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Чекмарева Алена\Загрузки\2023 ДОМА\"/>
    </mc:Choice>
  </mc:AlternateContent>
  <bookViews>
    <workbookView xWindow="0" yWindow="0" windowWidth="21600" windowHeight="9330" tabRatio="913" firstSheet="29" activeTab="42"/>
  </bookViews>
  <sheets>
    <sheet name="Дружбы,77а" sheetId="45" r:id="rId1"/>
    <sheet name="Дружбы,83" sheetId="44" r:id="rId2"/>
    <sheet name="Дружбы,85" sheetId="43" r:id="rId3"/>
    <sheet name="Александрова, 2" sheetId="42" r:id="rId4"/>
    <sheet name="Александрова, 8" sheetId="41" r:id="rId5"/>
    <sheet name="Александрова,18" sheetId="40" r:id="rId6"/>
    <sheet name="Мира, 54а" sheetId="39" r:id="rId7"/>
    <sheet name="Мира, 62" sheetId="38" r:id="rId8"/>
    <sheet name="Мира, 74" sheetId="37" r:id="rId9"/>
    <sheet name="Оломоуцкая, 19б" sheetId="36" r:id="rId10"/>
    <sheet name="Оломоуцкая, 19а" sheetId="35" r:id="rId11"/>
    <sheet name="Оломоуцкая, 19" sheetId="34" r:id="rId12"/>
    <sheet name="Дружбы, 53" sheetId="33" r:id="rId13"/>
    <sheet name="Дружбы,51" sheetId="32" r:id="rId14"/>
    <sheet name="Александрова, 4" sheetId="31" r:id="rId15"/>
    <sheet name="Александрова. 10б" sheetId="30" r:id="rId16"/>
    <sheet name="Александрова, 10а" sheetId="62" r:id="rId17"/>
    <sheet name="Александрова, 10" sheetId="61" r:id="rId18"/>
    <sheet name="Александрова, 10в" sheetId="60" r:id="rId19"/>
    <sheet name="Александрова, 14" sheetId="59" r:id="rId20"/>
    <sheet name="Мира, 58" sheetId="58" r:id="rId21"/>
    <sheet name="Мира, 60" sheetId="57" r:id="rId22"/>
    <sheet name="Александрова, 16" sheetId="56" r:id="rId23"/>
    <sheet name="Мира, 56" sheetId="55" r:id="rId24"/>
    <sheet name="Мира, 70" sheetId="54" r:id="rId25"/>
    <sheet name="Мира, 68" sheetId="53" r:id="rId26"/>
    <sheet name="Мира, 66" sheetId="52" r:id="rId27"/>
    <sheet name="Мира, 64" sheetId="51" r:id="rId28"/>
    <sheet name="Мира, 80" sheetId="50" r:id="rId29"/>
    <sheet name="Мира, 78" sheetId="49" r:id="rId30"/>
    <sheet name="Мира, 76" sheetId="48" r:id="rId31"/>
    <sheet name="Мира, 82" sheetId="47" r:id="rId32"/>
    <sheet name="Оломоуцкая, 27" sheetId="46" r:id="rId33"/>
    <sheet name="Оломоуцкая. 25" sheetId="72" r:id="rId34"/>
    <sheet name="Оломоуцкая. 17" sheetId="71" r:id="rId35"/>
    <sheet name="Оломоуцкая. 15" sheetId="70" r:id="rId36"/>
    <sheet name="Оломоуцкая. 13" sheetId="69" r:id="rId37"/>
    <sheet name="Дружбы, 75" sheetId="68" r:id="rId38"/>
    <sheet name="Дружбы,81" sheetId="67" r:id="rId39"/>
    <sheet name="Дружбы,69" sheetId="66" r:id="rId40"/>
    <sheet name="Дружбы,69а" sheetId="65" r:id="rId41"/>
    <sheet name="Дружбы,73" sheetId="64" r:id="rId42"/>
    <sheet name="Александрова, 12" sheetId="63" r:id="rId43"/>
    <sheet name="Лист1" sheetId="73" r:id="rId44"/>
  </sheets>
  <definedNames>
    <definedName name="_xlnm._FilterDatabase" localSheetId="17" hidden="1">'Александрова, 10'!$E$1:$H$942</definedName>
    <definedName name="_xlnm._FilterDatabase" localSheetId="16" hidden="1">'Александрова, 10а'!$E$1:$H$961</definedName>
    <definedName name="_xlnm._FilterDatabase" localSheetId="18" hidden="1">'Александрова, 10в'!$E$1:$H$928</definedName>
    <definedName name="_xlnm._FilterDatabase" localSheetId="42" hidden="1">'Александрова, 12'!$E$1:$H$934</definedName>
    <definedName name="_xlnm._FilterDatabase" localSheetId="19" hidden="1">'Александрова, 14'!$E$1:$H$932</definedName>
    <definedName name="_xlnm._FilterDatabase" localSheetId="22" hidden="1">'Александрова, 16'!$E$1:$H$951</definedName>
    <definedName name="_xlnm._FilterDatabase" localSheetId="3" hidden="1">'Александрова, 2'!$E$1:$H$972</definedName>
    <definedName name="_xlnm._FilterDatabase" localSheetId="14" hidden="1">'Александрова, 4'!$E$1:$H$926</definedName>
    <definedName name="_xlnm._FilterDatabase" localSheetId="4" hidden="1">'Александрова, 8'!$E$1:$H$1010</definedName>
    <definedName name="_xlnm._FilterDatabase" localSheetId="5" hidden="1">'Александрова,18'!$E$1:$H$1007</definedName>
    <definedName name="_xlnm._FilterDatabase" localSheetId="15" hidden="1">'Александрова. 10б'!$E$1:$H$952</definedName>
    <definedName name="_xlnm._FilterDatabase" localSheetId="12" hidden="1">'Дружбы, 53'!$E$1:$H$939</definedName>
    <definedName name="_xlnm._FilterDatabase" localSheetId="37" hidden="1">'Дружбы, 75'!$E$1:$H$922</definedName>
    <definedName name="_xlnm._FilterDatabase" localSheetId="13" hidden="1">'Дружбы,51'!$E$1:$H$935</definedName>
    <definedName name="_xlnm._FilterDatabase" localSheetId="39" hidden="1">'Дружбы,69'!$E$1:$H$945</definedName>
    <definedName name="_xlnm._FilterDatabase" localSheetId="40" hidden="1">'Дружбы,69а'!$E$1:$H$927</definedName>
    <definedName name="_xlnm._FilterDatabase" localSheetId="41" hidden="1">'Дружбы,73'!$E$1:$H$941</definedName>
    <definedName name="_xlnm._FilterDatabase" localSheetId="0" hidden="1">'Дружбы,77а'!$E$1:$H$937</definedName>
    <definedName name="_xlnm._FilterDatabase" localSheetId="38" hidden="1">'Дружбы,81'!$E$1:$H$927</definedName>
    <definedName name="_xlnm._FilterDatabase" localSheetId="1" hidden="1">'Дружбы,83'!$E$1:$H$978</definedName>
    <definedName name="_xlnm._FilterDatabase" localSheetId="2" hidden="1">'Дружбы,85'!$E$1:$H$962</definedName>
    <definedName name="_xlnm._FilterDatabase" localSheetId="6" hidden="1">'Мира, 54а'!$E$1:$H$912</definedName>
    <definedName name="_xlnm._FilterDatabase" localSheetId="23" hidden="1">'Мира, 56'!$E$1:$H$944</definedName>
    <definedName name="_xlnm._FilterDatabase" localSheetId="20" hidden="1">'Мира, 58'!$E$1:$H$924</definedName>
    <definedName name="_xlnm._FilterDatabase" localSheetId="21" hidden="1">'Мира, 60'!$E$1:$H$918</definedName>
    <definedName name="_xlnm._FilterDatabase" localSheetId="7" hidden="1">'Мира, 62'!$E$1:$H$1000</definedName>
    <definedName name="_xlnm._FilterDatabase" localSheetId="27" hidden="1">'Мира, 64'!$E$1:$H$934</definedName>
    <definedName name="_xlnm._FilterDatabase" localSheetId="26" hidden="1">'Мира, 66'!$E$1:$H$944</definedName>
    <definedName name="_xlnm._FilterDatabase" localSheetId="25" hidden="1">'Мира, 68'!$E$1:$H$922</definedName>
    <definedName name="_xlnm._FilterDatabase" localSheetId="24" hidden="1">'Мира, 70'!$E$1:$H$930</definedName>
    <definedName name="_xlnm._FilterDatabase" localSheetId="8" hidden="1">'Мира, 74'!$E$1:$H$1024</definedName>
    <definedName name="_xlnm._FilterDatabase" localSheetId="30" hidden="1">'Мира, 76'!$E$1:$H$927</definedName>
    <definedName name="_xlnm._FilterDatabase" localSheetId="29" hidden="1">'Мира, 78'!$E$1:$H$932</definedName>
    <definedName name="_xlnm._FilterDatabase" localSheetId="28" hidden="1">'Мира, 80'!$E$1:$H$932</definedName>
    <definedName name="_xlnm._FilterDatabase" localSheetId="31" hidden="1">'Мира, 82'!$E$1:$H$935</definedName>
    <definedName name="_xlnm._FilterDatabase" localSheetId="11" hidden="1">'Оломоуцкая, 19'!$E$1:$H$939</definedName>
    <definedName name="_xlnm._FilterDatabase" localSheetId="10" hidden="1">'Оломоуцкая, 19а'!$E$1:$H$936</definedName>
    <definedName name="_xlnm._FilterDatabase" localSheetId="9" hidden="1">'Оломоуцкая, 19б'!$E$1:$H$987</definedName>
    <definedName name="_xlnm._FilterDatabase" localSheetId="32" hidden="1">'Оломоуцкая, 27'!$E$1:$H$948</definedName>
    <definedName name="_xlnm._FilterDatabase" localSheetId="36" hidden="1">'Оломоуцкая. 13'!$E$1:$H$926</definedName>
    <definedName name="_xlnm._FilterDatabase" localSheetId="35" hidden="1">'Оломоуцкая. 15'!$E$1:$H$935</definedName>
    <definedName name="_xlnm._FilterDatabase" localSheetId="34" hidden="1">'Оломоуцкая. 17'!$E$1:$H$929</definedName>
    <definedName name="_xlnm._FilterDatabase" localSheetId="33" hidden="1">'Оломоуцкая. 25'!$E$1:$H$945</definedName>
  </definedNames>
  <calcPr calcId="162913"/>
</workbook>
</file>

<file path=xl/calcChain.xml><?xml version="1.0" encoding="utf-8"?>
<calcChain xmlns="http://schemas.openxmlformats.org/spreadsheetml/2006/main">
  <c r="F82" i="46" l="1"/>
  <c r="F77" i="70"/>
  <c r="F75" i="64"/>
  <c r="F80" i="64" s="1"/>
  <c r="F74" i="38" l="1"/>
  <c r="H77" i="37"/>
  <c r="H75" i="37" s="1"/>
  <c r="H34" i="37"/>
  <c r="H32" i="37" s="1"/>
  <c r="F132" i="37"/>
  <c r="H60" i="36"/>
  <c r="F63" i="36"/>
  <c r="F102" i="36"/>
  <c r="F99" i="36"/>
  <c r="H70" i="33"/>
  <c r="F72" i="33"/>
  <c r="F89" i="30"/>
  <c r="H78" i="61"/>
  <c r="F61" i="54"/>
  <c r="F83" i="52"/>
  <c r="F87" i="52" s="1"/>
  <c r="G35" i="51"/>
  <c r="G34" i="51"/>
  <c r="G35" i="47"/>
  <c r="G34" i="47"/>
  <c r="G37" i="48"/>
  <c r="G36" i="48"/>
  <c r="F58" i="46"/>
  <c r="F78" i="46"/>
  <c r="F76" i="46"/>
  <c r="F74" i="46"/>
  <c r="H84" i="72"/>
  <c r="F86" i="72"/>
  <c r="F68" i="71"/>
  <c r="F73" i="71"/>
  <c r="F59" i="70"/>
  <c r="F76" i="70"/>
  <c r="G37" i="66"/>
  <c r="G36" i="66"/>
  <c r="G38" i="64"/>
  <c r="G37" i="64"/>
  <c r="G40" i="63"/>
  <c r="G39" i="63"/>
  <c r="F107" i="36" l="1"/>
  <c r="H32" i="63"/>
  <c r="H75" i="63" l="1"/>
  <c r="H75" i="64"/>
  <c r="H78" i="64"/>
  <c r="H73" i="64"/>
  <c r="H74" i="70"/>
  <c r="H71" i="71"/>
  <c r="H74" i="46"/>
  <c r="H76" i="46"/>
  <c r="H80" i="46"/>
  <c r="H72" i="46"/>
  <c r="H83" i="52"/>
  <c r="H85" i="52"/>
  <c r="H61" i="54"/>
  <c r="H85" i="56"/>
  <c r="H75" i="56"/>
  <c r="H67" i="62"/>
  <c r="H74" i="62"/>
  <c r="H81" i="62"/>
  <c r="H88" i="62"/>
  <c r="H96" i="62"/>
  <c r="H87" i="30"/>
  <c r="H83" i="30"/>
  <c r="H57" i="33"/>
  <c r="H95" i="36"/>
  <c r="H99" i="36"/>
  <c r="H102" i="36"/>
  <c r="H105" i="36"/>
  <c r="H97" i="36"/>
  <c r="H128" i="37" l="1"/>
  <c r="H130" i="37"/>
  <c r="G163" i="37"/>
  <c r="H121" i="37"/>
  <c r="H114" i="37"/>
  <c r="H133" i="37"/>
  <c r="H116" i="37"/>
  <c r="H110" i="37"/>
  <c r="H119" i="40"/>
  <c r="H93" i="40"/>
  <c r="H90" i="40"/>
  <c r="H98" i="41"/>
  <c r="H114" i="41"/>
  <c r="H55" i="45" l="1"/>
</calcChain>
</file>

<file path=xl/sharedStrings.xml><?xml version="1.0" encoding="utf-8"?>
<sst xmlns="http://schemas.openxmlformats.org/spreadsheetml/2006/main" count="11068" uniqueCount="466">
  <si>
    <t>факт за отчетный период</t>
  </si>
  <si>
    <t>Объем</t>
  </si>
  <si>
    <t>план на год</t>
  </si>
  <si>
    <t>шт</t>
  </si>
  <si>
    <t>м2</t>
  </si>
  <si>
    <t>Наименование</t>
  </si>
  <si>
    <t>Ед.</t>
  </si>
  <si>
    <t xml:space="preserve">Всего  </t>
  </si>
  <si>
    <t>Периодичность</t>
  </si>
  <si>
    <t>стоим.</t>
  </si>
  <si>
    <t>изм.</t>
  </si>
  <si>
    <t>на ед.изм., в месяц</t>
  </si>
  <si>
    <t>кв-р</t>
  </si>
  <si>
    <t>1 раз в год</t>
  </si>
  <si>
    <t>Осмотр всех элементов рулонных кровель, водостоков, включая осмотр потолков верхних этажей домов с совмещенными (бесчердачными) крышами</t>
  </si>
  <si>
    <t>Аэродинамическое обследование системы дымоудаления</t>
  </si>
  <si>
    <t>- инженерное оборудование в квартирах</t>
  </si>
  <si>
    <t>- устройства в чердачных и подв.помещениях</t>
  </si>
  <si>
    <t>- оборудования в тепловых узлах</t>
  </si>
  <si>
    <t>узел</t>
  </si>
  <si>
    <t>- электрообор.и сетей на лест.клетках</t>
  </si>
  <si>
    <t>- то же в подвалах</t>
  </si>
  <si>
    <t xml:space="preserve"> Работы по обеспечению требований пожарной безопасности - осмотры и обеспечение работоспособного состояния пожарных лестниц, лазов, проходов, выходов, систем аварийного освещения, пожаротушения, сигнализации, противопожарного водоснабжения, средств противопожарной защиты, противодымной защиты.</t>
  </si>
  <si>
    <t>Страховка</t>
  </si>
  <si>
    <t>Обеспечение проведения осмотров, технического обслуживания  с организацией системы диспетчерского контроля и обеспечение диспетчерской связи с кабиной лифта, проведения аварийного обслуживания лифта (лифтов)</t>
  </si>
  <si>
    <t>м3</t>
  </si>
  <si>
    <t>I. 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 многоквартирных домов</t>
  </si>
  <si>
    <t xml:space="preserve">1. Работы, выполняемые в отношении всех видов фундаментов: </t>
  </si>
  <si>
    <t xml:space="preserve"> Осмотры с целью проверки соответствия параметров вертикальной планировки территории вокруг здания проектным параметрам, проверка технического состояния видимых частей конструкций с выявлением признаков неравномерных осадок фундаментов всех типов,коррозии арматуры, расслаивания, трещин, выпучивания, отклонения от вертикали в домах с бетонными, железобетонными и каменными фундаментами,проверка состояния гидроизоляции фундаментов и систем водоотвода фундамента</t>
  </si>
  <si>
    <t>2. Работы, выполняемые в зданиях с подвалами:</t>
  </si>
  <si>
    <t>Осмотры с целью проверки температурно-влажностного режима подвальных помещений,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требованиями, контроль за состоянием дверей подвалов и технических подполий, запорных устройств на них.</t>
  </si>
  <si>
    <t>3. Работы, выполняемые для надлежащего содержания стен многоквартирных домов:</t>
  </si>
  <si>
    <t>Осмотры с целью выявления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устройств,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</si>
  <si>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Устранение выявленных неисправностей:</t>
  </si>
  <si>
    <t>4. Работы, выполняемые в целях надлежащего содержания перекрытий и покрытий многоквартирных домов:</t>
  </si>
  <si>
    <t>Осмотры с целью выявления нарушений условий эксплуатации, несанкционированных изменений конструктивного решения, выявления прогибов, трещин и колебаний,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настила, проверка состояния утеплителя, гидроизоляции и звукоизоляции, адгезии отделочных слоев к конструкциям перекрытия (покрытия)</t>
  </si>
  <si>
    <t>5. Работы, выполняемые в целях надлежащего содержания крыш многоквартирных домов:</t>
  </si>
  <si>
    <t>6.  Работы, выполняемые в целях надлежащего содержания лестниц многоквартирных домов:</t>
  </si>
  <si>
    <t>Осмотры с целью выявления деформации и повреждений в несущих конструкциях, надежности крепления ограждений, выбоин и сколов в ступенях,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</si>
  <si>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7. Работы, выполняемые в целях надлежащего содержания фасадов многоквартирных домов:</t>
  </si>
  <si>
    <t>Осмотры с целью выявления нарушений отделки фасадов и их отдельных элементов, ослабления связи отделочных слоев со стенами,  нарушений и эксплуатационных качеств несущих конструкций, гидроизоляции, элементов металлических ограждений на балконах, лоджиях и козырьках, контроль состояния  элементов крылец и зонтов над входами в здание, в подвалы, контроль состояния плотности притворов входных дверей, самозакрывающихся устройств (доводчики, пружины), ограничителей хода дверей (остановы)</t>
  </si>
  <si>
    <t>8. Работы, выполняемые в целях надлежащего содержания перегородок в многоквартирных домах:</t>
  </si>
  <si>
    <t>Осмотры помещений с целью выявления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трубопроводов, проверка звукоизоляции</t>
  </si>
  <si>
    <t>9. Работы, выполняемые в целях надлежащего содержания внутренней отделки многоквартирных домов</t>
  </si>
  <si>
    <t>Проверка состояния внутренней отделки.</t>
  </si>
  <si>
    <t>10. Работы, выполняемые в целях надлежащего содержания оконных и дверных заполнений помещений, относящихся к общему имуществу в многоквартирном доме:</t>
  </si>
  <si>
    <t>Осмотры с целью выявления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доме, контроль состояния плотности притворов входных дверей, самозакрывающихся устройств (доводчики, пружины), ограничителей хода дверей (остановы)</t>
  </si>
  <si>
    <t xml:space="preserve">Устранение выявленных нарушений: </t>
  </si>
  <si>
    <t>II.Работы,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</si>
  <si>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11. Работы, выполняемые в целях надлежащего содержания мусоропроводов многоквартирных домов:</t>
  </si>
  <si>
    <t>12. Работы, выполняемые в целях надлежащего содержания систем вентиляции и дымоудаления многоквартирных домов:</t>
  </si>
  <si>
    <t>прочистка вентиляционных каналов</t>
  </si>
  <si>
    <t>при выявлении повреждений и нарушений - разработка плана восстановительных работ (при необходимости), проведение восстановительных работ</t>
  </si>
  <si>
    <t>14. Общие работы, выполняемые для надлежащего содержания систем водоснабжения (холодного и горячего), отопления и водоотведения в многоквартирных домах:</t>
  </si>
  <si>
    <t>ТЕХНИЧЕСКИЕ ОСМОТРЫ с целью проверки исправности, работоспособности, регулировки  запорной арматуры, контрольно-измерительных приборов, автоматических регуляторов и устройств, коллективных (общедомовых) приборов учета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</si>
  <si>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</si>
  <si>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Проведение пробных пусконаладочных работ (пробные топки)</t>
  </si>
  <si>
    <t>Промывка централизованных систем теплоснабжения для удаления накипно-коррозионных отложений</t>
  </si>
  <si>
    <t xml:space="preserve">ТЕХНИЧЕСКИЕ ОСМОТРЫ с целью проверки исправности, работоспособности, регулировки  электрооборудования и обеспечение работоспособности устройств защитного отключения            </t>
  </si>
  <si>
    <t>Организация проверки состояния системы внутридомового газового оборудования и ее отдельных элементов</t>
  </si>
  <si>
    <t>Обеспечение проведения технического освидетельствования лифта (лифтов), в том числе после замены элементов оборудования</t>
  </si>
  <si>
    <t>III. Работы и услуги по содержанию иного общего имущества в многоквартирном доме</t>
  </si>
  <si>
    <t>24.Работы по обеспечению требований пожарной безопасности</t>
  </si>
  <si>
    <t>IV. Управление жилищным фондом</t>
  </si>
  <si>
    <t>м2 общей пл.помещений</t>
  </si>
  <si>
    <t>м2 общей площади</t>
  </si>
  <si>
    <t>м3 здания</t>
  </si>
  <si>
    <t>при обнаружении</t>
  </si>
  <si>
    <t>при обнаружении неисправностей</t>
  </si>
  <si>
    <t>2 раза в год</t>
  </si>
  <si>
    <t>по мере необходимости</t>
  </si>
  <si>
    <t>лест.кл</t>
  </si>
  <si>
    <t>42а</t>
  </si>
  <si>
    <t>42б</t>
  </si>
  <si>
    <t>42в</t>
  </si>
  <si>
    <t>Дружбы, 77а</t>
  </si>
  <si>
    <t>Дружбы, 83</t>
  </si>
  <si>
    <t>Дружбы, 85</t>
  </si>
  <si>
    <t>Александрова, 2</t>
  </si>
  <si>
    <t>Александрова, 8</t>
  </si>
  <si>
    <t>Александрова, 18</t>
  </si>
  <si>
    <t>Александрова,12</t>
  </si>
  <si>
    <t>Мира, 62</t>
  </si>
  <si>
    <t>Мира, 74</t>
  </si>
  <si>
    <t>Оломоуцкая, 19б</t>
  </si>
  <si>
    <t>Оломоуцкая, 19а</t>
  </si>
  <si>
    <t>Оломоуцкая, 19</t>
  </si>
  <si>
    <t>Дружбы, 53</t>
  </si>
  <si>
    <t>Дружбы, 51</t>
  </si>
  <si>
    <t>Александрова, 4</t>
  </si>
  <si>
    <t>Александрова, 10б</t>
  </si>
  <si>
    <t>Александрова, 10а</t>
  </si>
  <si>
    <t>Александрова, 10</t>
  </si>
  <si>
    <t>Александрова, 14</t>
  </si>
  <si>
    <t>Мира, 58</t>
  </si>
  <si>
    <t>Мира, 60</t>
  </si>
  <si>
    <t>Александрова, 16</t>
  </si>
  <si>
    <t>Мира, 56</t>
  </si>
  <si>
    <t>Мира, 70</t>
  </si>
  <si>
    <t>Мира, 68</t>
  </si>
  <si>
    <t>Мира, 66</t>
  </si>
  <si>
    <t>Мира, 64</t>
  </si>
  <si>
    <t>Мира, 80</t>
  </si>
  <si>
    <t>Мира, 78</t>
  </si>
  <si>
    <t>Мира, 76</t>
  </si>
  <si>
    <t>Мира, 82</t>
  </si>
  <si>
    <t>Оломоуцкая, 27</t>
  </si>
  <si>
    <t>Оломоуцкая, 25</t>
  </si>
  <si>
    <t>Оломоуцкая, 17</t>
  </si>
  <si>
    <t>Оломоуцкая, 15</t>
  </si>
  <si>
    <t>Оломоуцкая, 13</t>
  </si>
  <si>
    <t>Дружбы, 75</t>
  </si>
  <si>
    <t>Дружбы, 81</t>
  </si>
  <si>
    <t>Дружбы, 69</t>
  </si>
  <si>
    <t>Дружбы, 69а</t>
  </si>
  <si>
    <t>Дружбы, 73</t>
  </si>
  <si>
    <t>Мира,54а</t>
  </si>
  <si>
    <t>систем</t>
  </si>
  <si>
    <t>по необх.</t>
  </si>
  <si>
    <t xml:space="preserve"> шт</t>
  </si>
  <si>
    <t>по графику</t>
  </si>
  <si>
    <t>по адресу: г.Волжский,</t>
  </si>
  <si>
    <t xml:space="preserve"> Сведения о расходовании средств,  начисленных за содержание и текущий ремонт .</t>
  </si>
  <si>
    <t xml:space="preserve">         по нежилым помещениям</t>
  </si>
  <si>
    <t>Сведения о расходовании средств, поступивших  за содержание и текущий ремонт .</t>
  </si>
  <si>
    <r>
      <t>Фактически использовано на содержание и текущий ремонт жилья</t>
    </r>
    <r>
      <rPr>
        <sz val="10"/>
        <rFont val="Arial"/>
        <family val="2"/>
        <charset val="204"/>
      </rPr>
      <t>,</t>
    </r>
  </si>
  <si>
    <r>
      <t>Фактически использовано на содержание и текущий ремонт жилья,</t>
    </r>
    <r>
      <rPr>
        <sz val="10"/>
        <rFont val="Arial"/>
        <family val="2"/>
        <charset val="204"/>
      </rPr>
      <t xml:space="preserve"> </t>
    </r>
  </si>
  <si>
    <t>шт.</t>
  </si>
  <si>
    <t>Очистка от пыли, мусора груп.щит.и рубильн.</t>
  </si>
  <si>
    <t>Ремонт ВРУ</t>
  </si>
  <si>
    <t>Ремонт выключателей</t>
  </si>
  <si>
    <t>Ремонт губок предохр.и опорных изол.</t>
  </si>
  <si>
    <t>Ремонт патронов</t>
  </si>
  <si>
    <t>Смена автоматов</t>
  </si>
  <si>
    <t>вст.</t>
  </si>
  <si>
    <t>Смена выключателя</t>
  </si>
  <si>
    <t>Смена губок предохранителей</t>
  </si>
  <si>
    <t>Смена предохранителя</t>
  </si>
  <si>
    <t>Смена э/провод,маг.пров,кабелей</t>
  </si>
  <si>
    <t>Смена эл.патрона</t>
  </si>
  <si>
    <t>-ремонт арматуры со снятием с места</t>
  </si>
  <si>
    <t>м.п.</t>
  </si>
  <si>
    <t>Ликвидация воздуш.пробок в стояках</t>
  </si>
  <si>
    <t>Закрытие подвалов (эл.щитовых) на замки</t>
  </si>
  <si>
    <t>Смена  сгонов диаметром 15</t>
  </si>
  <si>
    <t>Смена  сгонов диаметром 20</t>
  </si>
  <si>
    <t>Смена  сгонов диаметром 25</t>
  </si>
  <si>
    <t>Смена  сгонов диаметром 32</t>
  </si>
  <si>
    <t>Смена муфт диаметром 15</t>
  </si>
  <si>
    <t>Смена муфт диаметром 20</t>
  </si>
  <si>
    <t>Смена муфт диаметром 25</t>
  </si>
  <si>
    <t>Смена муфт диаметром 32</t>
  </si>
  <si>
    <t>Смена контрогаек диаметром 15</t>
  </si>
  <si>
    <t>Смена контрогаек диаметром 20</t>
  </si>
  <si>
    <t>Смена контрогаек диаметром 25</t>
  </si>
  <si>
    <t>Смена контрогаек диаметром 32</t>
  </si>
  <si>
    <t>Смена заглушки диаметром 15</t>
  </si>
  <si>
    <t>Смена заглушки диаметром 25</t>
  </si>
  <si>
    <t>Устранение течи т/провода со сваркой</t>
  </si>
  <si>
    <t>Ремонт регистрового стояка без сварки</t>
  </si>
  <si>
    <t>Ремонт армат.без снятия с места (вентиль 15,20,25)</t>
  </si>
  <si>
    <t>Ремонт армат.без снятия с места (вентиль 32,40,50)</t>
  </si>
  <si>
    <t>Пробивка перекрытий</t>
  </si>
  <si>
    <t>мп</t>
  </si>
  <si>
    <t>место</t>
  </si>
  <si>
    <t>смена петель</t>
  </si>
  <si>
    <t>Обивка дверей ДВП, ДСП</t>
  </si>
  <si>
    <t>Смена наличника, притворной планки</t>
  </si>
  <si>
    <t>ремонт оконных переплетов</t>
  </si>
  <si>
    <t>Пристрожка окон</t>
  </si>
  <si>
    <t>10/4</t>
  </si>
  <si>
    <t>Укрепление дверных коробок</t>
  </si>
  <si>
    <t xml:space="preserve">м2 </t>
  </si>
  <si>
    <t>заделка выбоин  в бет.покрытии</t>
  </si>
  <si>
    <t>ремонт примыканий отмостки</t>
  </si>
  <si>
    <t>непредвиденные</t>
  </si>
  <si>
    <t>руб.</t>
  </si>
  <si>
    <t xml:space="preserve">Устранение нарушений: </t>
  </si>
  <si>
    <t>смена шпингалетов(задвижек)</t>
  </si>
  <si>
    <t>периодическая проверка вентиляционных каналов (410ПП)</t>
  </si>
  <si>
    <t xml:space="preserve">Техническое обслуживание коллективных приборов учета теплоэнергии, ГВС </t>
  </si>
  <si>
    <t>Техническое обслуживание общедомовых приборов учета ХВС</t>
  </si>
  <si>
    <t>15. Работы, выполняемые в целях надлежащего содержания систем ТС теплоснабжения (отопление, горячее водоснабжение) в многоквартирных домах:</t>
  </si>
  <si>
    <t>обрезка деревьев до 400мм с помощью вышки</t>
  </si>
  <si>
    <t> Работы по уборке помещений, входящих  в состав общего имущества в многоквартирном доме:</t>
  </si>
  <si>
    <t>Ремонтные работы:</t>
  </si>
  <si>
    <t>Александрова, 10в</t>
  </si>
  <si>
    <t>установка навесных замков</t>
  </si>
  <si>
    <t>Установка решеток на продухи</t>
  </si>
  <si>
    <t>штукатурка фасада</t>
  </si>
  <si>
    <t>штукатурка цоколя</t>
  </si>
  <si>
    <t>окраска фасада</t>
  </si>
  <si>
    <t>окраска цоколя</t>
  </si>
  <si>
    <t>ремонт бетонных ступеней</t>
  </si>
  <si>
    <t>установка энергосберегающего светильника</t>
  </si>
  <si>
    <t>-замена  датчика движения</t>
  </si>
  <si>
    <t>Непредвиденные работы</t>
  </si>
  <si>
    <t xml:space="preserve">Мероприятия по подготовке к отопительному сезону </t>
  </si>
  <si>
    <t>- промывка грязевиков</t>
  </si>
  <si>
    <t>-установка шайб</t>
  </si>
  <si>
    <t>ежедневно в рабочие дни</t>
  </si>
  <si>
    <t>Всего начислено  по содержанию жилого помещения, из них:</t>
  </si>
  <si>
    <t>за содержание, текущий ремонт ОИ и управление</t>
  </si>
  <si>
    <t>в том числе по жилым помещениям</t>
  </si>
  <si>
    <t>Всего получено денежных средств за содержание жилого помещения, из них:</t>
  </si>
  <si>
    <t>Установка поликарбоната</t>
  </si>
  <si>
    <t xml:space="preserve">  - ремонт межпанельных швов</t>
  </si>
  <si>
    <t xml:space="preserve"> -ремонт дверных полотен </t>
  </si>
  <si>
    <t>установка дверного полотна</t>
  </si>
  <si>
    <t>замена запорной арматуры-кран Д=15</t>
  </si>
  <si>
    <t>замена запорной арматуры-кран Д=20</t>
  </si>
  <si>
    <t>замена запорной арматуры-кран Д=25</t>
  </si>
  <si>
    <t>Замена запорной арматуры-вентиль Ду-15</t>
  </si>
  <si>
    <t>Замена запорной арматуры-вентиль Ду-20</t>
  </si>
  <si>
    <t>Замена запорной арматуры-вентиль Ду-25</t>
  </si>
  <si>
    <t>-приварка фланцев Ду-80</t>
  </si>
  <si>
    <t>врезка в действующие сети Д=15</t>
  </si>
  <si>
    <t>врезка в действующие сети Д=20</t>
  </si>
  <si>
    <t>восстановление поливочного крана на металлическом трубопроводе</t>
  </si>
  <si>
    <t>Vl.ПРОЧИЕ</t>
  </si>
  <si>
    <t>снятие и навеска дверного полотна</t>
  </si>
  <si>
    <t>врезка в действующие сети Д=25</t>
  </si>
  <si>
    <t>смена радиаторных пробок</t>
  </si>
  <si>
    <t>монтаж и демонтаж оконных болтов</t>
  </si>
  <si>
    <t>смена замков на почтовых ящиках</t>
  </si>
  <si>
    <t>смена замка навесного</t>
  </si>
  <si>
    <t>ремонт кровли козырька</t>
  </si>
  <si>
    <t>демонтаж и монтаж козырька</t>
  </si>
  <si>
    <t>Установка металлической двери</t>
  </si>
  <si>
    <t>Прокладка трубопровода из  пп труб д=32 мм ( с учетом фитингов)</t>
  </si>
  <si>
    <t>Прокладка трубопровода из  пп труб д=40 мм ( с учетом фитингов)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</si>
  <si>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</si>
  <si>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 xml:space="preserve"> -прочие </t>
  </si>
  <si>
    <t>ремонт поручня (установка пвх поручней)</t>
  </si>
  <si>
    <t>Установка навесов, накладок</t>
  </si>
  <si>
    <t>Установка оконной створки</t>
  </si>
  <si>
    <t xml:space="preserve"> -разборка изоляции</t>
  </si>
  <si>
    <t xml:space="preserve"> -устройство изоляции  и оберточного слоя</t>
  </si>
  <si>
    <t xml:space="preserve"> -устройство изоляции и оберточного слоя(без стоимости материалов)</t>
  </si>
  <si>
    <t xml:space="preserve"> -замена труб  ХВС  Д=25</t>
  </si>
  <si>
    <t xml:space="preserve"> -замена труб  ХВС  Д=32</t>
  </si>
  <si>
    <t xml:space="preserve"> -замена труб  ГВС  Д=25</t>
  </si>
  <si>
    <t xml:space="preserve"> -замена труб  ГВС  Д=32</t>
  </si>
  <si>
    <t xml:space="preserve">  -замена чугунной задвижки Д=80</t>
  </si>
  <si>
    <t xml:space="preserve"> Замена труб отопления в т.ч. диаметром 25</t>
  </si>
  <si>
    <t xml:space="preserve"> Замена труб отопления в т.ч. диаметром 32</t>
  </si>
  <si>
    <t xml:space="preserve"> Замена труб отопления в т.ч. диаметром 50</t>
  </si>
  <si>
    <t>Замена задв.,, кран. (стальных)в т.ч. диаметром 50</t>
  </si>
  <si>
    <t>Замена задв.,, кран. (стальных)в т.ч. диаметром 80</t>
  </si>
  <si>
    <t>Замена задв.,, кран. (стальных)в т.ч. диаметром 100</t>
  </si>
  <si>
    <t>Снятие и установка на место манометра с поверки</t>
  </si>
  <si>
    <t>Прокладка трубопровода из  пп труб д=20 мм ( с учетом фитингов)</t>
  </si>
  <si>
    <t>Прокладка трубопровода из  пп труб д=25 мм ( с учетом фитингов)</t>
  </si>
  <si>
    <t xml:space="preserve">Смена поликарбоната б/у </t>
  </si>
  <si>
    <t>закрытие слуховых окон</t>
  </si>
  <si>
    <t>аренда мест общего пользования</t>
  </si>
  <si>
    <t>перемонтаж силовых приборов с определением места запитки</t>
  </si>
  <si>
    <t>дог</t>
  </si>
  <si>
    <t>Устранение выявленных неисправностей</t>
  </si>
  <si>
    <t>м</t>
  </si>
  <si>
    <t>установка (смена) свеса на козырьках</t>
  </si>
  <si>
    <t>ремонт козырька и стен входных панелей 5-ти эт.дома</t>
  </si>
  <si>
    <t>ремонт козырька и стен входных панелей 9-ти эт.дома</t>
  </si>
  <si>
    <t>ремонт крылец (5-ти эт.жилой дом)</t>
  </si>
  <si>
    <t>ремонт крылец (9-ти эт.жилой дом)</t>
  </si>
  <si>
    <t>ремонт выкатной площадки (общестроительные работы)</t>
  </si>
  <si>
    <t>установка (выправка) дверцы на почтовых ящиках</t>
  </si>
  <si>
    <t>установка  дверных полотен</t>
  </si>
  <si>
    <t>окраска металлических дверей</t>
  </si>
  <si>
    <t>замена(ремонт) дверных пружин</t>
  </si>
  <si>
    <t>установка  дверных (оконных) ручек</t>
  </si>
  <si>
    <t>замена  задвижек и шпингалетов</t>
  </si>
  <si>
    <t xml:space="preserve"> заполнение оконных проемов</t>
  </si>
  <si>
    <t xml:space="preserve"> </t>
  </si>
  <si>
    <t>м.п</t>
  </si>
  <si>
    <t>приб.</t>
  </si>
  <si>
    <t>16.Работы, выполняемые в целях надлежащего содержания  коллективных приборов учета</t>
  </si>
  <si>
    <t>17. Работы, выполняемые в целях надлежащего содержания электрооборудования в многоквартирном доме:</t>
  </si>
  <si>
    <t>Техническое обслуживание и ремонт силовых и осветительных установок, электрических установок, очистка клемм и соединений в групповых щитках и распределительных шкафах, наладка электрооборудования</t>
  </si>
  <si>
    <t xml:space="preserve">1 раз в год </t>
  </si>
  <si>
    <t>18. Работы, выполняемые в целях надлежащего содержания систем внутридомового газового оборудования в многоквартирном доме:</t>
  </si>
  <si>
    <t xml:space="preserve">19. Работы, выполняемые в целях надлежащего содержания и ремонта лифта (лифтов) в многоквартирном доме:
</t>
  </si>
  <si>
    <t> 20. Работы по содержанию помещений, входящих  в состав общего имущества в многоквартирном доме:</t>
  </si>
  <si>
    <t>21.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- придомовая территория)</t>
  </si>
  <si>
    <t>22. Организация мест накопления бытовых отходов, сбор отходов I - IV классов опасности (отработанных ртутьсодержащих ламп и др.) и их передача в специализированные организации, имеющие лицензии на осуществление деятельности по сбору, использованию, обезвреживанию, транспортированию и размещению таких отходов</t>
  </si>
  <si>
    <t>23. Диспетчерское обслуживание и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</si>
  <si>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 xml:space="preserve"> Управление жилищным фондом</t>
  </si>
  <si>
    <t>обрезка деревьев с помощью вышки</t>
  </si>
  <si>
    <t>установка  светильника с датчиком движения</t>
  </si>
  <si>
    <t>прочистка канализации</t>
  </si>
  <si>
    <t>установка оконных петель</t>
  </si>
  <si>
    <t>ремонт ливневой КНЗ</t>
  </si>
  <si>
    <t>прочистка ливневой КНЗ</t>
  </si>
  <si>
    <t>Осмотры помещений общего пользования и при необходимости проведение дератизации и дезинсекции помещений</t>
  </si>
  <si>
    <t>очистка фасада</t>
  </si>
  <si>
    <t>устройство металлического поручня</t>
  </si>
  <si>
    <t xml:space="preserve">Устранение выявленных нарушений </t>
  </si>
  <si>
    <t>прочистка стояков ХВС</t>
  </si>
  <si>
    <t>по договору</t>
  </si>
  <si>
    <t>перекатка пожарных рукавов</t>
  </si>
  <si>
    <t>ремонт  отмостки (асфальтобетонного покрытия)</t>
  </si>
  <si>
    <t>Изготовление и установка металлической лестницы на кровлю</t>
  </si>
  <si>
    <t>очистка козырьков</t>
  </si>
  <si>
    <t>окраска металлического поручня</t>
  </si>
  <si>
    <t>восстановление кирпичной кладки (перегородка между под.и мус.камерой)</t>
  </si>
  <si>
    <t>замена почтовых ящиков</t>
  </si>
  <si>
    <t>Ремонт пола (цементная стяжка)</t>
  </si>
  <si>
    <t>Ремонт изоляции и оберточного слоя</t>
  </si>
  <si>
    <t xml:space="preserve">Ремонт труб канализации  </t>
  </si>
  <si>
    <t>Ремонт трубопровода  ХВС</t>
  </si>
  <si>
    <t xml:space="preserve"> -замена трубопровода Д=32</t>
  </si>
  <si>
    <t xml:space="preserve"> -замена трубопровода Д=40</t>
  </si>
  <si>
    <t xml:space="preserve"> -замена трубопровода Д=50</t>
  </si>
  <si>
    <t xml:space="preserve"> -покраска трубопровода</t>
  </si>
  <si>
    <t xml:space="preserve"> врезка в сети Д=15</t>
  </si>
  <si>
    <t xml:space="preserve"> -замена трубопровода Д=20</t>
  </si>
  <si>
    <t>Ремонт трубопровода  ГВС</t>
  </si>
  <si>
    <t xml:space="preserve">Ремонт трубопровода отопления </t>
  </si>
  <si>
    <t>-замена запорной арматуры-кран Д=15</t>
  </si>
  <si>
    <t>-замена запорной арматуры-вентиль Ду-15</t>
  </si>
  <si>
    <t xml:space="preserve"> -замена сгона Д=15</t>
  </si>
  <si>
    <t xml:space="preserve"> -замена муфты Д=15</t>
  </si>
  <si>
    <t xml:space="preserve"> -замена контрогайка Д=15</t>
  </si>
  <si>
    <t>-замена запорной арматуры-кран Д=20</t>
  </si>
  <si>
    <t>-замена запорной арматуры-вентиль Ду-20</t>
  </si>
  <si>
    <t xml:space="preserve"> -замена сгона Д=20</t>
  </si>
  <si>
    <t xml:space="preserve"> -замена муфты Д=20</t>
  </si>
  <si>
    <t xml:space="preserve"> -замена контрогайка Д=20</t>
  </si>
  <si>
    <t>Поверка манометра</t>
  </si>
  <si>
    <t>Установка  термометра</t>
  </si>
  <si>
    <t>Ремонт оборудования ОДПУ</t>
  </si>
  <si>
    <t>Гидравлическое испытание трубопроводов систем отопления, водопровода и ГВС</t>
  </si>
  <si>
    <t>Поверка общедомовых приборов учета</t>
  </si>
  <si>
    <t>Включение отопления с удалением воздуха из системы отопления</t>
  </si>
  <si>
    <t>Отключение отопления</t>
  </si>
  <si>
    <t>установка штапика</t>
  </si>
  <si>
    <t>установка ответной планки</t>
  </si>
  <si>
    <t xml:space="preserve"> Непосредственное управление жилищным фондом</t>
  </si>
  <si>
    <t>25.Благоустройство</t>
  </si>
  <si>
    <t>ремонт дорожек (асфальт)</t>
  </si>
  <si>
    <t>установка турникетов (по 1,5м)</t>
  </si>
  <si>
    <t>27.Энергосбережение</t>
  </si>
  <si>
    <t>установка  (замена) светодиодного светильника с встроенным датчиком движения (типа 12 ВтСПБ-2Д)</t>
  </si>
  <si>
    <t>установка светильника обычного</t>
  </si>
  <si>
    <t>Установка  светильника обычного</t>
  </si>
  <si>
    <t>установка пандуса</t>
  </si>
  <si>
    <t xml:space="preserve"> -ремонт кровли </t>
  </si>
  <si>
    <t xml:space="preserve"> -смена запорной арматуры-вентиль Д-15</t>
  </si>
  <si>
    <t xml:space="preserve"> -смена запорной арматуры-вентиль Д-20</t>
  </si>
  <si>
    <t xml:space="preserve"> -смена запорной арматуры-вентиль Д-25</t>
  </si>
  <si>
    <t xml:space="preserve"> -смена запорной арматуры-вентиль Д-32</t>
  </si>
  <si>
    <t xml:space="preserve"> -смена запорной арматуры-кран Д-15</t>
  </si>
  <si>
    <t xml:space="preserve"> -смена запорной арматуры-кран Д-20</t>
  </si>
  <si>
    <t xml:space="preserve"> -смена запорной арматуры-кран Д-25</t>
  </si>
  <si>
    <t>Смена пп соединений Д 20</t>
  </si>
  <si>
    <t>Смена пп соединений Д= 25</t>
  </si>
  <si>
    <t>Смена пп соединений Д=32</t>
  </si>
  <si>
    <t>Установка плафона на  светильник</t>
  </si>
  <si>
    <t xml:space="preserve"> -замена труб канализации чугун на пластик Д=50</t>
  </si>
  <si>
    <t xml:space="preserve"> -замена труб канализации чугун на пластик Д=100</t>
  </si>
  <si>
    <t>замена труб канализации чугун на пластик Д= 150</t>
  </si>
  <si>
    <t>восстановление поливочного водопровода  на полипропилене</t>
  </si>
  <si>
    <t>Смена ПП соединений 40(пп муфт,угольников, тройников)</t>
  </si>
  <si>
    <t>Заделка отверстий в перекрытиях пеной монтажной</t>
  </si>
  <si>
    <t>Заделка отверстий в перекрытиях раствором</t>
  </si>
  <si>
    <t>масляная окраска ранее окрашенных  труб</t>
  </si>
  <si>
    <t>Присоединение к зажимам(Протяжка и разброска)</t>
  </si>
  <si>
    <t xml:space="preserve"> -замена труб  ХВС  Д=20</t>
  </si>
  <si>
    <t xml:space="preserve"> -замена труб канализации чугунна пластик Д=100</t>
  </si>
  <si>
    <t>замена оконных ручек-заверток</t>
  </si>
  <si>
    <t>замена пружин</t>
  </si>
  <si>
    <t>Смена муфт разъемной (американки) диаметром 20</t>
  </si>
  <si>
    <t>Смена муфт разъемной (американки) диаметром 25</t>
  </si>
  <si>
    <t>Смена муфт разъемной (американки) диаметром 32</t>
  </si>
  <si>
    <t>Смена муфт разъемной (американки) диаметром 40</t>
  </si>
  <si>
    <t>вырезка сухих веток</t>
  </si>
  <si>
    <t>снос деревьев с помощью вышки д более 400мм</t>
  </si>
  <si>
    <t>обрезка деревьев с вышки более 600мм</t>
  </si>
  <si>
    <t>ремонт двери выхода на кровлю</t>
  </si>
  <si>
    <t xml:space="preserve">утепление стены </t>
  </si>
  <si>
    <t>ремонт дверной коробки</t>
  </si>
  <si>
    <t xml:space="preserve"> -замена труб  ХВС  Д=40</t>
  </si>
  <si>
    <t>Дезобработка мест общего пользования</t>
  </si>
  <si>
    <t>устройство желоба</t>
  </si>
  <si>
    <t>разделка древесины после обпила</t>
  </si>
  <si>
    <t>навеска почтовых ящиков без их стоимости</t>
  </si>
  <si>
    <t>Ремонт входных групп</t>
  </si>
  <si>
    <t>обивка дверей оцинкованной сталью</t>
  </si>
  <si>
    <t>смена навесов</t>
  </si>
  <si>
    <t>установка угольника</t>
  </si>
  <si>
    <t>Приварка фланцев Ду-40 к участку трубопровода со сваркой</t>
  </si>
  <si>
    <t>прибор</t>
  </si>
  <si>
    <t>Всего получено денежных средств с учетом остатка</t>
  </si>
  <si>
    <t xml:space="preserve">Сумма, руб. </t>
  </si>
  <si>
    <t>демонтаж почтового ящика</t>
  </si>
  <si>
    <t>ремонт почтового ящика</t>
  </si>
  <si>
    <t>ремонт стен отдельными местами</t>
  </si>
  <si>
    <t>смена оконных приборов : ручки-скобы</t>
  </si>
  <si>
    <t>Ремонт запорной арматуры Д=15</t>
  </si>
  <si>
    <t>Ремонт запорной арматуры Д=20</t>
  </si>
  <si>
    <t>Снятие показаний общедомовых приборов учета электроэнергии</t>
  </si>
  <si>
    <t>демонтаж и установка аншлагов</t>
  </si>
  <si>
    <t>устройство рейки, притворной планки</t>
  </si>
  <si>
    <t>демонтаж обивки из жести</t>
  </si>
  <si>
    <t>смена поликарбоната с учетом штапика</t>
  </si>
  <si>
    <t>установка информационных досок из пластика</t>
  </si>
  <si>
    <t>вывоз веток и отходов растительного происхождения</t>
  </si>
  <si>
    <t>демонтаж замка</t>
  </si>
  <si>
    <t>установка деревянных дверей бу</t>
  </si>
  <si>
    <t>натяжка и закрепление оптического провода</t>
  </si>
  <si>
    <t>Переходящий остаток средств по начислению на 01.01.2023г.,</t>
  </si>
  <si>
    <t>Переходящий остаток средств по оплате на 01.01.2023.,</t>
  </si>
  <si>
    <t>ремонт парапетных плит кровли</t>
  </si>
  <si>
    <t>замена оконных задвижек и шпингалетов бу</t>
  </si>
  <si>
    <t>монтаж оконных болтов бу</t>
  </si>
  <si>
    <t>смена: ручки-завертки, механизмы бу</t>
  </si>
  <si>
    <t>Смена пп шарового крана д=20 мм</t>
  </si>
  <si>
    <t>Смена пп шарового крана д=32 мм</t>
  </si>
  <si>
    <t>демонтаж и установка доски объявления</t>
  </si>
  <si>
    <t>приварка проушин для замка</t>
  </si>
  <si>
    <t>обрезка деревьев с автовышки более 400мм</t>
  </si>
  <si>
    <t>установка дверных приборов-ручки-скобы</t>
  </si>
  <si>
    <t>установка поликарбоната с учетем штапика</t>
  </si>
  <si>
    <t xml:space="preserve">9Устранение выявленных нарушений при наличии угрозы обрушения отделочных слоев или нарушения защитных свойств отделки по отношению к несущим конструкциям и инженерному оборудованию </t>
  </si>
  <si>
    <t xml:space="preserve">5Устранение выявленных нарушений при наличии угрозы обрушения отделочных слоев или нарушения защитных свойств отделки по отношению к несущим конструкциям и инженерному оборудованию </t>
  </si>
  <si>
    <t>ремонт кровли балкона</t>
  </si>
  <si>
    <t>Установка металлических дверей (выход на кровлю)</t>
  </si>
  <si>
    <t>смена дверного полотна</t>
  </si>
  <si>
    <t>замена задвижек и шпингалетов</t>
  </si>
  <si>
    <t xml:space="preserve">Смена поликарбоната бу на поликарбонат </t>
  </si>
  <si>
    <t>демонтаж обивки</t>
  </si>
  <si>
    <t>замена стекол</t>
  </si>
  <si>
    <t xml:space="preserve"> Замена труб отопления в т.ч. Диаметром100</t>
  </si>
  <si>
    <t>прочистка канализации с использованием высоконапорного водоструйного аппарата</t>
  </si>
  <si>
    <t>ремонт арматуры со снятием с места до 100мм</t>
  </si>
  <si>
    <t>замена дверей и люков выхода на кровлю</t>
  </si>
  <si>
    <t>срезка ригеля врезного замка</t>
  </si>
  <si>
    <t>ремонт МАФ</t>
  </si>
  <si>
    <t xml:space="preserve">установка радиаторов </t>
  </si>
  <si>
    <t>Покраска металлической поверхности стальных труб</t>
  </si>
  <si>
    <t>демонтаж и монтаж бу элеват.со смен.прокладок</t>
  </si>
  <si>
    <t>установка предохранительного клапана д-25</t>
  </si>
  <si>
    <t>вида работы (услуги)</t>
  </si>
  <si>
    <t>ремонт метал. дверей, монтаж дверных ручек</t>
  </si>
  <si>
    <t>установка замка навесного</t>
  </si>
  <si>
    <t>смена поликарббната бу на поликарбонат бу, штапик бу</t>
  </si>
  <si>
    <t>пристрожка дверей</t>
  </si>
  <si>
    <t>установка навесов и накладок новых</t>
  </si>
  <si>
    <t>разборка плинтусов</t>
  </si>
  <si>
    <t>Устройство плинтусов</t>
  </si>
  <si>
    <t>Устройство покрытий из линолеума</t>
  </si>
  <si>
    <t>Укладка металлического накладного профиля</t>
  </si>
  <si>
    <t>установка замков накладных</t>
  </si>
  <si>
    <t>установка скамеек, ремонт МАФ</t>
  </si>
  <si>
    <t xml:space="preserve"> Всего выполнено работ на общую сумму </t>
  </si>
  <si>
    <t>установка деревянных дверей бу выхода на кровлю</t>
  </si>
  <si>
    <t>Отчет управляющей компании ООО" УК"Жилищное Эксплуатационное Управление" о выполнении работ по текущему ремонту и содержанию общедомового имущества за 2023год</t>
  </si>
  <si>
    <t>ремонт металлических ограждений (поручней)</t>
  </si>
  <si>
    <r>
      <t>Остаток средств по начислению на 01.01.2024г</t>
    </r>
    <r>
      <rPr>
        <sz val="10"/>
        <rFont val="Arial"/>
        <family val="2"/>
        <charset val="204"/>
      </rPr>
      <t>.,</t>
    </r>
  </si>
  <si>
    <r>
      <t>Переходящие остатки на конец периода на 01.01.2024г.,</t>
    </r>
    <r>
      <rPr>
        <sz val="10"/>
        <rFont val="Arial"/>
        <family val="2"/>
        <charset val="204"/>
      </rPr>
      <t xml:space="preserve"> </t>
    </r>
  </si>
  <si>
    <t>Смена эл. Лампочки накаливания</t>
  </si>
  <si>
    <t>Директор ___________________________________________Дудкин С.В.</t>
  </si>
  <si>
    <t>Получил________________________________________________</t>
  </si>
  <si>
    <t>Корректировка за 1 квартал</t>
  </si>
  <si>
    <t>смета</t>
  </si>
  <si>
    <t xml:space="preserve">ремонт крылец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</si>
</sst>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0.0"/>
    <numFmt numFmtId="166" formatCode="###,###,##0.00"/>
    <numFmt numFmtId="167" formatCode="0.000"/>
    <numFmt numFmtId="168" formatCode="0.0000"/>
  </numFmts>
  <fonts count="32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1"/>
    </font>
    <font>
      <b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8"/>
      <name val="Arial"/>
      <family val="2"/>
      <charset val="204"/>
    </font>
    <font>
      <sz val="6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b/>
      <sz val="9"/>
      <name val="Arial"/>
      <family val="2"/>
      <charset val="204"/>
    </font>
    <font>
      <sz val="12"/>
      <name val="Arial"/>
      <family val="2"/>
      <charset val="204"/>
    </font>
    <font>
      <i/>
      <sz val="9"/>
      <name val="Arial"/>
      <family val="2"/>
      <charset val="204"/>
    </font>
    <font>
      <b/>
      <sz val="6"/>
      <name val="Arial"/>
      <family val="2"/>
      <charset val="204"/>
    </font>
    <font>
      <i/>
      <sz val="6"/>
      <name val="Arial"/>
      <family val="2"/>
      <charset val="204"/>
    </font>
    <font>
      <sz val="11"/>
      <color indexed="8"/>
      <name val="Calibri"/>
      <family val="2"/>
      <charset val="204"/>
    </font>
    <font>
      <sz val="8"/>
      <name val="Arial"/>
      <family val="2"/>
    </font>
    <font>
      <b/>
      <i/>
      <sz val="9"/>
      <name val="Arial"/>
      <family val="2"/>
      <charset val="204"/>
    </font>
    <font>
      <sz val="7"/>
      <name val="Arial"/>
      <family val="2"/>
      <charset val="204"/>
    </font>
    <font>
      <sz val="10.5"/>
      <name val="Arial"/>
      <family val="2"/>
      <charset val="204"/>
    </font>
    <font>
      <b/>
      <sz val="10.5"/>
      <name val="Arial"/>
      <family val="2"/>
      <charset val="204"/>
    </font>
    <font>
      <b/>
      <i/>
      <u/>
      <sz val="9"/>
      <name val="Arial"/>
      <family val="2"/>
      <charset val="204"/>
    </font>
    <font>
      <b/>
      <u/>
      <sz val="9"/>
      <name val="Arial"/>
      <family val="2"/>
      <charset val="204"/>
    </font>
    <font>
      <b/>
      <i/>
      <sz val="10"/>
      <name val="Arial"/>
      <family val="2"/>
      <charset val="204"/>
    </font>
    <font>
      <b/>
      <u/>
      <sz val="10"/>
      <name val="Arial"/>
      <family val="2"/>
      <charset val="204"/>
    </font>
    <font>
      <i/>
      <sz val="7"/>
      <name val="Arial"/>
      <family val="2"/>
      <charset val="204"/>
    </font>
    <font>
      <b/>
      <sz val="7"/>
      <name val="Arial"/>
      <family val="2"/>
      <charset val="204"/>
    </font>
    <font>
      <b/>
      <i/>
      <sz val="7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42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43"/>
      </patternFill>
    </fill>
    <fill>
      <patternFill patternType="solid">
        <fgColor theme="0"/>
        <bgColor indexed="9"/>
      </patternFill>
    </fill>
  </fills>
  <borders count="1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medium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hair">
        <color indexed="8"/>
      </top>
      <bottom/>
      <diagonal/>
    </border>
    <border>
      <left style="thick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ck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19" fillId="0" borderId="0"/>
    <xf numFmtId="0" fontId="20" fillId="0" borderId="0"/>
  </cellStyleXfs>
  <cellXfs count="618">
    <xf numFmtId="0" fontId="0" fillId="0" borderId="0" xfId="0"/>
    <xf numFmtId="0" fontId="6" fillId="2" borderId="0" xfId="0" applyFont="1" applyFill="1"/>
    <xf numFmtId="0" fontId="5" fillId="2" borderId="37" xfId="0" applyFont="1" applyFill="1" applyBorder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6" fillId="2" borderId="0" xfId="0" applyFont="1" applyFill="1" applyBorder="1"/>
    <xf numFmtId="0" fontId="5" fillId="2" borderId="15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right" vertical="top"/>
    </xf>
    <xf numFmtId="0" fontId="6" fillId="2" borderId="0" xfId="0" applyFont="1" applyFill="1" applyAlignment="1">
      <alignment horizontal="right" vertical="top"/>
    </xf>
    <xf numFmtId="0" fontId="5" fillId="2" borderId="15" xfId="0" applyFont="1" applyFill="1" applyBorder="1" applyAlignment="1">
      <alignment horizontal="left" vertical="top"/>
    </xf>
    <xf numFmtId="0" fontId="1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top"/>
    </xf>
    <xf numFmtId="0" fontId="6" fillId="2" borderId="15" xfId="0" applyFont="1" applyFill="1" applyBorder="1"/>
    <xf numFmtId="0" fontId="5" fillId="2" borderId="0" xfId="0" applyFont="1" applyFill="1" applyBorder="1"/>
    <xf numFmtId="0" fontId="9" fillId="2" borderId="17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7" fillId="2" borderId="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/>
    </xf>
    <xf numFmtId="0" fontId="12" fillId="2" borderId="0" xfId="0" applyFont="1" applyFill="1" applyAlignment="1">
      <alignment horizontal="right"/>
    </xf>
    <xf numFmtId="0" fontId="5" fillId="2" borderId="15" xfId="0" applyFont="1" applyFill="1" applyBorder="1" applyAlignment="1">
      <alignment vertical="top" wrapText="1"/>
    </xf>
    <xf numFmtId="0" fontId="5" fillId="2" borderId="15" xfId="0" applyFont="1" applyFill="1" applyBorder="1" applyAlignment="1">
      <alignment horizontal="right" vertical="top" wrapText="1"/>
    </xf>
    <xf numFmtId="2" fontId="11" fillId="2" borderId="6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left" vertical="top" wrapText="1" indent="4"/>
    </xf>
    <xf numFmtId="0" fontId="7" fillId="2" borderId="20" xfId="0" applyFont="1" applyFill="1" applyBorder="1" applyAlignment="1">
      <alignment horizontal="right" vertical="top" wrapText="1"/>
    </xf>
    <xf numFmtId="0" fontId="5" fillId="2" borderId="15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2" fontId="9" fillId="2" borderId="19" xfId="0" applyNumberFormat="1" applyFont="1" applyFill="1" applyBorder="1" applyAlignment="1">
      <alignment horizontal="center" vertical="center"/>
    </xf>
    <xf numFmtId="2" fontId="9" fillId="2" borderId="15" xfId="0" applyNumberFormat="1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2" fontId="9" fillId="2" borderId="15" xfId="0" applyNumberFormat="1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left" vertical="top" wrapText="1"/>
    </xf>
    <xf numFmtId="0" fontId="9" fillId="2" borderId="55" xfId="0" applyFont="1" applyFill="1" applyBorder="1" applyAlignment="1">
      <alignment horizontal="center" vertical="center" wrapText="1"/>
    </xf>
    <xf numFmtId="0" fontId="9" fillId="3" borderId="17" xfId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8" fillId="3" borderId="17" xfId="1" applyFont="1" applyFill="1" applyBorder="1" applyAlignment="1">
      <alignment horizontal="center" vertical="center"/>
    </xf>
    <xf numFmtId="0" fontId="9" fillId="2" borderId="17" xfId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vertical="center"/>
    </xf>
    <xf numFmtId="0" fontId="14" fillId="2" borderId="27" xfId="0" applyFont="1" applyFill="1" applyBorder="1" applyAlignment="1">
      <alignment horizontal="left" vertical="top"/>
    </xf>
    <xf numFmtId="0" fontId="9" fillId="2" borderId="26" xfId="0" applyFont="1" applyFill="1" applyBorder="1" applyAlignment="1">
      <alignment vertical="top" wrapText="1"/>
    </xf>
    <xf numFmtId="0" fontId="18" fillId="2" borderId="6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3" borderId="22" xfId="1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right" vertical="top" wrapText="1"/>
    </xf>
    <xf numFmtId="0" fontId="7" fillId="2" borderId="1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right" vertical="top"/>
    </xf>
    <xf numFmtId="0" fontId="6" fillId="2" borderId="0" xfId="0" applyFont="1" applyFill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49" fontId="16" fillId="2" borderId="20" xfId="0" applyNumberFormat="1" applyFont="1" applyFill="1" applyBorder="1" applyAlignment="1">
      <alignment horizontal="right" vertical="top"/>
    </xf>
    <xf numFmtId="49" fontId="16" fillId="2" borderId="18" xfId="0" applyNumberFormat="1" applyFont="1" applyFill="1" applyBorder="1" applyAlignment="1">
      <alignment horizontal="right" vertical="top"/>
    </xf>
    <xf numFmtId="49" fontId="16" fillId="2" borderId="43" xfId="0" applyNumberFormat="1" applyFont="1" applyFill="1" applyBorder="1" applyAlignment="1">
      <alignment horizontal="right" vertical="top"/>
    </xf>
    <xf numFmtId="0" fontId="6" fillId="2" borderId="0" xfId="0" applyFont="1" applyFill="1" applyBorder="1" applyAlignment="1">
      <alignment vertical="center"/>
    </xf>
    <xf numFmtId="0" fontId="17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right" vertical="top"/>
    </xf>
    <xf numFmtId="2" fontId="17" fillId="2" borderId="5" xfId="0" applyNumberFormat="1" applyFont="1" applyFill="1" applyBorder="1" applyAlignment="1">
      <alignment horizontal="center" vertical="center" wrapText="1"/>
    </xf>
    <xf numFmtId="1" fontId="9" fillId="4" borderId="71" xfId="0" applyNumberFormat="1" applyFont="1" applyFill="1" applyBorder="1" applyAlignment="1">
      <alignment horizontal="center" wrapText="1"/>
    </xf>
    <xf numFmtId="0" fontId="9" fillId="4" borderId="71" xfId="0" applyFont="1" applyFill="1" applyBorder="1" applyAlignment="1">
      <alignment horizontal="center" wrapText="1"/>
    </xf>
    <xf numFmtId="1" fontId="9" fillId="2" borderId="15" xfId="0" applyNumberFormat="1" applyFont="1" applyFill="1" applyBorder="1" applyAlignment="1">
      <alignment horizontal="center" vertical="center"/>
    </xf>
    <xf numFmtId="1" fontId="9" fillId="2" borderId="15" xfId="0" applyNumberFormat="1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left" vertical="top" wrapText="1"/>
    </xf>
    <xf numFmtId="0" fontId="10" fillId="2" borderId="13" xfId="0" applyFont="1" applyFill="1" applyBorder="1" applyAlignment="1">
      <alignment horizontal="right" vertical="top" wrapText="1"/>
    </xf>
    <xf numFmtId="2" fontId="17" fillId="2" borderId="11" xfId="0" applyNumberFormat="1" applyFont="1" applyFill="1" applyBorder="1" applyAlignment="1">
      <alignment horizontal="center" vertical="center" wrapText="1"/>
    </xf>
    <xf numFmtId="1" fontId="9" fillId="2" borderId="15" xfId="0" applyNumberFormat="1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right" vertical="top" wrapText="1"/>
    </xf>
    <xf numFmtId="0" fontId="10" fillId="2" borderId="13" xfId="0" applyFont="1" applyFill="1" applyBorder="1" applyAlignment="1">
      <alignment horizontal="right" vertical="top"/>
    </xf>
    <xf numFmtId="0" fontId="17" fillId="2" borderId="18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2" fontId="9" fillId="2" borderId="32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right" vertical="top"/>
    </xf>
    <xf numFmtId="0" fontId="5" fillId="2" borderId="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8" fillId="2" borderId="72" xfId="0" applyFont="1" applyFill="1" applyBorder="1" applyAlignment="1">
      <alignment horizontal="center" vertical="center"/>
    </xf>
    <xf numFmtId="0" fontId="0" fillId="2" borderId="0" xfId="0" applyFont="1" applyFill="1"/>
    <xf numFmtId="2" fontId="6" fillId="2" borderId="36" xfId="0" applyNumberFormat="1" applyFont="1" applyFill="1" applyBorder="1" applyAlignment="1">
      <alignment horizontal="center" vertical="center"/>
    </xf>
    <xf numFmtId="0" fontId="18" fillId="3" borderId="22" xfId="1" applyFont="1" applyFill="1" applyBorder="1" applyAlignment="1">
      <alignment horizontal="center" vertical="center"/>
    </xf>
    <xf numFmtId="0" fontId="18" fillId="2" borderId="22" xfId="1" applyFont="1" applyFill="1" applyBorder="1" applyAlignment="1">
      <alignment horizontal="center" vertical="center"/>
    </xf>
    <xf numFmtId="0" fontId="9" fillId="2" borderId="22" xfId="1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right" vertical="top"/>
    </xf>
    <xf numFmtId="2" fontId="5" fillId="2" borderId="7" xfId="0" applyNumberFormat="1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91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right" vertical="center"/>
    </xf>
    <xf numFmtId="0" fontId="6" fillId="2" borderId="34" xfId="0" applyFont="1" applyFill="1" applyBorder="1" applyAlignment="1">
      <alignment horizontal="right" vertical="center"/>
    </xf>
    <xf numFmtId="0" fontId="22" fillId="2" borderId="5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9" fillId="3" borderId="15" xfId="1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right" vertical="top" wrapText="1"/>
    </xf>
    <xf numFmtId="0" fontId="9" fillId="2" borderId="53" xfId="0" applyFont="1" applyFill="1" applyBorder="1" applyAlignment="1">
      <alignment horizontal="center" vertical="center" wrapText="1"/>
    </xf>
    <xf numFmtId="0" fontId="9" fillId="3" borderId="25" xfId="1" applyFont="1" applyFill="1" applyBorder="1" applyAlignment="1">
      <alignment horizontal="center" vertical="center"/>
    </xf>
    <xf numFmtId="49" fontId="16" fillId="2" borderId="82" xfId="0" applyNumberFormat="1" applyFont="1" applyFill="1" applyBorder="1" applyAlignment="1">
      <alignment horizontal="right"/>
    </xf>
    <xf numFmtId="0" fontId="10" fillId="2" borderId="20" xfId="0" applyFont="1" applyFill="1" applyBorder="1" applyAlignment="1">
      <alignment horizontal="right" vertical="top" wrapText="1"/>
    </xf>
    <xf numFmtId="0" fontId="18" fillId="2" borderId="17" xfId="1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wrapText="1"/>
    </xf>
    <xf numFmtId="0" fontId="10" fillId="2" borderId="82" xfId="0" applyFont="1" applyFill="1" applyBorder="1" applyAlignment="1">
      <alignment horizontal="right" wrapText="1"/>
    </xf>
    <xf numFmtId="1" fontId="9" fillId="2" borderId="104" xfId="0" applyNumberFormat="1" applyFont="1" applyFill="1" applyBorder="1" applyAlignment="1">
      <alignment horizontal="center"/>
    </xf>
    <xf numFmtId="1" fontId="9" fillId="2" borderId="56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right" vertical="top"/>
    </xf>
    <xf numFmtId="0" fontId="6" fillId="2" borderId="0" xfId="0" applyFont="1" applyFill="1" applyAlignment="1">
      <alignment horizontal="right"/>
    </xf>
    <xf numFmtId="0" fontId="5" fillId="8" borderId="27" xfId="0" applyFont="1" applyFill="1" applyBorder="1" applyAlignment="1">
      <alignment vertical="top" wrapText="1"/>
    </xf>
    <xf numFmtId="0" fontId="5" fillId="8" borderId="26" xfId="0" applyFont="1" applyFill="1" applyBorder="1" applyAlignment="1">
      <alignment vertical="top" wrapText="1"/>
    </xf>
    <xf numFmtId="0" fontId="25" fillId="2" borderId="43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right" vertical="top" wrapText="1"/>
    </xf>
    <xf numFmtId="0" fontId="9" fillId="2" borderId="62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right" vertical="top"/>
    </xf>
    <xf numFmtId="0" fontId="9" fillId="2" borderId="6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/>
    </xf>
    <xf numFmtId="0" fontId="5" fillId="8" borderId="98" xfId="0" applyFont="1" applyFill="1" applyBorder="1" applyAlignment="1">
      <alignment horizontal="left" vertical="top" wrapText="1"/>
    </xf>
    <xf numFmtId="0" fontId="9" fillId="8" borderId="85" xfId="0" applyFont="1" applyFill="1" applyBorder="1" applyAlignment="1">
      <alignment wrapText="1"/>
    </xf>
    <xf numFmtId="0" fontId="9" fillId="8" borderId="70" xfId="0" applyFont="1" applyFill="1" applyBorder="1" applyAlignment="1">
      <alignment wrapText="1"/>
    </xf>
    <xf numFmtId="0" fontId="10" fillId="2" borderId="82" xfId="0" applyFont="1" applyFill="1" applyBorder="1" applyAlignment="1">
      <alignment horizontal="left" vertical="top" wrapText="1"/>
    </xf>
    <xf numFmtId="0" fontId="16" fillId="2" borderId="43" xfId="0" applyFont="1" applyFill="1" applyBorder="1" applyAlignment="1">
      <alignment horizontal="right" vertical="center"/>
    </xf>
    <xf numFmtId="0" fontId="16" fillId="2" borderId="17" xfId="0" applyFont="1" applyFill="1" applyBorder="1" applyAlignment="1">
      <alignment horizontal="right" vertical="top"/>
    </xf>
    <xf numFmtId="0" fontId="16" fillId="2" borderId="96" xfId="0" applyFont="1" applyFill="1" applyBorder="1" applyAlignment="1">
      <alignment horizontal="right" wrapText="1"/>
    </xf>
    <xf numFmtId="0" fontId="9" fillId="2" borderId="62" xfId="0" applyFont="1" applyFill="1" applyBorder="1" applyAlignment="1">
      <alignment horizontal="center" wrapText="1"/>
    </xf>
    <xf numFmtId="0" fontId="5" fillId="8" borderId="98" xfId="0" applyFont="1" applyFill="1" applyBorder="1" applyAlignment="1">
      <alignment vertical="top" wrapText="1"/>
    </xf>
    <xf numFmtId="0" fontId="16" fillId="2" borderId="18" xfId="0" applyFont="1" applyFill="1" applyBorder="1" applyAlignment="1">
      <alignment horizontal="right" vertical="top" wrapText="1"/>
    </xf>
    <xf numFmtId="0" fontId="10" fillId="2" borderId="96" xfId="0" applyFont="1" applyFill="1" applyBorder="1" applyAlignment="1">
      <alignment vertical="top" wrapText="1"/>
    </xf>
    <xf numFmtId="0" fontId="5" fillId="8" borderId="100" xfId="0" applyFont="1" applyFill="1" applyBorder="1" applyAlignment="1">
      <alignment vertical="top" wrapText="1"/>
    </xf>
    <xf numFmtId="0" fontId="9" fillId="8" borderId="101" xfId="0" applyFont="1" applyFill="1" applyBorder="1" applyAlignment="1">
      <alignment horizontal="center" wrapText="1"/>
    </xf>
    <xf numFmtId="0" fontId="25" fillId="2" borderId="18" xfId="0" applyFont="1" applyFill="1" applyBorder="1" applyAlignment="1">
      <alignment horizontal="center" vertical="center" wrapText="1"/>
    </xf>
    <xf numFmtId="0" fontId="10" fillId="2" borderId="96" xfId="0" applyFont="1" applyFill="1" applyBorder="1" applyAlignment="1">
      <alignment horizontal="right" vertical="top" wrapText="1"/>
    </xf>
    <xf numFmtId="0" fontId="16" fillId="2" borderId="96" xfId="0" applyFont="1" applyFill="1" applyBorder="1" applyAlignment="1">
      <alignment horizontal="right" vertical="center" wrapText="1"/>
    </xf>
    <xf numFmtId="0" fontId="16" fillId="2" borderId="96" xfId="0" applyFont="1" applyFill="1" applyBorder="1" applyAlignment="1">
      <alignment horizontal="right" vertical="top" wrapText="1"/>
    </xf>
    <xf numFmtId="0" fontId="16" fillId="2" borderId="59" xfId="0" applyFont="1" applyFill="1" applyBorder="1" applyAlignment="1">
      <alignment horizontal="right" vertical="center" wrapText="1"/>
    </xf>
    <xf numFmtId="0" fontId="9" fillId="2" borderId="49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right" vertical="top" wrapText="1"/>
    </xf>
    <xf numFmtId="0" fontId="25" fillId="2" borderId="18" xfId="0" applyFont="1" applyFill="1" applyBorder="1" applyAlignment="1">
      <alignment horizontal="center" vertical="top" wrapText="1"/>
    </xf>
    <xf numFmtId="0" fontId="16" fillId="2" borderId="82" xfId="0" applyFont="1" applyFill="1" applyBorder="1" applyAlignment="1">
      <alignment horizontal="right" vertical="center"/>
    </xf>
    <xf numFmtId="0" fontId="16" fillId="2" borderId="51" xfId="0" applyFont="1" applyFill="1" applyBorder="1" applyAlignment="1">
      <alignment horizontal="right" vertical="center"/>
    </xf>
    <xf numFmtId="0" fontId="9" fillId="2" borderId="56" xfId="0" applyFont="1" applyFill="1" applyBorder="1" applyAlignment="1">
      <alignment horizontal="center"/>
    </xf>
    <xf numFmtId="0" fontId="16" fillId="2" borderId="96" xfId="0" applyFont="1" applyFill="1" applyBorder="1" applyAlignment="1">
      <alignment horizontal="right" vertical="center"/>
    </xf>
    <xf numFmtId="0" fontId="16" fillId="2" borderId="102" xfId="0" applyFont="1" applyFill="1" applyBorder="1" applyAlignment="1">
      <alignment horizontal="right" vertical="center" wrapText="1"/>
    </xf>
    <xf numFmtId="0" fontId="14" fillId="2" borderId="96" xfId="0" applyFont="1" applyFill="1" applyBorder="1" applyAlignment="1">
      <alignment horizontal="center" vertical="top" wrapText="1"/>
    </xf>
    <xf numFmtId="2" fontId="9" fillId="2" borderId="56" xfId="0" applyNumberFormat="1" applyFont="1" applyFill="1" applyBorder="1" applyAlignment="1">
      <alignment horizontal="center"/>
    </xf>
    <xf numFmtId="49" fontId="7" fillId="2" borderId="20" xfId="0" applyNumberFormat="1" applyFont="1" applyFill="1" applyBorder="1" applyAlignment="1">
      <alignment horizontal="left" vertical="top" wrapText="1"/>
    </xf>
    <xf numFmtId="49" fontId="14" fillId="2" borderId="82" xfId="0" applyNumberFormat="1" applyFont="1" applyFill="1" applyBorder="1" applyAlignment="1">
      <alignment horizontal="left"/>
    </xf>
    <xf numFmtId="49" fontId="14" fillId="2" borderId="106" xfId="0" applyNumberFormat="1" applyFont="1" applyFill="1" applyBorder="1" applyAlignment="1">
      <alignment horizontal="left"/>
    </xf>
    <xf numFmtId="0" fontId="10" fillId="2" borderId="82" xfId="0" applyFont="1" applyFill="1" applyBorder="1" applyAlignment="1">
      <alignment horizontal="right"/>
    </xf>
    <xf numFmtId="0" fontId="10" fillId="2" borderId="82" xfId="3" applyFont="1" applyFill="1" applyBorder="1" applyAlignment="1">
      <alignment horizontal="right"/>
    </xf>
    <xf numFmtId="0" fontId="14" fillId="2" borderId="2" xfId="3" applyFont="1" applyFill="1" applyBorder="1" applyAlignment="1">
      <alignment horizontal="left"/>
    </xf>
    <xf numFmtId="0" fontId="14" fillId="2" borderId="82" xfId="3" applyFont="1" applyFill="1" applyBorder="1" applyAlignment="1">
      <alignment horizontal="left"/>
    </xf>
    <xf numFmtId="0" fontId="16" fillId="2" borderId="82" xfId="3" applyFont="1" applyFill="1" applyBorder="1" applyAlignment="1">
      <alignment horizontal="right"/>
    </xf>
    <xf numFmtId="49" fontId="25" fillId="2" borderId="54" xfId="0" applyNumberFormat="1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2" borderId="103" xfId="0" applyFont="1" applyFill="1" applyBorder="1" applyAlignment="1">
      <alignment horizontal="center" vertical="center" wrapText="1"/>
    </xf>
    <xf numFmtId="0" fontId="9" fillId="2" borderId="104" xfId="0" applyFont="1" applyFill="1" applyBorder="1" applyAlignment="1">
      <alignment horizontal="center" wrapText="1"/>
    </xf>
    <xf numFmtId="0" fontId="9" fillId="2" borderId="49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wrapText="1"/>
    </xf>
    <xf numFmtId="0" fontId="10" fillId="2" borderId="82" xfId="0" applyFont="1" applyFill="1" applyBorder="1" applyAlignment="1">
      <alignment vertical="top" wrapText="1"/>
    </xf>
    <xf numFmtId="0" fontId="6" fillId="2" borderId="17" xfId="0" applyFont="1" applyFill="1" applyBorder="1" applyAlignment="1">
      <alignment horizontal="right" vertical="top" wrapText="1"/>
    </xf>
    <xf numFmtId="0" fontId="9" fillId="2" borderId="79" xfId="0" applyFont="1" applyFill="1" applyBorder="1" applyAlignment="1">
      <alignment horizontal="center" wrapText="1"/>
    </xf>
    <xf numFmtId="1" fontId="9" fillId="2" borderId="80" xfId="0" applyNumberFormat="1" applyFont="1" applyFill="1" applyBorder="1" applyAlignment="1">
      <alignment horizontal="center"/>
    </xf>
    <xf numFmtId="49" fontId="10" fillId="2" borderId="18" xfId="0" applyNumberFormat="1" applyFont="1" applyFill="1" applyBorder="1" applyAlignment="1">
      <alignment horizontal="right" vertical="top"/>
    </xf>
    <xf numFmtId="0" fontId="9" fillId="2" borderId="51" xfId="0" applyFont="1" applyFill="1" applyBorder="1" applyAlignment="1">
      <alignment horizontal="center" wrapText="1"/>
    </xf>
    <xf numFmtId="0" fontId="9" fillId="2" borderId="68" xfId="0" applyFont="1" applyFill="1" applyBorder="1" applyAlignment="1">
      <alignment horizontal="center" vertical="center" wrapText="1"/>
    </xf>
    <xf numFmtId="1" fontId="9" fillId="2" borderId="60" xfId="0" applyNumberFormat="1" applyFont="1" applyFill="1" applyBorder="1" applyAlignment="1">
      <alignment horizontal="center"/>
    </xf>
    <xf numFmtId="0" fontId="5" fillId="4" borderId="35" xfId="0" applyFont="1" applyFill="1" applyBorder="1" applyAlignment="1">
      <alignment vertical="top" wrapText="1"/>
    </xf>
    <xf numFmtId="0" fontId="9" fillId="2" borderId="79" xfId="0" applyFont="1" applyFill="1" applyBorder="1" applyAlignment="1">
      <alignment horizontal="center" vertical="center" wrapText="1"/>
    </xf>
    <xf numFmtId="0" fontId="9" fillId="2" borderId="80" xfId="0" applyFont="1" applyFill="1" applyBorder="1" applyAlignment="1">
      <alignment horizontal="center"/>
    </xf>
    <xf numFmtId="0" fontId="9" fillId="2" borderId="51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/>
    </xf>
    <xf numFmtId="0" fontId="5" fillId="4" borderId="98" xfId="0" applyFont="1" applyFill="1" applyBorder="1" applyAlignment="1">
      <alignment horizontal="left" vertical="top" wrapText="1"/>
    </xf>
    <xf numFmtId="49" fontId="10" fillId="2" borderId="82" xfId="0" applyNumberFormat="1" applyFont="1" applyFill="1" applyBorder="1" applyAlignment="1">
      <alignment horizontal="left" vertical="top" wrapText="1"/>
    </xf>
    <xf numFmtId="0" fontId="9" fillId="2" borderId="49" xfId="3" applyFont="1" applyFill="1" applyBorder="1" applyAlignment="1">
      <alignment horizontal="center" vertical="center" wrapText="1"/>
    </xf>
    <xf numFmtId="49" fontId="16" fillId="2" borderId="82" xfId="0" applyNumberFormat="1" applyFont="1" applyFill="1" applyBorder="1" applyAlignment="1">
      <alignment horizontal="right" vertical="top"/>
    </xf>
    <xf numFmtId="0" fontId="9" fillId="4" borderId="88" xfId="0" applyFont="1" applyFill="1" applyBorder="1" applyAlignment="1">
      <alignment wrapText="1"/>
    </xf>
    <xf numFmtId="0" fontId="9" fillId="4" borderId="26" xfId="0" applyFont="1" applyFill="1" applyBorder="1" applyAlignment="1">
      <alignment wrapText="1"/>
    </xf>
    <xf numFmtId="0" fontId="9" fillId="2" borderId="104" xfId="0" applyFont="1" applyFill="1" applyBorder="1" applyAlignment="1">
      <alignment horizontal="center"/>
    </xf>
    <xf numFmtId="0" fontId="5" fillId="4" borderId="98" xfId="3" applyFont="1" applyFill="1" applyBorder="1" applyAlignment="1">
      <alignment horizontal="left" vertical="top" wrapText="1"/>
    </xf>
    <xf numFmtId="0" fontId="9" fillId="4" borderId="107" xfId="3" applyFont="1" applyFill="1" applyBorder="1" applyAlignment="1">
      <alignment wrapText="1"/>
    </xf>
    <xf numFmtId="0" fontId="9" fillId="4" borderId="108" xfId="3" applyFont="1" applyFill="1" applyBorder="1" applyAlignment="1">
      <alignment wrapText="1"/>
    </xf>
    <xf numFmtId="0" fontId="10" fillId="2" borderId="82" xfId="0" applyFont="1" applyFill="1" applyBorder="1" applyAlignment="1">
      <alignment horizontal="right" vertical="top" wrapText="1"/>
    </xf>
    <xf numFmtId="0" fontId="9" fillId="2" borderId="79" xfId="3" applyFont="1" applyFill="1" applyBorder="1" applyAlignment="1">
      <alignment horizontal="center" vertical="center" wrapText="1"/>
    </xf>
    <xf numFmtId="0" fontId="9" fillId="2" borderId="51" xfId="3" applyFont="1" applyFill="1" applyBorder="1" applyAlignment="1">
      <alignment horizontal="center" vertical="center" wrapText="1"/>
    </xf>
    <xf numFmtId="0" fontId="9" fillId="2" borderId="68" xfId="3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top" wrapText="1"/>
    </xf>
    <xf numFmtId="0" fontId="10" fillId="2" borderId="17" xfId="0" applyFont="1" applyFill="1" applyBorder="1" applyAlignment="1">
      <alignment horizontal="right" vertical="top" wrapText="1"/>
    </xf>
    <xf numFmtId="0" fontId="5" fillId="4" borderId="27" xfId="0" applyFont="1" applyFill="1" applyBorder="1" applyAlignment="1">
      <alignment horizontal="left" vertical="top" wrapText="1"/>
    </xf>
    <xf numFmtId="0" fontId="5" fillId="4" borderId="35" xfId="0" applyFont="1" applyFill="1" applyBorder="1" applyAlignment="1">
      <alignment horizontal="left" vertical="top" wrapText="1"/>
    </xf>
    <xf numFmtId="0" fontId="9" fillId="4" borderId="26" xfId="0" applyFont="1" applyFill="1" applyBorder="1" applyAlignment="1">
      <alignment horizontal="center"/>
    </xf>
    <xf numFmtId="0" fontId="10" fillId="2" borderId="82" xfId="0" applyFont="1" applyFill="1" applyBorder="1" applyAlignment="1">
      <alignment horizontal="left" vertical="top"/>
    </xf>
    <xf numFmtId="0" fontId="9" fillId="2" borderId="113" xfId="0" applyFont="1" applyFill="1" applyBorder="1" applyAlignment="1">
      <alignment horizontal="center"/>
    </xf>
    <xf numFmtId="0" fontId="26" fillId="2" borderId="82" xfId="0" applyFont="1" applyFill="1" applyBorder="1" applyAlignment="1">
      <alignment horizontal="center" vertical="center"/>
    </xf>
    <xf numFmtId="0" fontId="16" fillId="2" borderId="82" xfId="0" applyFont="1" applyFill="1" applyBorder="1" applyAlignment="1">
      <alignment horizontal="right" vertical="top"/>
    </xf>
    <xf numFmtId="0" fontId="10" fillId="2" borderId="97" xfId="0" applyFont="1" applyFill="1" applyBorder="1" applyAlignment="1">
      <alignment horizontal="justify" vertical="top"/>
    </xf>
    <xf numFmtId="0" fontId="9" fillId="2" borderId="116" xfId="0" applyFont="1" applyFill="1" applyBorder="1" applyAlignment="1">
      <alignment horizontal="center" vertical="center"/>
    </xf>
    <xf numFmtId="0" fontId="11" fillId="6" borderId="35" xfId="0" applyFont="1" applyFill="1" applyBorder="1" applyAlignment="1">
      <alignment horizontal="center" vertical="top" wrapText="1"/>
    </xf>
    <xf numFmtId="0" fontId="23" fillId="6" borderId="26" xfId="0" applyFont="1" applyFill="1" applyBorder="1" applyAlignment="1">
      <alignment horizontal="center" vertical="center" wrapText="1"/>
    </xf>
    <xf numFmtId="0" fontId="23" fillId="6" borderId="26" xfId="0" applyFont="1" applyFill="1" applyBorder="1" applyAlignment="1">
      <alignment horizontal="center"/>
    </xf>
    <xf numFmtId="0" fontId="11" fillId="2" borderId="27" xfId="0" applyFont="1" applyFill="1" applyBorder="1" applyAlignment="1">
      <alignment horizontal="center" vertical="center"/>
    </xf>
    <xf numFmtId="0" fontId="10" fillId="2" borderId="64" xfId="0" applyFont="1" applyFill="1" applyBorder="1" applyAlignment="1">
      <alignment horizontal="right" vertical="top"/>
    </xf>
    <xf numFmtId="1" fontId="9" fillId="2" borderId="19" xfId="0" applyNumberFormat="1" applyFont="1" applyFill="1" applyBorder="1" applyAlignment="1">
      <alignment horizontal="center"/>
    </xf>
    <xf numFmtId="0" fontId="10" fillId="2" borderId="62" xfId="0" applyFont="1" applyFill="1" applyBorder="1" applyAlignment="1">
      <alignment horizontal="right" vertical="top"/>
    </xf>
    <xf numFmtId="1" fontId="9" fillId="2" borderId="15" xfId="0" applyNumberFormat="1" applyFont="1" applyFill="1" applyBorder="1" applyAlignment="1">
      <alignment horizontal="center"/>
    </xf>
    <xf numFmtId="0" fontId="10" fillId="2" borderId="49" xfId="0" applyFont="1" applyFill="1" applyBorder="1" applyAlignment="1">
      <alignment horizontal="right" vertical="top"/>
    </xf>
    <xf numFmtId="0" fontId="10" fillId="2" borderId="2" xfId="0" applyFont="1" applyFill="1" applyBorder="1" applyAlignment="1">
      <alignment horizontal="right" vertical="top"/>
    </xf>
    <xf numFmtId="0" fontId="10" fillId="2" borderId="18" xfId="0" applyFont="1" applyFill="1" applyBorder="1" applyAlignment="1">
      <alignment horizontal="right" vertical="center"/>
    </xf>
    <xf numFmtId="0" fontId="9" fillId="2" borderId="15" xfId="0" applyFont="1" applyFill="1" applyBorder="1" applyAlignment="1">
      <alignment horizontal="center" wrapText="1"/>
    </xf>
    <xf numFmtId="0" fontId="5" fillId="4" borderId="27" xfId="0" applyFont="1" applyFill="1" applyBorder="1" applyAlignment="1"/>
    <xf numFmtId="0" fontId="5" fillId="8" borderId="70" xfId="0" applyFont="1" applyFill="1" applyBorder="1" applyAlignment="1"/>
    <xf numFmtId="0" fontId="10" fillId="2" borderId="51" xfId="0" applyFont="1" applyFill="1" applyBorder="1" applyAlignment="1">
      <alignment horizontal="right"/>
    </xf>
    <xf numFmtId="0" fontId="10" fillId="2" borderId="51" xfId="0" applyFont="1" applyFill="1" applyBorder="1" applyAlignment="1">
      <alignment horizontal="right" wrapText="1"/>
    </xf>
    <xf numFmtId="0" fontId="11" fillId="2" borderId="27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right" vertical="top" wrapText="1"/>
    </xf>
    <xf numFmtId="0" fontId="5" fillId="2" borderId="37" xfId="0" applyFont="1" applyFill="1" applyBorder="1" applyAlignment="1">
      <alignment horizontal="left" vertical="top" wrapText="1"/>
    </xf>
    <xf numFmtId="2" fontId="5" fillId="2" borderId="36" xfId="0" applyNumberFormat="1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16" fillId="2" borderId="82" xfId="0" applyFont="1" applyFill="1" applyBorder="1" applyAlignment="1">
      <alignment horizontal="right" vertical="top" wrapText="1"/>
    </xf>
    <xf numFmtId="0" fontId="5" fillId="8" borderId="52" xfId="0" applyFont="1" applyFill="1" applyBorder="1" applyAlignment="1">
      <alignment vertical="top" wrapText="1"/>
    </xf>
    <xf numFmtId="0" fontId="5" fillId="8" borderId="26" xfId="0" applyFont="1" applyFill="1" applyBorder="1" applyAlignment="1">
      <alignment wrapText="1"/>
    </xf>
    <xf numFmtId="0" fontId="9" fillId="2" borderId="19" xfId="0" applyFont="1" applyFill="1" applyBorder="1" applyAlignment="1">
      <alignment horizontal="center" vertical="center" wrapText="1"/>
    </xf>
    <xf numFmtId="0" fontId="25" fillId="2" borderId="9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right" vertical="top" wrapText="1"/>
    </xf>
    <xf numFmtId="0" fontId="10" fillId="2" borderId="18" xfId="0" applyFont="1" applyFill="1" applyBorder="1" applyAlignment="1">
      <alignment horizontal="right" wrapText="1"/>
    </xf>
    <xf numFmtId="0" fontId="10" fillId="2" borderId="18" xfId="0" applyFont="1" applyFill="1" applyBorder="1" applyAlignment="1">
      <alignment horizontal="right" vertical="center" wrapText="1"/>
    </xf>
    <xf numFmtId="0" fontId="10" fillId="2" borderId="82" xfId="0" applyFont="1" applyFill="1" applyBorder="1" applyAlignment="1">
      <alignment horizontal="right" vertical="center" wrapText="1"/>
    </xf>
    <xf numFmtId="0" fontId="10" fillId="2" borderId="43" xfId="1" applyFont="1" applyFill="1" applyBorder="1" applyAlignment="1">
      <alignment horizontal="right" vertical="center"/>
    </xf>
    <xf numFmtId="0" fontId="10" fillId="2" borderId="43" xfId="1" applyFont="1" applyFill="1" applyBorder="1" applyAlignment="1">
      <alignment horizontal="right" vertical="top"/>
    </xf>
    <xf numFmtId="0" fontId="10" fillId="2" borderId="96" xfId="0" applyFont="1" applyFill="1" applyBorder="1" applyAlignment="1">
      <alignment horizontal="left" vertical="top" wrapText="1"/>
    </xf>
    <xf numFmtId="0" fontId="10" fillId="3" borderId="18" xfId="1" applyFont="1" applyFill="1" applyBorder="1" applyAlignment="1">
      <alignment horizontal="right" vertical="top"/>
    </xf>
    <xf numFmtId="0" fontId="9" fillId="2" borderId="20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top"/>
    </xf>
    <xf numFmtId="0" fontId="9" fillId="2" borderId="18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9" fillId="8" borderId="101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/>
    </xf>
    <xf numFmtId="0" fontId="18" fillId="2" borderId="49" xfId="0" applyFont="1" applyFill="1" applyBorder="1" applyAlignment="1">
      <alignment horizontal="center" wrapText="1"/>
    </xf>
    <xf numFmtId="0" fontId="25" fillId="2" borderId="86" xfId="0" applyFont="1" applyFill="1" applyBorder="1" applyAlignment="1">
      <alignment horizontal="center" vertical="center"/>
    </xf>
    <xf numFmtId="0" fontId="9" fillId="2" borderId="103" xfId="0" applyFont="1" applyFill="1" applyBorder="1" applyAlignment="1">
      <alignment horizontal="center" wrapText="1"/>
    </xf>
    <xf numFmtId="2" fontId="5" fillId="2" borderId="7" xfId="0" applyNumberFormat="1" applyFont="1" applyFill="1" applyBorder="1" applyAlignment="1">
      <alignment horizontal="center" vertical="center"/>
    </xf>
    <xf numFmtId="1" fontId="9" fillId="2" borderId="56" xfId="0" applyNumberFormat="1" applyFont="1" applyFill="1" applyBorder="1" applyAlignment="1">
      <alignment horizontal="center" wrapText="1"/>
    </xf>
    <xf numFmtId="2" fontId="9" fillId="2" borderId="56" xfId="0" applyNumberFormat="1" applyFont="1" applyFill="1" applyBorder="1" applyAlignment="1">
      <alignment horizontal="center" wrapText="1"/>
    </xf>
    <xf numFmtId="0" fontId="28" fillId="2" borderId="96" xfId="0" applyFont="1" applyFill="1" applyBorder="1" applyAlignment="1">
      <alignment horizontal="center" wrapText="1"/>
    </xf>
    <xf numFmtId="0" fontId="17" fillId="2" borderId="49" xfId="0" applyFont="1" applyFill="1" applyBorder="1" applyAlignment="1">
      <alignment horizontal="center" wrapText="1"/>
    </xf>
    <xf numFmtId="2" fontId="17" fillId="2" borderId="56" xfId="0" applyNumberFormat="1" applyFont="1" applyFill="1" applyBorder="1" applyAlignment="1">
      <alignment horizontal="center"/>
    </xf>
    <xf numFmtId="2" fontId="27" fillId="2" borderId="22" xfId="0" applyNumberFormat="1" applyFont="1" applyFill="1" applyBorder="1" applyAlignment="1">
      <alignment horizontal="center" vertical="center" wrapText="1"/>
    </xf>
    <xf numFmtId="2" fontId="27" fillId="2" borderId="14" xfId="0" applyNumberFormat="1" applyFont="1" applyFill="1" applyBorder="1" applyAlignment="1">
      <alignment horizontal="center" vertical="center"/>
    </xf>
    <xf numFmtId="0" fontId="14" fillId="2" borderId="82" xfId="0" applyFont="1" applyFill="1" applyBorder="1" applyAlignment="1">
      <alignment horizontal="left" wrapText="1"/>
    </xf>
    <xf numFmtId="2" fontId="6" fillId="2" borderId="22" xfId="0" applyNumberFormat="1" applyFont="1" applyFill="1" applyBorder="1" applyAlignment="1">
      <alignment horizontal="center" vertical="center" wrapText="1"/>
    </xf>
    <xf numFmtId="2" fontId="5" fillId="2" borderId="14" xfId="0" applyNumberFormat="1" applyFont="1" applyFill="1" applyBorder="1" applyAlignment="1">
      <alignment horizontal="center" vertical="center"/>
    </xf>
    <xf numFmtId="2" fontId="6" fillId="2" borderId="14" xfId="0" applyNumberFormat="1" applyFont="1" applyFill="1" applyBorder="1" applyAlignment="1">
      <alignment horizontal="center" vertical="center"/>
    </xf>
    <xf numFmtId="2" fontId="6" fillId="2" borderId="15" xfId="0" applyNumberFormat="1" applyFont="1" applyFill="1" applyBorder="1" applyAlignment="1">
      <alignment horizontal="center" vertical="center" wrapText="1"/>
    </xf>
    <xf numFmtId="2" fontId="4" fillId="2" borderId="36" xfId="0" applyNumberFormat="1" applyFont="1" applyFill="1" applyBorder="1" applyAlignment="1">
      <alignment horizontal="center" vertical="center" wrapText="1"/>
    </xf>
    <xf numFmtId="0" fontId="9" fillId="4" borderId="70" xfId="0" applyFont="1" applyFill="1" applyBorder="1" applyAlignment="1">
      <alignment horizontal="center" vertical="center" wrapText="1"/>
    </xf>
    <xf numFmtId="0" fontId="9" fillId="4" borderId="71" xfId="0" applyFont="1" applyFill="1" applyBorder="1" applyAlignment="1">
      <alignment horizontal="center" vertical="center" wrapText="1"/>
    </xf>
    <xf numFmtId="0" fontId="9" fillId="2" borderId="112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wrapText="1"/>
    </xf>
    <xf numFmtId="0" fontId="9" fillId="2" borderId="115" xfId="0" applyFont="1" applyFill="1" applyBorder="1" applyAlignment="1">
      <alignment horizontal="center" vertical="center" wrapText="1"/>
    </xf>
    <xf numFmtId="0" fontId="9" fillId="2" borderId="86" xfId="0" applyFont="1" applyFill="1" applyBorder="1" applyAlignment="1">
      <alignment horizontal="center" vertical="center" wrapText="1"/>
    </xf>
    <xf numFmtId="0" fontId="9" fillId="2" borderId="8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top"/>
    </xf>
    <xf numFmtId="0" fontId="5" fillId="2" borderId="0" xfId="0" applyNumberFormat="1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right" vertical="center"/>
    </xf>
    <xf numFmtId="0" fontId="22" fillId="2" borderId="1" xfId="0" applyFont="1" applyFill="1" applyBorder="1" applyAlignment="1">
      <alignment horizontal="center" vertical="center"/>
    </xf>
    <xf numFmtId="0" fontId="29" fillId="2" borderId="41" xfId="0" applyFont="1" applyFill="1" applyBorder="1" applyAlignment="1">
      <alignment horizontal="center" vertical="center"/>
    </xf>
    <xf numFmtId="0" fontId="22" fillId="2" borderId="3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168" fontId="7" fillId="5" borderId="95" xfId="0" applyNumberFormat="1" applyFont="1" applyFill="1" applyBorder="1" applyAlignment="1">
      <alignment horizontal="center" vertical="center" wrapText="1"/>
    </xf>
    <xf numFmtId="2" fontId="7" fillId="2" borderId="57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7" fillId="2" borderId="33" xfId="0" applyNumberFormat="1" applyFont="1" applyFill="1" applyBorder="1" applyAlignment="1">
      <alignment horizontal="center" vertical="center" wrapText="1"/>
    </xf>
    <xf numFmtId="0" fontId="9" fillId="8" borderId="99" xfId="0" applyFont="1" applyFill="1" applyBorder="1" applyAlignment="1">
      <alignment horizontal="center" vertical="center" wrapText="1"/>
    </xf>
    <xf numFmtId="2" fontId="7" fillId="5" borderId="33" xfId="0" applyNumberFormat="1" applyFont="1" applyFill="1" applyBorder="1" applyAlignment="1">
      <alignment horizontal="center" vertical="center" wrapText="1"/>
    </xf>
    <xf numFmtId="2" fontId="7" fillId="5" borderId="14" xfId="0" applyNumberFormat="1" applyFont="1" applyFill="1" applyBorder="1" applyAlignment="1">
      <alignment horizontal="center" vertical="center" wrapText="1"/>
    </xf>
    <xf numFmtId="2" fontId="7" fillId="5" borderId="9" xfId="0" applyNumberFormat="1" applyFont="1" applyFill="1" applyBorder="1" applyAlignment="1">
      <alignment horizontal="center" vertical="center" wrapText="1"/>
    </xf>
    <xf numFmtId="0" fontId="9" fillId="8" borderId="30" xfId="0" applyFont="1" applyFill="1" applyBorder="1" applyAlignment="1">
      <alignment horizontal="center" vertical="center" wrapText="1"/>
    </xf>
    <xf numFmtId="0" fontId="7" fillId="2" borderId="9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2" fontId="7" fillId="5" borderId="57" xfId="0" applyNumberFormat="1" applyFont="1" applyFill="1" applyBorder="1" applyAlignment="1">
      <alignment horizontal="center" vertical="center" wrapText="1"/>
    </xf>
    <xf numFmtId="2" fontId="7" fillId="2" borderId="14" xfId="0" applyNumberFormat="1" applyFont="1" applyFill="1" applyBorder="1" applyAlignment="1">
      <alignment horizontal="center" vertical="center" wrapText="1"/>
    </xf>
    <xf numFmtId="165" fontId="7" fillId="2" borderId="14" xfId="0" applyNumberFormat="1" applyFont="1" applyFill="1" applyBorder="1" applyAlignment="1">
      <alignment horizontal="center" vertical="center" wrapText="1"/>
    </xf>
    <xf numFmtId="165" fontId="7" fillId="2" borderId="14" xfId="0" applyNumberFormat="1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 wrapText="1"/>
    </xf>
    <xf numFmtId="2" fontId="7" fillId="2" borderId="14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2" fontId="7" fillId="5" borderId="81" xfId="0" applyNumberFormat="1" applyFont="1" applyFill="1" applyBorder="1" applyAlignment="1">
      <alignment horizontal="center" vertical="center" wrapText="1"/>
    </xf>
    <xf numFmtId="2" fontId="7" fillId="2" borderId="83" xfId="0" applyNumberFormat="1" applyFont="1" applyFill="1" applyBorder="1" applyAlignment="1">
      <alignment horizontal="center" vertical="center" wrapText="1"/>
    </xf>
    <xf numFmtId="2" fontId="7" fillId="5" borderId="57" xfId="0" applyNumberFormat="1" applyFont="1" applyFill="1" applyBorder="1" applyAlignment="1">
      <alignment horizontal="center" vertical="center"/>
    </xf>
    <xf numFmtId="2" fontId="7" fillId="5" borderId="84" xfId="0" applyNumberFormat="1" applyFont="1" applyFill="1" applyBorder="1" applyAlignment="1">
      <alignment horizontal="center" vertical="center" wrapText="1"/>
    </xf>
    <xf numFmtId="2" fontId="7" fillId="2" borderId="57" xfId="3" applyNumberFormat="1" applyFont="1" applyFill="1" applyBorder="1" applyAlignment="1">
      <alignment horizontal="center" vertical="center" wrapText="1"/>
    </xf>
    <xf numFmtId="2" fontId="7" fillId="5" borderId="57" xfId="3" applyNumberFormat="1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109" xfId="3" applyFont="1" applyFill="1" applyBorder="1" applyAlignment="1">
      <alignment horizontal="center" vertical="center" wrapText="1"/>
    </xf>
    <xf numFmtId="2" fontId="7" fillId="4" borderId="33" xfId="0" applyNumberFormat="1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2" fontId="7" fillId="4" borderId="111" xfId="0" applyNumberFormat="1" applyFont="1" applyFill="1" applyBorder="1" applyAlignment="1">
      <alignment horizontal="center" vertical="center" wrapText="1"/>
    </xf>
    <xf numFmtId="2" fontId="7" fillId="4" borderId="99" xfId="0" applyNumberFormat="1" applyFont="1" applyFill="1" applyBorder="1" applyAlignment="1">
      <alignment horizontal="center" vertical="center" wrapText="1"/>
    </xf>
    <xf numFmtId="2" fontId="7" fillId="2" borderId="114" xfId="0" applyNumberFormat="1" applyFont="1" applyFill="1" applyBorder="1" applyAlignment="1">
      <alignment horizontal="center" vertical="center" wrapText="1"/>
    </xf>
    <xf numFmtId="2" fontId="7" fillId="2" borderId="69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2" fontId="7" fillId="2" borderId="57" xfId="0" applyNumberFormat="1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10" fillId="2" borderId="82" xfId="0" applyFont="1" applyFill="1" applyBorder="1" applyAlignment="1">
      <alignment horizontal="right" vertical="top"/>
    </xf>
    <xf numFmtId="0" fontId="10" fillId="2" borderId="97" xfId="3" applyFont="1" applyFill="1" applyBorder="1" applyAlignment="1">
      <alignment horizontal="right" vertical="top" wrapText="1"/>
    </xf>
    <xf numFmtId="0" fontId="10" fillId="2" borderId="1" xfId="0" applyFont="1" applyFill="1" applyBorder="1" applyAlignment="1">
      <alignment horizontal="right" vertical="top" wrapText="1"/>
    </xf>
    <xf numFmtId="0" fontId="10" fillId="2" borderId="48" xfId="0" applyFont="1" applyFill="1" applyBorder="1" applyAlignment="1">
      <alignment horizontal="right" vertical="top"/>
    </xf>
    <xf numFmtId="2" fontId="10" fillId="2" borderId="2" xfId="0" applyNumberFormat="1" applyFont="1" applyFill="1" applyBorder="1" applyAlignment="1">
      <alignment horizontal="right" vertical="top"/>
    </xf>
    <xf numFmtId="0" fontId="10" fillId="2" borderId="50" xfId="0" applyFont="1" applyFill="1" applyBorder="1" applyAlignment="1">
      <alignment horizontal="right" vertical="top"/>
    </xf>
    <xf numFmtId="0" fontId="10" fillId="2" borderId="48" xfId="0" applyFont="1" applyFill="1" applyBorder="1" applyAlignment="1">
      <alignment horizontal="right" vertical="top" wrapText="1"/>
    </xf>
    <xf numFmtId="0" fontId="10" fillId="3" borderId="2" xfId="1" applyFont="1" applyFill="1" applyBorder="1" applyAlignment="1">
      <alignment horizontal="right" vertical="top"/>
    </xf>
    <xf numFmtId="0" fontId="10" fillId="2" borderId="48" xfId="0" applyFont="1" applyFill="1" applyBorder="1" applyAlignment="1">
      <alignment horizontal="right" vertical="center"/>
    </xf>
    <xf numFmtId="0" fontId="10" fillId="2" borderId="46" xfId="0" applyFont="1" applyFill="1" applyBorder="1" applyAlignment="1">
      <alignment horizontal="right" vertical="center"/>
    </xf>
    <xf numFmtId="49" fontId="10" fillId="4" borderId="82" xfId="0" applyNumberFormat="1" applyFont="1" applyFill="1" applyBorder="1" applyAlignment="1">
      <alignment horizontal="right" vertical="top"/>
    </xf>
    <xf numFmtId="49" fontId="10" fillId="2" borderId="17" xfId="0" applyNumberFormat="1" applyFont="1" applyFill="1" applyBorder="1" applyAlignment="1">
      <alignment horizontal="right"/>
    </xf>
    <xf numFmtId="0" fontId="16" fillId="3" borderId="50" xfId="1" applyFont="1" applyFill="1" applyBorder="1" applyAlignment="1">
      <alignment horizontal="right" vertical="top"/>
    </xf>
    <xf numFmtId="0" fontId="10" fillId="3" borderId="48" xfId="1" applyFont="1" applyFill="1" applyBorder="1" applyAlignment="1">
      <alignment horizontal="right" vertical="top"/>
    </xf>
    <xf numFmtId="0" fontId="10" fillId="3" borderId="17" xfId="1" applyFont="1" applyFill="1" applyBorder="1" applyAlignment="1">
      <alignment horizontal="right" vertical="top"/>
    </xf>
    <xf numFmtId="0" fontId="16" fillId="3" borderId="17" xfId="1" applyFont="1" applyFill="1" applyBorder="1" applyAlignment="1">
      <alignment horizontal="right" vertical="top"/>
    </xf>
    <xf numFmtId="0" fontId="10" fillId="3" borderId="50" xfId="1" applyFont="1" applyFill="1" applyBorder="1" applyAlignment="1">
      <alignment horizontal="right" vertical="top"/>
    </xf>
    <xf numFmtId="0" fontId="5" fillId="2" borderId="82" xfId="0" applyFont="1" applyFill="1" applyBorder="1" applyAlignment="1">
      <alignment horizontal="center" vertical="top" wrapText="1"/>
    </xf>
    <xf numFmtId="0" fontId="16" fillId="2" borderId="48" xfId="0" applyFont="1" applyFill="1" applyBorder="1" applyAlignment="1">
      <alignment horizontal="right" vertical="top"/>
    </xf>
    <xf numFmtId="0" fontId="10" fillId="2" borderId="46" xfId="0" applyFont="1" applyFill="1" applyBorder="1" applyAlignment="1">
      <alignment horizontal="right" vertical="top"/>
    </xf>
    <xf numFmtId="0" fontId="10" fillId="2" borderId="17" xfId="1" applyFont="1" applyFill="1" applyBorder="1" applyAlignment="1">
      <alignment horizontal="right" vertical="top"/>
    </xf>
    <xf numFmtId="49" fontId="16" fillId="4" borderId="17" xfId="0" applyNumberFormat="1" applyFont="1" applyFill="1" applyBorder="1" applyAlignment="1">
      <alignment horizontal="right" vertical="top"/>
    </xf>
    <xf numFmtId="49" fontId="16" fillId="2" borderId="62" xfId="0" applyNumberFormat="1" applyFont="1" applyFill="1" applyBorder="1" applyAlignment="1">
      <alignment horizontal="right"/>
    </xf>
    <xf numFmtId="49" fontId="16" fillId="4" borderId="15" xfId="0" applyNumberFormat="1" applyFont="1" applyFill="1" applyBorder="1" applyAlignment="1">
      <alignment horizontal="right" vertical="top"/>
    </xf>
    <xf numFmtId="0" fontId="16" fillId="3" borderId="15" xfId="1" applyFont="1" applyFill="1" applyBorder="1" applyAlignment="1">
      <alignment horizontal="right" vertical="top"/>
    </xf>
    <xf numFmtId="0" fontId="10" fillId="2" borderId="15" xfId="0" applyFont="1" applyFill="1" applyBorder="1" applyAlignment="1">
      <alignment horizontal="right" vertical="center"/>
    </xf>
    <xf numFmtId="0" fontId="10" fillId="3" borderId="15" xfId="1" applyFont="1" applyFill="1" applyBorder="1" applyAlignment="1">
      <alignment horizontal="right" vertical="top" wrapText="1"/>
    </xf>
    <xf numFmtId="0" fontId="10" fillId="3" borderId="15" xfId="1" applyFont="1" applyFill="1" applyBorder="1" applyAlignment="1">
      <alignment horizontal="right" vertical="top"/>
    </xf>
    <xf numFmtId="0" fontId="16" fillId="3" borderId="18" xfId="1" applyFont="1" applyFill="1" applyBorder="1" applyAlignment="1">
      <alignment horizontal="right" vertical="top"/>
    </xf>
    <xf numFmtId="0" fontId="16" fillId="3" borderId="48" xfId="1" applyFont="1" applyFill="1" applyBorder="1" applyAlignment="1">
      <alignment horizontal="right" vertical="top"/>
    </xf>
    <xf numFmtId="0" fontId="16" fillId="3" borderId="46" xfId="1" applyFont="1" applyFill="1" applyBorder="1" applyAlignment="1">
      <alignment horizontal="right" vertical="top"/>
    </xf>
    <xf numFmtId="0" fontId="16" fillId="3" borderId="2" xfId="1" applyFont="1" applyFill="1" applyBorder="1" applyAlignment="1">
      <alignment horizontal="right" vertical="top"/>
    </xf>
    <xf numFmtId="0" fontId="10" fillId="2" borderId="50" xfId="1" applyFont="1" applyFill="1" applyBorder="1" applyAlignment="1">
      <alignment horizontal="right" vertical="top"/>
    </xf>
    <xf numFmtId="0" fontId="10" fillId="2" borderId="48" xfId="1" applyFont="1" applyFill="1" applyBorder="1" applyAlignment="1">
      <alignment horizontal="right" vertical="top"/>
    </xf>
    <xf numFmtId="0" fontId="9" fillId="3" borderId="21" xfId="1" applyFont="1" applyFill="1" applyBorder="1" applyAlignment="1">
      <alignment horizontal="center" vertical="center"/>
    </xf>
    <xf numFmtId="0" fontId="5" fillId="8" borderId="117" xfId="0" applyFont="1" applyFill="1" applyBorder="1" applyAlignment="1">
      <alignment vertical="top" wrapText="1"/>
    </xf>
    <xf numFmtId="0" fontId="9" fillId="8" borderId="118" xfId="0" applyFont="1" applyFill="1" applyBorder="1" applyAlignment="1">
      <alignment horizontal="center" vertical="center" wrapText="1"/>
    </xf>
    <xf numFmtId="0" fontId="9" fillId="8" borderId="118" xfId="0" applyFont="1" applyFill="1" applyBorder="1" applyAlignment="1">
      <alignment horizontal="center" wrapText="1"/>
    </xf>
    <xf numFmtId="0" fontId="10" fillId="2" borderId="50" xfId="0" applyFont="1" applyFill="1" applyBorder="1" applyAlignment="1">
      <alignment horizontal="right" vertical="center"/>
    </xf>
    <xf numFmtId="0" fontId="10" fillId="2" borderId="50" xfId="1" applyFont="1" applyFill="1" applyBorder="1" applyAlignment="1">
      <alignment horizontal="right" vertical="center"/>
    </xf>
    <xf numFmtId="0" fontId="10" fillId="2" borderId="25" xfId="0" applyFont="1" applyFill="1" applyBorder="1" applyAlignment="1">
      <alignment horizontal="right" vertical="top"/>
    </xf>
    <xf numFmtId="0" fontId="10" fillId="2" borderId="46" xfId="0" applyFont="1" applyFill="1" applyBorder="1" applyAlignment="1">
      <alignment horizontal="right" vertical="top" wrapText="1"/>
    </xf>
    <xf numFmtId="0" fontId="6" fillId="2" borderId="17" xfId="0" applyFont="1" applyFill="1" applyBorder="1" applyAlignment="1">
      <alignment horizontal="right" vertical="center"/>
    </xf>
    <xf numFmtId="0" fontId="6" fillId="2" borderId="18" xfId="0" applyFont="1" applyFill="1" applyBorder="1" applyAlignment="1">
      <alignment horizontal="right" vertical="top" wrapText="1"/>
    </xf>
    <xf numFmtId="0" fontId="6" fillId="2" borderId="15" xfId="0" applyFont="1" applyFill="1" applyBorder="1" applyAlignment="1">
      <alignment horizontal="right" vertical="top" wrapText="1"/>
    </xf>
    <xf numFmtId="0" fontId="6" fillId="2" borderId="8" xfId="0" applyFont="1" applyFill="1" applyBorder="1" applyAlignment="1">
      <alignment horizontal="right" vertical="top" wrapText="1"/>
    </xf>
    <xf numFmtId="0" fontId="25" fillId="2" borderId="82" xfId="0" applyFont="1" applyFill="1" applyBorder="1" applyAlignment="1">
      <alignment horizontal="center" vertical="center" wrapText="1"/>
    </xf>
    <xf numFmtId="0" fontId="16" fillId="2" borderId="82" xfId="0" applyFont="1" applyFill="1" applyBorder="1" applyAlignment="1">
      <alignment horizontal="right" wrapText="1"/>
    </xf>
    <xf numFmtId="0" fontId="16" fillId="2" borderId="82" xfId="0" applyFont="1" applyFill="1" applyBorder="1" applyAlignment="1">
      <alignment horizontal="right" vertical="center" wrapText="1"/>
    </xf>
    <xf numFmtId="0" fontId="16" fillId="2" borderId="62" xfId="0" applyFont="1" applyFill="1" applyBorder="1" applyAlignment="1">
      <alignment horizontal="right" vertical="center" wrapText="1"/>
    </xf>
    <xf numFmtId="0" fontId="21" fillId="2" borderId="46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8" borderId="92" xfId="0" applyFont="1" applyFill="1" applyBorder="1" applyAlignment="1">
      <alignment horizontal="center" vertical="center" wrapText="1"/>
    </xf>
    <xf numFmtId="0" fontId="9" fillId="8" borderId="93" xfId="0" applyFont="1" applyFill="1" applyBorder="1" applyAlignment="1">
      <alignment wrapText="1"/>
    </xf>
    <xf numFmtId="0" fontId="9" fillId="8" borderId="89" xfId="0" applyFont="1" applyFill="1" applyBorder="1" applyAlignment="1">
      <alignment wrapText="1"/>
    </xf>
    <xf numFmtId="0" fontId="9" fillId="8" borderId="119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/>
    </xf>
    <xf numFmtId="167" fontId="7" fillId="5" borderId="12" xfId="0" applyNumberFormat="1" applyFont="1" applyFill="1" applyBorder="1" applyAlignment="1">
      <alignment horizontal="center" vertical="center" wrapText="1"/>
    </xf>
    <xf numFmtId="167" fontId="7" fillId="5" borderId="14" xfId="0" applyNumberFormat="1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wrapText="1"/>
    </xf>
    <xf numFmtId="0" fontId="9" fillId="2" borderId="32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vertical="center" wrapText="1"/>
    </xf>
    <xf numFmtId="164" fontId="14" fillId="2" borderId="15" xfId="2" applyFont="1" applyFill="1" applyBorder="1" applyAlignment="1">
      <alignment vertical="center"/>
    </xf>
    <xf numFmtId="164" fontId="10" fillId="2" borderId="15" xfId="2" applyFont="1" applyFill="1" applyBorder="1" applyAlignment="1">
      <alignment vertical="center"/>
    </xf>
    <xf numFmtId="164" fontId="10" fillId="2" borderId="15" xfId="2" applyFont="1" applyFill="1" applyBorder="1" applyAlignment="1">
      <alignment horizontal="right" vertical="center"/>
    </xf>
    <xf numFmtId="0" fontId="6" fillId="2" borderId="15" xfId="0" applyFont="1" applyFill="1" applyBorder="1" applyAlignment="1">
      <alignment horizontal="center" vertical="center"/>
    </xf>
    <xf numFmtId="164" fontId="10" fillId="2" borderId="15" xfId="2" applyFont="1" applyFill="1" applyBorder="1" applyAlignment="1">
      <alignment horizontal="center" vertical="center"/>
    </xf>
    <xf numFmtId="164" fontId="16" fillId="2" borderId="15" xfId="2" applyFont="1" applyFill="1" applyBorder="1" applyAlignment="1">
      <alignment horizontal="right" vertical="center"/>
    </xf>
    <xf numFmtId="164" fontId="21" fillId="2" borderId="15" xfId="2" applyFont="1" applyFill="1" applyBorder="1" applyAlignment="1">
      <alignment horizontal="right" vertical="center"/>
    </xf>
    <xf numFmtId="164" fontId="16" fillId="2" borderId="0" xfId="2" applyFont="1" applyFill="1" applyBorder="1" applyAlignment="1">
      <alignment horizontal="right" vertical="center"/>
    </xf>
    <xf numFmtId="164" fontId="14" fillId="2" borderId="0" xfId="2" applyFont="1" applyFill="1" applyBorder="1" applyAlignment="1">
      <alignment vertical="center" wrapText="1"/>
    </xf>
    <xf numFmtId="0" fontId="6" fillId="2" borderId="24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2" fontId="6" fillId="2" borderId="90" xfId="0" applyNumberFormat="1" applyFont="1" applyFill="1" applyBorder="1" applyAlignment="1">
      <alignment horizontal="center" vertical="center"/>
    </xf>
    <xf numFmtId="2" fontId="6" fillId="2" borderId="23" xfId="0" applyNumberFormat="1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2" fontId="6" fillId="2" borderId="22" xfId="0" applyNumberFormat="1" applyFont="1" applyFill="1" applyBorder="1" applyAlignment="1">
      <alignment horizontal="center" vertical="center"/>
    </xf>
    <xf numFmtId="2" fontId="6" fillId="2" borderId="24" xfId="0" applyNumberFormat="1" applyFont="1" applyFill="1" applyBorder="1" applyAlignment="1">
      <alignment horizontal="center" vertical="center"/>
    </xf>
    <xf numFmtId="2" fontId="6" fillId="2" borderId="19" xfId="0" applyNumberFormat="1" applyFont="1" applyFill="1" applyBorder="1" applyAlignment="1">
      <alignment horizontal="center" vertical="center"/>
    </xf>
    <xf numFmtId="2" fontId="5" fillId="2" borderId="22" xfId="0" applyNumberFormat="1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2" fontId="5" fillId="2" borderId="30" xfId="0" applyNumberFormat="1" applyFont="1" applyFill="1" applyBorder="1" applyAlignment="1">
      <alignment horizontal="center" vertical="center"/>
    </xf>
    <xf numFmtId="2" fontId="6" fillId="2" borderId="15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2" fontId="6" fillId="2" borderId="32" xfId="0" applyNumberFormat="1" applyFont="1" applyFill="1" applyBorder="1" applyAlignment="1">
      <alignment horizontal="center" vertical="center"/>
    </xf>
    <xf numFmtId="2" fontId="6" fillId="2" borderId="45" xfId="0" applyNumberFormat="1" applyFont="1" applyFill="1" applyBorder="1" applyAlignment="1">
      <alignment horizontal="center" vertical="center"/>
    </xf>
    <xf numFmtId="2" fontId="27" fillId="2" borderId="36" xfId="0" applyNumberFormat="1" applyFont="1" applyFill="1" applyBorder="1" applyAlignment="1">
      <alignment horizontal="center" vertical="center" wrapText="1"/>
    </xf>
    <xf numFmtId="2" fontId="27" fillId="2" borderId="7" xfId="0" applyNumberFormat="1" applyFont="1" applyFill="1" applyBorder="1" applyAlignment="1">
      <alignment horizontal="center" vertical="center"/>
    </xf>
    <xf numFmtId="2" fontId="6" fillId="2" borderId="42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165" fontId="10" fillId="2" borderId="73" xfId="0" applyNumberFormat="1" applyFont="1" applyFill="1" applyBorder="1" applyAlignment="1">
      <alignment horizontal="center" vertical="center"/>
    </xf>
    <xf numFmtId="2" fontId="10" fillId="2" borderId="56" xfId="0" applyNumberFormat="1" applyFont="1" applyFill="1" applyBorder="1" applyAlignment="1">
      <alignment horizontal="right" vertical="center" wrapText="1"/>
    </xf>
    <xf numFmtId="0" fontId="6" fillId="2" borderId="2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2" fontId="6" fillId="2" borderId="33" xfId="0" applyNumberFormat="1" applyFont="1" applyFill="1" applyBorder="1" applyAlignment="1">
      <alignment horizontal="center" vertical="center"/>
    </xf>
    <xf numFmtId="2" fontId="6" fillId="2" borderId="29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2" fontId="6" fillId="2" borderId="31" xfId="0" applyNumberFormat="1" applyFont="1" applyFill="1" applyBorder="1" applyAlignment="1">
      <alignment horizontal="center" vertical="center"/>
    </xf>
    <xf numFmtId="2" fontId="6" fillId="2" borderId="12" xfId="0" applyNumberFormat="1" applyFont="1" applyFill="1" applyBorder="1" applyAlignment="1">
      <alignment horizontal="center" vertical="center"/>
    </xf>
    <xf numFmtId="2" fontId="11" fillId="2" borderId="36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166" fontId="6" fillId="2" borderId="0" xfId="0" applyNumberFormat="1" applyFont="1" applyFill="1" applyBorder="1" applyAlignment="1">
      <alignment horizontal="right" vertical="center"/>
    </xf>
    <xf numFmtId="0" fontId="0" fillId="2" borderId="0" xfId="0" applyFont="1" applyFill="1" applyAlignment="1">
      <alignment vertical="center"/>
    </xf>
    <xf numFmtId="0" fontId="24" fillId="6" borderId="78" xfId="0" applyFont="1" applyFill="1" applyBorder="1" applyAlignment="1">
      <alignment horizontal="center" vertical="center"/>
    </xf>
    <xf numFmtId="2" fontId="24" fillId="6" borderId="76" xfId="0" applyNumberFormat="1" applyFont="1" applyFill="1" applyBorder="1" applyAlignment="1">
      <alignment horizontal="center" vertical="center" wrapText="1"/>
    </xf>
    <xf numFmtId="0" fontId="5" fillId="7" borderId="78" xfId="0" applyFont="1" applyFill="1" applyBorder="1" applyAlignment="1">
      <alignment horizontal="center" vertical="center"/>
    </xf>
    <xf numFmtId="2" fontId="5" fillId="7" borderId="76" xfId="0" applyNumberFormat="1" applyFont="1" applyFill="1" applyBorder="1" applyAlignment="1">
      <alignment horizontal="center" vertical="center" wrapText="1"/>
    </xf>
    <xf numFmtId="0" fontId="6" fillId="2" borderId="73" xfId="0" applyFont="1" applyFill="1" applyBorder="1" applyAlignment="1">
      <alignment horizontal="center" vertical="center"/>
    </xf>
    <xf numFmtId="2" fontId="10" fillId="2" borderId="56" xfId="0" applyNumberFormat="1" applyFont="1" applyFill="1" applyBorder="1" applyAlignment="1">
      <alignment horizontal="center" vertical="center" wrapText="1"/>
    </xf>
    <xf numFmtId="2" fontId="6" fillId="2" borderId="58" xfId="0" applyNumberFormat="1" applyFont="1" applyFill="1" applyBorder="1" applyAlignment="1">
      <alignment horizontal="center" vertical="center" wrapText="1"/>
    </xf>
    <xf numFmtId="2" fontId="6" fillId="2" borderId="73" xfId="0" applyNumberFormat="1" applyFont="1" applyFill="1" applyBorder="1" applyAlignment="1">
      <alignment horizontal="center" vertical="center"/>
    </xf>
    <xf numFmtId="1" fontId="10" fillId="2" borderId="73" xfId="0" applyNumberFormat="1" applyFont="1" applyFill="1" applyBorder="1" applyAlignment="1">
      <alignment horizontal="center" vertical="center"/>
    </xf>
    <xf numFmtId="165" fontId="5" fillId="7" borderId="76" xfId="0" applyNumberFormat="1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/>
    </xf>
    <xf numFmtId="165" fontId="5" fillId="7" borderId="78" xfId="0" applyNumberFormat="1" applyFont="1" applyFill="1" applyBorder="1" applyAlignment="1">
      <alignment horizontal="center" vertical="center"/>
    </xf>
    <xf numFmtId="165" fontId="6" fillId="2" borderId="73" xfId="0" applyNumberFormat="1" applyFont="1" applyFill="1" applyBorder="1" applyAlignment="1">
      <alignment horizontal="center" vertical="center"/>
    </xf>
    <xf numFmtId="2" fontId="6" fillId="2" borderId="58" xfId="0" applyNumberFormat="1" applyFont="1" applyFill="1" applyBorder="1" applyAlignment="1">
      <alignment horizontal="right" vertical="center" wrapText="1"/>
    </xf>
    <xf numFmtId="165" fontId="14" fillId="7" borderId="78" xfId="0" applyNumberFormat="1" applyFont="1" applyFill="1" applyBorder="1" applyAlignment="1">
      <alignment horizontal="center" vertical="center" wrapText="1"/>
    </xf>
    <xf numFmtId="2" fontId="14" fillId="7" borderId="76" xfId="0" applyNumberFormat="1" applyFont="1" applyFill="1" applyBorder="1" applyAlignment="1">
      <alignment horizontal="center" vertical="center" wrapText="1"/>
    </xf>
    <xf numFmtId="2" fontId="10" fillId="2" borderId="0" xfId="0" applyNumberFormat="1" applyFont="1" applyFill="1" applyBorder="1" applyAlignment="1">
      <alignment horizontal="center" vertical="center" wrapText="1"/>
    </xf>
    <xf numFmtId="0" fontId="10" fillId="2" borderId="56" xfId="0" applyFont="1" applyFill="1" applyBorder="1" applyAlignment="1">
      <alignment horizontal="center" vertical="center"/>
    </xf>
    <xf numFmtId="2" fontId="6" fillId="2" borderId="0" xfId="0" applyNumberFormat="1" applyFont="1" applyFill="1" applyBorder="1" applyAlignment="1">
      <alignment horizontal="right" vertical="center"/>
    </xf>
    <xf numFmtId="0" fontId="23" fillId="6" borderId="78" xfId="0" applyFont="1" applyFill="1" applyBorder="1" applyAlignment="1">
      <alignment horizontal="center" vertical="center"/>
    </xf>
    <xf numFmtId="1" fontId="10" fillId="7" borderId="78" xfId="0" applyNumberFormat="1" applyFont="1" applyFill="1" applyBorder="1" applyAlignment="1">
      <alignment horizontal="center" vertical="center"/>
    </xf>
    <xf numFmtId="0" fontId="10" fillId="7" borderId="78" xfId="0" applyFont="1" applyFill="1" applyBorder="1" applyAlignment="1">
      <alignment horizontal="center" vertical="center"/>
    </xf>
    <xf numFmtId="1" fontId="6" fillId="2" borderId="77" xfId="0" applyNumberFormat="1" applyFont="1" applyFill="1" applyBorder="1" applyAlignment="1">
      <alignment horizontal="center" vertical="center"/>
    </xf>
    <xf numFmtId="0" fontId="10" fillId="2" borderId="73" xfId="0" applyFont="1" applyFill="1" applyBorder="1" applyAlignment="1">
      <alignment horizontal="center" vertical="center"/>
    </xf>
    <xf numFmtId="0" fontId="6" fillId="7" borderId="78" xfId="0" applyFont="1" applyFill="1" applyBorder="1" applyAlignment="1">
      <alignment horizontal="center" vertical="center"/>
    </xf>
    <xf numFmtId="2" fontId="10" fillId="2" borderId="73" xfId="0" applyNumberFormat="1" applyFont="1" applyFill="1" applyBorder="1" applyAlignment="1">
      <alignment horizontal="center" vertical="center"/>
    </xf>
    <xf numFmtId="2" fontId="5" fillId="2" borderId="58" xfId="0" applyNumberFormat="1" applyFont="1" applyFill="1" applyBorder="1" applyAlignment="1">
      <alignment horizontal="center" vertical="center" wrapText="1"/>
    </xf>
    <xf numFmtId="0" fontId="10" fillId="2" borderId="59" xfId="0" applyFont="1" applyFill="1" applyBorder="1" applyAlignment="1">
      <alignment horizontal="center" vertical="center"/>
    </xf>
    <xf numFmtId="1" fontId="10" fillId="2" borderId="74" xfId="0" applyNumberFormat="1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2" fontId="6" fillId="2" borderId="75" xfId="0" applyNumberFormat="1" applyFont="1" applyFill="1" applyBorder="1" applyAlignment="1">
      <alignment horizontal="center" vertical="center" wrapText="1"/>
    </xf>
    <xf numFmtId="165" fontId="6" fillId="2" borderId="94" xfId="0" applyNumberFormat="1" applyFont="1" applyFill="1" applyBorder="1" applyAlignment="1">
      <alignment horizontal="center" vertical="center"/>
    </xf>
    <xf numFmtId="1" fontId="5" fillId="7" borderId="78" xfId="0" applyNumberFormat="1" applyFont="1" applyFill="1" applyBorder="1" applyAlignment="1">
      <alignment horizontal="center" vertical="center"/>
    </xf>
    <xf numFmtId="0" fontId="5" fillId="7" borderId="70" xfId="0" applyFont="1" applyFill="1" applyBorder="1" applyAlignment="1">
      <alignment horizontal="center" vertical="center"/>
    </xf>
    <xf numFmtId="2" fontId="5" fillId="7" borderId="71" xfId="0" applyNumberFormat="1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/>
    </xf>
    <xf numFmtId="0" fontId="14" fillId="7" borderId="78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6" fillId="2" borderId="42" xfId="0" applyFont="1" applyFill="1" applyBorder="1" applyAlignment="1">
      <alignment horizontal="center" vertical="center"/>
    </xf>
    <xf numFmtId="2" fontId="5" fillId="2" borderId="23" xfId="0" applyNumberFormat="1" applyFont="1" applyFill="1" applyBorder="1" applyAlignment="1">
      <alignment horizontal="center" vertical="center"/>
    </xf>
    <xf numFmtId="167" fontId="7" fillId="5" borderId="61" xfId="0" applyNumberFormat="1" applyFont="1" applyFill="1" applyBorder="1" applyAlignment="1">
      <alignment horizontal="center" vertical="center" wrapText="1"/>
    </xf>
    <xf numFmtId="2" fontId="7" fillId="5" borderId="61" xfId="0" applyNumberFormat="1" applyFont="1" applyFill="1" applyBorder="1" applyAlignment="1">
      <alignment horizontal="center" vertical="center" wrapText="1"/>
    </xf>
    <xf numFmtId="168" fontId="7" fillId="5" borderId="61" xfId="0" applyNumberFormat="1" applyFont="1" applyFill="1" applyBorder="1" applyAlignment="1">
      <alignment horizontal="center" vertical="center" wrapText="1"/>
    </xf>
    <xf numFmtId="2" fontId="7" fillId="2" borderId="61" xfId="0" applyNumberFormat="1" applyFont="1" applyFill="1" applyBorder="1" applyAlignment="1">
      <alignment horizontal="center" vertical="center" wrapText="1"/>
    </xf>
    <xf numFmtId="2" fontId="7" fillId="2" borderId="63" xfId="0" applyNumberFormat="1" applyFont="1" applyFill="1" applyBorder="1" applyAlignment="1">
      <alignment horizontal="center" vertical="center" wrapText="1"/>
    </xf>
    <xf numFmtId="0" fontId="9" fillId="8" borderId="105" xfId="0" applyFont="1" applyFill="1" applyBorder="1" applyAlignment="1">
      <alignment horizontal="center" vertical="center" wrapText="1"/>
    </xf>
    <xf numFmtId="2" fontId="7" fillId="3" borderId="61" xfId="0" applyNumberFormat="1" applyFont="1" applyFill="1" applyBorder="1" applyAlignment="1">
      <alignment horizontal="center" vertical="center" wrapText="1"/>
    </xf>
    <xf numFmtId="2" fontId="7" fillId="3" borderId="61" xfId="0" applyNumberFormat="1" applyFont="1" applyFill="1" applyBorder="1" applyAlignment="1">
      <alignment horizontal="center" vertical="center"/>
    </xf>
    <xf numFmtId="2" fontId="7" fillId="2" borderId="61" xfId="0" applyNumberFormat="1" applyFont="1" applyFill="1" applyBorder="1" applyAlignment="1">
      <alignment horizontal="center" vertical="center"/>
    </xf>
    <xf numFmtId="2" fontId="7" fillId="2" borderId="66" xfId="0" applyNumberFormat="1" applyFont="1" applyFill="1" applyBorder="1" applyAlignment="1">
      <alignment horizontal="center" vertical="center"/>
    </xf>
    <xf numFmtId="2" fontId="7" fillId="5" borderId="61" xfId="0" applyNumberFormat="1" applyFont="1" applyFill="1" applyBorder="1" applyAlignment="1">
      <alignment horizontal="center" vertical="center"/>
    </xf>
    <xf numFmtId="2" fontId="7" fillId="5" borderId="87" xfId="3" applyNumberFormat="1" applyFont="1" applyFill="1" applyBorder="1" applyAlignment="1">
      <alignment horizontal="center" vertical="center" wrapText="1"/>
    </xf>
    <xf numFmtId="2" fontId="7" fillId="5" borderId="61" xfId="3" applyNumberFormat="1" applyFont="1" applyFill="1" applyBorder="1" applyAlignment="1">
      <alignment horizontal="center" vertical="center" wrapText="1"/>
    </xf>
    <xf numFmtId="167" fontId="7" fillId="4" borderId="110" xfId="0" applyNumberFormat="1" applyFont="1" applyFill="1" applyBorder="1" applyAlignment="1">
      <alignment horizontal="center" vertical="center" wrapText="1"/>
    </xf>
    <xf numFmtId="2" fontId="23" fillId="6" borderId="30" xfId="0" applyNumberFormat="1" applyFont="1" applyFill="1" applyBorder="1" applyAlignment="1">
      <alignment horizontal="center" vertical="center" wrapText="1"/>
    </xf>
    <xf numFmtId="2" fontId="7" fillId="5" borderId="65" xfId="0" applyNumberFormat="1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 wrapText="1"/>
    </xf>
    <xf numFmtId="2" fontId="7" fillId="5" borderId="56" xfId="0" applyNumberFormat="1" applyFont="1" applyFill="1" applyBorder="1" applyAlignment="1">
      <alignment horizontal="center" vertical="center"/>
    </xf>
    <xf numFmtId="1" fontId="7" fillId="2" borderId="14" xfId="0" applyNumberFormat="1" applyFont="1" applyFill="1" applyBorder="1" applyAlignment="1">
      <alignment horizontal="center" vertical="center" wrapText="1"/>
    </xf>
    <xf numFmtId="2" fontId="5" fillId="2" borderId="90" xfId="0" applyNumberFormat="1" applyFont="1" applyFill="1" applyBorder="1" applyAlignment="1">
      <alignment horizontal="center" vertical="center"/>
    </xf>
    <xf numFmtId="49" fontId="10" fillId="4" borderId="17" xfId="0" applyNumberFormat="1" applyFont="1" applyFill="1" applyBorder="1" applyAlignment="1">
      <alignment horizontal="right" vertical="top"/>
    </xf>
    <xf numFmtId="49" fontId="10" fillId="4" borderId="15" xfId="0" applyNumberFormat="1" applyFont="1" applyFill="1" applyBorder="1" applyAlignment="1">
      <alignment horizontal="right" vertical="top"/>
    </xf>
    <xf numFmtId="0" fontId="5" fillId="2" borderId="19" xfId="0" applyFont="1" applyFill="1" applyBorder="1" applyAlignment="1">
      <alignment horizontal="center" vertical="center"/>
    </xf>
    <xf numFmtId="2" fontId="5" fillId="2" borderId="42" xfId="0" applyNumberFormat="1" applyFont="1" applyFill="1" applyBorder="1" applyAlignment="1">
      <alignment horizontal="center" vertical="center" wrapText="1"/>
    </xf>
    <xf numFmtId="2" fontId="5" fillId="2" borderId="123" xfId="0" applyNumberFormat="1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 wrapText="1"/>
    </xf>
    <xf numFmtId="0" fontId="6" fillId="2" borderId="124" xfId="0" applyFont="1" applyFill="1" applyBorder="1" applyAlignment="1">
      <alignment horizontal="center" vertical="center"/>
    </xf>
    <xf numFmtId="2" fontId="10" fillId="2" borderId="60" xfId="0" applyNumberFormat="1" applyFont="1" applyFill="1" applyBorder="1" applyAlignment="1">
      <alignment horizontal="center" vertical="center" wrapText="1"/>
    </xf>
    <xf numFmtId="0" fontId="6" fillId="2" borderId="125" xfId="0" applyFont="1" applyFill="1" applyBorder="1" applyAlignment="1">
      <alignment horizontal="center" vertical="center"/>
    </xf>
    <xf numFmtId="0" fontId="5" fillId="7" borderId="127" xfId="0" applyFont="1" applyFill="1" applyBorder="1" applyAlignment="1">
      <alignment horizontal="center" vertical="center"/>
    </xf>
    <xf numFmtId="2" fontId="5" fillId="7" borderId="128" xfId="0" applyNumberFormat="1" applyFont="1" applyFill="1" applyBorder="1" applyAlignment="1">
      <alignment horizontal="center" vertical="center" wrapText="1"/>
    </xf>
    <xf numFmtId="2" fontId="5" fillId="2" borderId="121" xfId="0" applyNumberFormat="1" applyFont="1" applyFill="1" applyBorder="1" applyAlignment="1">
      <alignment horizontal="right" vertical="center"/>
    </xf>
    <xf numFmtId="2" fontId="5" fillId="2" borderId="15" xfId="0" applyNumberFormat="1" applyFont="1" applyFill="1" applyBorder="1" applyAlignment="1">
      <alignment horizontal="center" vertical="center"/>
    </xf>
    <xf numFmtId="2" fontId="14" fillId="2" borderId="56" xfId="0" applyNumberFormat="1" applyFont="1" applyFill="1" applyBorder="1" applyAlignment="1">
      <alignment horizontal="center" vertical="center" wrapText="1"/>
    </xf>
    <xf numFmtId="0" fontId="7" fillId="2" borderId="129" xfId="0" applyFont="1" applyFill="1" applyBorder="1" applyAlignment="1">
      <alignment horizontal="center" vertical="center" wrapText="1"/>
    </xf>
    <xf numFmtId="2" fontId="6" fillId="2" borderId="21" xfId="0" applyNumberFormat="1" applyFont="1" applyFill="1" applyBorder="1" applyAlignment="1">
      <alignment horizontal="center" vertical="center"/>
    </xf>
    <xf numFmtId="0" fontId="10" fillId="2" borderId="125" xfId="0" applyFont="1" applyFill="1" applyBorder="1" applyAlignment="1">
      <alignment horizontal="center" vertical="center"/>
    </xf>
    <xf numFmtId="2" fontId="10" fillId="2" borderId="104" xfId="0" applyNumberFormat="1" applyFont="1" applyFill="1" applyBorder="1" applyAlignment="1">
      <alignment horizontal="center" vertical="center" wrapText="1"/>
    </xf>
    <xf numFmtId="0" fontId="6" fillId="7" borderId="127" xfId="0" applyFont="1" applyFill="1" applyBorder="1" applyAlignment="1">
      <alignment horizontal="center" vertical="center"/>
    </xf>
    <xf numFmtId="2" fontId="5" fillId="2" borderId="122" xfId="0" applyNumberFormat="1" applyFont="1" applyFill="1" applyBorder="1" applyAlignment="1">
      <alignment horizontal="center" vertical="center" wrapText="1"/>
    </xf>
    <xf numFmtId="2" fontId="14" fillId="2" borderId="126" xfId="0" applyNumberFormat="1" applyFont="1" applyFill="1" applyBorder="1" applyAlignment="1">
      <alignment horizontal="center" vertical="center" wrapText="1"/>
    </xf>
    <xf numFmtId="2" fontId="14" fillId="2" borderId="56" xfId="0" applyNumberFormat="1" applyFont="1" applyFill="1" applyBorder="1" applyAlignment="1">
      <alignment horizontal="right" vertical="center" wrapText="1"/>
    </xf>
    <xf numFmtId="2" fontId="7" fillId="5" borderId="121" xfId="0" applyNumberFormat="1" applyFont="1" applyFill="1" applyBorder="1" applyAlignment="1">
      <alignment horizontal="center" vertical="center" wrapText="1"/>
    </xf>
    <xf numFmtId="2" fontId="7" fillId="2" borderId="121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5" fillId="7" borderId="130" xfId="0" applyFont="1" applyFill="1" applyBorder="1" applyAlignment="1">
      <alignment horizontal="center" vertical="center"/>
    </xf>
    <xf numFmtId="2" fontId="5" fillId="7" borderId="131" xfId="0" applyNumberFormat="1" applyFont="1" applyFill="1" applyBorder="1" applyAlignment="1">
      <alignment horizontal="center" vertical="center"/>
    </xf>
    <xf numFmtId="0" fontId="6" fillId="7" borderId="132" xfId="0" applyFont="1" applyFill="1" applyBorder="1" applyAlignment="1">
      <alignment horizontal="center" vertical="center"/>
    </xf>
    <xf numFmtId="2" fontId="5" fillId="7" borderId="133" xfId="0" applyNumberFormat="1" applyFont="1" applyFill="1" applyBorder="1" applyAlignment="1">
      <alignment horizontal="center" vertical="center" wrapText="1"/>
    </xf>
    <xf numFmtId="1" fontId="10" fillId="2" borderId="16" xfId="0" applyNumberFormat="1" applyFont="1" applyFill="1" applyBorder="1" applyAlignment="1">
      <alignment horizontal="center" vertical="center"/>
    </xf>
    <xf numFmtId="2" fontId="10" fillId="2" borderId="12" xfId="0" applyNumberFormat="1" applyFont="1" applyFill="1" applyBorder="1" applyAlignment="1">
      <alignment horizontal="right" vertical="center" wrapText="1"/>
    </xf>
    <xf numFmtId="1" fontId="10" fillId="2" borderId="17" xfId="0" applyNumberFormat="1" applyFont="1" applyFill="1" applyBorder="1" applyAlignment="1">
      <alignment horizontal="center" vertical="center"/>
    </xf>
    <xf numFmtId="2" fontId="10" fillId="2" borderId="14" xfId="0" applyNumberFormat="1" applyFont="1" applyFill="1" applyBorder="1" applyAlignment="1">
      <alignment horizontal="right" vertical="center" wrapText="1"/>
    </xf>
    <xf numFmtId="1" fontId="10" fillId="2" borderId="4" xfId="0" applyNumberFormat="1" applyFont="1" applyFill="1" applyBorder="1" applyAlignment="1">
      <alignment horizontal="center" vertical="center"/>
    </xf>
    <xf numFmtId="2" fontId="10" fillId="2" borderId="45" xfId="0" applyNumberFormat="1" applyFont="1" applyFill="1" applyBorder="1" applyAlignment="1">
      <alignment horizontal="right" vertical="center" wrapText="1"/>
    </xf>
    <xf numFmtId="0" fontId="9" fillId="2" borderId="25" xfId="0" applyFont="1" applyFill="1" applyBorder="1" applyAlignment="1">
      <alignment horizontal="center" vertical="center"/>
    </xf>
    <xf numFmtId="2" fontId="7" fillId="2" borderId="44" xfId="0" applyNumberFormat="1" applyFont="1" applyFill="1" applyBorder="1" applyAlignment="1">
      <alignment horizontal="center" vertical="center" wrapText="1"/>
    </xf>
    <xf numFmtId="0" fontId="10" fillId="2" borderId="134" xfId="0" applyFont="1" applyFill="1" applyBorder="1" applyAlignment="1">
      <alignment horizontal="left" vertical="top" wrapText="1"/>
    </xf>
    <xf numFmtId="0" fontId="9" fillId="2" borderId="64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/>
    </xf>
    <xf numFmtId="167" fontId="7" fillId="5" borderId="65" xfId="0" applyNumberFormat="1" applyFont="1" applyFill="1" applyBorder="1" applyAlignment="1">
      <alignment horizontal="center" vertical="center" wrapText="1"/>
    </xf>
    <xf numFmtId="0" fontId="5" fillId="8" borderId="127" xfId="0" applyFont="1" applyFill="1" applyBorder="1" applyAlignment="1">
      <alignment horizontal="left" vertical="top" wrapText="1"/>
    </xf>
    <xf numFmtId="0" fontId="9" fillId="8" borderId="88" xfId="0" applyFont="1" applyFill="1" applyBorder="1" applyAlignment="1">
      <alignment wrapText="1"/>
    </xf>
    <xf numFmtId="0" fontId="9" fillId="8" borderId="26" xfId="0" applyFont="1" applyFill="1" applyBorder="1" applyAlignment="1">
      <alignment wrapText="1"/>
    </xf>
    <xf numFmtId="0" fontId="7" fillId="2" borderId="96" xfId="0" applyFont="1" applyFill="1" applyBorder="1" applyAlignment="1">
      <alignment horizontal="left" vertical="top" wrapText="1"/>
    </xf>
    <xf numFmtId="0" fontId="7" fillId="2" borderId="134" xfId="0" applyFont="1" applyFill="1" applyBorder="1" applyAlignment="1">
      <alignment horizontal="left" vertical="top" wrapText="1"/>
    </xf>
    <xf numFmtId="0" fontId="14" fillId="2" borderId="82" xfId="0" applyFont="1" applyFill="1" applyBorder="1" applyAlignment="1">
      <alignment horizontal="center"/>
    </xf>
    <xf numFmtId="49" fontId="14" fillId="2" borderId="82" xfId="0" applyNumberFormat="1" applyFont="1" applyFill="1" applyBorder="1" applyAlignment="1">
      <alignment horizontal="left" vertical="center"/>
    </xf>
    <xf numFmtId="0" fontId="14" fillId="2" borderId="82" xfId="0" applyFont="1" applyFill="1" applyBorder="1" applyAlignment="1">
      <alignment horizontal="left"/>
    </xf>
    <xf numFmtId="0" fontId="9" fillId="2" borderId="135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vertical="top" wrapText="1"/>
    </xf>
    <xf numFmtId="0" fontId="7" fillId="2" borderId="54" xfId="0" applyFont="1" applyFill="1" applyBorder="1" applyAlignment="1">
      <alignment horizontal="right" vertical="top" wrapText="1"/>
    </xf>
    <xf numFmtId="0" fontId="25" fillId="2" borderId="47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right" vertical="top"/>
    </xf>
    <xf numFmtId="0" fontId="10" fillId="2" borderId="47" xfId="0" applyFont="1" applyFill="1" applyBorder="1" applyAlignment="1">
      <alignment horizontal="right" vertical="center"/>
    </xf>
    <xf numFmtId="0" fontId="10" fillId="2" borderId="136" xfId="0" applyFont="1" applyFill="1" applyBorder="1" applyAlignment="1">
      <alignment horizontal="right" vertical="center"/>
    </xf>
    <xf numFmtId="0" fontId="5" fillId="2" borderId="39" xfId="0" applyFont="1" applyFill="1" applyBorder="1" applyAlignment="1">
      <alignment horizontal="right" vertical="center"/>
    </xf>
    <xf numFmtId="0" fontId="5" fillId="2" borderId="34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3" fillId="2" borderId="39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1" fillId="2" borderId="41" xfId="0" applyFont="1" applyFill="1" applyBorder="1" applyAlignment="1">
      <alignment horizontal="center" vertical="center"/>
    </xf>
    <xf numFmtId="0" fontId="7" fillId="2" borderId="82" xfId="0" applyFont="1" applyFill="1" applyBorder="1" applyAlignment="1">
      <alignment horizontal="left" vertical="top" wrapText="1"/>
    </xf>
    <xf numFmtId="0" fontId="7" fillId="2" borderId="82" xfId="0" applyFont="1" applyFill="1" applyBorder="1" applyAlignment="1">
      <alignment vertical="top" wrapText="1"/>
    </xf>
    <xf numFmtId="0" fontId="7" fillId="2" borderId="96" xfId="0" applyFont="1" applyFill="1" applyBorder="1" applyAlignment="1">
      <alignment vertical="top" wrapText="1"/>
    </xf>
    <xf numFmtId="2" fontId="5" fillId="6" borderId="76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wrapText="1"/>
    </xf>
    <xf numFmtId="0" fontId="5" fillId="6" borderId="27" xfId="0" applyFont="1" applyFill="1" applyBorder="1" applyAlignment="1">
      <alignment horizontal="center" vertical="top" wrapText="1"/>
    </xf>
    <xf numFmtId="0" fontId="5" fillId="6" borderId="26" xfId="0" applyFont="1" applyFill="1" applyBorder="1" applyAlignment="1">
      <alignment horizontal="center" vertical="top" wrapText="1"/>
    </xf>
    <xf numFmtId="0" fontId="5" fillId="6" borderId="30" xfId="0" applyFont="1" applyFill="1" applyBorder="1" applyAlignment="1">
      <alignment horizontal="center" vertical="top" wrapText="1"/>
    </xf>
    <xf numFmtId="0" fontId="24" fillId="6" borderId="27" xfId="0" applyFont="1" applyFill="1" applyBorder="1" applyAlignment="1">
      <alignment horizontal="center" vertical="top" wrapText="1"/>
    </xf>
    <xf numFmtId="0" fontId="24" fillId="6" borderId="26" xfId="0" applyFont="1" applyFill="1" applyBorder="1" applyAlignment="1">
      <alignment horizontal="center" vertical="top" wrapText="1"/>
    </xf>
    <xf numFmtId="0" fontId="24" fillId="6" borderId="30" xfId="0" applyFont="1" applyFill="1" applyBorder="1" applyAlignment="1">
      <alignment horizontal="center" vertical="top" wrapText="1"/>
    </xf>
    <xf numFmtId="0" fontId="11" fillId="6" borderId="27" xfId="0" applyFont="1" applyFill="1" applyBorder="1" applyAlignment="1">
      <alignment horizontal="center" vertical="top" wrapText="1"/>
    </xf>
    <xf numFmtId="0" fontId="11" fillId="6" borderId="26" xfId="0" applyFont="1" applyFill="1" applyBorder="1" applyAlignment="1">
      <alignment horizontal="center" vertical="top" wrapText="1"/>
    </xf>
    <xf numFmtId="0" fontId="11" fillId="6" borderId="30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justify"/>
    </xf>
    <xf numFmtId="0" fontId="5" fillId="2" borderId="27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24" fillId="6" borderId="3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5" fillId="2" borderId="37" xfId="0" applyFont="1" applyFill="1" applyBorder="1" applyAlignment="1">
      <alignment horizontal="center" vertical="top" wrapText="1"/>
    </xf>
    <xf numFmtId="49" fontId="5" fillId="2" borderId="0" xfId="0" applyNumberFormat="1" applyFont="1" applyFill="1" applyBorder="1" applyAlignment="1">
      <alignment horizontal="center" vertical="center"/>
    </xf>
    <xf numFmtId="49" fontId="5" fillId="2" borderId="27" xfId="0" applyNumberFormat="1" applyFont="1" applyFill="1" applyBorder="1" applyAlignment="1">
      <alignment horizontal="center" vertical="center"/>
    </xf>
    <xf numFmtId="49" fontId="5" fillId="2" borderId="26" xfId="0" applyNumberFormat="1" applyFont="1" applyFill="1" applyBorder="1" applyAlignment="1">
      <alignment horizontal="center" vertical="center"/>
    </xf>
    <xf numFmtId="49" fontId="5" fillId="2" borderId="30" xfId="0" applyNumberFormat="1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5" fillId="6" borderId="120" xfId="0" applyFont="1" applyFill="1" applyBorder="1" applyAlignment="1">
      <alignment horizontal="center" vertical="top" wrapText="1"/>
    </xf>
    <xf numFmtId="0" fontId="24" fillId="6" borderId="120" xfId="0" applyFont="1" applyFill="1" applyBorder="1" applyAlignment="1">
      <alignment horizontal="center" vertical="top" wrapText="1"/>
    </xf>
    <xf numFmtId="0" fontId="11" fillId="6" borderId="120" xfId="0" applyFont="1" applyFill="1" applyBorder="1" applyAlignment="1">
      <alignment horizontal="center" vertical="top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</cellXfs>
  <cellStyles count="5">
    <cellStyle name="Excel Built-in Normal" xfId="1"/>
    <cellStyle name="Excel Built-in Normal 2" xfId="3"/>
    <cellStyle name="Обычный" xfId="0" builtinId="0"/>
    <cellStyle name="Обычный 2" xfId="4"/>
    <cellStyle name="Финансовый" xfId="2" builtinId="3"/>
  </cellStyles>
  <dxfs count="0"/>
  <tableStyles count="0" defaultTableStyle="TableStyleMedium9" defaultPivotStyle="PivotStyleLight16"/>
  <colors>
    <mruColors>
      <color rgb="FFCCFFCC"/>
      <color rgb="FFFFFFCC"/>
      <color rgb="FFFADCD2"/>
      <color rgb="FFCCFFFF"/>
      <color rgb="FFFF66FF"/>
      <color rgb="FFFF7C80"/>
      <color rgb="FFFF99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185"/>
  <sheetViews>
    <sheetView showZeros="0" topLeftCell="A124" workbookViewId="0">
      <selection activeCell="K132" sqref="K132"/>
    </sheetView>
  </sheetViews>
  <sheetFormatPr defaultRowHeight="12.75" x14ac:dyDescent="0.2"/>
  <cols>
    <col min="1" max="1" width="84.28515625" style="8" customWidth="1"/>
    <col min="2" max="2" width="6.140625" style="73" customWidth="1"/>
    <col min="3" max="3" width="9.5703125" style="23" customWidth="1"/>
    <col min="4" max="4" width="10.42578125" style="73" customWidth="1"/>
    <col min="5" max="5" width="8.7109375" style="447" customWidth="1"/>
    <col min="6" max="6" width="13.28515625" style="447" customWidth="1"/>
    <col min="7" max="7" width="13" style="447" customWidth="1"/>
    <col min="8" max="8" width="14.140625" style="447" customWidth="1"/>
    <col min="9" max="16384" width="9.140625" style="103"/>
  </cols>
  <sheetData>
    <row r="1" spans="1:8" ht="36" customHeight="1" x14ac:dyDescent="0.2">
      <c r="A1" s="589" t="s">
        <v>456</v>
      </c>
      <c r="B1" s="589"/>
      <c r="C1" s="589"/>
      <c r="D1" s="589"/>
      <c r="E1" s="399"/>
      <c r="F1" s="399"/>
      <c r="G1" s="399"/>
      <c r="H1" s="399"/>
    </row>
    <row r="2" spans="1:8" s="398" customFormat="1" ht="15.75" x14ac:dyDescent="0.2">
      <c r="A2" s="7"/>
      <c r="B2" s="75" t="s">
        <v>121</v>
      </c>
      <c r="C2" s="74"/>
      <c r="D2" s="98"/>
      <c r="E2" s="489"/>
      <c r="F2" s="71"/>
      <c r="G2" s="601" t="s">
        <v>75</v>
      </c>
      <c r="H2" s="601"/>
    </row>
    <row r="3" spans="1:8" s="398" customFormat="1" ht="15" x14ac:dyDescent="0.2">
      <c r="A3" s="99"/>
      <c r="B3" s="66"/>
      <c r="C3" s="24"/>
      <c r="D3" s="98"/>
      <c r="E3" s="71"/>
      <c r="F3" s="71"/>
      <c r="G3" s="600"/>
      <c r="H3" s="600"/>
    </row>
    <row r="4" spans="1:8" s="10" customFormat="1" ht="25.5" x14ac:dyDescent="0.2">
      <c r="A4" s="238" t="s">
        <v>122</v>
      </c>
      <c r="B4" s="78"/>
      <c r="C4" s="79"/>
      <c r="D4" s="78"/>
      <c r="E4" s="400"/>
      <c r="F4" s="400"/>
      <c r="G4" s="400"/>
      <c r="H4" s="400"/>
    </row>
    <row r="5" spans="1:8" x14ac:dyDescent="0.2">
      <c r="A5" s="6" t="s">
        <v>410</v>
      </c>
      <c r="B5" s="76"/>
      <c r="C5" s="74"/>
      <c r="D5" s="75"/>
      <c r="E5" s="400"/>
      <c r="F5" s="400"/>
      <c r="G5" s="400"/>
      <c r="H5" s="401">
        <v>269861.74036730477</v>
      </c>
    </row>
    <row r="6" spans="1:8" x14ac:dyDescent="0.2">
      <c r="A6" s="21" t="s">
        <v>201</v>
      </c>
      <c r="B6" s="75"/>
      <c r="C6" s="74"/>
      <c r="D6" s="75"/>
      <c r="E6" s="400"/>
      <c r="F6" s="400"/>
      <c r="G6" s="400"/>
      <c r="H6" s="402">
        <v>1210575.6399999999</v>
      </c>
    </row>
    <row r="7" spans="1:8" x14ac:dyDescent="0.2">
      <c r="A7" s="131" t="s">
        <v>202</v>
      </c>
      <c r="B7" s="77"/>
      <c r="C7" s="25"/>
      <c r="D7" s="77"/>
      <c r="E7" s="400"/>
      <c r="F7" s="400"/>
      <c r="G7" s="400"/>
      <c r="H7" s="403">
        <v>1210575.6399999999</v>
      </c>
    </row>
    <row r="8" spans="1:8" x14ac:dyDescent="0.2">
      <c r="A8" s="131" t="s">
        <v>203</v>
      </c>
      <c r="B8" s="25"/>
      <c r="C8" s="25"/>
      <c r="D8" s="78"/>
      <c r="E8" s="400"/>
      <c r="F8" s="400"/>
      <c r="G8" s="400"/>
      <c r="H8" s="403">
        <v>1175999.6399999999</v>
      </c>
    </row>
    <row r="9" spans="1:8" x14ac:dyDescent="0.2">
      <c r="A9" s="290" t="s">
        <v>123</v>
      </c>
      <c r="B9" s="75"/>
      <c r="C9" s="24"/>
      <c r="D9" s="75"/>
      <c r="E9" s="76"/>
      <c r="F9" s="76"/>
      <c r="G9" s="76"/>
      <c r="H9" s="404">
        <v>34576</v>
      </c>
    </row>
    <row r="10" spans="1:8" x14ac:dyDescent="0.2">
      <c r="A10" s="21" t="s">
        <v>125</v>
      </c>
      <c r="B10" s="78"/>
      <c r="C10" s="79"/>
      <c r="D10" s="78"/>
      <c r="E10" s="400"/>
      <c r="F10" s="400"/>
      <c r="G10" s="400"/>
      <c r="H10" s="406">
        <v>1122233.0742866665</v>
      </c>
    </row>
    <row r="11" spans="1:8" x14ac:dyDescent="0.2">
      <c r="A11" s="131" t="s">
        <v>458</v>
      </c>
      <c r="B11" s="75"/>
      <c r="C11" s="74"/>
      <c r="D11" s="75"/>
      <c r="E11" s="400"/>
      <c r="F11" s="400"/>
      <c r="G11" s="400"/>
      <c r="H11" s="407">
        <v>358204.3060806382</v>
      </c>
    </row>
    <row r="12" spans="1:8" x14ac:dyDescent="0.2">
      <c r="A12" s="2"/>
      <c r="B12" s="75"/>
      <c r="C12" s="74"/>
      <c r="D12" s="75"/>
      <c r="E12" s="400"/>
      <c r="F12" s="400"/>
      <c r="G12" s="400"/>
      <c r="H12" s="408"/>
    </row>
    <row r="13" spans="1:8" x14ac:dyDescent="0.2">
      <c r="A13" s="239" t="s">
        <v>124</v>
      </c>
      <c r="B13" s="78"/>
      <c r="C13" s="79"/>
      <c r="D13" s="78"/>
      <c r="E13" s="400"/>
      <c r="F13" s="400"/>
      <c r="G13" s="400"/>
      <c r="H13" s="409"/>
    </row>
    <row r="14" spans="1:8" x14ac:dyDescent="0.2">
      <c r="A14" s="6" t="s">
        <v>411</v>
      </c>
      <c r="B14" s="76"/>
      <c r="C14" s="74"/>
      <c r="D14" s="75"/>
      <c r="E14" s="400"/>
      <c r="F14" s="400"/>
      <c r="G14" s="400"/>
      <c r="H14" s="401">
        <v>72929.23036730499</v>
      </c>
    </row>
    <row r="15" spans="1:8" x14ac:dyDescent="0.2">
      <c r="A15" s="31" t="s">
        <v>204</v>
      </c>
      <c r="B15" s="75"/>
      <c r="C15" s="74"/>
      <c r="D15" s="75"/>
      <c r="E15" s="400"/>
      <c r="F15" s="400"/>
      <c r="G15" s="400"/>
      <c r="H15" s="402">
        <v>1215527.4748346428</v>
      </c>
    </row>
    <row r="16" spans="1:8" x14ac:dyDescent="0.2">
      <c r="A16" s="131" t="s">
        <v>202</v>
      </c>
      <c r="B16" s="75"/>
      <c r="C16" s="74"/>
      <c r="D16" s="75"/>
      <c r="E16" s="400"/>
      <c r="F16" s="400"/>
      <c r="G16" s="400"/>
      <c r="H16" s="406">
        <v>1215527.4748346428</v>
      </c>
    </row>
    <row r="17" spans="1:76" x14ac:dyDescent="0.2">
      <c r="A17" s="131" t="s">
        <v>203</v>
      </c>
      <c r="B17" s="75"/>
      <c r="C17" s="74"/>
      <c r="D17" s="75"/>
      <c r="E17" s="400"/>
      <c r="F17" s="400"/>
      <c r="G17" s="400"/>
      <c r="H17" s="403">
        <v>1175179.8799999999</v>
      </c>
    </row>
    <row r="18" spans="1:76" x14ac:dyDescent="0.2">
      <c r="A18" s="290" t="s">
        <v>123</v>
      </c>
      <c r="B18" s="75"/>
      <c r="C18" s="24"/>
      <c r="D18" s="75"/>
      <c r="E18" s="400"/>
      <c r="F18" s="400"/>
      <c r="G18" s="400"/>
      <c r="H18" s="406">
        <v>40347.594834642892</v>
      </c>
    </row>
    <row r="19" spans="1:76" x14ac:dyDescent="0.2">
      <c r="A19" s="131" t="s">
        <v>392</v>
      </c>
      <c r="B19" s="75"/>
      <c r="C19" s="24"/>
      <c r="D19" s="75"/>
      <c r="E19" s="400"/>
      <c r="F19" s="400"/>
      <c r="G19" s="400"/>
      <c r="H19" s="402">
        <v>1288456.7052019478</v>
      </c>
    </row>
    <row r="20" spans="1:76" x14ac:dyDescent="0.2">
      <c r="A20" s="21" t="s">
        <v>126</v>
      </c>
      <c r="B20" s="78"/>
      <c r="C20" s="79"/>
      <c r="D20" s="78"/>
      <c r="E20" s="400"/>
      <c r="F20" s="400"/>
      <c r="G20" s="400"/>
      <c r="H20" s="406">
        <v>1122233.0742866665</v>
      </c>
    </row>
    <row r="21" spans="1:76" x14ac:dyDescent="0.2">
      <c r="A21" s="131" t="s">
        <v>459</v>
      </c>
      <c r="B21" s="75"/>
      <c r="C21" s="74"/>
      <c r="D21" s="75"/>
      <c r="E21" s="400"/>
      <c r="F21" s="400"/>
      <c r="G21" s="400"/>
      <c r="H21" s="407">
        <v>166223.63091528136</v>
      </c>
    </row>
    <row r="22" spans="1:76" ht="13.5" thickBot="1" x14ac:dyDescent="0.25">
      <c r="A22" s="128"/>
      <c r="B22" s="75"/>
      <c r="C22" s="74"/>
      <c r="D22" s="75"/>
      <c r="E22" s="400"/>
      <c r="F22" s="400"/>
      <c r="G22" s="400"/>
      <c r="H22" s="24"/>
    </row>
    <row r="23" spans="1:76" s="132" customFormat="1" ht="13.5" thickBot="1" x14ac:dyDescent="0.25">
      <c r="A23" s="129" t="s">
        <v>5</v>
      </c>
      <c r="B23" s="112"/>
      <c r="C23" s="113"/>
      <c r="D23" s="292" t="s">
        <v>7</v>
      </c>
      <c r="E23" s="590">
        <v>2</v>
      </c>
      <c r="F23" s="591"/>
      <c r="G23" s="591"/>
      <c r="H23" s="592"/>
    </row>
    <row r="24" spans="1:76" ht="16.5" thickBot="1" x14ac:dyDescent="0.25">
      <c r="A24" s="80"/>
      <c r="B24" s="67" t="s">
        <v>6</v>
      </c>
      <c r="C24" s="596" t="s">
        <v>8</v>
      </c>
      <c r="D24" s="293" t="s">
        <v>9</v>
      </c>
      <c r="E24" s="593" t="s">
        <v>75</v>
      </c>
      <c r="F24" s="594"/>
      <c r="G24" s="594"/>
      <c r="H24" s="595"/>
    </row>
    <row r="25" spans="1:76" ht="13.5" thickBot="1" x14ac:dyDescent="0.25">
      <c r="A25" s="130" t="s">
        <v>442</v>
      </c>
      <c r="B25" s="81" t="s">
        <v>10</v>
      </c>
      <c r="C25" s="597"/>
      <c r="D25" s="294" t="s">
        <v>11</v>
      </c>
      <c r="E25" s="598" t="s">
        <v>2</v>
      </c>
      <c r="F25" s="599"/>
      <c r="G25" s="598" t="s">
        <v>0</v>
      </c>
      <c r="H25" s="599"/>
    </row>
    <row r="26" spans="1:76" s="11" customFormat="1" ht="13.5" thickBot="1" x14ac:dyDescent="0.25">
      <c r="A26" s="101"/>
      <c r="B26" s="67"/>
      <c r="C26" s="102"/>
      <c r="D26" s="295"/>
      <c r="E26" s="114" t="s">
        <v>1</v>
      </c>
      <c r="F26" s="115" t="s">
        <v>393</v>
      </c>
      <c r="G26" s="114" t="s">
        <v>1</v>
      </c>
      <c r="H26" s="115" t="s">
        <v>393</v>
      </c>
      <c r="BV26" s="3"/>
      <c r="BW26" s="3"/>
      <c r="BX26" s="3"/>
    </row>
    <row r="27" spans="1:76" s="5" customFormat="1" ht="38.25" customHeight="1" thickBot="1" x14ac:dyDescent="0.25">
      <c r="A27" s="580" t="s">
        <v>26</v>
      </c>
      <c r="B27" s="581"/>
      <c r="C27" s="581"/>
      <c r="D27" s="582"/>
      <c r="E27" s="240"/>
      <c r="F27" s="109">
        <v>36157.836000000003</v>
      </c>
      <c r="G27" s="240"/>
      <c r="H27" s="109">
        <v>4637.6852600000002</v>
      </c>
    </row>
    <row r="28" spans="1:76" s="5" customFormat="1" ht="13.5" thickBot="1" x14ac:dyDescent="0.25">
      <c r="A28" s="133" t="s">
        <v>27</v>
      </c>
      <c r="B28" s="134"/>
      <c r="C28" s="134"/>
      <c r="D28" s="296"/>
      <c r="E28" s="240"/>
      <c r="F28" s="109">
        <v>40.909999999999997</v>
      </c>
      <c r="G28" s="240"/>
      <c r="H28" s="109">
        <v>40.909960000000005</v>
      </c>
    </row>
    <row r="29" spans="1:76" s="5" customFormat="1" ht="57" thickBot="1" x14ac:dyDescent="0.25">
      <c r="A29" s="30" t="s">
        <v>28</v>
      </c>
      <c r="B29" s="111" t="s">
        <v>64</v>
      </c>
      <c r="C29" s="241" t="s">
        <v>13</v>
      </c>
      <c r="D29" s="297">
        <v>9.1000000000000004E-3</v>
      </c>
      <c r="E29" s="410">
        <v>4495.6000000000004</v>
      </c>
      <c r="F29" s="411">
        <v>40.909999999999997</v>
      </c>
      <c r="G29" s="412">
        <v>4495.6000000000004</v>
      </c>
      <c r="H29" s="413">
        <v>40.909960000000005</v>
      </c>
    </row>
    <row r="30" spans="1:76" s="13" customFormat="1" ht="13.5" thickBot="1" x14ac:dyDescent="0.25">
      <c r="A30" s="244" t="s">
        <v>29</v>
      </c>
      <c r="B30" s="245"/>
      <c r="C30" s="245"/>
      <c r="D30" s="296"/>
      <c r="E30" s="240"/>
      <c r="F30" s="109">
        <v>836.97600000000011</v>
      </c>
      <c r="G30" s="240"/>
      <c r="H30" s="109">
        <v>833.02800000000013</v>
      </c>
    </row>
    <row r="31" spans="1:76" s="5" customFormat="1" ht="57" thickBot="1" x14ac:dyDescent="0.25">
      <c r="A31" s="30" t="s">
        <v>30</v>
      </c>
      <c r="B31" s="38" t="s">
        <v>4</v>
      </c>
      <c r="C31" s="246">
        <v>12</v>
      </c>
      <c r="D31" s="492">
        <v>0.21199999999999999</v>
      </c>
      <c r="E31" s="410">
        <v>329</v>
      </c>
      <c r="F31" s="417">
        <v>836.97600000000011</v>
      </c>
      <c r="G31" s="412">
        <v>329</v>
      </c>
      <c r="H31" s="413">
        <v>833.02800000000013</v>
      </c>
    </row>
    <row r="32" spans="1:76" s="13" customFormat="1" ht="26.25" thickBot="1" x14ac:dyDescent="0.25">
      <c r="A32" s="40" t="s">
        <v>31</v>
      </c>
      <c r="B32" s="32"/>
      <c r="C32" s="44"/>
      <c r="D32" s="296"/>
      <c r="E32" s="240"/>
      <c r="F32" s="109">
        <v>40.909999999999997</v>
      </c>
      <c r="G32" s="240"/>
      <c r="H32" s="109">
        <v>0</v>
      </c>
    </row>
    <row r="33" spans="1:8" s="13" customFormat="1" ht="26.25" thickBot="1" x14ac:dyDescent="0.25">
      <c r="A33" s="141" t="s">
        <v>34</v>
      </c>
      <c r="B33" s="142"/>
      <c r="C33" s="143"/>
      <c r="D33" s="301"/>
      <c r="E33" s="240"/>
      <c r="F33" s="109">
        <v>714.8</v>
      </c>
      <c r="G33" s="240"/>
      <c r="H33" s="109">
        <v>0</v>
      </c>
    </row>
    <row r="34" spans="1:8" s="13" customFormat="1" ht="26.25" thickBot="1" x14ac:dyDescent="0.25">
      <c r="A34" s="40" t="s">
        <v>36</v>
      </c>
      <c r="B34" s="386"/>
      <c r="C34" s="387"/>
      <c r="D34" s="388"/>
      <c r="E34" s="240"/>
      <c r="F34" s="268">
        <v>19022.120000000003</v>
      </c>
      <c r="G34" s="240"/>
      <c r="H34" s="268">
        <v>822.35519999999997</v>
      </c>
    </row>
    <row r="35" spans="1:8" s="5" customFormat="1" ht="24" x14ac:dyDescent="0.2">
      <c r="A35" s="144" t="s">
        <v>14</v>
      </c>
      <c r="B35" s="392" t="s">
        <v>4</v>
      </c>
      <c r="C35" s="393">
        <v>2</v>
      </c>
      <c r="D35" s="394">
        <v>0.77</v>
      </c>
      <c r="E35" s="490">
        <v>475.9</v>
      </c>
      <c r="F35" s="411">
        <v>732.89</v>
      </c>
      <c r="G35" s="412">
        <v>475.9</v>
      </c>
      <c r="H35" s="413">
        <v>732.88599999999997</v>
      </c>
    </row>
    <row r="36" spans="1:8" s="5" customFormat="1" ht="24" x14ac:dyDescent="0.2">
      <c r="A36" s="183" t="s">
        <v>231</v>
      </c>
      <c r="B36" s="14" t="s">
        <v>4</v>
      </c>
      <c r="C36" s="140">
        <v>4</v>
      </c>
      <c r="D36" s="395">
        <v>9.4E-2</v>
      </c>
      <c r="E36" s="435">
        <v>475.9</v>
      </c>
      <c r="F36" s="404">
        <v>178.94</v>
      </c>
      <c r="G36" s="412">
        <v>475.9</v>
      </c>
      <c r="H36" s="413">
        <v>89.469200000000001</v>
      </c>
    </row>
    <row r="37" spans="1:8" s="5" customFormat="1" ht="17.25" x14ac:dyDescent="0.2">
      <c r="A37" s="381" t="s">
        <v>33</v>
      </c>
      <c r="B37" s="96" t="s">
        <v>4</v>
      </c>
      <c r="C37" s="232" t="s">
        <v>68</v>
      </c>
      <c r="D37" s="311"/>
      <c r="E37" s="435">
        <v>0</v>
      </c>
      <c r="F37" s="64">
        <v>18110.29</v>
      </c>
      <c r="G37" s="418"/>
      <c r="H37" s="278">
        <v>0</v>
      </c>
    </row>
    <row r="38" spans="1:8" s="5" customFormat="1" ht="13.5" thickBot="1" x14ac:dyDescent="0.25">
      <c r="A38" s="385" t="s">
        <v>232</v>
      </c>
      <c r="B38" s="37"/>
      <c r="C38" s="26"/>
      <c r="D38" s="311"/>
      <c r="E38" s="435">
        <v>0</v>
      </c>
      <c r="F38" s="64">
        <v>18110.29</v>
      </c>
      <c r="G38" s="277"/>
      <c r="H38" s="278">
        <v>0</v>
      </c>
    </row>
    <row r="39" spans="1:8" s="13" customFormat="1" ht="26.25" thickBot="1" x14ac:dyDescent="0.25">
      <c r="A39" s="141" t="s">
        <v>37</v>
      </c>
      <c r="B39" s="389"/>
      <c r="C39" s="390"/>
      <c r="D39" s="391"/>
      <c r="E39" s="240"/>
      <c r="F39" s="268">
        <v>8313.84</v>
      </c>
      <c r="G39" s="240"/>
      <c r="H39" s="268">
        <v>94.64</v>
      </c>
    </row>
    <row r="40" spans="1:8" s="5" customFormat="1" ht="45" x14ac:dyDescent="0.2">
      <c r="A40" s="556" t="s">
        <v>38</v>
      </c>
      <c r="B40" s="137" t="s">
        <v>4</v>
      </c>
      <c r="C40" s="140">
        <v>1</v>
      </c>
      <c r="D40" s="492">
        <v>0.52</v>
      </c>
      <c r="E40" s="410">
        <v>182</v>
      </c>
      <c r="F40" s="411">
        <v>94.64</v>
      </c>
      <c r="G40" s="412">
        <v>182</v>
      </c>
      <c r="H40" s="413">
        <v>94.64</v>
      </c>
    </row>
    <row r="41" spans="1:8" s="5" customFormat="1" ht="18" thickBot="1" x14ac:dyDescent="0.25">
      <c r="A41" s="247" t="s">
        <v>33</v>
      </c>
      <c r="B41" s="137"/>
      <c r="C41" s="232" t="s">
        <v>68</v>
      </c>
      <c r="D41" s="495"/>
      <c r="E41" s="414">
        <v>0</v>
      </c>
      <c r="F41" s="64">
        <v>8219.2000000000007</v>
      </c>
      <c r="G41" s="277"/>
      <c r="H41" s="278">
        <v>0</v>
      </c>
    </row>
    <row r="42" spans="1:8" s="13" customFormat="1" ht="26.25" thickBot="1" x14ac:dyDescent="0.25">
      <c r="A42" s="149" t="s">
        <v>39</v>
      </c>
      <c r="B42" s="142"/>
      <c r="C42" s="143"/>
      <c r="D42" s="301"/>
      <c r="E42" s="240"/>
      <c r="F42" s="268">
        <v>139.36000000000001</v>
      </c>
      <c r="G42" s="240"/>
      <c r="H42" s="268">
        <v>452.4348</v>
      </c>
    </row>
    <row r="43" spans="1:8" s="5" customFormat="1" ht="67.5" x14ac:dyDescent="0.2">
      <c r="A43" s="30" t="s">
        <v>40</v>
      </c>
      <c r="B43" s="256" t="s">
        <v>65</v>
      </c>
      <c r="C43" s="26" t="s">
        <v>69</v>
      </c>
      <c r="D43" s="492">
        <v>3.1E-2</v>
      </c>
      <c r="E43" s="410">
        <v>4495.6000000000004</v>
      </c>
      <c r="F43" s="411">
        <v>139.36000000000001</v>
      </c>
      <c r="G43" s="412">
        <v>4495.6000000000004</v>
      </c>
      <c r="H43" s="413">
        <v>139.36360000000002</v>
      </c>
    </row>
    <row r="44" spans="1:8" s="5" customFormat="1" ht="16.5" x14ac:dyDescent="0.2">
      <c r="A44" s="154" t="s">
        <v>33</v>
      </c>
      <c r="B44" s="95"/>
      <c r="C44" s="26" t="s">
        <v>68</v>
      </c>
      <c r="D44" s="495"/>
      <c r="E44" s="414">
        <v>0</v>
      </c>
      <c r="F44" s="404">
        <v>0</v>
      </c>
      <c r="G44" s="277"/>
      <c r="H44" s="279">
        <v>313.07119999999998</v>
      </c>
    </row>
    <row r="45" spans="1:8" s="5" customFormat="1" ht="13.5" thickBot="1" x14ac:dyDescent="0.25">
      <c r="A45" s="150" t="s">
        <v>418</v>
      </c>
      <c r="B45" s="14" t="s">
        <v>4</v>
      </c>
      <c r="C45" s="26"/>
      <c r="D45" s="260">
        <v>301.02999999999997</v>
      </c>
      <c r="E45" s="414">
        <v>0</v>
      </c>
      <c r="F45" s="404">
        <v>0</v>
      </c>
      <c r="G45" s="412">
        <v>1.04</v>
      </c>
      <c r="H45" s="413">
        <v>313.07119999999998</v>
      </c>
    </row>
    <row r="46" spans="1:8" s="13" customFormat="1" ht="26.25" thickBot="1" x14ac:dyDescent="0.25">
      <c r="A46" s="149" t="s">
        <v>41</v>
      </c>
      <c r="B46" s="142"/>
      <c r="C46" s="143"/>
      <c r="D46" s="301"/>
      <c r="E46" s="421">
        <v>4495.6000000000004</v>
      </c>
      <c r="F46" s="422">
        <v>714.8</v>
      </c>
      <c r="G46" s="240"/>
      <c r="H46" s="268">
        <v>0</v>
      </c>
    </row>
    <row r="47" spans="1:8" s="13" customFormat="1" ht="26.25" thickBot="1" x14ac:dyDescent="0.25">
      <c r="A47" s="152" t="s">
        <v>43</v>
      </c>
      <c r="B47" s="153"/>
      <c r="C47" s="261"/>
      <c r="D47" s="496"/>
      <c r="E47" s="240"/>
      <c r="F47" s="268">
        <v>161.84</v>
      </c>
      <c r="G47" s="240"/>
      <c r="H47" s="268">
        <v>161.8416</v>
      </c>
    </row>
    <row r="48" spans="1:8" s="5" customFormat="1" ht="17.25" thickBot="1" x14ac:dyDescent="0.25">
      <c r="A48" s="121" t="s">
        <v>44</v>
      </c>
      <c r="B48" s="38" t="s">
        <v>65</v>
      </c>
      <c r="C48" s="246"/>
      <c r="D48" s="492">
        <v>3.6000000000000004E-2</v>
      </c>
      <c r="E48" s="410">
        <v>4495.6000000000004</v>
      </c>
      <c r="F48" s="411">
        <v>161.84</v>
      </c>
      <c r="G48" s="412">
        <v>4495.6000000000004</v>
      </c>
      <c r="H48" s="413">
        <v>161.8416</v>
      </c>
    </row>
    <row r="49" spans="1:8" s="13" customFormat="1" ht="26.25" thickBot="1" x14ac:dyDescent="0.25">
      <c r="A49" s="40" t="s">
        <v>45</v>
      </c>
      <c r="B49" s="32"/>
      <c r="C49" s="262"/>
      <c r="D49" s="305"/>
      <c r="E49" s="240"/>
      <c r="F49" s="268">
        <v>6172.2800000000007</v>
      </c>
      <c r="G49" s="240"/>
      <c r="H49" s="268">
        <v>2232.4757</v>
      </c>
    </row>
    <row r="50" spans="1:8" s="5" customFormat="1" ht="56.25" x14ac:dyDescent="0.2">
      <c r="A50" s="160" t="s">
        <v>46</v>
      </c>
      <c r="B50" s="38" t="s">
        <v>127</v>
      </c>
      <c r="C50" s="263" t="s">
        <v>69</v>
      </c>
      <c r="D50" s="492">
        <v>4.5860000000000003</v>
      </c>
      <c r="E50" s="410">
        <v>19</v>
      </c>
      <c r="F50" s="411">
        <v>174.27</v>
      </c>
      <c r="G50" s="412">
        <v>19</v>
      </c>
      <c r="H50" s="413">
        <v>87.134</v>
      </c>
    </row>
    <row r="51" spans="1:8" s="5" customFormat="1" x14ac:dyDescent="0.2">
      <c r="A51" s="161" t="s">
        <v>47</v>
      </c>
      <c r="B51" s="14"/>
      <c r="C51" s="28"/>
      <c r="D51" s="495"/>
      <c r="E51" s="414">
        <v>0</v>
      </c>
      <c r="F51" s="64">
        <v>5998.01</v>
      </c>
      <c r="G51" s="277"/>
      <c r="H51" s="278">
        <v>2145.3416999999999</v>
      </c>
    </row>
    <row r="52" spans="1:8" s="5" customFormat="1" x14ac:dyDescent="0.2">
      <c r="A52" s="163" t="s">
        <v>268</v>
      </c>
      <c r="B52" s="164" t="s">
        <v>4</v>
      </c>
      <c r="C52" s="127">
        <v>1</v>
      </c>
      <c r="D52" s="509">
        <v>143.94999999999999</v>
      </c>
      <c r="E52" s="414">
        <v>0</v>
      </c>
      <c r="F52" s="404">
        <v>0</v>
      </c>
      <c r="G52" s="412">
        <v>3</v>
      </c>
      <c r="H52" s="413">
        <v>431.84999999999997</v>
      </c>
    </row>
    <row r="53" spans="1:8" s="5" customFormat="1" x14ac:dyDescent="0.2">
      <c r="A53" s="165" t="s">
        <v>269</v>
      </c>
      <c r="B53" s="265" t="s">
        <v>3</v>
      </c>
      <c r="C53" s="164">
        <v>1</v>
      </c>
      <c r="D53" s="493">
        <v>407.4</v>
      </c>
      <c r="E53" s="414">
        <v>13</v>
      </c>
      <c r="F53" s="404">
        <v>5296.2</v>
      </c>
      <c r="G53" s="412">
        <v>0</v>
      </c>
      <c r="H53" s="413">
        <v>0</v>
      </c>
    </row>
    <row r="54" spans="1:8" s="5" customFormat="1" x14ac:dyDescent="0.2">
      <c r="A54" s="165" t="s">
        <v>272</v>
      </c>
      <c r="B54" s="265" t="s">
        <v>4</v>
      </c>
      <c r="C54" s="164">
        <v>1</v>
      </c>
      <c r="D54" s="493">
        <v>1072.71</v>
      </c>
      <c r="E54" s="414">
        <v>0.30000000000000004</v>
      </c>
      <c r="F54" s="404">
        <v>321.81</v>
      </c>
      <c r="G54" s="412">
        <v>0.27</v>
      </c>
      <c r="H54" s="413">
        <v>289.63170000000002</v>
      </c>
    </row>
    <row r="55" spans="1:8" s="5" customFormat="1" x14ac:dyDescent="0.2">
      <c r="A55" s="266" t="s">
        <v>175</v>
      </c>
      <c r="B55" s="267" t="s">
        <v>176</v>
      </c>
      <c r="C55" s="202"/>
      <c r="D55" s="306"/>
      <c r="E55" s="414">
        <v>0</v>
      </c>
      <c r="F55" s="64">
        <v>380</v>
      </c>
      <c r="G55" s="412">
        <v>0</v>
      </c>
      <c r="H55" s="491">
        <f>H56</f>
        <v>1423.8600000000001</v>
      </c>
    </row>
    <row r="56" spans="1:8" s="5" customFormat="1" ht="13.5" thickBot="1" x14ac:dyDescent="0.25">
      <c r="A56" s="62" t="s">
        <v>444</v>
      </c>
      <c r="B56" s="42" t="s">
        <v>3</v>
      </c>
      <c r="C56" s="28"/>
      <c r="D56" s="299">
        <v>474.62</v>
      </c>
      <c r="E56" s="414">
        <v>0</v>
      </c>
      <c r="F56" s="404">
        <v>0</v>
      </c>
      <c r="G56" s="412">
        <v>3</v>
      </c>
      <c r="H56" s="413">
        <v>1423.8600000000001</v>
      </c>
    </row>
    <row r="57" spans="1:8" s="13" customFormat="1" ht="27.75" customHeight="1" thickBot="1" x14ac:dyDescent="0.25">
      <c r="A57" s="583" t="s">
        <v>48</v>
      </c>
      <c r="B57" s="584"/>
      <c r="C57" s="584"/>
      <c r="D57" s="585"/>
      <c r="E57" s="240"/>
      <c r="F57" s="268">
        <v>354593.78037259995</v>
      </c>
      <c r="G57" s="240"/>
      <c r="H57" s="268">
        <v>311472.26699999993</v>
      </c>
    </row>
    <row r="58" spans="1:8" s="13" customFormat="1" ht="26.25" thickBot="1" x14ac:dyDescent="0.25">
      <c r="A58" s="370" t="s">
        <v>49</v>
      </c>
      <c r="B58" s="371"/>
      <c r="C58" s="372"/>
      <c r="D58" s="497"/>
      <c r="E58" s="421">
        <v>1</v>
      </c>
      <c r="F58" s="422">
        <v>100317.06</v>
      </c>
      <c r="G58" s="423">
        <v>1</v>
      </c>
      <c r="H58" s="268">
        <v>99847.319999999978</v>
      </c>
    </row>
    <row r="59" spans="1:8" s="13" customFormat="1" ht="26.25" thickBot="1" x14ac:dyDescent="0.25">
      <c r="A59" s="149" t="s">
        <v>50</v>
      </c>
      <c r="B59" s="142"/>
      <c r="C59" s="143"/>
      <c r="D59" s="301"/>
      <c r="E59" s="421"/>
      <c r="F59" s="422">
        <v>18036.868000000002</v>
      </c>
      <c r="G59" s="240"/>
      <c r="H59" s="268">
        <v>5998.7</v>
      </c>
    </row>
    <row r="60" spans="1:8" s="5" customFormat="1" x14ac:dyDescent="0.2">
      <c r="A60" s="155" t="s">
        <v>179</v>
      </c>
      <c r="B60" s="159" t="s">
        <v>12</v>
      </c>
      <c r="C60" s="127">
        <v>3</v>
      </c>
      <c r="D60" s="493">
        <v>37.21</v>
      </c>
      <c r="E60" s="410">
        <v>80</v>
      </c>
      <c r="F60" s="411">
        <v>2976.3999999999996</v>
      </c>
      <c r="G60" s="417">
        <v>34</v>
      </c>
      <c r="H60" s="413">
        <v>1190</v>
      </c>
    </row>
    <row r="61" spans="1:8" s="5" customFormat="1" x14ac:dyDescent="0.2">
      <c r="A61" s="167" t="s">
        <v>47</v>
      </c>
      <c r="B61" s="159"/>
      <c r="C61" s="168"/>
      <c r="D61" s="495"/>
      <c r="E61" s="414">
        <v>0</v>
      </c>
      <c r="F61" s="404">
        <v>15060.47</v>
      </c>
      <c r="G61" s="280"/>
      <c r="H61" s="279">
        <v>4808.7</v>
      </c>
    </row>
    <row r="62" spans="1:8" s="5" customFormat="1" x14ac:dyDescent="0.2">
      <c r="A62" s="157" t="s">
        <v>51</v>
      </c>
      <c r="B62" s="159" t="s">
        <v>259</v>
      </c>
      <c r="C62" s="269">
        <v>1</v>
      </c>
      <c r="D62" s="493">
        <v>61.65</v>
      </c>
      <c r="E62" s="414">
        <v>42</v>
      </c>
      <c r="F62" s="404">
        <v>2589.4699999999998</v>
      </c>
      <c r="G62" s="424">
        <v>78</v>
      </c>
      <c r="H62" s="279">
        <v>4808.7</v>
      </c>
    </row>
    <row r="63" spans="1:8" s="5" customFormat="1" ht="24.75" thickBot="1" x14ac:dyDescent="0.25">
      <c r="A63" s="157" t="s">
        <v>52</v>
      </c>
      <c r="B63" s="159" t="s">
        <v>273</v>
      </c>
      <c r="C63" s="270" t="s">
        <v>70</v>
      </c>
      <c r="D63" s="298"/>
      <c r="E63" s="425">
        <v>0</v>
      </c>
      <c r="F63" s="426">
        <v>12471</v>
      </c>
      <c r="G63" s="427">
        <v>0</v>
      </c>
      <c r="H63" s="428">
        <v>0</v>
      </c>
    </row>
    <row r="64" spans="1:8" s="13" customFormat="1" ht="39" thickBot="1" x14ac:dyDescent="0.25">
      <c r="A64" s="40" t="s">
        <v>53</v>
      </c>
      <c r="B64" s="33"/>
      <c r="C64" s="51"/>
      <c r="D64" s="309"/>
      <c r="E64" s="429"/>
      <c r="F64" s="430">
        <v>91696.189999999988</v>
      </c>
      <c r="G64" s="429"/>
      <c r="H64" s="430">
        <v>52228.445</v>
      </c>
    </row>
    <row r="65" spans="1:57" s="5" customFormat="1" ht="33.75" x14ac:dyDescent="0.2">
      <c r="A65" s="169" t="s">
        <v>54</v>
      </c>
      <c r="B65" s="38"/>
      <c r="C65" s="34"/>
      <c r="D65" s="298"/>
      <c r="E65" s="410">
        <v>0</v>
      </c>
      <c r="F65" s="514">
        <v>10906.32</v>
      </c>
      <c r="G65" s="515"/>
      <c r="H65" s="491">
        <v>6967.9429999999993</v>
      </c>
    </row>
    <row r="66" spans="1:57" s="5" customFormat="1" x14ac:dyDescent="0.2">
      <c r="A66" s="68" t="s">
        <v>16</v>
      </c>
      <c r="B66" s="14" t="s">
        <v>4</v>
      </c>
      <c r="C66" s="164">
        <v>1</v>
      </c>
      <c r="D66" s="310">
        <v>1.24</v>
      </c>
      <c r="E66" s="414">
        <v>4367.2</v>
      </c>
      <c r="F66" s="404">
        <v>5415.33</v>
      </c>
      <c r="G66" s="412">
        <v>1201</v>
      </c>
      <c r="H66" s="413">
        <v>1489.24</v>
      </c>
    </row>
    <row r="67" spans="1:57" s="19" customFormat="1" x14ac:dyDescent="0.2">
      <c r="A67" s="69" t="s">
        <v>17</v>
      </c>
      <c r="B67" s="56" t="s">
        <v>4</v>
      </c>
      <c r="C67" s="127">
        <v>12</v>
      </c>
      <c r="D67" s="310">
        <v>0.51</v>
      </c>
      <c r="E67" s="414">
        <v>755.3</v>
      </c>
      <c r="F67" s="404">
        <v>4622.4399999999996</v>
      </c>
      <c r="G67" s="412">
        <v>755.3</v>
      </c>
      <c r="H67" s="413">
        <v>4614.8829999999998</v>
      </c>
      <c r="BC67" s="1"/>
      <c r="BD67" s="1"/>
      <c r="BE67" s="1"/>
    </row>
    <row r="68" spans="1:57" s="19" customFormat="1" x14ac:dyDescent="0.2">
      <c r="A68" s="70" t="s">
        <v>18</v>
      </c>
      <c r="B68" s="56" t="s">
        <v>19</v>
      </c>
      <c r="C68" s="127">
        <v>12</v>
      </c>
      <c r="D68" s="310">
        <v>72.38</v>
      </c>
      <c r="E68" s="414">
        <v>1</v>
      </c>
      <c r="F68" s="404">
        <v>868.56</v>
      </c>
      <c r="G68" s="412">
        <v>1</v>
      </c>
      <c r="H68" s="413">
        <v>863.81999999999994</v>
      </c>
      <c r="BC68" s="1"/>
      <c r="BD68" s="1"/>
      <c r="BE68" s="1"/>
    </row>
    <row r="69" spans="1:57" s="5" customFormat="1" x14ac:dyDescent="0.2">
      <c r="A69" s="271" t="s">
        <v>47</v>
      </c>
      <c r="B69" s="272"/>
      <c r="C69" s="273"/>
      <c r="D69" s="298"/>
      <c r="E69" s="414">
        <v>0</v>
      </c>
      <c r="F69" s="64">
        <v>68296.11</v>
      </c>
      <c r="G69" s="274"/>
      <c r="H69" s="275">
        <v>27013.68</v>
      </c>
    </row>
    <row r="70" spans="1:57" s="5" customFormat="1" ht="13.5" thickBot="1" x14ac:dyDescent="0.25">
      <c r="A70" s="176" t="s">
        <v>250</v>
      </c>
      <c r="B70" s="159" t="s">
        <v>3</v>
      </c>
      <c r="C70" s="182">
        <v>1</v>
      </c>
      <c r="D70" s="499">
        <v>773.27</v>
      </c>
      <c r="E70" s="414">
        <v>2</v>
      </c>
      <c r="F70" s="404">
        <v>1546.54</v>
      </c>
      <c r="G70" s="412">
        <v>2</v>
      </c>
      <c r="H70" s="413">
        <v>1546.54</v>
      </c>
    </row>
    <row r="71" spans="1:57" s="5" customFormat="1" x14ac:dyDescent="0.2">
      <c r="A71" s="177" t="s">
        <v>196</v>
      </c>
      <c r="B71" s="54"/>
      <c r="C71" s="35"/>
      <c r="D71" s="501">
        <v>0.26</v>
      </c>
      <c r="E71" s="433"/>
      <c r="F71" s="533">
        <v>66749.570000000007</v>
      </c>
      <c r="G71" s="280"/>
      <c r="H71" s="278">
        <v>25467.14</v>
      </c>
    </row>
    <row r="72" spans="1:57" s="5" customFormat="1" x14ac:dyDescent="0.2">
      <c r="A72" s="338" t="s">
        <v>358</v>
      </c>
      <c r="B72" s="42" t="s">
        <v>141</v>
      </c>
      <c r="C72" s="26">
        <v>1</v>
      </c>
      <c r="D72" s="311">
        <v>1132.3800000000001</v>
      </c>
      <c r="E72" s="414">
        <v>0</v>
      </c>
      <c r="F72" s="404">
        <v>0</v>
      </c>
      <c r="G72" s="412">
        <v>0.5</v>
      </c>
      <c r="H72" s="413">
        <v>566.19000000000005</v>
      </c>
    </row>
    <row r="73" spans="1:57" s="5" customFormat="1" x14ac:dyDescent="0.2">
      <c r="A73" s="55" t="s">
        <v>252</v>
      </c>
      <c r="B73" s="116" t="s">
        <v>274</v>
      </c>
      <c r="C73" s="26">
        <v>1</v>
      </c>
      <c r="D73" s="299">
        <v>1262.8</v>
      </c>
      <c r="E73" s="414">
        <v>0</v>
      </c>
      <c r="F73" s="404">
        <v>0</v>
      </c>
      <c r="G73" s="412">
        <v>2</v>
      </c>
      <c r="H73" s="413">
        <v>2525.6</v>
      </c>
    </row>
    <row r="74" spans="1:57" s="5" customFormat="1" x14ac:dyDescent="0.2">
      <c r="A74" s="357" t="s">
        <v>416</v>
      </c>
      <c r="B74" s="42" t="s">
        <v>3</v>
      </c>
      <c r="C74" s="26">
        <v>1</v>
      </c>
      <c r="D74" s="299">
        <v>459.22</v>
      </c>
      <c r="E74" s="414"/>
      <c r="F74" s="404"/>
      <c r="G74" s="412">
        <v>1</v>
      </c>
      <c r="H74" s="413">
        <v>459.22</v>
      </c>
    </row>
    <row r="75" spans="1:57" s="5" customFormat="1" x14ac:dyDescent="0.2">
      <c r="A75" s="350" t="s">
        <v>372</v>
      </c>
      <c r="B75" s="26" t="s">
        <v>3</v>
      </c>
      <c r="C75" s="26"/>
      <c r="D75" s="314">
        <v>353.21</v>
      </c>
      <c r="E75" s="414"/>
      <c r="F75" s="404"/>
      <c r="G75" s="412">
        <v>1</v>
      </c>
      <c r="H75" s="413">
        <v>353.21</v>
      </c>
    </row>
    <row r="76" spans="1:57" s="15" customFormat="1" x14ac:dyDescent="0.2">
      <c r="A76" s="360" t="s">
        <v>140</v>
      </c>
      <c r="B76" s="106" t="s">
        <v>127</v>
      </c>
      <c r="C76" s="35"/>
      <c r="D76" s="299">
        <v>2997.79</v>
      </c>
      <c r="E76" s="414">
        <v>0</v>
      </c>
      <c r="F76" s="404">
        <v>0</v>
      </c>
      <c r="G76" s="412">
        <v>1</v>
      </c>
      <c r="H76" s="413">
        <v>2997.79</v>
      </c>
    </row>
    <row r="77" spans="1:57" s="15" customFormat="1" x14ac:dyDescent="0.2">
      <c r="A77" s="361" t="s">
        <v>289</v>
      </c>
      <c r="B77" s="54" t="s">
        <v>163</v>
      </c>
      <c r="C77" s="35"/>
      <c r="D77" s="299">
        <v>183.3</v>
      </c>
      <c r="E77" s="414">
        <v>0</v>
      </c>
      <c r="F77" s="404">
        <v>0</v>
      </c>
      <c r="G77" s="412">
        <v>83</v>
      </c>
      <c r="H77" s="413">
        <v>14920.9</v>
      </c>
    </row>
    <row r="78" spans="1:57" s="15" customFormat="1" x14ac:dyDescent="0.2">
      <c r="A78" s="362" t="s">
        <v>144</v>
      </c>
      <c r="B78" s="110" t="s">
        <v>3</v>
      </c>
      <c r="C78" s="35"/>
      <c r="D78" s="299">
        <v>62.48</v>
      </c>
      <c r="E78" s="414">
        <v>0</v>
      </c>
      <c r="F78" s="404">
        <v>0</v>
      </c>
      <c r="G78" s="412">
        <v>2</v>
      </c>
      <c r="H78" s="413">
        <v>116.2</v>
      </c>
    </row>
    <row r="79" spans="1:57" s="15" customFormat="1" x14ac:dyDescent="0.2">
      <c r="A79" s="363" t="s">
        <v>148</v>
      </c>
      <c r="B79" s="37" t="s">
        <v>3</v>
      </c>
      <c r="C79" s="35"/>
      <c r="D79" s="299">
        <v>65.66</v>
      </c>
      <c r="E79" s="414">
        <v>0</v>
      </c>
      <c r="F79" s="404">
        <v>0</v>
      </c>
      <c r="G79" s="412">
        <v>3</v>
      </c>
      <c r="H79" s="413">
        <v>196.98</v>
      </c>
    </row>
    <row r="80" spans="1:57" s="15" customFormat="1" x14ac:dyDescent="0.2">
      <c r="A80" s="348" t="s">
        <v>152</v>
      </c>
      <c r="B80" s="37" t="s">
        <v>3</v>
      </c>
      <c r="C80" s="35"/>
      <c r="D80" s="299">
        <v>55.46</v>
      </c>
      <c r="E80" s="414">
        <v>0</v>
      </c>
      <c r="F80" s="404">
        <v>0</v>
      </c>
      <c r="G80" s="412">
        <v>3</v>
      </c>
      <c r="H80" s="413">
        <v>166.38</v>
      </c>
    </row>
    <row r="81" spans="1:57" s="15" customFormat="1" x14ac:dyDescent="0.2">
      <c r="A81" s="255" t="s">
        <v>158</v>
      </c>
      <c r="B81" s="42" t="s">
        <v>127</v>
      </c>
      <c r="C81" s="35"/>
      <c r="D81" s="299">
        <v>798.97</v>
      </c>
      <c r="E81" s="414">
        <v>0</v>
      </c>
      <c r="F81" s="404">
        <v>0</v>
      </c>
      <c r="G81" s="412">
        <v>1</v>
      </c>
      <c r="H81" s="413">
        <v>747.57</v>
      </c>
    </row>
    <row r="82" spans="1:57" s="15" customFormat="1" x14ac:dyDescent="0.2">
      <c r="A82" s="367" t="s">
        <v>159</v>
      </c>
      <c r="B82" s="42" t="s">
        <v>127</v>
      </c>
      <c r="C82" s="35"/>
      <c r="D82" s="299">
        <v>413.63</v>
      </c>
      <c r="E82" s="414">
        <v>0</v>
      </c>
      <c r="F82" s="404">
        <v>0</v>
      </c>
      <c r="G82" s="412">
        <v>2</v>
      </c>
      <c r="H82" s="413">
        <v>827.26</v>
      </c>
    </row>
    <row r="83" spans="1:57" s="15" customFormat="1" x14ac:dyDescent="0.2">
      <c r="A83" s="368" t="s">
        <v>354</v>
      </c>
      <c r="B83" s="42" t="s">
        <v>127</v>
      </c>
      <c r="C83" s="35"/>
      <c r="D83" s="299">
        <v>177.4</v>
      </c>
      <c r="E83" s="414"/>
      <c r="F83" s="404"/>
      <c r="G83" s="412">
        <v>1</v>
      </c>
      <c r="H83" s="413">
        <v>177.4</v>
      </c>
    </row>
    <row r="84" spans="1:57" s="15" customFormat="1" x14ac:dyDescent="0.2">
      <c r="A84" s="368" t="s">
        <v>355</v>
      </c>
      <c r="B84" s="42" t="s">
        <v>127</v>
      </c>
      <c r="C84" s="35"/>
      <c r="D84" s="299">
        <v>181.12</v>
      </c>
      <c r="E84" s="414"/>
      <c r="F84" s="404"/>
      <c r="G84" s="412">
        <v>4</v>
      </c>
      <c r="H84" s="413">
        <v>724.48</v>
      </c>
    </row>
    <row r="85" spans="1:57" s="15" customFormat="1" x14ac:dyDescent="0.2">
      <c r="A85" s="368" t="s">
        <v>356</v>
      </c>
      <c r="B85" s="42" t="s">
        <v>127</v>
      </c>
      <c r="C85" s="35"/>
      <c r="D85" s="299">
        <v>194.84</v>
      </c>
      <c r="E85" s="414"/>
      <c r="F85" s="404"/>
      <c r="G85" s="412">
        <v>1</v>
      </c>
      <c r="H85" s="413">
        <v>194.84</v>
      </c>
    </row>
    <row r="86" spans="1:57" s="15" customFormat="1" x14ac:dyDescent="0.2">
      <c r="A86" s="348" t="s">
        <v>160</v>
      </c>
      <c r="B86" s="42" t="s">
        <v>127</v>
      </c>
      <c r="C86" s="35"/>
      <c r="D86" s="299">
        <v>61.64</v>
      </c>
      <c r="E86" s="414">
        <v>0</v>
      </c>
      <c r="F86" s="404">
        <v>0</v>
      </c>
      <c r="G86" s="412">
        <v>8</v>
      </c>
      <c r="H86" s="413">
        <v>493.12</v>
      </c>
    </row>
    <row r="87" spans="1:57" s="15" customFormat="1" ht="36" x14ac:dyDescent="0.2">
      <c r="A87" s="121" t="s">
        <v>55</v>
      </c>
      <c r="B87" s="179" t="s">
        <v>19</v>
      </c>
      <c r="C87" s="180">
        <v>24</v>
      </c>
      <c r="D87" s="495">
        <v>62.24</v>
      </c>
      <c r="E87" s="414">
        <v>1</v>
      </c>
      <c r="F87" s="64">
        <v>1493.76</v>
      </c>
      <c r="G87" s="412">
        <v>1</v>
      </c>
      <c r="H87" s="491">
        <v>1415.24</v>
      </c>
    </row>
    <row r="88" spans="1:57" s="15" customFormat="1" x14ac:dyDescent="0.2">
      <c r="A88" s="352" t="s">
        <v>197</v>
      </c>
      <c r="B88" s="14" t="s">
        <v>19</v>
      </c>
      <c r="C88" s="35"/>
      <c r="D88" s="495">
        <v>11000</v>
      </c>
      <c r="E88" s="432">
        <v>1</v>
      </c>
      <c r="F88" s="64">
        <v>11000</v>
      </c>
      <c r="G88" s="277"/>
      <c r="H88" s="275">
        <v>16831.582000000002</v>
      </c>
    </row>
    <row r="89" spans="1:57" s="15" customFormat="1" x14ac:dyDescent="0.2">
      <c r="A89" s="343" t="s">
        <v>198</v>
      </c>
      <c r="B89" s="46" t="s">
        <v>127</v>
      </c>
      <c r="C89" s="35"/>
      <c r="D89" s="299">
        <v>1232.6199999999999</v>
      </c>
      <c r="E89" s="414">
        <v>0</v>
      </c>
      <c r="F89" s="404">
        <v>0</v>
      </c>
      <c r="G89" s="412">
        <v>2</v>
      </c>
      <c r="H89" s="413">
        <v>2465.2399999999998</v>
      </c>
    </row>
    <row r="90" spans="1:57" s="5" customFormat="1" x14ac:dyDescent="0.2">
      <c r="A90" s="344" t="s">
        <v>142</v>
      </c>
      <c r="B90" s="46" t="s">
        <v>127</v>
      </c>
      <c r="C90" s="35"/>
      <c r="D90" s="299">
        <v>79.400000000000006</v>
      </c>
      <c r="E90" s="414">
        <v>0</v>
      </c>
      <c r="F90" s="404">
        <v>0</v>
      </c>
      <c r="G90" s="412">
        <v>18</v>
      </c>
      <c r="H90" s="413">
        <v>1408.4</v>
      </c>
    </row>
    <row r="91" spans="1:57" s="5" customFormat="1" x14ac:dyDescent="0.2">
      <c r="A91" s="346" t="s">
        <v>238</v>
      </c>
      <c r="B91" s="232" t="s">
        <v>4</v>
      </c>
      <c r="C91" s="232">
        <v>1</v>
      </c>
      <c r="D91" s="498">
        <v>4926.87</v>
      </c>
      <c r="E91" s="414">
        <v>0</v>
      </c>
      <c r="F91" s="404">
        <v>0</v>
      </c>
      <c r="G91" s="412">
        <v>0.60000000000000009</v>
      </c>
      <c r="H91" s="413">
        <v>2956.1220000000003</v>
      </c>
    </row>
    <row r="92" spans="1:57" s="5" customFormat="1" x14ac:dyDescent="0.2">
      <c r="A92" s="343" t="s">
        <v>434</v>
      </c>
      <c r="B92" s="122" t="s">
        <v>127</v>
      </c>
      <c r="C92" s="35"/>
      <c r="D92" s="311">
        <v>2997.79</v>
      </c>
      <c r="E92" s="414">
        <v>0</v>
      </c>
      <c r="F92" s="404">
        <v>0</v>
      </c>
      <c r="G92" s="412">
        <v>1</v>
      </c>
      <c r="H92" s="413">
        <v>2997.79</v>
      </c>
    </row>
    <row r="93" spans="1:57" s="5" customFormat="1" x14ac:dyDescent="0.2">
      <c r="A93" s="349" t="s">
        <v>160</v>
      </c>
      <c r="B93" s="54" t="s">
        <v>127</v>
      </c>
      <c r="C93" s="35"/>
      <c r="D93" s="299">
        <v>61.64</v>
      </c>
      <c r="E93" s="414">
        <v>0</v>
      </c>
      <c r="F93" s="404">
        <v>0</v>
      </c>
      <c r="G93" s="412">
        <v>2</v>
      </c>
      <c r="H93" s="413">
        <v>123.28</v>
      </c>
    </row>
    <row r="94" spans="1:57" s="5" customFormat="1" ht="13.5" thickBot="1" x14ac:dyDescent="0.25">
      <c r="A94" s="349" t="s">
        <v>161</v>
      </c>
      <c r="B94" s="54" t="s">
        <v>127</v>
      </c>
      <c r="C94" s="35"/>
      <c r="D94" s="299">
        <v>80.95</v>
      </c>
      <c r="E94" s="414">
        <v>0</v>
      </c>
      <c r="F94" s="404">
        <v>0</v>
      </c>
      <c r="G94" s="412">
        <v>85</v>
      </c>
      <c r="H94" s="413">
        <v>6880.75</v>
      </c>
    </row>
    <row r="95" spans="1:57" s="5" customFormat="1" ht="26.25" thickBot="1" x14ac:dyDescent="0.25">
      <c r="A95" s="89" t="s">
        <v>182</v>
      </c>
      <c r="B95" s="32"/>
      <c r="C95" s="44"/>
      <c r="D95" s="316"/>
      <c r="E95" s="240"/>
      <c r="F95" s="268">
        <v>42267.299999999996</v>
      </c>
      <c r="G95" s="240"/>
      <c r="H95" s="268">
        <v>42267.299999999996</v>
      </c>
    </row>
    <row r="96" spans="1:57" s="17" customFormat="1" x14ac:dyDescent="0.2">
      <c r="A96" s="121" t="s">
        <v>331</v>
      </c>
      <c r="B96" s="185" t="s">
        <v>259</v>
      </c>
      <c r="C96" s="186">
        <v>1</v>
      </c>
      <c r="D96" s="317">
        <v>20.38</v>
      </c>
      <c r="E96" s="410">
        <v>995</v>
      </c>
      <c r="F96" s="411">
        <v>20278.099999999999</v>
      </c>
      <c r="G96" s="412">
        <v>995</v>
      </c>
      <c r="H96" s="413">
        <v>20278.099999999999</v>
      </c>
      <c r="BC96" s="1"/>
      <c r="BD96" s="1"/>
      <c r="BE96" s="1"/>
    </row>
    <row r="97" spans="1:57" s="16" customFormat="1" x14ac:dyDescent="0.2">
      <c r="A97" s="62" t="s">
        <v>56</v>
      </c>
      <c r="B97" s="178" t="s">
        <v>19</v>
      </c>
      <c r="C97" s="164">
        <v>1</v>
      </c>
      <c r="D97" s="499">
        <v>868.52</v>
      </c>
      <c r="E97" s="414">
        <v>1</v>
      </c>
      <c r="F97" s="404">
        <v>868.52</v>
      </c>
      <c r="G97" s="412">
        <v>1</v>
      </c>
      <c r="H97" s="413">
        <v>868.52</v>
      </c>
    </row>
    <row r="98" spans="1:57" s="16" customFormat="1" x14ac:dyDescent="0.2">
      <c r="A98" s="55" t="s">
        <v>333</v>
      </c>
      <c r="B98" s="178" t="s">
        <v>19</v>
      </c>
      <c r="C98" s="164">
        <v>1</v>
      </c>
      <c r="D98" s="319">
        <v>434.26</v>
      </c>
      <c r="E98" s="414">
        <v>1</v>
      </c>
      <c r="F98" s="404">
        <v>434.26</v>
      </c>
      <c r="G98" s="412">
        <v>1</v>
      </c>
      <c r="H98" s="413">
        <v>434.26</v>
      </c>
    </row>
    <row r="99" spans="1:57" s="5" customFormat="1" x14ac:dyDescent="0.2">
      <c r="A99" s="62" t="s">
        <v>334</v>
      </c>
      <c r="B99" s="178" t="s">
        <v>19</v>
      </c>
      <c r="C99" s="164">
        <v>1</v>
      </c>
      <c r="D99" s="319">
        <v>434.26</v>
      </c>
      <c r="E99" s="414">
        <v>1</v>
      </c>
      <c r="F99" s="404">
        <v>434.26</v>
      </c>
      <c r="G99" s="412">
        <v>1</v>
      </c>
      <c r="H99" s="413">
        <v>434.26</v>
      </c>
    </row>
    <row r="100" spans="1:57" s="13" customFormat="1" ht="24.75" thickBot="1" x14ac:dyDescent="0.25">
      <c r="A100" s="55" t="s">
        <v>57</v>
      </c>
      <c r="B100" s="188" t="s">
        <v>66</v>
      </c>
      <c r="C100" s="127">
        <v>1</v>
      </c>
      <c r="D100" s="320">
        <v>0.96</v>
      </c>
      <c r="E100" s="414">
        <v>21096</v>
      </c>
      <c r="F100" s="404">
        <v>20252.16</v>
      </c>
      <c r="G100" s="412">
        <v>21096</v>
      </c>
      <c r="H100" s="413">
        <v>20252.16</v>
      </c>
    </row>
    <row r="101" spans="1:57" s="15" customFormat="1" ht="26.25" thickBot="1" x14ac:dyDescent="0.25">
      <c r="A101" s="191" t="s">
        <v>276</v>
      </c>
      <c r="B101" s="65"/>
      <c r="C101" s="72"/>
      <c r="D101" s="296"/>
      <c r="E101" s="104"/>
      <c r="F101" s="268">
        <v>1854.96</v>
      </c>
      <c r="G101" s="104"/>
      <c r="H101" s="268">
        <v>4139.75</v>
      </c>
    </row>
    <row r="102" spans="1:57" s="15" customFormat="1" x14ac:dyDescent="0.2">
      <c r="A102" s="121" t="s">
        <v>181</v>
      </c>
      <c r="B102" s="194" t="s">
        <v>275</v>
      </c>
      <c r="C102" s="164">
        <v>12</v>
      </c>
      <c r="D102" s="310">
        <v>154.58000000000001</v>
      </c>
      <c r="E102" s="414">
        <v>1</v>
      </c>
      <c r="F102" s="404">
        <v>1854.96</v>
      </c>
      <c r="G102" s="412">
        <v>1</v>
      </c>
      <c r="H102" s="413">
        <v>1845.47</v>
      </c>
    </row>
    <row r="103" spans="1:57" s="15" customFormat="1" ht="13.5" thickBot="1" x14ac:dyDescent="0.25">
      <c r="A103" s="121" t="s">
        <v>400</v>
      </c>
      <c r="B103" s="189" t="s">
        <v>275</v>
      </c>
      <c r="C103" s="195">
        <v>12</v>
      </c>
      <c r="D103" s="298">
        <v>64.06</v>
      </c>
      <c r="E103" s="414">
        <v>0</v>
      </c>
      <c r="F103" s="404">
        <v>0</v>
      </c>
      <c r="G103" s="412">
        <v>3</v>
      </c>
      <c r="H103" s="413">
        <v>2294.2799999999997</v>
      </c>
    </row>
    <row r="104" spans="1:57" s="18" customFormat="1" ht="26.25" thickBot="1" x14ac:dyDescent="0.25">
      <c r="A104" s="196" t="s">
        <v>277</v>
      </c>
      <c r="B104" s="32"/>
      <c r="C104" s="44"/>
      <c r="D104" s="296"/>
      <c r="E104" s="240"/>
      <c r="F104" s="268">
        <v>12715.96</v>
      </c>
      <c r="G104" s="240"/>
      <c r="H104" s="268">
        <v>20182.579999999998</v>
      </c>
    </row>
    <row r="105" spans="1:57" s="13" customFormat="1" ht="24" x14ac:dyDescent="0.2">
      <c r="A105" s="197" t="s">
        <v>58</v>
      </c>
      <c r="B105" s="198"/>
      <c r="C105" s="164"/>
      <c r="D105" s="321"/>
      <c r="E105" s="414">
        <v>0</v>
      </c>
      <c r="F105" s="64">
        <v>5523</v>
      </c>
      <c r="G105" s="418"/>
      <c r="H105" s="278">
        <v>5492.62</v>
      </c>
    </row>
    <row r="106" spans="1:57" s="18" customFormat="1" x14ac:dyDescent="0.2">
      <c r="A106" s="199" t="s">
        <v>20</v>
      </c>
      <c r="B106" s="198" t="s">
        <v>71</v>
      </c>
      <c r="C106" s="164">
        <v>12</v>
      </c>
      <c r="D106" s="322">
        <v>13.03</v>
      </c>
      <c r="E106" s="414">
        <v>28</v>
      </c>
      <c r="F106" s="404">
        <v>4378.08</v>
      </c>
      <c r="G106" s="412">
        <v>28</v>
      </c>
      <c r="H106" s="413">
        <v>4354.28</v>
      </c>
    </row>
    <row r="107" spans="1:57" s="4" customFormat="1" x14ac:dyDescent="0.2">
      <c r="A107" s="199" t="s">
        <v>21</v>
      </c>
      <c r="B107" s="198" t="s">
        <v>4</v>
      </c>
      <c r="C107" s="164">
        <v>12</v>
      </c>
      <c r="D107" s="322">
        <v>0.28999999999999998</v>
      </c>
      <c r="E107" s="414">
        <v>329</v>
      </c>
      <c r="F107" s="404">
        <v>1144.92</v>
      </c>
      <c r="G107" s="412">
        <v>329</v>
      </c>
      <c r="H107" s="413">
        <v>1138.3400000000001</v>
      </c>
      <c r="BC107" s="1"/>
      <c r="BD107" s="1"/>
      <c r="BE107" s="1"/>
    </row>
    <row r="108" spans="1:57" s="13" customFormat="1" ht="36" x14ac:dyDescent="0.2">
      <c r="A108" s="151" t="s">
        <v>278</v>
      </c>
      <c r="B108" s="198"/>
      <c r="C108" s="164" t="s">
        <v>279</v>
      </c>
      <c r="D108" s="321"/>
      <c r="E108" s="414">
        <v>0</v>
      </c>
      <c r="F108" s="64">
        <v>7192.96</v>
      </c>
      <c r="G108" s="277"/>
      <c r="H108" s="278">
        <v>14689.96</v>
      </c>
    </row>
    <row r="109" spans="1:57" s="13" customFormat="1" x14ac:dyDescent="0.2">
      <c r="A109" s="230" t="s">
        <v>366</v>
      </c>
      <c r="B109" s="37" t="s">
        <v>127</v>
      </c>
      <c r="C109" s="26"/>
      <c r="D109" s="299">
        <v>58.26</v>
      </c>
      <c r="E109" s="414">
        <v>0</v>
      </c>
      <c r="F109" s="404">
        <v>0</v>
      </c>
      <c r="G109" s="412">
        <v>80</v>
      </c>
      <c r="H109" s="413">
        <v>4660.8</v>
      </c>
    </row>
    <row r="110" spans="1:57" s="13" customFormat="1" x14ac:dyDescent="0.2">
      <c r="A110" s="338" t="s">
        <v>128</v>
      </c>
      <c r="B110" s="37" t="s">
        <v>3</v>
      </c>
      <c r="C110" s="26"/>
      <c r="D110" s="299">
        <v>27.69</v>
      </c>
      <c r="E110" s="414">
        <v>0</v>
      </c>
      <c r="F110" s="404">
        <v>0</v>
      </c>
      <c r="G110" s="412">
        <v>28</v>
      </c>
      <c r="H110" s="413">
        <v>775.32</v>
      </c>
    </row>
    <row r="111" spans="1:57" s="13" customFormat="1" x14ac:dyDescent="0.2">
      <c r="A111" s="339" t="s">
        <v>130</v>
      </c>
      <c r="B111" s="37" t="s">
        <v>127</v>
      </c>
      <c r="C111" s="26"/>
      <c r="D111" s="299">
        <v>26.94</v>
      </c>
      <c r="E111" s="414">
        <v>0</v>
      </c>
      <c r="F111" s="404">
        <v>0</v>
      </c>
      <c r="G111" s="412">
        <v>6</v>
      </c>
      <c r="H111" s="413">
        <v>158.12</v>
      </c>
    </row>
    <row r="112" spans="1:57" s="13" customFormat="1" x14ac:dyDescent="0.2">
      <c r="A112" s="338" t="s">
        <v>132</v>
      </c>
      <c r="B112" s="37" t="s">
        <v>127</v>
      </c>
      <c r="C112" s="26"/>
      <c r="D112" s="299">
        <v>37.1</v>
      </c>
      <c r="E112" s="414">
        <v>0</v>
      </c>
      <c r="F112" s="404">
        <v>0</v>
      </c>
      <c r="G112" s="412">
        <v>6</v>
      </c>
      <c r="H112" s="413">
        <v>233.00000000000003</v>
      </c>
    </row>
    <row r="113" spans="1:8" s="13" customFormat="1" x14ac:dyDescent="0.2">
      <c r="A113" s="338" t="s">
        <v>133</v>
      </c>
      <c r="B113" s="37" t="s">
        <v>127</v>
      </c>
      <c r="C113" s="26"/>
      <c r="D113" s="299">
        <v>847.34</v>
      </c>
      <c r="E113" s="414">
        <v>0</v>
      </c>
      <c r="F113" s="404">
        <v>0</v>
      </c>
      <c r="G113" s="412">
        <v>1</v>
      </c>
      <c r="H113" s="413">
        <v>847.34</v>
      </c>
    </row>
    <row r="114" spans="1:8" s="13" customFormat="1" x14ac:dyDescent="0.2">
      <c r="A114" s="340" t="s">
        <v>138</v>
      </c>
      <c r="B114" s="37" t="s">
        <v>127</v>
      </c>
      <c r="C114" s="26"/>
      <c r="D114" s="299">
        <v>153.97999999999999</v>
      </c>
      <c r="E114" s="414">
        <v>0</v>
      </c>
      <c r="F114" s="404">
        <v>0</v>
      </c>
      <c r="G114" s="412">
        <v>1</v>
      </c>
      <c r="H114" s="413">
        <v>153.97999999999999</v>
      </c>
    </row>
    <row r="115" spans="1:8" s="13" customFormat="1" x14ac:dyDescent="0.2">
      <c r="A115" s="341" t="s">
        <v>460</v>
      </c>
      <c r="B115" s="37" t="s">
        <v>127</v>
      </c>
      <c r="C115" s="26"/>
      <c r="D115" s="299">
        <v>47.04</v>
      </c>
      <c r="E115" s="414">
        <v>0</v>
      </c>
      <c r="F115" s="404">
        <v>0</v>
      </c>
      <c r="G115" s="412">
        <v>51</v>
      </c>
      <c r="H115" s="413">
        <v>2414.4</v>
      </c>
    </row>
    <row r="116" spans="1:8" s="13" customFormat="1" x14ac:dyDescent="0.2">
      <c r="A116" s="62" t="s">
        <v>357</v>
      </c>
      <c r="B116" s="37" t="s">
        <v>3</v>
      </c>
      <c r="C116" s="26"/>
      <c r="D116" s="299">
        <v>273.92</v>
      </c>
      <c r="E116" s="414">
        <v>0</v>
      </c>
      <c r="F116" s="404">
        <v>0</v>
      </c>
      <c r="G116" s="412">
        <v>11</v>
      </c>
      <c r="H116" s="413">
        <v>3013.1200000000003</v>
      </c>
    </row>
    <row r="117" spans="1:8" s="13" customFormat="1" ht="13.5" thickBot="1" x14ac:dyDescent="0.25">
      <c r="A117" s="230" t="s">
        <v>344</v>
      </c>
      <c r="B117" s="37" t="s">
        <v>3</v>
      </c>
      <c r="C117" s="26"/>
      <c r="D117" s="299">
        <v>608.47</v>
      </c>
      <c r="E117" s="414">
        <v>0</v>
      </c>
      <c r="F117" s="404">
        <v>0</v>
      </c>
      <c r="G117" s="412">
        <v>4</v>
      </c>
      <c r="H117" s="413">
        <v>2433.88</v>
      </c>
    </row>
    <row r="118" spans="1:8" s="13" customFormat="1" ht="25.5" customHeight="1" thickBot="1" x14ac:dyDescent="0.25">
      <c r="A118" s="203" t="s">
        <v>281</v>
      </c>
      <c r="B118" s="204"/>
      <c r="C118" s="205"/>
      <c r="D118" s="324"/>
      <c r="E118" s="421">
        <v>2</v>
      </c>
      <c r="F118" s="422">
        <v>87705.43</v>
      </c>
      <c r="G118" s="240">
        <v>2</v>
      </c>
      <c r="H118" s="268">
        <v>86808.172000000006</v>
      </c>
    </row>
    <row r="119" spans="1:8" s="13" customFormat="1" ht="36" x14ac:dyDescent="0.2">
      <c r="A119" s="206" t="s">
        <v>24</v>
      </c>
      <c r="B119" s="207" t="s">
        <v>3</v>
      </c>
      <c r="C119" s="186">
        <v>12</v>
      </c>
      <c r="D119" s="503">
        <v>3436.68</v>
      </c>
      <c r="E119" s="410">
        <v>2</v>
      </c>
      <c r="F119" s="411">
        <v>82480.3</v>
      </c>
      <c r="G119" s="412">
        <v>2</v>
      </c>
      <c r="H119" s="413">
        <v>82034.16</v>
      </c>
    </row>
    <row r="120" spans="1:8" s="5" customFormat="1" x14ac:dyDescent="0.2">
      <c r="A120" s="335" t="s">
        <v>23</v>
      </c>
      <c r="B120" s="208" t="s">
        <v>3</v>
      </c>
      <c r="C120" s="127">
        <v>12</v>
      </c>
      <c r="D120" s="321">
        <v>9.7040000000000006</v>
      </c>
      <c r="E120" s="414">
        <v>2</v>
      </c>
      <c r="F120" s="404">
        <v>684</v>
      </c>
      <c r="G120" s="412">
        <v>2</v>
      </c>
      <c r="H120" s="413">
        <v>232.87200000000001</v>
      </c>
    </row>
    <row r="121" spans="1:8" s="5" customFormat="1" ht="24.75" thickBot="1" x14ac:dyDescent="0.25">
      <c r="A121" s="336" t="s">
        <v>60</v>
      </c>
      <c r="B121" s="209" t="s">
        <v>3</v>
      </c>
      <c r="C121" s="190">
        <v>1</v>
      </c>
      <c r="D121" s="504">
        <v>2270.5700000000002</v>
      </c>
      <c r="E121" s="414">
        <v>2</v>
      </c>
      <c r="F121" s="404">
        <v>4541.1400000000003</v>
      </c>
      <c r="G121" s="412">
        <v>2</v>
      </c>
      <c r="H121" s="413">
        <v>4541.1400000000003</v>
      </c>
    </row>
    <row r="122" spans="1:8" s="5" customFormat="1" ht="18" customHeight="1" thickBot="1" x14ac:dyDescent="0.25">
      <c r="A122" s="586" t="s">
        <v>61</v>
      </c>
      <c r="B122" s="587"/>
      <c r="C122" s="587"/>
      <c r="D122" s="588"/>
      <c r="E122" s="281"/>
      <c r="F122" s="268">
        <v>557184.18999999994</v>
      </c>
      <c r="G122" s="281"/>
      <c r="H122" s="268">
        <v>556976.97335999995</v>
      </c>
    </row>
    <row r="123" spans="1:8" s="5" customFormat="1" ht="26.25" thickBot="1" x14ac:dyDescent="0.25">
      <c r="A123" s="210" t="s">
        <v>282</v>
      </c>
      <c r="B123" s="123"/>
      <c r="C123" s="124"/>
      <c r="D123" s="325"/>
      <c r="E123" s="421">
        <v>611.20000000000005</v>
      </c>
      <c r="F123" s="422">
        <v>107210.46</v>
      </c>
      <c r="G123" s="240">
        <v>611.20000000000005</v>
      </c>
      <c r="H123" s="268">
        <v>106563.66039999999</v>
      </c>
    </row>
    <row r="124" spans="1:8" s="71" customFormat="1" ht="16.5" x14ac:dyDescent="0.2">
      <c r="A124" s="337" t="s">
        <v>184</v>
      </c>
      <c r="B124" s="60" t="s">
        <v>65</v>
      </c>
      <c r="C124" s="91" t="s">
        <v>298</v>
      </c>
      <c r="D124" s="316" t="s">
        <v>257</v>
      </c>
      <c r="E124" s="410">
        <v>4495.6000000000004</v>
      </c>
      <c r="F124" s="404">
        <v>102031.53</v>
      </c>
      <c r="G124" s="438">
        <v>4495.6000000000004</v>
      </c>
      <c r="H124" s="439">
        <v>101465.65</v>
      </c>
    </row>
    <row r="125" spans="1:8" s="5" customFormat="1" ht="24.75" thickBot="1" x14ac:dyDescent="0.25">
      <c r="A125" s="211" t="s">
        <v>293</v>
      </c>
      <c r="B125" s="14" t="s">
        <v>65</v>
      </c>
      <c r="C125" s="92">
        <v>12</v>
      </c>
      <c r="D125" s="395">
        <v>9.6000000000000002E-2</v>
      </c>
      <c r="E125" s="414">
        <v>4495.6000000000004</v>
      </c>
      <c r="F125" s="404">
        <v>5178.93</v>
      </c>
      <c r="G125" s="415">
        <v>4495.6000000000004</v>
      </c>
      <c r="H125" s="279">
        <v>5098.0104000000001</v>
      </c>
    </row>
    <row r="126" spans="1:8" s="13" customFormat="1" ht="51.75" thickBot="1" x14ac:dyDescent="0.25">
      <c r="A126" s="212" t="s">
        <v>283</v>
      </c>
      <c r="B126" s="59" t="s">
        <v>65</v>
      </c>
      <c r="C126" s="84" t="s">
        <v>200</v>
      </c>
      <c r="D126" s="296" t="s">
        <v>257</v>
      </c>
      <c r="E126" s="421">
        <v>3040</v>
      </c>
      <c r="F126" s="422">
        <v>132967.10999999999</v>
      </c>
      <c r="G126" s="423">
        <v>3040</v>
      </c>
      <c r="H126" s="268">
        <v>132080.77000000002</v>
      </c>
    </row>
    <row r="127" spans="1:8" s="13" customFormat="1" ht="64.5" thickBot="1" x14ac:dyDescent="0.25">
      <c r="A127" s="213" t="s">
        <v>284</v>
      </c>
      <c r="B127" s="282" t="s">
        <v>65</v>
      </c>
      <c r="C127" s="85">
        <v>1</v>
      </c>
      <c r="D127" s="505">
        <v>3.4666666666666665E-3</v>
      </c>
      <c r="E127" s="421">
        <v>4495.6000000000004</v>
      </c>
      <c r="F127" s="422">
        <v>202.3</v>
      </c>
      <c r="G127" s="423">
        <v>4495.6000000000004</v>
      </c>
      <c r="H127" s="268">
        <v>187.01696000000001</v>
      </c>
    </row>
    <row r="128" spans="1:8" s="13" customFormat="1" ht="39" thickBot="1" x14ac:dyDescent="0.25">
      <c r="A128" s="196" t="s">
        <v>285</v>
      </c>
      <c r="B128" s="283" t="s">
        <v>65</v>
      </c>
      <c r="C128" s="86">
        <v>12</v>
      </c>
      <c r="D128" s="327">
        <v>0.77</v>
      </c>
      <c r="E128" s="421">
        <v>4495.6000000000004</v>
      </c>
      <c r="F128" s="422">
        <v>37763.040000000001</v>
      </c>
      <c r="G128" s="423">
        <v>4495.6000000000004</v>
      </c>
      <c r="H128" s="268">
        <v>38257.556000000004</v>
      </c>
    </row>
    <row r="129" spans="1:8" s="13" customFormat="1" ht="13.5" thickBot="1" x14ac:dyDescent="0.25">
      <c r="A129" s="196" t="s">
        <v>62</v>
      </c>
      <c r="B129" s="123"/>
      <c r="C129" s="214"/>
      <c r="D129" s="328"/>
      <c r="E129" s="421">
        <v>1</v>
      </c>
      <c r="F129" s="422">
        <v>279041.28000000003</v>
      </c>
      <c r="G129" s="240"/>
      <c r="H129" s="268">
        <v>279887.96999999997</v>
      </c>
    </row>
    <row r="130" spans="1:8" s="13" customFormat="1" x14ac:dyDescent="0.2">
      <c r="A130" s="215" t="s">
        <v>15</v>
      </c>
      <c r="B130" s="284" t="s">
        <v>117</v>
      </c>
      <c r="C130" s="216">
        <v>1</v>
      </c>
      <c r="D130" s="329">
        <v>42520</v>
      </c>
      <c r="E130" s="440">
        <v>1</v>
      </c>
      <c r="F130" s="441">
        <v>42520</v>
      </c>
      <c r="G130" s="442">
        <v>1</v>
      </c>
      <c r="H130" s="443">
        <v>40000</v>
      </c>
    </row>
    <row r="131" spans="1:8" s="13" customFormat="1" x14ac:dyDescent="0.2">
      <c r="A131" s="217" t="s">
        <v>185</v>
      </c>
      <c r="B131" s="285"/>
      <c r="C131" s="286" t="s">
        <v>118</v>
      </c>
      <c r="D131" s="329"/>
      <c r="E131" s="414">
        <v>0</v>
      </c>
      <c r="F131" s="404">
        <v>4921.28</v>
      </c>
      <c r="G131" s="279"/>
      <c r="H131" s="278">
        <v>7381.92</v>
      </c>
    </row>
    <row r="132" spans="1:8" s="13" customFormat="1" x14ac:dyDescent="0.2">
      <c r="A132" s="218" t="s">
        <v>299</v>
      </c>
      <c r="B132" s="285" t="s">
        <v>3</v>
      </c>
      <c r="C132" s="286">
        <v>1</v>
      </c>
      <c r="D132" s="329">
        <v>175.76</v>
      </c>
      <c r="E132" s="414">
        <v>28</v>
      </c>
      <c r="F132" s="404">
        <v>4921.28</v>
      </c>
      <c r="G132" s="424">
        <v>42</v>
      </c>
      <c r="H132" s="279">
        <v>7381.92</v>
      </c>
    </row>
    <row r="133" spans="1:8" s="13" customFormat="1" ht="48.75" thickBot="1" x14ac:dyDescent="0.25">
      <c r="A133" s="219" t="s">
        <v>22</v>
      </c>
      <c r="B133" s="287" t="s">
        <v>117</v>
      </c>
      <c r="C133" s="220">
        <v>12</v>
      </c>
      <c r="D133" s="329">
        <v>20175</v>
      </c>
      <c r="E133" s="425">
        <v>1</v>
      </c>
      <c r="F133" s="426">
        <v>231600</v>
      </c>
      <c r="G133" s="427">
        <v>1</v>
      </c>
      <c r="H133" s="428">
        <v>232506.05</v>
      </c>
    </row>
    <row r="134" spans="1:8" s="5" customFormat="1" ht="16.5" thickBot="1" x14ac:dyDescent="0.25">
      <c r="A134" s="221" t="s">
        <v>63</v>
      </c>
      <c r="B134" s="222"/>
      <c r="C134" s="223"/>
      <c r="D134" s="506"/>
      <c r="E134" s="281"/>
      <c r="F134" s="268">
        <v>262183.39</v>
      </c>
      <c r="G134" s="281"/>
      <c r="H134" s="268">
        <v>249146.14866666665</v>
      </c>
    </row>
    <row r="135" spans="1:8" s="5" customFormat="1" ht="18" thickBot="1" x14ac:dyDescent="0.25">
      <c r="A135" s="125" t="s">
        <v>286</v>
      </c>
      <c r="B135" s="159" t="s">
        <v>65</v>
      </c>
      <c r="C135" s="127">
        <v>12</v>
      </c>
      <c r="D135" s="502">
        <v>4.8600000000000003</v>
      </c>
      <c r="E135" s="414">
        <v>4495.6000000000004</v>
      </c>
      <c r="F135" s="404">
        <v>262183.39</v>
      </c>
      <c r="G135" s="412">
        <v>4495.6000000000004</v>
      </c>
      <c r="H135" s="413">
        <v>249146.14866666665</v>
      </c>
    </row>
    <row r="136" spans="1:8" s="5" customFormat="1" ht="15.75" thickBot="1" x14ac:dyDescent="0.25">
      <c r="A136" s="224" t="s">
        <v>219</v>
      </c>
      <c r="B136" s="61"/>
      <c r="C136" s="48"/>
      <c r="D136" s="331"/>
      <c r="E136" s="421">
        <v>0</v>
      </c>
      <c r="F136" s="422">
        <v>608.47</v>
      </c>
      <c r="G136" s="444"/>
      <c r="H136" s="268">
        <v>0</v>
      </c>
    </row>
    <row r="137" spans="1:8" s="5" customFormat="1" ht="13.5" thickBot="1" x14ac:dyDescent="0.25">
      <c r="A137" s="233" t="s">
        <v>341</v>
      </c>
      <c r="B137" s="234"/>
      <c r="C137" s="234"/>
      <c r="D137" s="334"/>
      <c r="E137" s="421">
        <v>0</v>
      </c>
      <c r="F137" s="422">
        <v>608.47</v>
      </c>
      <c r="G137" s="240"/>
      <c r="H137" s="268">
        <v>0</v>
      </c>
    </row>
    <row r="138" spans="1:8" s="5" customFormat="1" ht="15.75" thickBot="1" x14ac:dyDescent="0.25">
      <c r="A138" s="237" t="s">
        <v>454</v>
      </c>
      <c r="B138" s="59"/>
      <c r="C138" s="50"/>
      <c r="D138" s="508"/>
      <c r="E138" s="22"/>
      <c r="F138" s="268">
        <v>1210727.6663725998</v>
      </c>
      <c r="G138" s="22"/>
      <c r="H138" s="268">
        <v>1122233.0742866665</v>
      </c>
    </row>
    <row r="139" spans="1:8" s="5" customFormat="1" x14ac:dyDescent="0.2">
      <c r="A139" s="29"/>
      <c r="B139" s="82"/>
      <c r="C139" s="24"/>
      <c r="D139" s="75"/>
      <c r="E139" s="447"/>
      <c r="F139" s="447"/>
      <c r="G139" s="447"/>
      <c r="H139" s="447"/>
    </row>
    <row r="140" spans="1:8" s="5" customFormat="1" x14ac:dyDescent="0.2">
      <c r="A140" s="291" t="s">
        <v>461</v>
      </c>
      <c r="B140" s="82"/>
      <c r="C140" s="24"/>
      <c r="D140" s="75"/>
      <c r="E140" s="447"/>
      <c r="F140" s="447"/>
      <c r="G140" s="447"/>
      <c r="H140" s="447"/>
    </row>
    <row r="141" spans="1:8" s="1" customFormat="1" x14ac:dyDescent="0.2">
      <c r="A141" s="291"/>
      <c r="B141" s="82"/>
      <c r="C141" s="24"/>
      <c r="D141" s="75"/>
      <c r="E141" s="447"/>
      <c r="F141" s="447"/>
      <c r="G141" s="447"/>
      <c r="H141" s="447"/>
    </row>
    <row r="142" spans="1:8" s="1" customFormat="1" x14ac:dyDescent="0.2">
      <c r="A142" s="291" t="s">
        <v>462</v>
      </c>
      <c r="B142" s="82"/>
      <c r="C142" s="24"/>
      <c r="D142" s="75"/>
      <c r="E142" s="447"/>
      <c r="F142" s="447"/>
      <c r="G142" s="447"/>
      <c r="H142" s="447"/>
    </row>
    <row r="143" spans="1:8" s="1" customFormat="1" x14ac:dyDescent="0.2">
      <c r="A143" s="29"/>
      <c r="B143" s="82"/>
      <c r="C143" s="24"/>
      <c r="D143" s="75"/>
      <c r="E143" s="447"/>
      <c r="F143" s="447"/>
      <c r="G143" s="447"/>
      <c r="H143" s="447"/>
    </row>
    <row r="144" spans="1:8" s="5" customFormat="1" x14ac:dyDescent="0.2">
      <c r="A144" s="29"/>
      <c r="B144" s="82"/>
      <c r="C144" s="24"/>
      <c r="D144" s="73"/>
      <c r="E144" s="447"/>
      <c r="F144" s="447"/>
      <c r="G144" s="447"/>
      <c r="H144" s="447"/>
    </row>
    <row r="145" spans="1:8" s="5" customFormat="1" x14ac:dyDescent="0.2">
      <c r="A145" s="29"/>
      <c r="B145" s="82"/>
      <c r="C145" s="24"/>
      <c r="D145" s="73"/>
      <c r="E145" s="447"/>
      <c r="F145" s="447"/>
      <c r="G145" s="447"/>
      <c r="H145" s="447"/>
    </row>
    <row r="146" spans="1:8" s="5" customFormat="1" x14ac:dyDescent="0.2">
      <c r="A146" s="29"/>
      <c r="B146" s="82"/>
      <c r="C146" s="24"/>
      <c r="D146" s="73"/>
      <c r="E146" s="447"/>
      <c r="F146" s="447"/>
      <c r="G146" s="447"/>
      <c r="H146" s="447"/>
    </row>
    <row r="147" spans="1:8" s="5" customFormat="1" x14ac:dyDescent="0.2">
      <c r="A147" s="29"/>
      <c r="B147" s="82"/>
      <c r="C147" s="24"/>
      <c r="D147" s="73"/>
      <c r="E147" s="447"/>
      <c r="F147" s="447"/>
      <c r="G147" s="447"/>
      <c r="H147" s="447"/>
    </row>
    <row r="148" spans="1:8" s="13" customFormat="1" x14ac:dyDescent="0.2">
      <c r="A148" s="29"/>
      <c r="B148" s="82"/>
      <c r="C148" s="24"/>
      <c r="D148" s="73"/>
      <c r="E148" s="447"/>
      <c r="F148" s="447"/>
      <c r="G148" s="447"/>
      <c r="H148" s="447"/>
    </row>
    <row r="149" spans="1:8" s="5" customFormat="1" x14ac:dyDescent="0.2">
      <c r="A149" s="29"/>
      <c r="B149" s="82"/>
      <c r="C149" s="24"/>
      <c r="D149" s="73"/>
      <c r="E149" s="447"/>
      <c r="F149" s="447"/>
      <c r="G149" s="447"/>
      <c r="H149" s="447"/>
    </row>
    <row r="150" spans="1:8" s="5" customFormat="1" x14ac:dyDescent="0.2">
      <c r="A150" s="29"/>
      <c r="B150" s="82"/>
      <c r="C150" s="24"/>
      <c r="D150" s="73"/>
      <c r="E150" s="447"/>
      <c r="F150" s="447"/>
      <c r="G150" s="447"/>
      <c r="H150" s="447"/>
    </row>
    <row r="151" spans="1:8" s="5" customFormat="1" x14ac:dyDescent="0.2">
      <c r="A151" s="8"/>
      <c r="B151" s="73"/>
      <c r="C151" s="23"/>
      <c r="D151" s="73"/>
      <c r="E151" s="447"/>
      <c r="F151" s="447"/>
      <c r="G151" s="447"/>
      <c r="H151" s="447"/>
    </row>
    <row r="152" spans="1:8" s="5" customFormat="1" x14ac:dyDescent="0.2">
      <c r="A152" s="8"/>
      <c r="B152" s="73"/>
      <c r="C152" s="23"/>
      <c r="D152" s="73"/>
      <c r="E152" s="71"/>
      <c r="F152" s="71"/>
      <c r="G152" s="71"/>
      <c r="H152" s="71"/>
    </row>
    <row r="153" spans="1:8" s="1" customFormat="1" x14ac:dyDescent="0.2">
      <c r="A153" s="8"/>
      <c r="B153" s="73"/>
      <c r="C153" s="23"/>
      <c r="D153" s="73"/>
      <c r="E153" s="71"/>
      <c r="F153" s="71"/>
      <c r="G153" s="71"/>
      <c r="H153" s="71"/>
    </row>
    <row r="154" spans="1:8" s="1" customFormat="1" x14ac:dyDescent="0.2">
      <c r="A154" s="8"/>
      <c r="B154" s="73"/>
      <c r="C154" s="23"/>
      <c r="D154" s="73"/>
      <c r="E154" s="71"/>
      <c r="F154" s="71"/>
      <c r="G154" s="71"/>
      <c r="H154" s="71"/>
    </row>
    <row r="155" spans="1:8" s="1" customFormat="1" x14ac:dyDescent="0.2">
      <c r="A155" s="8"/>
      <c r="B155" s="73"/>
      <c r="C155" s="23"/>
      <c r="D155" s="73"/>
      <c r="E155" s="71"/>
      <c r="F155" s="71"/>
      <c r="G155" s="71"/>
      <c r="H155" s="71"/>
    </row>
    <row r="156" spans="1:8" s="1" customFormat="1" x14ac:dyDescent="0.2">
      <c r="A156" s="8"/>
      <c r="B156" s="73"/>
      <c r="C156" s="23"/>
      <c r="D156" s="73"/>
      <c r="E156" s="71"/>
      <c r="F156" s="71"/>
      <c r="G156" s="71"/>
      <c r="H156" s="71"/>
    </row>
    <row r="157" spans="1:8" s="1" customFormat="1" x14ac:dyDescent="0.2">
      <c r="A157" s="8"/>
      <c r="B157" s="73"/>
      <c r="C157" s="23"/>
      <c r="D157" s="73"/>
      <c r="E157" s="71"/>
      <c r="F157" s="71"/>
      <c r="G157" s="71"/>
      <c r="H157" s="71"/>
    </row>
    <row r="158" spans="1:8" s="1" customFormat="1" x14ac:dyDescent="0.2">
      <c r="D158" s="73"/>
      <c r="E158" s="447"/>
      <c r="F158" s="447"/>
      <c r="G158" s="447"/>
      <c r="H158" s="447"/>
    </row>
    <row r="159" spans="1:8" s="1" customFormat="1" x14ac:dyDescent="0.2">
      <c r="D159" s="73"/>
      <c r="E159" s="447"/>
      <c r="F159" s="447"/>
      <c r="G159" s="447"/>
      <c r="H159" s="447"/>
    </row>
    <row r="160" spans="1:8" s="1" customFormat="1" x14ac:dyDescent="0.2">
      <c r="D160" s="73"/>
      <c r="E160" s="447"/>
      <c r="F160" s="447"/>
      <c r="G160" s="447"/>
      <c r="H160" s="447"/>
    </row>
    <row r="161" spans="1:8" s="1" customFormat="1" x14ac:dyDescent="0.2">
      <c r="D161" s="73"/>
      <c r="E161" s="447"/>
      <c r="F161" s="447"/>
      <c r="G161" s="447"/>
      <c r="H161" s="447"/>
    </row>
    <row r="162" spans="1:8" s="1" customFormat="1" x14ac:dyDescent="0.2">
      <c r="D162" s="73"/>
      <c r="E162" s="447"/>
      <c r="F162" s="447"/>
      <c r="G162" s="447"/>
      <c r="H162" s="447"/>
    </row>
    <row r="163" spans="1:8" s="1" customFormat="1" x14ac:dyDescent="0.2">
      <c r="D163" s="73"/>
      <c r="E163" s="447"/>
      <c r="F163" s="447"/>
      <c r="G163" s="447"/>
      <c r="H163" s="447"/>
    </row>
    <row r="164" spans="1:8" s="1" customFormat="1" x14ac:dyDescent="0.2">
      <c r="D164" s="73"/>
      <c r="E164" s="447"/>
      <c r="F164" s="447"/>
      <c r="G164" s="447"/>
      <c r="H164" s="447"/>
    </row>
    <row r="165" spans="1:8" x14ac:dyDescent="0.2">
      <c r="A165" s="1"/>
      <c r="B165" s="1"/>
      <c r="C165" s="1"/>
    </row>
    <row r="166" spans="1:8" x14ac:dyDescent="0.2">
      <c r="A166" s="1"/>
      <c r="B166" s="1"/>
      <c r="C166" s="1"/>
    </row>
    <row r="167" spans="1:8" x14ac:dyDescent="0.2">
      <c r="A167" s="1"/>
      <c r="B167" s="1"/>
      <c r="C167" s="1"/>
    </row>
    <row r="168" spans="1:8" x14ac:dyDescent="0.2">
      <c r="A168" s="1"/>
      <c r="B168" s="1"/>
      <c r="C168" s="1"/>
    </row>
    <row r="169" spans="1:8" x14ac:dyDescent="0.2">
      <c r="A169" s="1"/>
      <c r="B169" s="1"/>
      <c r="C169" s="1"/>
    </row>
    <row r="170" spans="1:8" x14ac:dyDescent="0.2">
      <c r="A170" s="1"/>
      <c r="B170" s="1"/>
      <c r="C170" s="1"/>
    </row>
    <row r="172" spans="1:8" x14ac:dyDescent="0.2">
      <c r="A172" s="1"/>
      <c r="B172" s="1"/>
      <c r="C172" s="1"/>
    </row>
    <row r="173" spans="1:8" x14ac:dyDescent="0.2">
      <c r="A173" s="1"/>
      <c r="B173" s="1"/>
      <c r="C173" s="1"/>
    </row>
    <row r="174" spans="1:8" x14ac:dyDescent="0.2">
      <c r="A174" s="1"/>
      <c r="B174" s="1"/>
      <c r="C174" s="1"/>
      <c r="E174" s="449"/>
      <c r="F174" s="449"/>
      <c r="G174" s="449"/>
      <c r="H174" s="449"/>
    </row>
    <row r="175" spans="1:8" x14ac:dyDescent="0.2">
      <c r="A175" s="1"/>
      <c r="B175" s="1"/>
      <c r="C175" s="1"/>
      <c r="E175" s="449"/>
      <c r="F175" s="449"/>
      <c r="G175" s="449"/>
      <c r="H175" s="449"/>
    </row>
    <row r="176" spans="1:8" x14ac:dyDescent="0.2">
      <c r="A176" s="1"/>
      <c r="B176" s="1"/>
      <c r="C176" s="1"/>
      <c r="E176" s="449"/>
      <c r="F176" s="449"/>
      <c r="G176" s="449"/>
      <c r="H176" s="449"/>
    </row>
    <row r="177" spans="1:8" x14ac:dyDescent="0.2">
      <c r="A177" s="1"/>
      <c r="B177" s="1"/>
      <c r="C177" s="1"/>
      <c r="E177" s="449"/>
      <c r="F177" s="449"/>
      <c r="G177" s="449"/>
      <c r="H177" s="449"/>
    </row>
    <row r="178" spans="1:8" x14ac:dyDescent="0.2">
      <c r="E178" s="449"/>
      <c r="F178" s="449"/>
      <c r="G178" s="449"/>
      <c r="H178" s="449"/>
    </row>
    <row r="180" spans="1:8" x14ac:dyDescent="0.2">
      <c r="A180" s="103"/>
      <c r="B180" s="103"/>
      <c r="C180" s="103"/>
      <c r="E180" s="449"/>
      <c r="F180" s="449"/>
      <c r="G180" s="449"/>
      <c r="H180" s="449"/>
    </row>
    <row r="184" spans="1:8" x14ac:dyDescent="0.2">
      <c r="A184" s="103"/>
      <c r="B184" s="103"/>
      <c r="C184" s="103"/>
      <c r="D184" s="447"/>
      <c r="E184" s="449"/>
      <c r="F184" s="449"/>
      <c r="G184" s="449"/>
      <c r="H184" s="449"/>
    </row>
    <row r="185" spans="1:8" x14ac:dyDescent="0.2">
      <c r="A185" s="103"/>
      <c r="B185" s="103"/>
      <c r="C185" s="103"/>
      <c r="D185" s="447"/>
      <c r="E185" s="449"/>
      <c r="F185" s="449"/>
      <c r="G185" s="449"/>
      <c r="H185" s="449"/>
    </row>
  </sheetData>
  <mergeCells count="11">
    <mergeCell ref="A27:D27"/>
    <mergeCell ref="A57:D57"/>
    <mergeCell ref="A122:D122"/>
    <mergeCell ref="A1:D1"/>
    <mergeCell ref="E23:H23"/>
    <mergeCell ref="E24:H24"/>
    <mergeCell ref="C24:C25"/>
    <mergeCell ref="E25:F25"/>
    <mergeCell ref="G25:H25"/>
    <mergeCell ref="G3:H3"/>
    <mergeCell ref="G2:H2"/>
  </mergeCells>
  <pageMargins left="0.31496062992125984" right="0.31496062992125984" top="0.31496062992125984" bottom="0.31496062992125984" header="0" footer="0"/>
  <pageSetup paperSize="9" scale="12" fitToHeight="0" orientation="portrait" copies="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235"/>
  <sheetViews>
    <sheetView showZeros="0" topLeftCell="A31" workbookViewId="0">
      <selection activeCell="F43" sqref="F43"/>
    </sheetView>
  </sheetViews>
  <sheetFormatPr defaultRowHeight="12.75" x14ac:dyDescent="0.2"/>
  <cols>
    <col min="1" max="1" width="75.140625" style="8" customWidth="1"/>
    <col min="2" max="2" width="6.140625" style="73" customWidth="1"/>
    <col min="3" max="3" width="9.5703125" style="23" customWidth="1"/>
    <col min="4" max="4" width="10.42578125" style="73" customWidth="1"/>
    <col min="5" max="5" width="9.140625" style="449" customWidth="1"/>
    <col min="6" max="6" width="11.140625" style="449" customWidth="1"/>
    <col min="7" max="7" width="10.7109375" style="449" customWidth="1"/>
    <col min="8" max="8" width="15.140625" style="449" customWidth="1"/>
    <col min="9" max="16384" width="9.140625" style="103"/>
  </cols>
  <sheetData>
    <row r="1" spans="1:8" ht="52.5" customHeight="1" x14ac:dyDescent="0.2">
      <c r="A1" s="589" t="s">
        <v>456</v>
      </c>
      <c r="B1" s="589"/>
      <c r="C1" s="589"/>
      <c r="D1" s="589"/>
    </row>
    <row r="2" spans="1:8" s="398" customFormat="1" ht="15.75" x14ac:dyDescent="0.2">
      <c r="A2" s="7"/>
      <c r="B2" s="75" t="s">
        <v>121</v>
      </c>
      <c r="C2" s="74"/>
      <c r="D2" s="98"/>
      <c r="E2" s="66"/>
      <c r="F2" s="66"/>
      <c r="G2" s="601" t="s">
        <v>84</v>
      </c>
      <c r="H2" s="601"/>
    </row>
    <row r="3" spans="1:8" s="398" customFormat="1" ht="15" x14ac:dyDescent="0.2">
      <c r="A3" s="99"/>
      <c r="B3" s="66"/>
      <c r="C3" s="24"/>
      <c r="D3" s="98"/>
      <c r="E3" s="100"/>
      <c r="F3" s="100"/>
      <c r="G3" s="600"/>
      <c r="H3" s="600"/>
    </row>
    <row r="4" spans="1:8" s="10" customFormat="1" ht="26.25" customHeight="1" x14ac:dyDescent="0.2">
      <c r="A4" s="603" t="s">
        <v>122</v>
      </c>
      <c r="B4" s="603"/>
      <c r="C4" s="603"/>
      <c r="D4" s="603"/>
      <c r="E4" s="75"/>
      <c r="F4" s="71"/>
      <c r="G4" s="71"/>
      <c r="H4" s="71"/>
    </row>
    <row r="5" spans="1:8" x14ac:dyDescent="0.2">
      <c r="A5" s="20" t="s">
        <v>410</v>
      </c>
      <c r="B5" s="76"/>
      <c r="C5" s="74"/>
      <c r="D5" s="75"/>
      <c r="E5" s="400"/>
      <c r="F5" s="400"/>
      <c r="G5" s="400"/>
      <c r="H5" s="401">
        <v>657436.15470073069</v>
      </c>
    </row>
    <row r="6" spans="1:8" ht="13.5" customHeight="1" x14ac:dyDescent="0.2">
      <c r="A6" s="21" t="s">
        <v>201</v>
      </c>
      <c r="B6" s="75"/>
      <c r="C6" s="74"/>
      <c r="D6" s="75"/>
      <c r="E6" s="75"/>
      <c r="F6" s="71"/>
      <c r="G6" s="71"/>
      <c r="H6" s="402">
        <v>1391276.5199999998</v>
      </c>
    </row>
    <row r="7" spans="1:8" x14ac:dyDescent="0.2">
      <c r="A7" s="131" t="s">
        <v>202</v>
      </c>
      <c r="B7" s="77"/>
      <c r="C7" s="25"/>
      <c r="D7" s="77"/>
      <c r="E7" s="75"/>
      <c r="F7" s="71"/>
      <c r="G7" s="71"/>
      <c r="H7" s="403">
        <v>1391276.5199999998</v>
      </c>
    </row>
    <row r="8" spans="1:8" x14ac:dyDescent="0.2">
      <c r="A8" s="131" t="s">
        <v>203</v>
      </c>
      <c r="B8" s="25"/>
      <c r="C8" s="25"/>
      <c r="D8" s="78"/>
      <c r="E8" s="400"/>
      <c r="F8" s="400"/>
      <c r="G8" s="400"/>
      <c r="H8" s="403">
        <v>1202669.5199999998</v>
      </c>
    </row>
    <row r="9" spans="1:8" x14ac:dyDescent="0.2">
      <c r="A9" s="290" t="s">
        <v>123</v>
      </c>
      <c r="B9" s="75"/>
      <c r="C9" s="24"/>
      <c r="D9" s="75"/>
      <c r="E9" s="75"/>
      <c r="F9" s="98"/>
      <c r="G9" s="98"/>
      <c r="H9" s="404">
        <v>188607</v>
      </c>
    </row>
    <row r="10" spans="1:8" x14ac:dyDescent="0.2">
      <c r="A10" s="21" t="s">
        <v>125</v>
      </c>
      <c r="B10" s="78"/>
      <c r="C10" s="79"/>
      <c r="D10" s="78"/>
      <c r="E10" s="75"/>
      <c r="F10" s="71"/>
      <c r="G10" s="71"/>
      <c r="H10" s="406">
        <v>2133586.0679933336</v>
      </c>
    </row>
    <row r="11" spans="1:8" x14ac:dyDescent="0.2">
      <c r="A11" s="131" t="s">
        <v>458</v>
      </c>
      <c r="B11" s="75"/>
      <c r="C11" s="74"/>
      <c r="D11" s="75"/>
      <c r="E11" s="75"/>
      <c r="F11" s="71"/>
      <c r="G11" s="71"/>
      <c r="H11" s="407">
        <v>-84873.393292603083</v>
      </c>
    </row>
    <row r="12" spans="1:8" x14ac:dyDescent="0.2">
      <c r="A12" s="2"/>
      <c r="B12" s="75"/>
      <c r="C12" s="74"/>
      <c r="D12" s="75"/>
      <c r="E12" s="75"/>
      <c r="F12" s="71"/>
      <c r="G12" s="71"/>
      <c r="H12" s="408"/>
    </row>
    <row r="13" spans="1:8" ht="26.25" customHeight="1" x14ac:dyDescent="0.2">
      <c r="A13" s="604" t="s">
        <v>124</v>
      </c>
      <c r="B13" s="603"/>
      <c r="C13" s="603"/>
      <c r="D13" s="78"/>
      <c r="E13" s="75"/>
      <c r="F13" s="71"/>
      <c r="G13" s="71"/>
      <c r="H13" s="409"/>
    </row>
    <row r="14" spans="1:8" x14ac:dyDescent="0.2">
      <c r="A14" s="20" t="s">
        <v>411</v>
      </c>
      <c r="B14" s="76"/>
      <c r="C14" s="74"/>
      <c r="D14" s="75"/>
      <c r="E14" s="400"/>
      <c r="F14" s="400"/>
      <c r="G14" s="400"/>
      <c r="H14" s="401">
        <v>351866.36470073089</v>
      </c>
    </row>
    <row r="15" spans="1:8" ht="25.5" x14ac:dyDescent="0.2">
      <c r="A15" s="31" t="s">
        <v>204</v>
      </c>
      <c r="B15" s="75"/>
      <c r="C15" s="74"/>
      <c r="D15" s="75"/>
      <c r="E15" s="75"/>
      <c r="F15" s="71"/>
      <c r="G15" s="71"/>
      <c r="H15" s="402">
        <v>1420113.0341719401</v>
      </c>
    </row>
    <row r="16" spans="1:8" x14ac:dyDescent="0.2">
      <c r="A16" s="131" t="s">
        <v>202</v>
      </c>
      <c r="B16" s="75"/>
      <c r="C16" s="74"/>
      <c r="D16" s="75"/>
      <c r="E16" s="75"/>
      <c r="F16" s="71"/>
      <c r="G16" s="71"/>
      <c r="H16" s="406">
        <v>1420113.0341719401</v>
      </c>
    </row>
    <row r="17" spans="1:40" x14ac:dyDescent="0.2">
      <c r="A17" s="131" t="s">
        <v>203</v>
      </c>
      <c r="B17" s="75"/>
      <c r="C17" s="74"/>
      <c r="D17" s="75"/>
      <c r="E17" s="400"/>
      <c r="F17" s="400"/>
      <c r="G17" s="400"/>
      <c r="H17" s="403">
        <v>1217273.8400000001</v>
      </c>
    </row>
    <row r="18" spans="1:40" x14ac:dyDescent="0.2">
      <c r="A18" s="290" t="s">
        <v>123</v>
      </c>
      <c r="B18" s="75"/>
      <c r="C18" s="24"/>
      <c r="D18" s="75"/>
      <c r="E18" s="75"/>
      <c r="F18" s="71"/>
      <c r="G18" s="71"/>
      <c r="H18" s="406">
        <v>202839.19417193992</v>
      </c>
    </row>
    <row r="19" spans="1:40" x14ac:dyDescent="0.2">
      <c r="A19" s="131" t="s">
        <v>392</v>
      </c>
      <c r="B19" s="75"/>
      <c r="C19" s="24"/>
      <c r="D19" s="75"/>
      <c r="E19" s="75"/>
      <c r="F19" s="71"/>
      <c r="G19" s="71"/>
      <c r="H19" s="402">
        <v>1771979.398872671</v>
      </c>
    </row>
    <row r="20" spans="1:40" x14ac:dyDescent="0.2">
      <c r="A20" s="21" t="s">
        <v>126</v>
      </c>
      <c r="B20" s="78"/>
      <c r="C20" s="79"/>
      <c r="D20" s="78"/>
      <c r="E20" s="75"/>
      <c r="F20" s="71"/>
      <c r="G20" s="71"/>
      <c r="H20" s="406">
        <v>2133586.0679933336</v>
      </c>
    </row>
    <row r="21" spans="1:40" x14ac:dyDescent="0.2">
      <c r="A21" s="9" t="s">
        <v>459</v>
      </c>
      <c r="B21" s="75"/>
      <c r="C21" s="74"/>
      <c r="D21" s="75"/>
      <c r="E21" s="75"/>
      <c r="F21" s="71"/>
      <c r="G21" s="71"/>
      <c r="H21" s="407">
        <v>-361606.66912066261</v>
      </c>
    </row>
    <row r="22" spans="1:40" ht="13.5" thickBot="1" x14ac:dyDescent="0.25">
      <c r="A22" s="128"/>
      <c r="B22" s="75"/>
      <c r="C22" s="74"/>
      <c r="D22" s="75"/>
      <c r="E22" s="24"/>
      <c r="F22" s="24"/>
      <c r="G22" s="24"/>
      <c r="H22" s="24"/>
    </row>
    <row r="23" spans="1:40" s="132" customFormat="1" ht="13.5" thickBot="1" x14ac:dyDescent="0.25">
      <c r="A23" s="129" t="s">
        <v>5</v>
      </c>
      <c r="B23" s="112"/>
      <c r="C23" s="113"/>
      <c r="D23" s="292" t="s">
        <v>7</v>
      </c>
      <c r="E23" s="590">
        <v>13</v>
      </c>
      <c r="F23" s="591"/>
      <c r="G23" s="591"/>
      <c r="H23" s="592"/>
    </row>
    <row r="24" spans="1:40" ht="16.5" thickBot="1" x14ac:dyDescent="0.25">
      <c r="A24" s="80"/>
      <c r="B24" s="67" t="s">
        <v>6</v>
      </c>
      <c r="C24" s="596" t="s">
        <v>8</v>
      </c>
      <c r="D24" s="293" t="s">
        <v>9</v>
      </c>
      <c r="E24" s="593" t="s">
        <v>84</v>
      </c>
      <c r="F24" s="594"/>
      <c r="G24" s="594"/>
      <c r="H24" s="595"/>
    </row>
    <row r="25" spans="1:40" ht="13.5" thickBot="1" x14ac:dyDescent="0.25">
      <c r="A25" s="130" t="s">
        <v>442</v>
      </c>
      <c r="B25" s="81" t="s">
        <v>10</v>
      </c>
      <c r="C25" s="597"/>
      <c r="D25" s="294" t="s">
        <v>11</v>
      </c>
      <c r="E25" s="598" t="s">
        <v>2</v>
      </c>
      <c r="F25" s="599"/>
      <c r="G25" s="598" t="s">
        <v>0</v>
      </c>
      <c r="H25" s="599"/>
    </row>
    <row r="26" spans="1:40" s="11" customFormat="1" ht="13.5" thickBot="1" x14ac:dyDescent="0.25">
      <c r="A26" s="101"/>
      <c r="B26" s="67"/>
      <c r="C26" s="102"/>
      <c r="D26" s="295"/>
      <c r="E26" s="114" t="s">
        <v>1</v>
      </c>
      <c r="F26" s="115" t="s">
        <v>393</v>
      </c>
      <c r="G26" s="114" t="s">
        <v>1</v>
      </c>
      <c r="H26" s="115" t="s">
        <v>393</v>
      </c>
      <c r="AL26" s="3"/>
      <c r="AM26" s="3"/>
      <c r="AN26" s="3"/>
    </row>
    <row r="27" spans="1:40" s="5" customFormat="1" ht="38.25" customHeight="1" thickBot="1" x14ac:dyDescent="0.25">
      <c r="A27" s="580" t="s">
        <v>26</v>
      </c>
      <c r="B27" s="581"/>
      <c r="C27" s="581"/>
      <c r="D27" s="582"/>
      <c r="E27" s="240"/>
      <c r="F27" s="109">
        <v>525624.34679999994</v>
      </c>
      <c r="G27" s="240"/>
      <c r="H27" s="109">
        <v>728171.39438000007</v>
      </c>
    </row>
    <row r="28" spans="1:40" s="5" customFormat="1" ht="13.5" thickBot="1" x14ac:dyDescent="0.25">
      <c r="A28" s="133" t="s">
        <v>27</v>
      </c>
      <c r="B28" s="134"/>
      <c r="C28" s="134"/>
      <c r="D28" s="296"/>
      <c r="E28" s="240"/>
      <c r="F28" s="109">
        <v>2403.4</v>
      </c>
      <c r="G28" s="240"/>
      <c r="H28" s="109">
        <v>45.398080000000007</v>
      </c>
    </row>
    <row r="29" spans="1:40" s="5" customFormat="1" ht="67.5" x14ac:dyDescent="0.2">
      <c r="A29" s="30" t="s">
        <v>28</v>
      </c>
      <c r="B29" s="111" t="s">
        <v>64</v>
      </c>
      <c r="C29" s="241" t="s">
        <v>13</v>
      </c>
      <c r="D29" s="297">
        <v>9.1000000000000004E-3</v>
      </c>
      <c r="E29" s="410">
        <v>4988.8</v>
      </c>
      <c r="F29" s="411">
        <v>45.4</v>
      </c>
      <c r="G29" s="412">
        <v>4988.8</v>
      </c>
      <c r="H29" s="413">
        <v>45.398080000000007</v>
      </c>
    </row>
    <row r="30" spans="1:40" s="5" customFormat="1" ht="13.5" thickBot="1" x14ac:dyDescent="0.25">
      <c r="A30" s="135" t="s">
        <v>177</v>
      </c>
      <c r="B30" s="41" t="s">
        <v>4</v>
      </c>
      <c r="C30" s="242" t="s">
        <v>67</v>
      </c>
      <c r="D30" s="298"/>
      <c r="E30" s="414">
        <v>0</v>
      </c>
      <c r="F30" s="64">
        <v>2358</v>
      </c>
      <c r="G30" s="415"/>
      <c r="H30" s="279">
        <v>0</v>
      </c>
    </row>
    <row r="31" spans="1:40" s="13" customFormat="1" ht="13.5" thickBot="1" x14ac:dyDescent="0.25">
      <c r="A31" s="244" t="s">
        <v>29</v>
      </c>
      <c r="B31" s="245"/>
      <c r="C31" s="245"/>
      <c r="D31" s="296"/>
      <c r="E31" s="240"/>
      <c r="F31" s="109">
        <v>1860.3368</v>
      </c>
      <c r="G31" s="240"/>
      <c r="H31" s="109">
        <v>1379.1804000000002</v>
      </c>
    </row>
    <row r="32" spans="1:40" s="5" customFormat="1" ht="56.25" x14ac:dyDescent="0.2">
      <c r="A32" s="30" t="s">
        <v>30</v>
      </c>
      <c r="B32" s="38" t="s">
        <v>4</v>
      </c>
      <c r="C32" s="246">
        <v>12</v>
      </c>
      <c r="D32" s="492">
        <v>0.21199999999999999</v>
      </c>
      <c r="E32" s="416">
        <v>544.70000000000005</v>
      </c>
      <c r="F32" s="417">
        <v>1385.7168000000001</v>
      </c>
      <c r="G32" s="412">
        <v>544.70000000000005</v>
      </c>
      <c r="H32" s="413">
        <v>1379.1804000000002</v>
      </c>
    </row>
    <row r="33" spans="1:8" s="5" customFormat="1" ht="13.5" thickBot="1" x14ac:dyDescent="0.25">
      <c r="A33" s="247" t="s">
        <v>258</v>
      </c>
      <c r="B33" s="181"/>
      <c r="C33" s="195" t="s">
        <v>67</v>
      </c>
      <c r="D33" s="298"/>
      <c r="E33" s="414">
        <v>0</v>
      </c>
      <c r="F33" s="404">
        <v>474.62</v>
      </c>
      <c r="G33" s="277"/>
      <c r="H33" s="279">
        <v>0</v>
      </c>
    </row>
    <row r="34" spans="1:8" s="13" customFormat="1" ht="26.25" thickBot="1" x14ac:dyDescent="0.25">
      <c r="A34" s="40" t="s">
        <v>31</v>
      </c>
      <c r="B34" s="32"/>
      <c r="C34" s="44"/>
      <c r="D34" s="296"/>
      <c r="E34" s="240"/>
      <c r="F34" s="109">
        <v>45.4</v>
      </c>
      <c r="G34" s="240"/>
      <c r="H34" s="109">
        <v>0</v>
      </c>
    </row>
    <row r="35" spans="1:8" s="13" customFormat="1" ht="26.25" thickBot="1" x14ac:dyDescent="0.25">
      <c r="A35" s="141" t="s">
        <v>34</v>
      </c>
      <c r="B35" s="142"/>
      <c r="C35" s="143"/>
      <c r="D35" s="301"/>
      <c r="E35" s="240"/>
      <c r="F35" s="109">
        <v>793.22</v>
      </c>
      <c r="G35" s="240"/>
      <c r="H35" s="109">
        <v>0</v>
      </c>
    </row>
    <row r="36" spans="1:8" s="13" customFormat="1" ht="26.25" thickBot="1" x14ac:dyDescent="0.25">
      <c r="A36" s="40" t="s">
        <v>36</v>
      </c>
      <c r="B36" s="386"/>
      <c r="C36" s="387"/>
      <c r="D36" s="388"/>
      <c r="E36" s="240"/>
      <c r="F36" s="268">
        <v>23249.43</v>
      </c>
      <c r="G36" s="240"/>
      <c r="H36" s="268">
        <v>318578.91800000001</v>
      </c>
    </row>
    <row r="37" spans="1:8" s="5" customFormat="1" ht="24" x14ac:dyDescent="0.2">
      <c r="A37" s="144" t="s">
        <v>14</v>
      </c>
      <c r="B37" s="392" t="s">
        <v>4</v>
      </c>
      <c r="C37" s="393">
        <v>2</v>
      </c>
      <c r="D37" s="394">
        <v>0.77</v>
      </c>
      <c r="E37" s="410">
        <v>736</v>
      </c>
      <c r="F37" s="411">
        <v>1133.44</v>
      </c>
      <c r="G37" s="412">
        <v>736</v>
      </c>
      <c r="H37" s="413">
        <v>1133.44</v>
      </c>
    </row>
    <row r="38" spans="1:8" s="5" customFormat="1" ht="24" x14ac:dyDescent="0.2">
      <c r="A38" s="183" t="s">
        <v>231</v>
      </c>
      <c r="B38" s="14" t="s">
        <v>4</v>
      </c>
      <c r="C38" s="140">
        <v>4</v>
      </c>
      <c r="D38" s="395">
        <v>9.4E-2</v>
      </c>
      <c r="E38" s="414">
        <v>736</v>
      </c>
      <c r="F38" s="404">
        <v>276.74</v>
      </c>
      <c r="G38" s="412">
        <v>736</v>
      </c>
      <c r="H38" s="413">
        <v>138.36799999999999</v>
      </c>
    </row>
    <row r="39" spans="1:8" s="5" customFormat="1" ht="17.25" x14ac:dyDescent="0.2">
      <c r="A39" s="381" t="s">
        <v>33</v>
      </c>
      <c r="B39" s="96" t="s">
        <v>4</v>
      </c>
      <c r="C39" s="232" t="s">
        <v>68</v>
      </c>
      <c r="D39" s="311"/>
      <c r="E39" s="414">
        <v>0</v>
      </c>
      <c r="F39" s="64">
        <v>21839.25</v>
      </c>
      <c r="G39" s="418"/>
      <c r="H39" s="278">
        <v>317307.11</v>
      </c>
    </row>
    <row r="40" spans="1:8" s="5" customFormat="1" x14ac:dyDescent="0.2">
      <c r="A40" s="251" t="s">
        <v>346</v>
      </c>
      <c r="B40" s="14" t="s">
        <v>4</v>
      </c>
      <c r="C40" s="140">
        <v>1</v>
      </c>
      <c r="D40" s="303" t="s">
        <v>464</v>
      </c>
      <c r="E40" s="414">
        <v>0</v>
      </c>
      <c r="F40" s="404">
        <v>0</v>
      </c>
      <c r="G40" s="412">
        <v>338.24</v>
      </c>
      <c r="H40" s="413">
        <v>317307.11</v>
      </c>
    </row>
    <row r="41" spans="1:8" s="5" customFormat="1" ht="13.5" thickBot="1" x14ac:dyDescent="0.25">
      <c r="A41" s="385" t="s">
        <v>232</v>
      </c>
      <c r="B41" s="37"/>
      <c r="C41" s="26"/>
      <c r="D41" s="311"/>
      <c r="E41" s="414">
        <v>0</v>
      </c>
      <c r="F41" s="64">
        <v>21839.25</v>
      </c>
      <c r="G41" s="277"/>
      <c r="H41" s="278">
        <v>0</v>
      </c>
    </row>
    <row r="42" spans="1:8" s="13" customFormat="1" ht="26.25" thickBot="1" x14ac:dyDescent="0.25">
      <c r="A42" s="141" t="s">
        <v>37</v>
      </c>
      <c r="B42" s="389"/>
      <c r="C42" s="390"/>
      <c r="D42" s="391"/>
      <c r="E42" s="240"/>
      <c r="F42" s="268">
        <v>15128.31</v>
      </c>
      <c r="G42" s="240"/>
      <c r="H42" s="268">
        <v>1205.1829999999998</v>
      </c>
    </row>
    <row r="43" spans="1:8" s="5" customFormat="1" ht="60" x14ac:dyDescent="0.2">
      <c r="A43" s="254" t="s">
        <v>38</v>
      </c>
      <c r="B43" s="137" t="s">
        <v>4</v>
      </c>
      <c r="C43" s="140">
        <v>1</v>
      </c>
      <c r="D43" s="492">
        <v>0.52</v>
      </c>
      <c r="E43" s="410">
        <v>197.4</v>
      </c>
      <c r="F43" s="411">
        <v>102.65</v>
      </c>
      <c r="G43" s="412">
        <v>197.4</v>
      </c>
      <c r="H43" s="413">
        <v>102.64800000000001</v>
      </c>
    </row>
    <row r="44" spans="1:8" s="5" customFormat="1" ht="17.25" x14ac:dyDescent="0.2">
      <c r="A44" s="247" t="s">
        <v>33</v>
      </c>
      <c r="B44" s="137"/>
      <c r="C44" s="232" t="s">
        <v>68</v>
      </c>
      <c r="D44" s="495"/>
      <c r="E44" s="414">
        <v>0</v>
      </c>
      <c r="F44" s="64">
        <v>15025.66</v>
      </c>
      <c r="G44" s="277"/>
      <c r="H44" s="278">
        <v>1102.5349999999999</v>
      </c>
    </row>
    <row r="45" spans="1:8" s="5" customFormat="1" ht="13.5" thickBot="1" x14ac:dyDescent="0.25">
      <c r="A45" s="55" t="s">
        <v>451</v>
      </c>
      <c r="B45" s="14" t="s">
        <v>259</v>
      </c>
      <c r="C45" s="26"/>
      <c r="D45" s="302">
        <v>315.01</v>
      </c>
      <c r="E45" s="414">
        <v>0</v>
      </c>
      <c r="F45" s="404">
        <v>0</v>
      </c>
      <c r="G45" s="412">
        <v>3.5</v>
      </c>
      <c r="H45" s="413">
        <v>1102.5349999999999</v>
      </c>
    </row>
    <row r="46" spans="1:8" s="13" customFormat="1" ht="26.25" thickBot="1" x14ac:dyDescent="0.25">
      <c r="A46" s="149" t="s">
        <v>39</v>
      </c>
      <c r="B46" s="142"/>
      <c r="C46" s="143"/>
      <c r="D46" s="301"/>
      <c r="E46" s="240"/>
      <c r="F46" s="268">
        <v>35842.050000000003</v>
      </c>
      <c r="G46" s="240"/>
      <c r="H46" s="268">
        <v>1243.7928000000002</v>
      </c>
    </row>
    <row r="47" spans="1:8" s="5" customFormat="1" ht="67.5" x14ac:dyDescent="0.2">
      <c r="A47" s="30" t="s">
        <v>40</v>
      </c>
      <c r="B47" s="256" t="s">
        <v>65</v>
      </c>
      <c r="C47" s="26" t="s">
        <v>69</v>
      </c>
      <c r="D47" s="492">
        <v>3.1E-2</v>
      </c>
      <c r="E47" s="410">
        <v>4988.8</v>
      </c>
      <c r="F47" s="411">
        <v>154.65</v>
      </c>
      <c r="G47" s="412">
        <v>4988.8</v>
      </c>
      <c r="H47" s="413">
        <v>154.65280000000001</v>
      </c>
    </row>
    <row r="48" spans="1:8" s="5" customFormat="1" ht="16.5" x14ac:dyDescent="0.2">
      <c r="A48" s="154" t="s">
        <v>33</v>
      </c>
      <c r="B48" s="95"/>
      <c r="C48" s="26" t="s">
        <v>68</v>
      </c>
      <c r="D48" s="495"/>
      <c r="E48" s="414">
        <v>0</v>
      </c>
      <c r="F48" s="64">
        <v>35687.4</v>
      </c>
      <c r="G48" s="418"/>
      <c r="H48" s="278">
        <v>1089.1400000000001</v>
      </c>
    </row>
    <row r="49" spans="1:8" s="5" customFormat="1" ht="13.5" thickBot="1" x14ac:dyDescent="0.25">
      <c r="A49" s="156" t="s">
        <v>191</v>
      </c>
      <c r="B49" s="137" t="s">
        <v>4</v>
      </c>
      <c r="C49" s="258">
        <v>1</v>
      </c>
      <c r="D49" s="493">
        <v>167.56</v>
      </c>
      <c r="E49" s="414">
        <v>0</v>
      </c>
      <c r="F49" s="404">
        <v>0</v>
      </c>
      <c r="G49" s="412">
        <v>6.5</v>
      </c>
      <c r="H49" s="413">
        <v>1089.1400000000001</v>
      </c>
    </row>
    <row r="50" spans="1:8" s="13" customFormat="1" ht="26.25" thickBot="1" x14ac:dyDescent="0.25">
      <c r="A50" s="149" t="s">
        <v>41</v>
      </c>
      <c r="B50" s="142"/>
      <c r="C50" s="143"/>
      <c r="D50" s="301"/>
      <c r="E50" s="421">
        <v>4988.8</v>
      </c>
      <c r="F50" s="422">
        <v>793.22</v>
      </c>
      <c r="G50" s="240"/>
      <c r="H50" s="268">
        <v>0</v>
      </c>
    </row>
    <row r="51" spans="1:8" s="13" customFormat="1" ht="26.25" thickBot="1" x14ac:dyDescent="0.25">
      <c r="A51" s="152" t="s">
        <v>43</v>
      </c>
      <c r="B51" s="153"/>
      <c r="C51" s="261"/>
      <c r="D51" s="496"/>
      <c r="E51" s="240"/>
      <c r="F51" s="268">
        <v>440639.08999999997</v>
      </c>
      <c r="G51" s="240"/>
      <c r="H51" s="268">
        <v>379175.67320000002</v>
      </c>
    </row>
    <row r="52" spans="1:8" s="5" customFormat="1" ht="16.5" x14ac:dyDescent="0.2">
      <c r="A52" s="121" t="s">
        <v>44</v>
      </c>
      <c r="B52" s="38" t="s">
        <v>65</v>
      </c>
      <c r="C52" s="246"/>
      <c r="D52" s="492">
        <v>3.6000000000000004E-2</v>
      </c>
      <c r="E52" s="410">
        <v>4988.8</v>
      </c>
      <c r="F52" s="411">
        <v>179.6</v>
      </c>
      <c r="G52" s="412">
        <v>4988.8</v>
      </c>
      <c r="H52" s="413">
        <v>179.5968</v>
      </c>
    </row>
    <row r="53" spans="1:8" s="5" customFormat="1" x14ac:dyDescent="0.2">
      <c r="A53" s="154" t="s">
        <v>296</v>
      </c>
      <c r="B53" s="96"/>
      <c r="C53" s="257"/>
      <c r="D53" s="492"/>
      <c r="E53" s="277"/>
      <c r="F53" s="279">
        <v>440459.49</v>
      </c>
      <c r="G53" s="277"/>
      <c r="H53" s="279">
        <v>378996.07640000002</v>
      </c>
    </row>
    <row r="54" spans="1:8" s="5" customFormat="1" ht="36" x14ac:dyDescent="0.2">
      <c r="A54" s="155" t="s">
        <v>423</v>
      </c>
      <c r="B54" s="148" t="s">
        <v>3</v>
      </c>
      <c r="C54" s="232">
        <v>1</v>
      </c>
      <c r="D54" s="493">
        <v>440459.49</v>
      </c>
      <c r="E54" s="414">
        <v>1</v>
      </c>
      <c r="F54" s="404">
        <v>440459.49</v>
      </c>
      <c r="G54" s="412">
        <v>1</v>
      </c>
      <c r="H54" s="413">
        <v>377657</v>
      </c>
    </row>
    <row r="55" spans="1:8" s="5" customFormat="1" x14ac:dyDescent="0.2">
      <c r="A55" s="184" t="s">
        <v>448</v>
      </c>
      <c r="B55" s="26" t="s">
        <v>259</v>
      </c>
      <c r="C55" s="26"/>
      <c r="D55" s="303">
        <v>18.89</v>
      </c>
      <c r="E55" s="419"/>
      <c r="F55" s="420"/>
      <c r="G55" s="412">
        <v>6</v>
      </c>
      <c r="H55" s="413">
        <v>113.34</v>
      </c>
    </row>
    <row r="56" spans="1:8" s="5" customFormat="1" x14ac:dyDescent="0.2">
      <c r="A56" s="184" t="s">
        <v>449</v>
      </c>
      <c r="B56" s="26" t="s">
        <v>259</v>
      </c>
      <c r="C56" s="26"/>
      <c r="D56" s="303">
        <v>95.3</v>
      </c>
      <c r="E56" s="419"/>
      <c r="F56" s="420"/>
      <c r="G56" s="412">
        <v>6</v>
      </c>
      <c r="H56" s="413">
        <v>571.79999999999995</v>
      </c>
    </row>
    <row r="57" spans="1:8" s="5" customFormat="1" ht="13.5" thickBot="1" x14ac:dyDescent="0.25">
      <c r="A57" s="380" t="s">
        <v>450</v>
      </c>
      <c r="B57" s="118" t="s">
        <v>4</v>
      </c>
      <c r="C57" s="118"/>
      <c r="D57" s="304">
        <v>139.72999999999999</v>
      </c>
      <c r="E57" s="419">
        <v>0</v>
      </c>
      <c r="F57" s="420">
        <v>0</v>
      </c>
      <c r="G57" s="412">
        <v>4.68</v>
      </c>
      <c r="H57" s="413">
        <v>653.93639999999994</v>
      </c>
    </row>
    <row r="58" spans="1:8" s="13" customFormat="1" ht="39" thickBot="1" x14ac:dyDescent="0.25">
      <c r="A58" s="40" t="s">
        <v>45</v>
      </c>
      <c r="B58" s="32"/>
      <c r="C58" s="262"/>
      <c r="D58" s="305"/>
      <c r="E58" s="240"/>
      <c r="F58" s="268">
        <v>4869.8900000000003</v>
      </c>
      <c r="G58" s="240"/>
      <c r="H58" s="268">
        <v>26543.248899999999</v>
      </c>
    </row>
    <row r="59" spans="1:8" s="5" customFormat="1" ht="56.25" x14ac:dyDescent="0.2">
      <c r="A59" s="160" t="s">
        <v>46</v>
      </c>
      <c r="B59" s="38" t="s">
        <v>127</v>
      </c>
      <c r="C59" s="263" t="s">
        <v>69</v>
      </c>
      <c r="D59" s="492">
        <v>4.5860000000000003</v>
      </c>
      <c r="E59" s="410">
        <v>38</v>
      </c>
      <c r="F59" s="411">
        <v>348.54</v>
      </c>
      <c r="G59" s="412">
        <v>38</v>
      </c>
      <c r="H59" s="413">
        <v>174.268</v>
      </c>
    </row>
    <row r="60" spans="1:8" s="5" customFormat="1" x14ac:dyDescent="0.2">
      <c r="A60" s="161" t="s">
        <v>47</v>
      </c>
      <c r="B60" s="14"/>
      <c r="C60" s="28"/>
      <c r="D60" s="495"/>
      <c r="E60" s="414">
        <v>0</v>
      </c>
      <c r="F60" s="64">
        <v>4521.3500000000004</v>
      </c>
      <c r="G60" s="277"/>
      <c r="H60" s="278">
        <f>H61+H62+H63</f>
        <v>26368.979800000001</v>
      </c>
    </row>
    <row r="61" spans="1:8" s="5" customFormat="1" x14ac:dyDescent="0.2">
      <c r="A61" s="165" t="s">
        <v>272</v>
      </c>
      <c r="B61" s="265" t="s">
        <v>4</v>
      </c>
      <c r="C61" s="164">
        <v>1</v>
      </c>
      <c r="D61" s="493">
        <v>1072.71</v>
      </c>
      <c r="E61" s="414">
        <v>0.60000000000000009</v>
      </c>
      <c r="F61" s="404">
        <v>643.63</v>
      </c>
      <c r="G61" s="412">
        <v>0.38</v>
      </c>
      <c r="H61" s="413">
        <v>407.62980000000005</v>
      </c>
    </row>
    <row r="62" spans="1:8" s="5" customFormat="1" x14ac:dyDescent="0.2">
      <c r="A62" s="166" t="s">
        <v>228</v>
      </c>
      <c r="B62" s="264" t="s">
        <v>3</v>
      </c>
      <c r="C62" s="164">
        <v>1</v>
      </c>
      <c r="D62" s="502">
        <v>11635.72</v>
      </c>
      <c r="E62" s="414">
        <v>0</v>
      </c>
      <c r="F62" s="404">
        <v>0</v>
      </c>
      <c r="G62" s="412">
        <v>1</v>
      </c>
      <c r="H62" s="413">
        <v>8712.09</v>
      </c>
    </row>
    <row r="63" spans="1:8" s="5" customFormat="1" x14ac:dyDescent="0.2">
      <c r="A63" s="266" t="s">
        <v>175</v>
      </c>
      <c r="B63" s="267" t="s">
        <v>176</v>
      </c>
      <c r="C63" s="202"/>
      <c r="D63" s="306"/>
      <c r="E63" s="414">
        <v>0</v>
      </c>
      <c r="F63" s="64">
        <f>F60-F61</f>
        <v>3877.7200000000003</v>
      </c>
      <c r="G63" s="412">
        <v>0</v>
      </c>
      <c r="H63" s="491">
        <v>17249.259999999998</v>
      </c>
    </row>
    <row r="64" spans="1:8" s="5" customFormat="1" x14ac:dyDescent="0.2">
      <c r="A64" s="62" t="s">
        <v>444</v>
      </c>
      <c r="B64" s="42" t="s">
        <v>3</v>
      </c>
      <c r="C64" s="28"/>
      <c r="D64" s="299">
        <v>474.62</v>
      </c>
      <c r="E64" s="414">
        <v>0</v>
      </c>
      <c r="F64" s="404">
        <v>0</v>
      </c>
      <c r="G64" s="412">
        <v>1</v>
      </c>
      <c r="H64" s="413">
        <v>474.62</v>
      </c>
    </row>
    <row r="65" spans="1:8" s="5" customFormat="1" x14ac:dyDescent="0.2">
      <c r="A65" s="62" t="s">
        <v>165</v>
      </c>
      <c r="B65" s="42" t="s">
        <v>3</v>
      </c>
      <c r="C65" s="28"/>
      <c r="D65" s="299">
        <v>451.79</v>
      </c>
      <c r="E65" s="414">
        <v>0</v>
      </c>
      <c r="F65" s="404">
        <v>0</v>
      </c>
      <c r="G65" s="412">
        <v>3</v>
      </c>
      <c r="H65" s="413">
        <v>1355.3700000000001</v>
      </c>
    </row>
    <row r="66" spans="1:8" s="5" customFormat="1" x14ac:dyDescent="0.2">
      <c r="A66" s="62" t="s">
        <v>220</v>
      </c>
      <c r="B66" s="122" t="s">
        <v>4</v>
      </c>
      <c r="C66" s="28"/>
      <c r="D66" s="299">
        <v>186.78</v>
      </c>
      <c r="E66" s="414">
        <v>0</v>
      </c>
      <c r="F66" s="404">
        <v>0</v>
      </c>
      <c r="G66" s="412">
        <v>2.56</v>
      </c>
      <c r="H66" s="413">
        <v>478.15679999999998</v>
      </c>
    </row>
    <row r="67" spans="1:8" s="5" customFormat="1" x14ac:dyDescent="0.2">
      <c r="A67" s="376" t="s">
        <v>171</v>
      </c>
      <c r="B67" s="122" t="s">
        <v>3</v>
      </c>
      <c r="C67" s="28"/>
      <c r="D67" s="299">
        <v>137.31</v>
      </c>
      <c r="E67" s="414">
        <v>0</v>
      </c>
      <c r="F67" s="404">
        <v>0</v>
      </c>
      <c r="G67" s="412">
        <v>1</v>
      </c>
      <c r="H67" s="413">
        <v>137.31</v>
      </c>
    </row>
    <row r="68" spans="1:8" s="5" customFormat="1" x14ac:dyDescent="0.2">
      <c r="A68" s="62" t="s">
        <v>208</v>
      </c>
      <c r="B68" s="122" t="s">
        <v>3</v>
      </c>
      <c r="C68" s="28"/>
      <c r="D68" s="299">
        <v>994.41</v>
      </c>
      <c r="E68" s="414">
        <v>0</v>
      </c>
      <c r="F68" s="404">
        <v>0</v>
      </c>
      <c r="G68" s="412">
        <v>1</v>
      </c>
      <c r="H68" s="413">
        <v>994.41</v>
      </c>
    </row>
    <row r="69" spans="1:8" s="5" customFormat="1" x14ac:dyDescent="0.2">
      <c r="A69" s="62" t="s">
        <v>234</v>
      </c>
      <c r="B69" s="42" t="s">
        <v>127</v>
      </c>
      <c r="C69" s="28"/>
      <c r="D69" s="299">
        <v>225.89</v>
      </c>
      <c r="E69" s="414">
        <v>0</v>
      </c>
      <c r="F69" s="404">
        <v>0</v>
      </c>
      <c r="G69" s="412">
        <v>2</v>
      </c>
      <c r="H69" s="413">
        <v>451.78</v>
      </c>
    </row>
    <row r="70" spans="1:8" s="1" customFormat="1" x14ac:dyDescent="0.2">
      <c r="A70" s="83" t="s">
        <v>407</v>
      </c>
      <c r="B70" s="42" t="s">
        <v>3</v>
      </c>
      <c r="C70" s="28"/>
      <c r="D70" s="299">
        <v>162.62</v>
      </c>
      <c r="E70" s="414"/>
      <c r="F70" s="404">
        <v>0</v>
      </c>
      <c r="G70" s="412">
        <v>1</v>
      </c>
      <c r="H70" s="413">
        <v>162.62</v>
      </c>
    </row>
    <row r="71" spans="1:8" s="1" customFormat="1" x14ac:dyDescent="0.2">
      <c r="A71" s="83" t="s">
        <v>408</v>
      </c>
      <c r="B71" s="42" t="s">
        <v>3</v>
      </c>
      <c r="C71" s="28"/>
      <c r="D71" s="299">
        <v>812.35</v>
      </c>
      <c r="E71" s="414"/>
      <c r="F71" s="404">
        <v>0</v>
      </c>
      <c r="G71" s="412">
        <v>1</v>
      </c>
      <c r="H71" s="413">
        <v>812.35</v>
      </c>
    </row>
    <row r="72" spans="1:8" s="1" customFormat="1" x14ac:dyDescent="0.2">
      <c r="A72" s="62" t="s">
        <v>446</v>
      </c>
      <c r="B72" s="42" t="s">
        <v>3</v>
      </c>
      <c r="C72" s="28"/>
      <c r="D72" s="299">
        <v>624.5</v>
      </c>
      <c r="E72" s="414"/>
      <c r="F72" s="404">
        <v>0</v>
      </c>
      <c r="G72" s="412">
        <v>1</v>
      </c>
      <c r="H72" s="413">
        <v>624.5</v>
      </c>
    </row>
    <row r="73" spans="1:8" s="1" customFormat="1" x14ac:dyDescent="0.2">
      <c r="A73" s="62" t="s">
        <v>452</v>
      </c>
      <c r="B73" s="42" t="s">
        <v>3</v>
      </c>
      <c r="C73" s="28"/>
      <c r="D73" s="299">
        <v>1334.42</v>
      </c>
      <c r="E73" s="414"/>
      <c r="F73" s="404">
        <v>0</v>
      </c>
      <c r="G73" s="412">
        <v>1</v>
      </c>
      <c r="H73" s="413">
        <v>1334.42</v>
      </c>
    </row>
    <row r="74" spans="1:8" s="1" customFormat="1" x14ac:dyDescent="0.2">
      <c r="A74" s="373" t="s">
        <v>428</v>
      </c>
      <c r="B74" s="42" t="s">
        <v>127</v>
      </c>
      <c r="C74" s="28"/>
      <c r="D74" s="299">
        <v>196.34</v>
      </c>
      <c r="E74" s="414">
        <v>0</v>
      </c>
      <c r="F74" s="404">
        <v>0</v>
      </c>
      <c r="G74" s="412">
        <v>4</v>
      </c>
      <c r="H74" s="413">
        <v>785.36</v>
      </c>
    </row>
    <row r="75" spans="1:8" s="5" customFormat="1" x14ac:dyDescent="0.2">
      <c r="A75" s="373" t="s">
        <v>369</v>
      </c>
      <c r="B75" s="42" t="s">
        <v>127</v>
      </c>
      <c r="C75" s="28"/>
      <c r="D75" s="299">
        <v>280.04000000000002</v>
      </c>
      <c r="E75" s="414">
        <v>0</v>
      </c>
      <c r="F75" s="404">
        <v>0</v>
      </c>
      <c r="G75" s="412">
        <v>2</v>
      </c>
      <c r="H75" s="413">
        <v>560.08000000000004</v>
      </c>
    </row>
    <row r="76" spans="1:8" s="5" customFormat="1" x14ac:dyDescent="0.2">
      <c r="A76" s="373" t="s">
        <v>389</v>
      </c>
      <c r="B76" s="42" t="s">
        <v>127</v>
      </c>
      <c r="C76" s="28"/>
      <c r="D76" s="299">
        <v>85.35</v>
      </c>
      <c r="E76" s="414">
        <v>0</v>
      </c>
      <c r="F76" s="404">
        <v>0</v>
      </c>
      <c r="G76" s="412">
        <v>2</v>
      </c>
      <c r="H76" s="413">
        <v>170.7</v>
      </c>
    </row>
    <row r="77" spans="1:8" s="5" customFormat="1" x14ac:dyDescent="0.2">
      <c r="A77" s="373" t="s">
        <v>169</v>
      </c>
      <c r="B77" s="42" t="s">
        <v>3</v>
      </c>
      <c r="C77" s="28"/>
      <c r="D77" s="299">
        <v>624.5</v>
      </c>
      <c r="E77" s="414">
        <v>0</v>
      </c>
      <c r="F77" s="404">
        <v>0</v>
      </c>
      <c r="G77" s="412">
        <v>6</v>
      </c>
      <c r="H77" s="413">
        <v>3747</v>
      </c>
    </row>
    <row r="78" spans="1:8" s="5" customFormat="1" x14ac:dyDescent="0.2">
      <c r="A78" s="373" t="s">
        <v>168</v>
      </c>
      <c r="B78" s="42" t="s">
        <v>127</v>
      </c>
      <c r="C78" s="28"/>
      <c r="D78" s="299">
        <v>552.97</v>
      </c>
      <c r="E78" s="414">
        <v>0</v>
      </c>
      <c r="F78" s="404">
        <v>0</v>
      </c>
      <c r="G78" s="412">
        <v>3</v>
      </c>
      <c r="H78" s="413">
        <v>1658.91</v>
      </c>
    </row>
    <row r="79" spans="1:8" s="5" customFormat="1" x14ac:dyDescent="0.2">
      <c r="A79" s="231" t="s">
        <v>253</v>
      </c>
      <c r="B79" s="42" t="s">
        <v>4</v>
      </c>
      <c r="C79" s="28"/>
      <c r="D79" s="299">
        <v>246.59</v>
      </c>
      <c r="E79" s="414">
        <v>0</v>
      </c>
      <c r="F79" s="404">
        <v>0</v>
      </c>
      <c r="G79" s="412">
        <v>1.77</v>
      </c>
      <c r="H79" s="413">
        <v>436.46430000000004</v>
      </c>
    </row>
    <row r="80" spans="1:8" s="5" customFormat="1" x14ac:dyDescent="0.2">
      <c r="A80" s="231" t="s">
        <v>290</v>
      </c>
      <c r="B80" s="42" t="s">
        <v>3</v>
      </c>
      <c r="C80" s="28"/>
      <c r="D80" s="299">
        <v>223.27</v>
      </c>
      <c r="E80" s="414">
        <v>0</v>
      </c>
      <c r="F80" s="404">
        <v>0</v>
      </c>
      <c r="G80" s="412">
        <v>8</v>
      </c>
      <c r="H80" s="413">
        <v>1786.16</v>
      </c>
    </row>
    <row r="81" spans="1:21" s="5" customFormat="1" x14ac:dyDescent="0.2">
      <c r="A81" s="231" t="s">
        <v>336</v>
      </c>
      <c r="B81" s="42" t="s">
        <v>3</v>
      </c>
      <c r="C81" s="28"/>
      <c r="D81" s="299">
        <v>80.319999999999993</v>
      </c>
      <c r="E81" s="414">
        <v>0</v>
      </c>
      <c r="F81" s="404">
        <v>0</v>
      </c>
      <c r="G81" s="412">
        <v>13</v>
      </c>
      <c r="H81" s="413">
        <v>958.75</v>
      </c>
    </row>
    <row r="82" spans="1:21" s="5" customFormat="1" ht="13.5" thickBot="1" x14ac:dyDescent="0.25">
      <c r="A82" s="62" t="s">
        <v>397</v>
      </c>
      <c r="B82" s="116" t="s">
        <v>3</v>
      </c>
      <c r="C82" s="28"/>
      <c r="D82" s="299">
        <v>320.3</v>
      </c>
      <c r="E82" s="414">
        <v>0</v>
      </c>
      <c r="F82" s="404">
        <v>0</v>
      </c>
      <c r="G82" s="412">
        <v>1</v>
      </c>
      <c r="H82" s="413">
        <v>320.3</v>
      </c>
    </row>
    <row r="83" spans="1:21" s="13" customFormat="1" ht="27.75" customHeight="1" thickBot="1" x14ac:dyDescent="0.25">
      <c r="A83" s="583" t="s">
        <v>48</v>
      </c>
      <c r="B83" s="584"/>
      <c r="C83" s="584"/>
      <c r="D83" s="585"/>
      <c r="E83" s="240"/>
      <c r="F83" s="268">
        <v>520322.7099999999</v>
      </c>
      <c r="G83" s="240"/>
      <c r="H83" s="268">
        <v>476299.99300000002</v>
      </c>
    </row>
    <row r="84" spans="1:21" s="13" customFormat="1" ht="26.25" thickBot="1" x14ac:dyDescent="0.25">
      <c r="A84" s="370" t="s">
        <v>49</v>
      </c>
      <c r="B84" s="371"/>
      <c r="C84" s="372"/>
      <c r="D84" s="497"/>
      <c r="E84" s="421">
        <v>2</v>
      </c>
      <c r="F84" s="422">
        <v>129944.73</v>
      </c>
      <c r="G84" s="423">
        <v>2</v>
      </c>
      <c r="H84" s="268">
        <v>129309.74000000002</v>
      </c>
    </row>
    <row r="85" spans="1:21" s="13" customFormat="1" ht="26.25" thickBot="1" x14ac:dyDescent="0.25">
      <c r="A85" s="149" t="s">
        <v>50</v>
      </c>
      <c r="B85" s="142"/>
      <c r="C85" s="143"/>
      <c r="D85" s="301"/>
      <c r="E85" s="421">
        <v>0</v>
      </c>
      <c r="F85" s="422">
        <v>13384.23</v>
      </c>
      <c r="G85" s="240"/>
      <c r="H85" s="268">
        <v>3554.13</v>
      </c>
    </row>
    <row r="86" spans="1:21" s="5" customFormat="1" x14ac:dyDescent="0.2">
      <c r="A86" s="155" t="s">
        <v>179</v>
      </c>
      <c r="B86" s="159" t="s">
        <v>12</v>
      </c>
      <c r="C86" s="127">
        <v>3</v>
      </c>
      <c r="D86" s="493">
        <v>37.21</v>
      </c>
      <c r="E86" s="410">
        <v>105</v>
      </c>
      <c r="F86" s="411">
        <v>11719.58</v>
      </c>
      <c r="G86" s="417">
        <v>87</v>
      </c>
      <c r="H86" s="413">
        <v>3184.23</v>
      </c>
    </row>
    <row r="87" spans="1:21" s="5" customFormat="1" x14ac:dyDescent="0.2">
      <c r="A87" s="167" t="s">
        <v>47</v>
      </c>
      <c r="B87" s="159"/>
      <c r="C87" s="168"/>
      <c r="D87" s="495"/>
      <c r="E87" s="414">
        <v>0</v>
      </c>
      <c r="F87" s="404">
        <v>1664.66</v>
      </c>
      <c r="G87" s="280"/>
      <c r="H87" s="279">
        <v>369.9</v>
      </c>
    </row>
    <row r="88" spans="1:21" s="5" customFormat="1" ht="13.5" thickBot="1" x14ac:dyDescent="0.25">
      <c r="A88" s="157" t="s">
        <v>51</v>
      </c>
      <c r="B88" s="159" t="s">
        <v>259</v>
      </c>
      <c r="C88" s="269">
        <v>1</v>
      </c>
      <c r="D88" s="493">
        <v>61.65</v>
      </c>
      <c r="E88" s="414">
        <v>27</v>
      </c>
      <c r="F88" s="404">
        <v>1664.66</v>
      </c>
      <c r="G88" s="424">
        <v>6</v>
      </c>
      <c r="H88" s="279">
        <v>369.9</v>
      </c>
    </row>
    <row r="89" spans="1:21" s="13" customFormat="1" ht="39" thickBot="1" x14ac:dyDescent="0.25">
      <c r="A89" s="40" t="s">
        <v>53</v>
      </c>
      <c r="B89" s="33"/>
      <c r="C89" s="51"/>
      <c r="D89" s="309"/>
      <c r="E89" s="429"/>
      <c r="F89" s="430">
        <v>175469.21999999997</v>
      </c>
      <c r="G89" s="429"/>
      <c r="H89" s="430">
        <v>146883.59899999999</v>
      </c>
    </row>
    <row r="90" spans="1:21" s="5" customFormat="1" ht="33.75" x14ac:dyDescent="0.2">
      <c r="A90" s="169" t="s">
        <v>54</v>
      </c>
      <c r="B90" s="38"/>
      <c r="C90" s="34"/>
      <c r="D90" s="298"/>
      <c r="E90" s="410">
        <v>0</v>
      </c>
      <c r="F90" s="411">
        <v>13500.83</v>
      </c>
      <c r="G90" s="431"/>
      <c r="H90" s="413">
        <v>10235.164000000001</v>
      </c>
    </row>
    <row r="91" spans="1:21" s="5" customFormat="1" x14ac:dyDescent="0.2">
      <c r="A91" s="68" t="s">
        <v>16</v>
      </c>
      <c r="B91" s="14" t="s">
        <v>4</v>
      </c>
      <c r="C91" s="164">
        <v>1</v>
      </c>
      <c r="D91" s="310">
        <v>1.24</v>
      </c>
      <c r="E91" s="414">
        <v>4312.5</v>
      </c>
      <c r="F91" s="404">
        <v>5347.5</v>
      </c>
      <c r="G91" s="412">
        <v>1695</v>
      </c>
      <c r="H91" s="413">
        <v>2101.8000000000002</v>
      </c>
    </row>
    <row r="92" spans="1:21" s="19" customFormat="1" x14ac:dyDescent="0.2">
      <c r="A92" s="69" t="s">
        <v>17</v>
      </c>
      <c r="B92" s="56" t="s">
        <v>4</v>
      </c>
      <c r="C92" s="127">
        <v>12</v>
      </c>
      <c r="D92" s="310">
        <v>0.51</v>
      </c>
      <c r="E92" s="414">
        <v>1048.4000000000001</v>
      </c>
      <c r="F92" s="404">
        <v>6416.21</v>
      </c>
      <c r="G92" s="412">
        <v>1048.4000000000001</v>
      </c>
      <c r="H92" s="413">
        <v>6405.7240000000002</v>
      </c>
      <c r="S92" s="1"/>
      <c r="T92" s="1"/>
      <c r="U92" s="1"/>
    </row>
    <row r="93" spans="1:21" s="19" customFormat="1" x14ac:dyDescent="0.2">
      <c r="A93" s="70" t="s">
        <v>18</v>
      </c>
      <c r="B93" s="56" t="s">
        <v>19</v>
      </c>
      <c r="C93" s="127">
        <v>12</v>
      </c>
      <c r="D93" s="310">
        <v>72.38</v>
      </c>
      <c r="E93" s="414">
        <v>2</v>
      </c>
      <c r="F93" s="404">
        <v>1737.12</v>
      </c>
      <c r="G93" s="412">
        <v>2</v>
      </c>
      <c r="H93" s="413">
        <v>1727.6399999999999</v>
      </c>
      <c r="S93" s="1"/>
      <c r="T93" s="1"/>
      <c r="U93" s="1"/>
    </row>
    <row r="94" spans="1:21" s="5" customFormat="1" x14ac:dyDescent="0.2">
      <c r="A94" s="271" t="s">
        <v>47</v>
      </c>
      <c r="B94" s="272"/>
      <c r="C94" s="273"/>
      <c r="D94" s="298"/>
      <c r="E94" s="414">
        <v>0</v>
      </c>
      <c r="F94" s="64">
        <v>136980.87</v>
      </c>
      <c r="G94" s="274"/>
      <c r="H94" s="275">
        <v>113121.12</v>
      </c>
    </row>
    <row r="95" spans="1:21" s="5" customFormat="1" x14ac:dyDescent="0.2">
      <c r="A95" s="276" t="s">
        <v>307</v>
      </c>
      <c r="B95" s="159"/>
      <c r="C95" s="168"/>
      <c r="D95" s="298"/>
      <c r="E95" s="414"/>
      <c r="F95" s="64">
        <v>39698.19</v>
      </c>
      <c r="G95" s="277"/>
      <c r="H95" s="278">
        <f>H96</f>
        <v>2463.4349999999999</v>
      </c>
    </row>
    <row r="96" spans="1:21" s="5" customFormat="1" x14ac:dyDescent="0.2">
      <c r="A96" s="120" t="s">
        <v>237</v>
      </c>
      <c r="B96" s="159" t="s">
        <v>4</v>
      </c>
      <c r="C96" s="182">
        <v>1</v>
      </c>
      <c r="D96" s="498">
        <v>5671.17</v>
      </c>
      <c r="E96" s="414">
        <v>7</v>
      </c>
      <c r="F96" s="404">
        <v>39698.19</v>
      </c>
      <c r="G96" s="412">
        <v>0.5</v>
      </c>
      <c r="H96" s="413">
        <v>2463.4349999999999</v>
      </c>
    </row>
    <row r="97" spans="1:8" s="5" customFormat="1" x14ac:dyDescent="0.2">
      <c r="A97" s="170" t="s">
        <v>308</v>
      </c>
      <c r="B97" s="159"/>
      <c r="C97" s="182"/>
      <c r="D97" s="495"/>
      <c r="E97" s="432"/>
      <c r="F97" s="64">
        <v>8526.9599999999991</v>
      </c>
      <c r="G97" s="277"/>
      <c r="H97" s="278">
        <f>H98</f>
        <v>13501.02</v>
      </c>
    </row>
    <row r="98" spans="1:8" s="5" customFormat="1" x14ac:dyDescent="0.2">
      <c r="A98" s="120" t="s">
        <v>359</v>
      </c>
      <c r="B98" s="159" t="s">
        <v>141</v>
      </c>
      <c r="C98" s="182">
        <v>1</v>
      </c>
      <c r="D98" s="499">
        <v>1421.16</v>
      </c>
      <c r="E98" s="414">
        <v>6</v>
      </c>
      <c r="F98" s="404">
        <v>8526.9599999999991</v>
      </c>
      <c r="G98" s="412">
        <v>9.5</v>
      </c>
      <c r="H98" s="413">
        <v>13501.02</v>
      </c>
    </row>
    <row r="99" spans="1:8" s="5" customFormat="1" x14ac:dyDescent="0.2">
      <c r="A99" s="171" t="s">
        <v>309</v>
      </c>
      <c r="B99" s="159"/>
      <c r="C99" s="182"/>
      <c r="D99" s="500"/>
      <c r="E99" s="432"/>
      <c r="F99" s="64">
        <f>F100+F101</f>
        <v>4965.99</v>
      </c>
      <c r="G99" s="277"/>
      <c r="H99" s="278">
        <f>SUM(H100:H101)</f>
        <v>10877.179999999998</v>
      </c>
    </row>
    <row r="100" spans="1:8" s="5" customFormat="1" x14ac:dyDescent="0.2">
      <c r="A100" s="120" t="s">
        <v>313</v>
      </c>
      <c r="B100" s="159" t="s">
        <v>4</v>
      </c>
      <c r="C100" s="182">
        <v>1</v>
      </c>
      <c r="D100" s="499">
        <v>436.53</v>
      </c>
      <c r="E100" s="414">
        <v>1</v>
      </c>
      <c r="F100" s="404">
        <v>436.53</v>
      </c>
      <c r="G100" s="412">
        <v>18</v>
      </c>
      <c r="H100" s="413">
        <v>7857.5399999999991</v>
      </c>
    </row>
    <row r="101" spans="1:8" s="5" customFormat="1" x14ac:dyDescent="0.2">
      <c r="A101" s="120" t="s">
        <v>314</v>
      </c>
      <c r="B101" s="159" t="s">
        <v>3</v>
      </c>
      <c r="C101" s="182">
        <v>1</v>
      </c>
      <c r="D101" s="499">
        <v>1509.82</v>
      </c>
      <c r="E101" s="414">
        <v>3</v>
      </c>
      <c r="F101" s="404">
        <v>4529.46</v>
      </c>
      <c r="G101" s="412">
        <v>2</v>
      </c>
      <c r="H101" s="413">
        <v>3019.64</v>
      </c>
    </row>
    <row r="102" spans="1:8" s="5" customFormat="1" x14ac:dyDescent="0.2">
      <c r="A102" s="174" t="s">
        <v>398</v>
      </c>
      <c r="B102" s="159"/>
      <c r="C102" s="182"/>
      <c r="D102" s="500"/>
      <c r="E102" s="432"/>
      <c r="F102" s="64">
        <f>F103+F104</f>
        <v>4155.4799999999996</v>
      </c>
      <c r="G102" s="277"/>
      <c r="H102" s="278">
        <f>SUM(H103:H104)</f>
        <v>2108.98</v>
      </c>
    </row>
    <row r="103" spans="1:8" s="5" customFormat="1" x14ac:dyDescent="0.2">
      <c r="A103" s="120" t="s">
        <v>318</v>
      </c>
      <c r="B103" s="159" t="s">
        <v>3</v>
      </c>
      <c r="C103" s="182">
        <v>1</v>
      </c>
      <c r="D103" s="499">
        <v>661.34</v>
      </c>
      <c r="E103" s="414">
        <v>6</v>
      </c>
      <c r="F103" s="404">
        <v>3968.04</v>
      </c>
      <c r="G103" s="412">
        <v>3</v>
      </c>
      <c r="H103" s="413">
        <v>1984.02</v>
      </c>
    </row>
    <row r="104" spans="1:8" s="5" customFormat="1" x14ac:dyDescent="0.2">
      <c r="A104" s="120" t="s">
        <v>320</v>
      </c>
      <c r="B104" s="159" t="s">
        <v>3</v>
      </c>
      <c r="C104" s="182">
        <v>1</v>
      </c>
      <c r="D104" s="499">
        <v>62.48</v>
      </c>
      <c r="E104" s="414">
        <v>3</v>
      </c>
      <c r="F104" s="404">
        <v>187.44</v>
      </c>
      <c r="G104" s="412">
        <v>2</v>
      </c>
      <c r="H104" s="413">
        <v>124.96</v>
      </c>
    </row>
    <row r="105" spans="1:8" s="5" customFormat="1" x14ac:dyDescent="0.2">
      <c r="A105" s="175" t="s">
        <v>328</v>
      </c>
      <c r="B105" s="159"/>
      <c r="C105" s="182"/>
      <c r="D105" s="500"/>
      <c r="E105" s="414"/>
      <c r="F105" s="64">
        <v>9279.24</v>
      </c>
      <c r="G105" s="511">
        <v>0</v>
      </c>
      <c r="H105" s="491">
        <f>H106</f>
        <v>4639.62</v>
      </c>
    </row>
    <row r="106" spans="1:8" s="5" customFormat="1" ht="13.5" thickBot="1" x14ac:dyDescent="0.25">
      <c r="A106" s="176" t="s">
        <v>250</v>
      </c>
      <c r="B106" s="159" t="s">
        <v>3</v>
      </c>
      <c r="C106" s="182">
        <v>1</v>
      </c>
      <c r="D106" s="499">
        <v>773.27</v>
      </c>
      <c r="E106" s="414">
        <v>12</v>
      </c>
      <c r="F106" s="404">
        <v>9279.24</v>
      </c>
      <c r="G106" s="412">
        <v>6</v>
      </c>
      <c r="H106" s="413">
        <v>4639.62</v>
      </c>
    </row>
    <row r="107" spans="1:8" s="5" customFormat="1" x14ac:dyDescent="0.2">
      <c r="A107" s="177" t="s">
        <v>196</v>
      </c>
      <c r="B107" s="54"/>
      <c r="C107" s="35"/>
      <c r="D107" s="501">
        <v>0.26</v>
      </c>
      <c r="E107" s="433"/>
      <c r="F107" s="533">
        <f>F94-F95-F97-F99-F102-F105</f>
        <v>70355.009999999995</v>
      </c>
      <c r="G107" s="280"/>
      <c r="H107" s="278">
        <v>79530.880000000005</v>
      </c>
    </row>
    <row r="108" spans="1:8" s="5" customFormat="1" x14ac:dyDescent="0.2">
      <c r="A108" s="338" t="s">
        <v>249</v>
      </c>
      <c r="B108" s="42" t="s">
        <v>3</v>
      </c>
      <c r="C108" s="87">
        <v>1</v>
      </c>
      <c r="D108" s="499">
        <v>16120</v>
      </c>
      <c r="E108" s="414">
        <v>0</v>
      </c>
      <c r="F108" s="404">
        <v>0</v>
      </c>
      <c r="G108" s="412">
        <v>2</v>
      </c>
      <c r="H108" s="413">
        <v>32240</v>
      </c>
    </row>
    <row r="109" spans="1:8" s="5" customFormat="1" x14ac:dyDescent="0.2">
      <c r="A109" s="355" t="s">
        <v>211</v>
      </c>
      <c r="B109" s="107" t="s">
        <v>3</v>
      </c>
      <c r="C109" s="87">
        <v>1</v>
      </c>
      <c r="D109" s="312">
        <v>1268.58</v>
      </c>
      <c r="E109" s="414">
        <v>0</v>
      </c>
      <c r="F109" s="404">
        <v>0</v>
      </c>
      <c r="G109" s="412">
        <v>1</v>
      </c>
      <c r="H109" s="413">
        <v>1268.58</v>
      </c>
    </row>
    <row r="110" spans="1:8" s="5" customFormat="1" x14ac:dyDescent="0.2">
      <c r="A110" s="356" t="s">
        <v>213</v>
      </c>
      <c r="B110" s="58" t="s">
        <v>3</v>
      </c>
      <c r="C110" s="26">
        <v>1</v>
      </c>
      <c r="D110" s="313">
        <v>981.98</v>
      </c>
      <c r="E110" s="414">
        <v>0</v>
      </c>
      <c r="F110" s="404">
        <v>0</v>
      </c>
      <c r="G110" s="412">
        <v>1</v>
      </c>
      <c r="H110" s="413">
        <v>981.98</v>
      </c>
    </row>
    <row r="111" spans="1:8" s="5" customFormat="1" x14ac:dyDescent="0.2">
      <c r="A111" s="55" t="s">
        <v>251</v>
      </c>
      <c r="B111" s="116" t="s">
        <v>274</v>
      </c>
      <c r="C111" s="26">
        <v>1</v>
      </c>
      <c r="D111" s="299">
        <v>1594.89</v>
      </c>
      <c r="E111" s="414">
        <v>0</v>
      </c>
      <c r="F111" s="404">
        <v>0</v>
      </c>
      <c r="G111" s="412">
        <v>1</v>
      </c>
      <c r="H111" s="413">
        <v>1594.89</v>
      </c>
    </row>
    <row r="112" spans="1:8" s="5" customFormat="1" x14ac:dyDescent="0.2">
      <c r="A112" s="55" t="s">
        <v>252</v>
      </c>
      <c r="B112" s="116" t="s">
        <v>274</v>
      </c>
      <c r="C112" s="26">
        <v>1</v>
      </c>
      <c r="D112" s="299">
        <v>1262.8</v>
      </c>
      <c r="E112" s="414">
        <v>0</v>
      </c>
      <c r="F112" s="404">
        <v>0</v>
      </c>
      <c r="G112" s="412">
        <v>1</v>
      </c>
      <c r="H112" s="413">
        <v>1262.8</v>
      </c>
    </row>
    <row r="113" spans="1:8" s="5" customFormat="1" x14ac:dyDescent="0.2">
      <c r="A113" s="55" t="s">
        <v>229</v>
      </c>
      <c r="B113" s="116" t="s">
        <v>274</v>
      </c>
      <c r="C113" s="26">
        <v>1</v>
      </c>
      <c r="D113" s="299">
        <v>1030.51</v>
      </c>
      <c r="E113" s="414">
        <v>0</v>
      </c>
      <c r="F113" s="404">
        <v>0</v>
      </c>
      <c r="G113" s="412">
        <v>3</v>
      </c>
      <c r="H113" s="413">
        <v>3091.5299999999997</v>
      </c>
    </row>
    <row r="114" spans="1:8" s="5" customFormat="1" x14ac:dyDescent="0.2">
      <c r="A114" s="350" t="s">
        <v>371</v>
      </c>
      <c r="B114" s="26" t="s">
        <v>3</v>
      </c>
      <c r="C114" s="26"/>
      <c r="D114" s="314">
        <v>288.20999999999998</v>
      </c>
      <c r="E114" s="414"/>
      <c r="F114" s="404"/>
      <c r="G114" s="412">
        <v>1</v>
      </c>
      <c r="H114" s="413">
        <v>288.20999999999998</v>
      </c>
    </row>
    <row r="115" spans="1:8" s="5" customFormat="1" x14ac:dyDescent="0.2">
      <c r="A115" s="350" t="s">
        <v>372</v>
      </c>
      <c r="B115" s="26" t="s">
        <v>3</v>
      </c>
      <c r="C115" s="26"/>
      <c r="D115" s="314">
        <v>353.21</v>
      </c>
      <c r="E115" s="414"/>
      <c r="F115" s="404"/>
      <c r="G115" s="412">
        <v>1</v>
      </c>
      <c r="H115" s="413">
        <v>353.21</v>
      </c>
    </row>
    <row r="116" spans="1:8" s="5" customFormat="1" x14ac:dyDescent="0.2">
      <c r="A116" s="350" t="s">
        <v>373</v>
      </c>
      <c r="B116" s="26" t="s">
        <v>3</v>
      </c>
      <c r="C116" s="26"/>
      <c r="D116" s="314">
        <v>449.9</v>
      </c>
      <c r="E116" s="414"/>
      <c r="F116" s="404"/>
      <c r="G116" s="412">
        <v>1</v>
      </c>
      <c r="H116" s="413">
        <v>449.9</v>
      </c>
    </row>
    <row r="117" spans="1:8" s="15" customFormat="1" x14ac:dyDescent="0.2">
      <c r="A117" s="359" t="s">
        <v>221</v>
      </c>
      <c r="B117" s="54" t="s">
        <v>3</v>
      </c>
      <c r="C117" s="35">
        <v>1</v>
      </c>
      <c r="D117" s="311">
        <v>1769.7</v>
      </c>
      <c r="E117" s="414">
        <v>0</v>
      </c>
      <c r="F117" s="404">
        <v>0</v>
      </c>
      <c r="G117" s="412">
        <v>1</v>
      </c>
      <c r="H117" s="413">
        <v>1769.7</v>
      </c>
    </row>
    <row r="118" spans="1:8" s="15" customFormat="1" x14ac:dyDescent="0.2">
      <c r="A118" s="360" t="s">
        <v>140</v>
      </c>
      <c r="B118" s="106" t="s">
        <v>127</v>
      </c>
      <c r="C118" s="35"/>
      <c r="D118" s="299">
        <v>2997.79</v>
      </c>
      <c r="E118" s="414">
        <v>0</v>
      </c>
      <c r="F118" s="404">
        <v>0</v>
      </c>
      <c r="G118" s="412">
        <v>1</v>
      </c>
      <c r="H118" s="413">
        <v>2997.79</v>
      </c>
    </row>
    <row r="119" spans="1:8" s="15" customFormat="1" x14ac:dyDescent="0.2">
      <c r="A119" s="361" t="s">
        <v>297</v>
      </c>
      <c r="B119" s="54" t="s">
        <v>163</v>
      </c>
      <c r="C119" s="35"/>
      <c r="D119" s="299">
        <v>246.7</v>
      </c>
      <c r="E119" s="414">
        <v>0</v>
      </c>
      <c r="F119" s="404">
        <v>0</v>
      </c>
      <c r="G119" s="412">
        <v>10</v>
      </c>
      <c r="H119" s="413">
        <v>2467</v>
      </c>
    </row>
    <row r="120" spans="1:8" s="15" customFormat="1" x14ac:dyDescent="0.2">
      <c r="A120" s="361" t="s">
        <v>289</v>
      </c>
      <c r="B120" s="54" t="s">
        <v>163</v>
      </c>
      <c r="C120" s="35"/>
      <c r="D120" s="299">
        <v>183.3</v>
      </c>
      <c r="E120" s="414">
        <v>0</v>
      </c>
      <c r="F120" s="404">
        <v>0</v>
      </c>
      <c r="G120" s="412">
        <v>85</v>
      </c>
      <c r="H120" s="413">
        <v>15404.7</v>
      </c>
    </row>
    <row r="121" spans="1:8" s="15" customFormat="1" x14ac:dyDescent="0.2">
      <c r="A121" s="361" t="s">
        <v>433</v>
      </c>
      <c r="B121" s="54" t="s">
        <v>163</v>
      </c>
      <c r="C121" s="35"/>
      <c r="D121" s="299">
        <v>533.70000000000005</v>
      </c>
      <c r="E121" s="414"/>
      <c r="F121" s="404"/>
      <c r="G121" s="412">
        <v>5</v>
      </c>
      <c r="H121" s="413">
        <v>2668.5</v>
      </c>
    </row>
    <row r="122" spans="1:8" s="15" customFormat="1" x14ac:dyDescent="0.2">
      <c r="A122" s="362" t="s">
        <v>146</v>
      </c>
      <c r="B122" s="110" t="s">
        <v>3</v>
      </c>
      <c r="C122" s="35"/>
      <c r="D122" s="299">
        <v>87.98</v>
      </c>
      <c r="E122" s="414">
        <v>0</v>
      </c>
      <c r="F122" s="404">
        <v>0</v>
      </c>
      <c r="G122" s="412">
        <v>4</v>
      </c>
      <c r="H122" s="413">
        <v>351.92</v>
      </c>
    </row>
    <row r="123" spans="1:8" s="15" customFormat="1" x14ac:dyDescent="0.2">
      <c r="A123" s="348" t="s">
        <v>154</v>
      </c>
      <c r="B123" s="37" t="s">
        <v>3</v>
      </c>
      <c r="C123" s="35"/>
      <c r="D123" s="299">
        <v>69.739999999999995</v>
      </c>
      <c r="E123" s="414">
        <v>0</v>
      </c>
      <c r="F123" s="404">
        <v>0</v>
      </c>
      <c r="G123" s="412">
        <v>3</v>
      </c>
      <c r="H123" s="413">
        <v>209.21999999999997</v>
      </c>
    </row>
    <row r="124" spans="1:8" s="15" customFormat="1" x14ac:dyDescent="0.2">
      <c r="A124" s="366" t="s">
        <v>156</v>
      </c>
      <c r="B124" s="42" t="s">
        <v>127</v>
      </c>
      <c r="C124" s="35"/>
      <c r="D124" s="299">
        <v>65.760000000000005</v>
      </c>
      <c r="E124" s="414">
        <v>0</v>
      </c>
      <c r="F124" s="404">
        <v>0</v>
      </c>
      <c r="G124" s="412">
        <v>11</v>
      </c>
      <c r="H124" s="413">
        <v>723.36</v>
      </c>
    </row>
    <row r="125" spans="1:8" s="15" customFormat="1" x14ac:dyDescent="0.2">
      <c r="A125" s="255" t="s">
        <v>158</v>
      </c>
      <c r="B125" s="42" t="s">
        <v>127</v>
      </c>
      <c r="C125" s="35"/>
      <c r="D125" s="299">
        <v>798.97</v>
      </c>
      <c r="E125" s="414">
        <v>0</v>
      </c>
      <c r="F125" s="404">
        <v>0</v>
      </c>
      <c r="G125" s="412">
        <v>8</v>
      </c>
      <c r="H125" s="413">
        <v>6237.56</v>
      </c>
    </row>
    <row r="126" spans="1:8" s="15" customFormat="1" x14ac:dyDescent="0.2">
      <c r="A126" s="367" t="s">
        <v>159</v>
      </c>
      <c r="B126" s="42" t="s">
        <v>127</v>
      </c>
      <c r="C126" s="35"/>
      <c r="D126" s="299">
        <v>413.63</v>
      </c>
      <c r="E126" s="414">
        <v>0</v>
      </c>
      <c r="F126" s="404">
        <v>0</v>
      </c>
      <c r="G126" s="412">
        <v>2</v>
      </c>
      <c r="H126" s="413">
        <v>827.26</v>
      </c>
    </row>
    <row r="127" spans="1:8" s="15" customFormat="1" x14ac:dyDescent="0.2">
      <c r="A127" s="368" t="s">
        <v>354</v>
      </c>
      <c r="B127" s="42" t="s">
        <v>127</v>
      </c>
      <c r="C127" s="35"/>
      <c r="D127" s="299">
        <v>177.4</v>
      </c>
      <c r="E127" s="414"/>
      <c r="F127" s="404"/>
      <c r="G127" s="412">
        <v>5</v>
      </c>
      <c r="H127" s="413">
        <v>887</v>
      </c>
    </row>
    <row r="128" spans="1:8" s="15" customFormat="1" x14ac:dyDescent="0.2">
      <c r="A128" s="368" t="s">
        <v>356</v>
      </c>
      <c r="B128" s="42" t="s">
        <v>127</v>
      </c>
      <c r="C128" s="35"/>
      <c r="D128" s="299">
        <v>194.84</v>
      </c>
      <c r="E128" s="414"/>
      <c r="F128" s="404"/>
      <c r="G128" s="412">
        <v>3</v>
      </c>
      <c r="H128" s="413">
        <v>584.52</v>
      </c>
    </row>
    <row r="129" spans="1:21" s="15" customFormat="1" x14ac:dyDescent="0.2">
      <c r="A129" s="348" t="s">
        <v>160</v>
      </c>
      <c r="B129" s="42" t="s">
        <v>127</v>
      </c>
      <c r="C129" s="35"/>
      <c r="D129" s="299">
        <v>61.64</v>
      </c>
      <c r="E129" s="414">
        <v>0</v>
      </c>
      <c r="F129" s="404">
        <v>0</v>
      </c>
      <c r="G129" s="412">
        <v>8</v>
      </c>
      <c r="H129" s="413">
        <v>493.12</v>
      </c>
    </row>
    <row r="130" spans="1:21" s="15" customFormat="1" x14ac:dyDescent="0.2">
      <c r="A130" s="368" t="s">
        <v>162</v>
      </c>
      <c r="B130" s="42" t="s">
        <v>127</v>
      </c>
      <c r="C130" s="35"/>
      <c r="D130" s="299">
        <v>366.57</v>
      </c>
      <c r="E130" s="414">
        <v>0</v>
      </c>
      <c r="F130" s="404">
        <v>0</v>
      </c>
      <c r="G130" s="412">
        <v>1</v>
      </c>
      <c r="H130" s="413">
        <v>366.57</v>
      </c>
    </row>
    <row r="131" spans="1:21" s="15" customFormat="1" x14ac:dyDescent="0.2">
      <c r="A131" s="368" t="s">
        <v>363</v>
      </c>
      <c r="B131" s="42" t="s">
        <v>127</v>
      </c>
      <c r="C131" s="35"/>
      <c r="D131" s="299">
        <v>181.02</v>
      </c>
      <c r="E131" s="414">
        <v>0</v>
      </c>
      <c r="F131" s="404">
        <v>0</v>
      </c>
      <c r="G131" s="412">
        <v>1</v>
      </c>
      <c r="H131" s="413">
        <v>181.02</v>
      </c>
    </row>
    <row r="132" spans="1:21" s="15" customFormat="1" x14ac:dyDescent="0.2">
      <c r="A132" s="368" t="s">
        <v>364</v>
      </c>
      <c r="B132" s="42" t="s">
        <v>127</v>
      </c>
      <c r="C132" s="35"/>
      <c r="D132" s="299">
        <v>305.08999999999997</v>
      </c>
      <c r="E132" s="414">
        <v>0</v>
      </c>
      <c r="F132" s="404">
        <v>0</v>
      </c>
      <c r="G132" s="412">
        <v>6</v>
      </c>
      <c r="H132" s="413">
        <v>1830.54</v>
      </c>
    </row>
    <row r="133" spans="1:21" s="15" customFormat="1" ht="36" x14ac:dyDescent="0.2">
      <c r="A133" s="121" t="s">
        <v>55</v>
      </c>
      <c r="B133" s="179" t="s">
        <v>19</v>
      </c>
      <c r="C133" s="180">
        <v>24</v>
      </c>
      <c r="D133" s="495">
        <v>62.24</v>
      </c>
      <c r="E133" s="414">
        <v>2</v>
      </c>
      <c r="F133" s="64">
        <v>2987.52</v>
      </c>
      <c r="G133" s="412">
        <v>2</v>
      </c>
      <c r="H133" s="491">
        <v>2830.48</v>
      </c>
    </row>
    <row r="134" spans="1:21" s="15" customFormat="1" x14ac:dyDescent="0.2">
      <c r="A134" s="352" t="s">
        <v>197</v>
      </c>
      <c r="B134" s="14" t="s">
        <v>19</v>
      </c>
      <c r="C134" s="35"/>
      <c r="D134" s="495">
        <v>11000</v>
      </c>
      <c r="E134" s="432">
        <v>2</v>
      </c>
      <c r="F134" s="64">
        <v>22000</v>
      </c>
      <c r="G134" s="277"/>
      <c r="H134" s="275">
        <v>20696.84</v>
      </c>
    </row>
    <row r="135" spans="1:21" s="15" customFormat="1" x14ac:dyDescent="0.2">
      <c r="A135" s="343" t="s">
        <v>439</v>
      </c>
      <c r="B135" s="122" t="s">
        <v>4</v>
      </c>
      <c r="C135" s="35"/>
      <c r="D135" s="299">
        <v>436.53</v>
      </c>
      <c r="E135" s="414">
        <v>0</v>
      </c>
      <c r="F135" s="404">
        <v>0</v>
      </c>
      <c r="G135" s="412">
        <v>18</v>
      </c>
      <c r="H135" s="413">
        <v>7857.5399999999991</v>
      </c>
    </row>
    <row r="136" spans="1:21" s="15" customFormat="1" x14ac:dyDescent="0.2">
      <c r="A136" s="343" t="s">
        <v>198</v>
      </c>
      <c r="B136" s="46" t="s">
        <v>127</v>
      </c>
      <c r="C136" s="35"/>
      <c r="D136" s="299">
        <v>1232.6199999999999</v>
      </c>
      <c r="E136" s="414">
        <v>0</v>
      </c>
      <c r="F136" s="404">
        <v>0</v>
      </c>
      <c r="G136" s="412">
        <v>4</v>
      </c>
      <c r="H136" s="413">
        <v>4930.4799999999996</v>
      </c>
    </row>
    <row r="137" spans="1:21" s="15" customFormat="1" x14ac:dyDescent="0.2">
      <c r="A137" s="343" t="s">
        <v>199</v>
      </c>
      <c r="B137" s="46" t="s">
        <v>127</v>
      </c>
      <c r="C137" s="35"/>
      <c r="D137" s="299">
        <v>961.36</v>
      </c>
      <c r="E137" s="414">
        <v>0</v>
      </c>
      <c r="F137" s="404">
        <v>0</v>
      </c>
      <c r="G137" s="412">
        <v>1</v>
      </c>
      <c r="H137" s="413">
        <v>961.36</v>
      </c>
    </row>
    <row r="138" spans="1:21" s="15" customFormat="1" x14ac:dyDescent="0.2">
      <c r="A138" s="343" t="s">
        <v>440</v>
      </c>
      <c r="B138" s="42" t="s">
        <v>127</v>
      </c>
      <c r="C138" s="35"/>
      <c r="D138" s="299">
        <v>1131.42</v>
      </c>
      <c r="E138" s="414">
        <v>0</v>
      </c>
      <c r="F138" s="404">
        <v>0</v>
      </c>
      <c r="G138" s="412">
        <v>2</v>
      </c>
      <c r="H138" s="413">
        <v>2262.84</v>
      </c>
    </row>
    <row r="139" spans="1:21" s="5" customFormat="1" x14ac:dyDescent="0.2">
      <c r="A139" s="344" t="s">
        <v>142</v>
      </c>
      <c r="B139" s="46" t="s">
        <v>127</v>
      </c>
      <c r="C139" s="35"/>
      <c r="D139" s="299">
        <v>79.400000000000006</v>
      </c>
      <c r="E139" s="414">
        <v>0</v>
      </c>
      <c r="F139" s="404">
        <v>0</v>
      </c>
      <c r="G139" s="412">
        <v>19</v>
      </c>
      <c r="H139" s="413">
        <v>1482.6</v>
      </c>
    </row>
    <row r="140" spans="1:21" s="5" customFormat="1" x14ac:dyDescent="0.2">
      <c r="A140" s="343" t="s">
        <v>434</v>
      </c>
      <c r="B140" s="122" t="s">
        <v>127</v>
      </c>
      <c r="C140" s="35"/>
      <c r="D140" s="311">
        <v>2997.79</v>
      </c>
      <c r="E140" s="414">
        <v>0</v>
      </c>
      <c r="F140" s="404">
        <v>0</v>
      </c>
      <c r="G140" s="412">
        <v>1</v>
      </c>
      <c r="H140" s="413">
        <v>2997.79</v>
      </c>
    </row>
    <row r="141" spans="1:21" s="5" customFormat="1" x14ac:dyDescent="0.2">
      <c r="A141" s="349" t="s">
        <v>160</v>
      </c>
      <c r="B141" s="54" t="s">
        <v>127</v>
      </c>
      <c r="C141" s="35"/>
      <c r="D141" s="299">
        <v>61.64</v>
      </c>
      <c r="E141" s="414">
        <v>0</v>
      </c>
      <c r="F141" s="404">
        <v>0</v>
      </c>
      <c r="G141" s="412">
        <v>2</v>
      </c>
      <c r="H141" s="413">
        <v>123.28</v>
      </c>
    </row>
    <row r="142" spans="1:21" s="5" customFormat="1" ht="13.5" thickBot="1" x14ac:dyDescent="0.25">
      <c r="A142" s="349" t="s">
        <v>161</v>
      </c>
      <c r="B142" s="54" t="s">
        <v>127</v>
      </c>
      <c r="C142" s="35"/>
      <c r="D142" s="299">
        <v>80.95</v>
      </c>
      <c r="E142" s="414">
        <v>0</v>
      </c>
      <c r="F142" s="404">
        <v>0</v>
      </c>
      <c r="G142" s="412">
        <v>1</v>
      </c>
      <c r="H142" s="413">
        <v>80.95</v>
      </c>
    </row>
    <row r="143" spans="1:21" s="5" customFormat="1" ht="39" thickBot="1" x14ac:dyDescent="0.25">
      <c r="A143" s="89" t="s">
        <v>182</v>
      </c>
      <c r="B143" s="32"/>
      <c r="C143" s="44"/>
      <c r="D143" s="316"/>
      <c r="E143" s="240"/>
      <c r="F143" s="268">
        <v>71054.100000000006</v>
      </c>
      <c r="G143" s="240"/>
      <c r="H143" s="268">
        <v>71054.099999999991</v>
      </c>
    </row>
    <row r="144" spans="1:21" s="17" customFormat="1" x14ac:dyDescent="0.2">
      <c r="A144" s="121" t="s">
        <v>331</v>
      </c>
      <c r="B144" s="185" t="s">
        <v>259</v>
      </c>
      <c r="C144" s="186">
        <v>1</v>
      </c>
      <c r="D144" s="317">
        <v>20.38</v>
      </c>
      <c r="E144" s="410">
        <v>1963</v>
      </c>
      <c r="F144" s="411">
        <v>40005.94</v>
      </c>
      <c r="G144" s="412">
        <v>1963</v>
      </c>
      <c r="H144" s="413">
        <v>40005.939999999995</v>
      </c>
      <c r="S144" s="1"/>
      <c r="T144" s="1"/>
      <c r="U144" s="1"/>
    </row>
    <row r="145" spans="1:21" s="17" customFormat="1" x14ac:dyDescent="0.2">
      <c r="A145" s="187" t="s">
        <v>332</v>
      </c>
      <c r="B145" s="188" t="s">
        <v>119</v>
      </c>
      <c r="C145" s="168" t="s">
        <v>120</v>
      </c>
      <c r="D145" s="318" t="s">
        <v>464</v>
      </c>
      <c r="E145" s="414">
        <v>0</v>
      </c>
      <c r="F145" s="404">
        <v>5400</v>
      </c>
      <c r="G145" s="412">
        <v>1</v>
      </c>
      <c r="H145" s="413">
        <v>5400</v>
      </c>
      <c r="S145" s="1"/>
      <c r="T145" s="1"/>
      <c r="U145" s="1"/>
    </row>
    <row r="146" spans="1:21" s="16" customFormat="1" x14ac:dyDescent="0.2">
      <c r="A146" s="62" t="s">
        <v>56</v>
      </c>
      <c r="B146" s="178" t="s">
        <v>19</v>
      </c>
      <c r="C146" s="164">
        <v>1</v>
      </c>
      <c r="D146" s="499">
        <v>868.52</v>
      </c>
      <c r="E146" s="414">
        <v>2</v>
      </c>
      <c r="F146" s="404">
        <v>1737.04</v>
      </c>
      <c r="G146" s="412">
        <v>2</v>
      </c>
      <c r="H146" s="413">
        <v>1737.04</v>
      </c>
    </row>
    <row r="147" spans="1:21" s="16" customFormat="1" x14ac:dyDescent="0.2">
      <c r="A147" s="55" t="s">
        <v>333</v>
      </c>
      <c r="B147" s="178" t="s">
        <v>19</v>
      </c>
      <c r="C147" s="164">
        <v>1</v>
      </c>
      <c r="D147" s="319">
        <v>434.26</v>
      </c>
      <c r="E147" s="414">
        <v>2</v>
      </c>
      <c r="F147" s="404">
        <v>868.52</v>
      </c>
      <c r="G147" s="412">
        <v>2</v>
      </c>
      <c r="H147" s="413">
        <v>868.52</v>
      </c>
    </row>
    <row r="148" spans="1:21" s="5" customFormat="1" x14ac:dyDescent="0.2">
      <c r="A148" s="62" t="s">
        <v>334</v>
      </c>
      <c r="B148" s="178" t="s">
        <v>19</v>
      </c>
      <c r="C148" s="164">
        <v>1</v>
      </c>
      <c r="D148" s="319">
        <v>434.26</v>
      </c>
      <c r="E148" s="414">
        <v>2</v>
      </c>
      <c r="F148" s="404">
        <v>868.52</v>
      </c>
      <c r="G148" s="412">
        <v>2</v>
      </c>
      <c r="H148" s="413">
        <v>868.52</v>
      </c>
    </row>
    <row r="149" spans="1:21" s="13" customFormat="1" ht="24.75" thickBot="1" x14ac:dyDescent="0.25">
      <c r="A149" s="55" t="s">
        <v>57</v>
      </c>
      <c r="B149" s="188" t="s">
        <v>66</v>
      </c>
      <c r="C149" s="127">
        <v>1</v>
      </c>
      <c r="D149" s="320">
        <v>0.96</v>
      </c>
      <c r="E149" s="414">
        <v>23098</v>
      </c>
      <c r="F149" s="404">
        <v>22174.080000000002</v>
      </c>
      <c r="G149" s="412">
        <v>23098</v>
      </c>
      <c r="H149" s="413">
        <v>22174.079999999998</v>
      </c>
    </row>
    <row r="150" spans="1:21" s="15" customFormat="1" ht="26.25" thickBot="1" x14ac:dyDescent="0.25">
      <c r="A150" s="191" t="s">
        <v>276</v>
      </c>
      <c r="B150" s="65"/>
      <c r="C150" s="72"/>
      <c r="D150" s="296"/>
      <c r="E150" s="104"/>
      <c r="F150" s="268">
        <v>18948</v>
      </c>
      <c r="G150" s="104"/>
      <c r="H150" s="268">
        <v>19934.990000000002</v>
      </c>
    </row>
    <row r="151" spans="1:21" s="15" customFormat="1" x14ac:dyDescent="0.2">
      <c r="A151" s="121" t="s">
        <v>180</v>
      </c>
      <c r="B151" s="192" t="s">
        <v>275</v>
      </c>
      <c r="C151" s="193">
        <v>12</v>
      </c>
      <c r="D151" s="310">
        <v>700</v>
      </c>
      <c r="E151" s="410">
        <v>2</v>
      </c>
      <c r="F151" s="411">
        <v>17093.04</v>
      </c>
      <c r="G151" s="412">
        <v>2</v>
      </c>
      <c r="H151" s="413">
        <v>16560</v>
      </c>
    </row>
    <row r="152" spans="1:21" s="15" customFormat="1" x14ac:dyDescent="0.2">
      <c r="A152" s="121" t="s">
        <v>181</v>
      </c>
      <c r="B152" s="194" t="s">
        <v>275</v>
      </c>
      <c r="C152" s="164">
        <v>12</v>
      </c>
      <c r="D152" s="310">
        <v>154.58000000000001</v>
      </c>
      <c r="E152" s="414">
        <v>1</v>
      </c>
      <c r="F152" s="404">
        <v>1854.96</v>
      </c>
      <c r="G152" s="412">
        <v>1</v>
      </c>
      <c r="H152" s="413">
        <v>1845.47</v>
      </c>
    </row>
    <row r="153" spans="1:21" s="15" customFormat="1" ht="13.5" thickBot="1" x14ac:dyDescent="0.25">
      <c r="A153" s="121" t="s">
        <v>400</v>
      </c>
      <c r="B153" s="189" t="s">
        <v>275</v>
      </c>
      <c r="C153" s="195">
        <v>12</v>
      </c>
      <c r="D153" s="298">
        <v>64.06</v>
      </c>
      <c r="E153" s="414">
        <v>0</v>
      </c>
      <c r="F153" s="404">
        <v>0</v>
      </c>
      <c r="G153" s="412">
        <v>2</v>
      </c>
      <c r="H153" s="413">
        <v>1529.52</v>
      </c>
    </row>
    <row r="154" spans="1:21" s="18" customFormat="1" ht="26.25" thickBot="1" x14ac:dyDescent="0.25">
      <c r="A154" s="196" t="s">
        <v>277</v>
      </c>
      <c r="B154" s="32"/>
      <c r="C154" s="44"/>
      <c r="D154" s="296"/>
      <c r="E154" s="240"/>
      <c r="F154" s="268">
        <v>15506.6</v>
      </c>
      <c r="G154" s="240"/>
      <c r="H154" s="268">
        <v>12170.002</v>
      </c>
    </row>
    <row r="155" spans="1:21" s="13" customFormat="1" ht="36" x14ac:dyDescent="0.2">
      <c r="A155" s="197" t="s">
        <v>58</v>
      </c>
      <c r="B155" s="198"/>
      <c r="C155" s="164"/>
      <c r="D155" s="321"/>
      <c r="E155" s="414">
        <v>0</v>
      </c>
      <c r="F155" s="64">
        <v>7524.52</v>
      </c>
      <c r="G155" s="418"/>
      <c r="H155" s="278">
        <v>7483.0219999999999</v>
      </c>
    </row>
    <row r="156" spans="1:21" s="18" customFormat="1" x14ac:dyDescent="0.2">
      <c r="A156" s="199" t="s">
        <v>20</v>
      </c>
      <c r="B156" s="198" t="s">
        <v>71</v>
      </c>
      <c r="C156" s="164">
        <v>12</v>
      </c>
      <c r="D156" s="322">
        <v>13.03</v>
      </c>
      <c r="E156" s="414">
        <v>36</v>
      </c>
      <c r="F156" s="404">
        <v>5628.96</v>
      </c>
      <c r="G156" s="412">
        <v>36</v>
      </c>
      <c r="H156" s="413">
        <v>5598.36</v>
      </c>
    </row>
    <row r="157" spans="1:21" s="4" customFormat="1" x14ac:dyDescent="0.2">
      <c r="A157" s="199" t="s">
        <v>21</v>
      </c>
      <c r="B157" s="198" t="s">
        <v>4</v>
      </c>
      <c r="C157" s="164">
        <v>12</v>
      </c>
      <c r="D157" s="322">
        <v>0.28999999999999998</v>
      </c>
      <c r="E157" s="414">
        <v>544.70000000000005</v>
      </c>
      <c r="F157" s="404">
        <v>1895.56</v>
      </c>
      <c r="G157" s="412">
        <v>544.70000000000005</v>
      </c>
      <c r="H157" s="413">
        <v>1884.6620000000003</v>
      </c>
      <c r="S157" s="1"/>
      <c r="T157" s="1"/>
      <c r="U157" s="1"/>
    </row>
    <row r="158" spans="1:21" s="13" customFormat="1" ht="36" x14ac:dyDescent="0.2">
      <c r="A158" s="151" t="s">
        <v>278</v>
      </c>
      <c r="B158" s="198"/>
      <c r="C158" s="164" t="s">
        <v>279</v>
      </c>
      <c r="D158" s="321"/>
      <c r="E158" s="414">
        <v>0</v>
      </c>
      <c r="F158" s="64">
        <v>7982.08</v>
      </c>
      <c r="G158" s="277"/>
      <c r="H158" s="278">
        <v>4686.9799999999996</v>
      </c>
    </row>
    <row r="159" spans="1:21" s="13" customFormat="1" x14ac:dyDescent="0.2">
      <c r="A159" s="339" t="s">
        <v>130</v>
      </c>
      <c r="B159" s="37" t="s">
        <v>127</v>
      </c>
      <c r="C159" s="26"/>
      <c r="D159" s="299">
        <v>26.94</v>
      </c>
      <c r="E159" s="414">
        <v>0</v>
      </c>
      <c r="F159" s="404">
        <v>0</v>
      </c>
      <c r="G159" s="412">
        <v>6</v>
      </c>
      <c r="H159" s="413">
        <v>158.12</v>
      </c>
    </row>
    <row r="160" spans="1:21" s="13" customFormat="1" x14ac:dyDescent="0.2">
      <c r="A160" s="338" t="s">
        <v>132</v>
      </c>
      <c r="B160" s="37" t="s">
        <v>127</v>
      </c>
      <c r="C160" s="26"/>
      <c r="D160" s="299">
        <v>37.1</v>
      </c>
      <c r="E160" s="414">
        <v>0</v>
      </c>
      <c r="F160" s="404">
        <v>0</v>
      </c>
      <c r="G160" s="412">
        <v>5</v>
      </c>
      <c r="H160" s="413">
        <v>193.3</v>
      </c>
    </row>
    <row r="161" spans="1:8" s="13" customFormat="1" x14ac:dyDescent="0.2">
      <c r="A161" s="340" t="s">
        <v>138</v>
      </c>
      <c r="B161" s="37" t="s">
        <v>127</v>
      </c>
      <c r="C161" s="26"/>
      <c r="D161" s="299">
        <v>153.97999999999999</v>
      </c>
      <c r="E161" s="414">
        <v>0</v>
      </c>
      <c r="F161" s="404">
        <v>0</v>
      </c>
      <c r="G161" s="412">
        <v>3.5</v>
      </c>
      <c r="H161" s="413">
        <v>538.92999999999995</v>
      </c>
    </row>
    <row r="162" spans="1:8" s="13" customFormat="1" x14ac:dyDescent="0.2">
      <c r="A162" s="341" t="s">
        <v>460</v>
      </c>
      <c r="B162" s="37" t="s">
        <v>127</v>
      </c>
      <c r="C162" s="26"/>
      <c r="D162" s="299">
        <v>47.04</v>
      </c>
      <c r="E162" s="414">
        <v>0</v>
      </c>
      <c r="F162" s="404">
        <v>0</v>
      </c>
      <c r="G162" s="412">
        <v>50</v>
      </c>
      <c r="H162" s="413">
        <v>2366.3999999999996</v>
      </c>
    </row>
    <row r="163" spans="1:8" s="13" customFormat="1" x14ac:dyDescent="0.2">
      <c r="A163" s="62" t="s">
        <v>357</v>
      </c>
      <c r="B163" s="37" t="s">
        <v>3</v>
      </c>
      <c r="C163" s="26"/>
      <c r="D163" s="299">
        <v>273.92</v>
      </c>
      <c r="E163" s="414">
        <v>0</v>
      </c>
      <c r="F163" s="404">
        <v>0</v>
      </c>
      <c r="G163" s="412">
        <v>3</v>
      </c>
      <c r="H163" s="413">
        <v>821.76</v>
      </c>
    </row>
    <row r="164" spans="1:8" s="13" customFormat="1" ht="13.5" thickBot="1" x14ac:dyDescent="0.25">
      <c r="A164" s="230" t="s">
        <v>344</v>
      </c>
      <c r="B164" s="37" t="s">
        <v>3</v>
      </c>
      <c r="C164" s="26"/>
      <c r="D164" s="299">
        <v>608.47</v>
      </c>
      <c r="E164" s="414">
        <v>0</v>
      </c>
      <c r="F164" s="404">
        <v>0</v>
      </c>
      <c r="G164" s="412">
        <v>1</v>
      </c>
      <c r="H164" s="413">
        <v>608.47</v>
      </c>
    </row>
    <row r="165" spans="1:8" s="5" customFormat="1" ht="26.25" thickBot="1" x14ac:dyDescent="0.25">
      <c r="A165" s="196" t="s">
        <v>280</v>
      </c>
      <c r="B165" s="200"/>
      <c r="C165" s="201"/>
      <c r="D165" s="323"/>
      <c r="E165" s="436">
        <v>0</v>
      </c>
      <c r="F165" s="437">
        <v>8310.4</v>
      </c>
      <c r="G165" s="240"/>
      <c r="H165" s="268">
        <v>6813</v>
      </c>
    </row>
    <row r="166" spans="1:8" s="5" customFormat="1" ht="24.75" thickBot="1" x14ac:dyDescent="0.25">
      <c r="A166" s="155" t="s">
        <v>59</v>
      </c>
      <c r="B166" s="179" t="s">
        <v>65</v>
      </c>
      <c r="C166" s="202">
        <v>1</v>
      </c>
      <c r="D166" s="298"/>
      <c r="E166" s="410">
        <v>4988.8</v>
      </c>
      <c r="F166" s="411">
        <v>8310.4</v>
      </c>
      <c r="G166" s="412">
        <v>4988.8</v>
      </c>
      <c r="H166" s="413">
        <v>6813</v>
      </c>
    </row>
    <row r="167" spans="1:8" s="13" customFormat="1" ht="25.5" customHeight="1" thickBot="1" x14ac:dyDescent="0.25">
      <c r="A167" s="203" t="s">
        <v>281</v>
      </c>
      <c r="B167" s="204"/>
      <c r="C167" s="205"/>
      <c r="D167" s="324"/>
      <c r="E167" s="421">
        <v>2</v>
      </c>
      <c r="F167" s="422">
        <v>87705.43</v>
      </c>
      <c r="G167" s="240">
        <v>2</v>
      </c>
      <c r="H167" s="268">
        <v>86580.432000000001</v>
      </c>
    </row>
    <row r="168" spans="1:8" s="13" customFormat="1" ht="36" x14ac:dyDescent="0.2">
      <c r="A168" s="206" t="s">
        <v>24</v>
      </c>
      <c r="B168" s="207" t="s">
        <v>3</v>
      </c>
      <c r="C168" s="186">
        <v>12</v>
      </c>
      <c r="D168" s="503">
        <v>3436.68</v>
      </c>
      <c r="E168" s="410">
        <v>2</v>
      </c>
      <c r="F168" s="411">
        <v>82480.3</v>
      </c>
      <c r="G168" s="412">
        <v>2</v>
      </c>
      <c r="H168" s="413">
        <v>82034.16</v>
      </c>
    </row>
    <row r="169" spans="1:8" s="5" customFormat="1" x14ac:dyDescent="0.2">
      <c r="A169" s="335" t="s">
        <v>23</v>
      </c>
      <c r="B169" s="208" t="s">
        <v>3</v>
      </c>
      <c r="C169" s="127">
        <v>12</v>
      </c>
      <c r="D169" s="321">
        <v>9.7040000000000006</v>
      </c>
      <c r="E169" s="414">
        <v>2</v>
      </c>
      <c r="F169" s="404">
        <v>684</v>
      </c>
      <c r="G169" s="412">
        <v>2</v>
      </c>
      <c r="H169" s="413">
        <v>232.87200000000001</v>
      </c>
    </row>
    <row r="170" spans="1:8" s="5" customFormat="1" ht="24.75" thickBot="1" x14ac:dyDescent="0.25">
      <c r="A170" s="336" t="s">
        <v>60</v>
      </c>
      <c r="B170" s="209" t="s">
        <v>3</v>
      </c>
      <c r="C170" s="190">
        <v>1</v>
      </c>
      <c r="D170" s="504">
        <v>2270.5700000000002</v>
      </c>
      <c r="E170" s="414">
        <v>2</v>
      </c>
      <c r="F170" s="404">
        <v>4541.1400000000003</v>
      </c>
      <c r="G170" s="412">
        <v>2</v>
      </c>
      <c r="H170" s="413">
        <v>4313.3999999999996</v>
      </c>
    </row>
    <row r="171" spans="1:8" s="5" customFormat="1" ht="18" customHeight="1" thickBot="1" x14ac:dyDescent="0.25">
      <c r="A171" s="586" t="s">
        <v>61</v>
      </c>
      <c r="B171" s="587"/>
      <c r="C171" s="587"/>
      <c r="D171" s="588"/>
      <c r="E171" s="281"/>
      <c r="F171" s="268">
        <v>540868.71</v>
      </c>
      <c r="G171" s="281"/>
      <c r="H171" s="268">
        <v>539167.53128</v>
      </c>
    </row>
    <row r="172" spans="1:8" s="5" customFormat="1" ht="26.25" thickBot="1" x14ac:dyDescent="0.25">
      <c r="A172" s="210" t="s">
        <v>282</v>
      </c>
      <c r="B172" s="123"/>
      <c r="C172" s="124"/>
      <c r="D172" s="325"/>
      <c r="E172" s="421">
        <v>441.5</v>
      </c>
      <c r="F172" s="422">
        <v>94875.13</v>
      </c>
      <c r="G172" s="240">
        <v>441.5</v>
      </c>
      <c r="H172" s="268">
        <v>94408.029200000004</v>
      </c>
    </row>
    <row r="173" spans="1:8" s="71" customFormat="1" ht="24" x14ac:dyDescent="0.2">
      <c r="A173" s="337" t="s">
        <v>184</v>
      </c>
      <c r="B173" s="60" t="s">
        <v>65</v>
      </c>
      <c r="C173" s="91" t="s">
        <v>298</v>
      </c>
      <c r="D173" s="316" t="s">
        <v>257</v>
      </c>
      <c r="E173" s="410">
        <v>4988.8</v>
      </c>
      <c r="F173" s="404">
        <v>89128.03</v>
      </c>
      <c r="G173" s="438">
        <v>4988.8</v>
      </c>
      <c r="H173" s="439">
        <v>88750.73000000001</v>
      </c>
    </row>
    <row r="174" spans="1:8" s="5" customFormat="1" ht="24.75" thickBot="1" x14ac:dyDescent="0.25">
      <c r="A174" s="211" t="s">
        <v>293</v>
      </c>
      <c r="B174" s="14" t="s">
        <v>65</v>
      </c>
      <c r="C174" s="92">
        <v>12</v>
      </c>
      <c r="D174" s="395">
        <v>9.6000000000000002E-2</v>
      </c>
      <c r="E174" s="414">
        <v>4988.8</v>
      </c>
      <c r="F174" s="404">
        <v>5747.1</v>
      </c>
      <c r="G174" s="415">
        <v>4988.8</v>
      </c>
      <c r="H174" s="279">
        <v>5657.2992000000004</v>
      </c>
    </row>
    <row r="175" spans="1:8" s="13" customFormat="1" ht="51.75" thickBot="1" x14ac:dyDescent="0.25">
      <c r="A175" s="212" t="s">
        <v>283</v>
      </c>
      <c r="B175" s="59" t="s">
        <v>65</v>
      </c>
      <c r="C175" s="84" t="s">
        <v>200</v>
      </c>
      <c r="D175" s="296" t="s">
        <v>257</v>
      </c>
      <c r="E175" s="421">
        <v>8324</v>
      </c>
      <c r="F175" s="422">
        <v>403863.16</v>
      </c>
      <c r="G175" s="423">
        <v>8324</v>
      </c>
      <c r="H175" s="268">
        <v>402097.28</v>
      </c>
    </row>
    <row r="176" spans="1:8" s="13" customFormat="1" ht="64.5" thickBot="1" x14ac:dyDescent="0.25">
      <c r="A176" s="213" t="s">
        <v>284</v>
      </c>
      <c r="B176" s="282" t="s">
        <v>65</v>
      </c>
      <c r="C176" s="85">
        <v>1</v>
      </c>
      <c r="D176" s="505">
        <v>3.4666666666666665E-3</v>
      </c>
      <c r="E176" s="421">
        <v>4988.8</v>
      </c>
      <c r="F176" s="422">
        <v>224.5</v>
      </c>
      <c r="G176" s="423">
        <v>4988.8</v>
      </c>
      <c r="H176" s="268">
        <v>207.53408000000002</v>
      </c>
    </row>
    <row r="177" spans="1:8" s="13" customFormat="1" ht="51.75" thickBot="1" x14ac:dyDescent="0.25">
      <c r="A177" s="196" t="s">
        <v>285</v>
      </c>
      <c r="B177" s="283" t="s">
        <v>65</v>
      </c>
      <c r="C177" s="86">
        <v>12</v>
      </c>
      <c r="D177" s="327">
        <v>0.77</v>
      </c>
      <c r="E177" s="421">
        <v>4988.8</v>
      </c>
      <c r="F177" s="422">
        <v>41905.919999999998</v>
      </c>
      <c r="G177" s="423">
        <v>4988.8</v>
      </c>
      <c r="H177" s="268">
        <v>42454.687999999995</v>
      </c>
    </row>
    <row r="178" spans="1:8" s="5" customFormat="1" ht="16.5" thickBot="1" x14ac:dyDescent="0.25">
      <c r="A178" s="221" t="s">
        <v>63</v>
      </c>
      <c r="B178" s="222"/>
      <c r="C178" s="223"/>
      <c r="D178" s="506"/>
      <c r="E178" s="281"/>
      <c r="F178" s="268">
        <v>290946.82</v>
      </c>
      <c r="G178" s="281"/>
      <c r="H178" s="268">
        <v>276479.29433333332</v>
      </c>
    </row>
    <row r="179" spans="1:8" s="5" customFormat="1" ht="18" thickBot="1" x14ac:dyDescent="0.25">
      <c r="A179" s="125" t="s">
        <v>286</v>
      </c>
      <c r="B179" s="159" t="s">
        <v>65</v>
      </c>
      <c r="C179" s="127">
        <v>12</v>
      </c>
      <c r="D179" s="502">
        <v>4.8600000000000003</v>
      </c>
      <c r="E179" s="414">
        <v>4988.8</v>
      </c>
      <c r="F179" s="404">
        <v>290946.82</v>
      </c>
      <c r="G179" s="412">
        <v>4988.8</v>
      </c>
      <c r="H179" s="413">
        <v>276479.29433333332</v>
      </c>
    </row>
    <row r="180" spans="1:8" s="5" customFormat="1" ht="15.75" thickBot="1" x14ac:dyDescent="0.25">
      <c r="A180" s="224" t="s">
        <v>219</v>
      </c>
      <c r="B180" s="61"/>
      <c r="C180" s="48"/>
      <c r="D180" s="331"/>
      <c r="E180" s="421">
        <v>0</v>
      </c>
      <c r="F180" s="422">
        <v>6323.91</v>
      </c>
      <c r="G180" s="444"/>
      <c r="H180" s="268">
        <v>113467.85500000001</v>
      </c>
    </row>
    <row r="181" spans="1:8" s="5" customFormat="1" ht="13.5" thickBot="1" x14ac:dyDescent="0.25">
      <c r="A181" s="49" t="s">
        <v>338</v>
      </c>
      <c r="B181" s="32"/>
      <c r="C181" s="47"/>
      <c r="D181" s="332"/>
      <c r="E181" s="421">
        <v>0</v>
      </c>
      <c r="F181" s="422">
        <v>0</v>
      </c>
      <c r="G181" s="240"/>
      <c r="H181" s="268">
        <v>113467.85500000001</v>
      </c>
    </row>
    <row r="182" spans="1:8" s="5" customFormat="1" x14ac:dyDescent="0.2">
      <c r="A182" s="225" t="s">
        <v>287</v>
      </c>
      <c r="B182" s="288" t="s">
        <v>3</v>
      </c>
      <c r="C182" s="226">
        <v>1</v>
      </c>
      <c r="D182" s="507">
        <v>1560.1</v>
      </c>
      <c r="E182" s="440">
        <v>0</v>
      </c>
      <c r="F182" s="445">
        <v>0</v>
      </c>
      <c r="G182" s="412">
        <v>1</v>
      </c>
      <c r="H182" s="413">
        <v>1560.1</v>
      </c>
    </row>
    <row r="183" spans="1:8" s="5" customFormat="1" x14ac:dyDescent="0.2">
      <c r="A183" s="227" t="s">
        <v>376</v>
      </c>
      <c r="B183" s="289" t="s">
        <v>3</v>
      </c>
      <c r="C183" s="228">
        <v>1</v>
      </c>
      <c r="D183" s="502">
        <v>2000</v>
      </c>
      <c r="E183" s="414">
        <v>0</v>
      </c>
      <c r="F183" s="446">
        <v>0</v>
      </c>
      <c r="G183" s="412">
        <v>2</v>
      </c>
      <c r="H183" s="413">
        <v>4000</v>
      </c>
    </row>
    <row r="184" spans="1:8" s="5" customFormat="1" x14ac:dyDescent="0.2">
      <c r="A184" s="94" t="s">
        <v>384</v>
      </c>
      <c r="B184" s="259" t="s">
        <v>3</v>
      </c>
      <c r="C184" s="39"/>
      <c r="D184" s="315">
        <v>156.6</v>
      </c>
      <c r="E184" s="414">
        <v>0</v>
      </c>
      <c r="F184" s="446">
        <v>0</v>
      </c>
      <c r="G184" s="412">
        <v>1</v>
      </c>
      <c r="H184" s="413">
        <v>156.6</v>
      </c>
    </row>
    <row r="185" spans="1:8" s="5" customFormat="1" x14ac:dyDescent="0.2">
      <c r="A185" s="229" t="s">
        <v>420</v>
      </c>
      <c r="B185" s="259" t="s">
        <v>3</v>
      </c>
      <c r="C185" s="39"/>
      <c r="D185" s="307">
        <v>1800.23</v>
      </c>
      <c r="E185" s="414">
        <v>0</v>
      </c>
      <c r="F185" s="446">
        <v>0</v>
      </c>
      <c r="G185" s="412">
        <v>1</v>
      </c>
      <c r="H185" s="413">
        <v>1800.23</v>
      </c>
    </row>
    <row r="186" spans="1:8" s="5" customFormat="1" ht="13.5" thickBot="1" x14ac:dyDescent="0.25">
      <c r="A186" s="231" t="s">
        <v>339</v>
      </c>
      <c r="B186" s="289" t="s">
        <v>4</v>
      </c>
      <c r="C186" s="228"/>
      <c r="D186" s="319">
        <v>1642.65</v>
      </c>
      <c r="E186" s="414">
        <v>0</v>
      </c>
      <c r="F186" s="446">
        <v>0</v>
      </c>
      <c r="G186" s="412">
        <v>64.5</v>
      </c>
      <c r="H186" s="413">
        <v>105950.925</v>
      </c>
    </row>
    <row r="187" spans="1:8" s="5" customFormat="1" ht="13.5" thickBot="1" x14ac:dyDescent="0.25">
      <c r="A187" s="233" t="s">
        <v>341</v>
      </c>
      <c r="B187" s="234"/>
      <c r="C187" s="234"/>
      <c r="D187" s="334"/>
      <c r="E187" s="421">
        <v>0</v>
      </c>
      <c r="F187" s="422">
        <v>6323.91</v>
      </c>
      <c r="G187" s="240"/>
      <c r="H187" s="268">
        <v>0</v>
      </c>
    </row>
    <row r="188" spans="1:8" s="5" customFormat="1" ht="15.75" thickBot="1" x14ac:dyDescent="0.25">
      <c r="A188" s="237" t="s">
        <v>454</v>
      </c>
      <c r="B188" s="59"/>
      <c r="C188" s="50"/>
      <c r="D188" s="508"/>
      <c r="E188" s="22"/>
      <c r="F188" s="268">
        <v>1884086.4967999998</v>
      </c>
      <c r="G188" s="22"/>
      <c r="H188" s="268">
        <v>2133586.0679933336</v>
      </c>
    </row>
    <row r="189" spans="1:8" s="5" customFormat="1" x14ac:dyDescent="0.2">
      <c r="A189" s="29"/>
      <c r="B189" s="82"/>
      <c r="C189" s="24"/>
      <c r="D189" s="75"/>
      <c r="E189" s="447"/>
      <c r="F189" s="447"/>
      <c r="G189" s="447"/>
      <c r="H189" s="447"/>
    </row>
    <row r="190" spans="1:8" s="5" customFormat="1" x14ac:dyDescent="0.2">
      <c r="A190" s="291" t="s">
        <v>461</v>
      </c>
      <c r="B190" s="82"/>
      <c r="C190" s="24"/>
      <c r="D190" s="75"/>
      <c r="E190" s="447"/>
      <c r="F190" s="447"/>
      <c r="G190" s="447"/>
      <c r="H190" s="447"/>
    </row>
    <row r="191" spans="1:8" s="1" customFormat="1" x14ac:dyDescent="0.2">
      <c r="A191" s="291"/>
      <c r="B191" s="82"/>
      <c r="C191" s="24"/>
      <c r="D191" s="75"/>
      <c r="E191" s="447"/>
      <c r="F191" s="447"/>
      <c r="G191" s="447"/>
      <c r="H191" s="447"/>
    </row>
    <row r="192" spans="1:8" s="1" customFormat="1" x14ac:dyDescent="0.2">
      <c r="A192" s="291" t="s">
        <v>462</v>
      </c>
      <c r="B192" s="82"/>
      <c r="C192" s="24"/>
      <c r="D192" s="75"/>
      <c r="E192" s="447"/>
      <c r="F192" s="447"/>
      <c r="G192" s="447"/>
      <c r="H192" s="447"/>
    </row>
    <row r="193" spans="1:8" s="1" customFormat="1" x14ac:dyDescent="0.2">
      <c r="A193" s="29"/>
      <c r="B193" s="82"/>
      <c r="C193" s="24"/>
      <c r="D193" s="75"/>
      <c r="E193" s="447"/>
      <c r="F193" s="447"/>
      <c r="G193" s="447"/>
      <c r="H193" s="447"/>
    </row>
    <row r="194" spans="1:8" s="5" customFormat="1" x14ac:dyDescent="0.2">
      <c r="A194" s="29"/>
      <c r="B194" s="82"/>
      <c r="C194" s="24"/>
      <c r="D194" s="73"/>
      <c r="E194" s="447"/>
      <c r="F194" s="447"/>
      <c r="G194" s="447"/>
      <c r="H194" s="447"/>
    </row>
    <row r="195" spans="1:8" s="5" customFormat="1" x14ac:dyDescent="0.2">
      <c r="A195" s="29"/>
      <c r="B195" s="82"/>
      <c r="C195" s="24"/>
      <c r="D195" s="73"/>
      <c r="E195" s="447"/>
      <c r="F195" s="447"/>
      <c r="G195" s="447"/>
      <c r="H195" s="447"/>
    </row>
    <row r="196" spans="1:8" s="5" customFormat="1" x14ac:dyDescent="0.2">
      <c r="A196" s="29"/>
      <c r="B196" s="82"/>
      <c r="C196" s="24"/>
      <c r="D196" s="73"/>
      <c r="E196" s="447"/>
      <c r="F196" s="447"/>
      <c r="G196" s="447"/>
      <c r="H196" s="447"/>
    </row>
    <row r="197" spans="1:8" s="5" customFormat="1" x14ac:dyDescent="0.2">
      <c r="A197" s="29"/>
      <c r="B197" s="82"/>
      <c r="C197" s="24"/>
      <c r="D197" s="73"/>
      <c r="E197" s="447"/>
      <c r="F197" s="447"/>
      <c r="G197" s="447"/>
      <c r="H197" s="447"/>
    </row>
    <row r="198" spans="1:8" s="13" customFormat="1" x14ac:dyDescent="0.2">
      <c r="A198" s="29"/>
      <c r="B198" s="82"/>
      <c r="C198" s="24"/>
      <c r="D198" s="73"/>
      <c r="E198" s="447"/>
      <c r="F198" s="447"/>
      <c r="G198" s="447"/>
      <c r="H198" s="447"/>
    </row>
    <row r="199" spans="1:8" s="5" customFormat="1" x14ac:dyDescent="0.2">
      <c r="A199" s="29"/>
      <c r="B199" s="82"/>
      <c r="C199" s="24"/>
      <c r="D199" s="73"/>
      <c r="E199" s="447"/>
      <c r="F199" s="447"/>
      <c r="G199" s="447"/>
      <c r="H199" s="447"/>
    </row>
    <row r="200" spans="1:8" s="5" customFormat="1" x14ac:dyDescent="0.2">
      <c r="A200" s="29"/>
      <c r="B200" s="82"/>
      <c r="C200" s="24"/>
      <c r="D200" s="73"/>
      <c r="E200" s="447"/>
      <c r="F200" s="447"/>
      <c r="G200" s="447"/>
      <c r="H200" s="447"/>
    </row>
    <row r="201" spans="1:8" s="5" customFormat="1" x14ac:dyDescent="0.2">
      <c r="A201" s="8"/>
      <c r="B201" s="73"/>
      <c r="C201" s="23"/>
      <c r="D201" s="73"/>
      <c r="E201" s="448"/>
      <c r="F201" s="448"/>
      <c r="G201" s="448"/>
      <c r="H201" s="448"/>
    </row>
    <row r="202" spans="1:8" s="5" customFormat="1" x14ac:dyDescent="0.2">
      <c r="A202" s="8"/>
      <c r="B202" s="73"/>
      <c r="C202" s="23"/>
      <c r="D202" s="73"/>
      <c r="E202" s="448"/>
      <c r="F202" s="448"/>
      <c r="G202" s="448"/>
      <c r="H202" s="448"/>
    </row>
    <row r="203" spans="1:8" s="1" customFormat="1" x14ac:dyDescent="0.2">
      <c r="A203" s="8"/>
      <c r="B203" s="73"/>
      <c r="C203" s="23"/>
      <c r="D203" s="73"/>
      <c r="E203" s="447"/>
      <c r="F203" s="447"/>
      <c r="G203" s="447"/>
      <c r="H203" s="447"/>
    </row>
    <row r="204" spans="1:8" s="1" customFormat="1" x14ac:dyDescent="0.2">
      <c r="A204" s="8"/>
      <c r="B204" s="73"/>
      <c r="C204" s="23"/>
      <c r="D204" s="73"/>
      <c r="E204" s="447"/>
      <c r="F204" s="447"/>
      <c r="G204" s="447"/>
      <c r="H204" s="447"/>
    </row>
    <row r="205" spans="1:8" s="1" customFormat="1" x14ac:dyDescent="0.2">
      <c r="A205" s="8"/>
      <c r="B205" s="73"/>
      <c r="C205" s="23"/>
      <c r="D205" s="73"/>
      <c r="E205" s="447"/>
      <c r="F205" s="447"/>
      <c r="G205" s="447"/>
      <c r="H205" s="447"/>
    </row>
    <row r="206" spans="1:8" s="1" customFormat="1" x14ac:dyDescent="0.2">
      <c r="A206" s="8"/>
      <c r="B206" s="73"/>
      <c r="C206" s="23"/>
      <c r="D206" s="73"/>
      <c r="E206" s="447"/>
      <c r="F206" s="447"/>
      <c r="G206" s="447"/>
      <c r="H206" s="447"/>
    </row>
    <row r="207" spans="1:8" s="1" customFormat="1" x14ac:dyDescent="0.2">
      <c r="A207" s="8"/>
      <c r="B207" s="73"/>
      <c r="C207" s="23"/>
      <c r="D207" s="73"/>
      <c r="E207" s="447"/>
      <c r="F207" s="447"/>
      <c r="G207" s="447"/>
      <c r="H207" s="447"/>
    </row>
    <row r="208" spans="1:8" s="1" customFormat="1" x14ac:dyDescent="0.2">
      <c r="D208" s="73"/>
      <c r="E208" s="447"/>
      <c r="F208" s="447"/>
      <c r="G208" s="447"/>
      <c r="H208" s="447"/>
    </row>
    <row r="209" spans="1:8" s="1" customFormat="1" x14ac:dyDescent="0.2">
      <c r="D209" s="73"/>
      <c r="E209" s="447"/>
      <c r="F209" s="447"/>
      <c r="G209" s="447"/>
      <c r="H209" s="447"/>
    </row>
    <row r="210" spans="1:8" s="1" customFormat="1" x14ac:dyDescent="0.2">
      <c r="D210" s="73"/>
      <c r="E210" s="447"/>
      <c r="F210" s="447"/>
      <c r="G210" s="447"/>
      <c r="H210" s="447"/>
    </row>
    <row r="211" spans="1:8" s="1" customFormat="1" x14ac:dyDescent="0.2">
      <c r="D211" s="73"/>
      <c r="E211" s="447"/>
      <c r="F211" s="447"/>
      <c r="G211" s="447"/>
      <c r="H211" s="447"/>
    </row>
    <row r="212" spans="1:8" s="1" customFormat="1" x14ac:dyDescent="0.2">
      <c r="D212" s="73"/>
      <c r="E212" s="447"/>
      <c r="F212" s="447"/>
      <c r="G212" s="447"/>
      <c r="H212" s="447"/>
    </row>
    <row r="213" spans="1:8" s="1" customFormat="1" x14ac:dyDescent="0.2">
      <c r="D213" s="73"/>
      <c r="E213" s="447"/>
      <c r="F213" s="447"/>
      <c r="G213" s="447"/>
      <c r="H213" s="447"/>
    </row>
    <row r="214" spans="1:8" s="1" customFormat="1" x14ac:dyDescent="0.2">
      <c r="D214" s="73"/>
      <c r="E214" s="447"/>
      <c r="F214" s="447"/>
      <c r="G214" s="447"/>
      <c r="H214" s="447"/>
    </row>
    <row r="215" spans="1:8" x14ac:dyDescent="0.2">
      <c r="A215" s="1"/>
      <c r="B215" s="1"/>
      <c r="C215" s="1"/>
    </row>
    <row r="216" spans="1:8" x14ac:dyDescent="0.2">
      <c r="A216" s="1"/>
      <c r="B216" s="1"/>
      <c r="C216" s="1"/>
    </row>
    <row r="217" spans="1:8" x14ac:dyDescent="0.2">
      <c r="A217" s="1"/>
      <c r="B217" s="1"/>
      <c r="C217" s="1"/>
    </row>
    <row r="218" spans="1:8" x14ac:dyDescent="0.2">
      <c r="A218" s="1"/>
      <c r="B218" s="1"/>
      <c r="C218" s="1"/>
    </row>
    <row r="219" spans="1:8" x14ac:dyDescent="0.2">
      <c r="A219" s="1"/>
      <c r="B219" s="1"/>
      <c r="C219" s="1"/>
    </row>
    <row r="220" spans="1:8" x14ac:dyDescent="0.2">
      <c r="A220" s="1"/>
      <c r="B220" s="1"/>
      <c r="C220" s="1"/>
    </row>
    <row r="222" spans="1:8" x14ac:dyDescent="0.2">
      <c r="A222" s="1"/>
      <c r="B222" s="1"/>
      <c r="C222" s="1"/>
    </row>
    <row r="223" spans="1:8" x14ac:dyDescent="0.2">
      <c r="A223" s="1"/>
      <c r="B223" s="1"/>
      <c r="C223" s="1"/>
    </row>
    <row r="224" spans="1:8" x14ac:dyDescent="0.2">
      <c r="A224" s="1"/>
      <c r="B224" s="1"/>
      <c r="C224" s="1"/>
    </row>
    <row r="225" spans="1:4" x14ac:dyDescent="0.2">
      <c r="A225" s="1"/>
      <c r="B225" s="1"/>
      <c r="C225" s="1"/>
    </row>
    <row r="226" spans="1:4" x14ac:dyDescent="0.2">
      <c r="A226" s="1"/>
      <c r="B226" s="1"/>
      <c r="C226" s="1"/>
    </row>
    <row r="227" spans="1:4" x14ac:dyDescent="0.2">
      <c r="A227" s="1"/>
      <c r="B227" s="1"/>
      <c r="C227" s="1"/>
    </row>
    <row r="230" spans="1:4" x14ac:dyDescent="0.2">
      <c r="A230" s="103"/>
      <c r="B230" s="103"/>
      <c r="C230" s="103"/>
    </row>
    <row r="234" spans="1:4" x14ac:dyDescent="0.2">
      <c r="A234" s="103"/>
      <c r="B234" s="103"/>
      <c r="C234" s="103"/>
      <c r="D234" s="447"/>
    </row>
    <row r="235" spans="1:4" x14ac:dyDescent="0.2">
      <c r="A235" s="103"/>
      <c r="B235" s="103"/>
      <c r="C235" s="103"/>
      <c r="D235" s="447"/>
    </row>
  </sheetData>
  <mergeCells count="13">
    <mergeCell ref="G3:H3"/>
    <mergeCell ref="G2:H2"/>
    <mergeCell ref="E23:H23"/>
    <mergeCell ref="E24:H24"/>
    <mergeCell ref="E25:F25"/>
    <mergeCell ref="G25:H25"/>
    <mergeCell ref="C24:C25"/>
    <mergeCell ref="A1:D1"/>
    <mergeCell ref="A27:D27"/>
    <mergeCell ref="A83:D83"/>
    <mergeCell ref="A171:D171"/>
    <mergeCell ref="A4:D4"/>
    <mergeCell ref="A13:C13"/>
  </mergeCells>
  <pageMargins left="0.31496062992125984" right="0.31496062992125984" top="0.31496062992125984" bottom="0.31496062992125984" header="0" footer="0"/>
  <pageSetup paperSize="9" scale="22" fitToHeight="0" orientation="portrait" copies="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84"/>
  <sheetViews>
    <sheetView showZeros="0" topLeftCell="A22" workbookViewId="0">
      <selection activeCell="F34" sqref="F34"/>
    </sheetView>
  </sheetViews>
  <sheetFormatPr defaultRowHeight="12.75" x14ac:dyDescent="0.2"/>
  <cols>
    <col min="1" max="1" width="75.140625" style="8" customWidth="1"/>
    <col min="2" max="2" width="6.140625" style="73" customWidth="1"/>
    <col min="3" max="3" width="9.5703125" style="23" customWidth="1"/>
    <col min="4" max="4" width="10.42578125" style="73" customWidth="1"/>
    <col min="5" max="5" width="9.140625" style="449" customWidth="1"/>
    <col min="6" max="6" width="10.85546875" style="449" customWidth="1"/>
    <col min="7" max="7" width="11" style="449" customWidth="1"/>
    <col min="8" max="8" width="14.85546875" style="449" customWidth="1"/>
    <col min="9" max="16384" width="9.140625" style="103"/>
  </cols>
  <sheetData>
    <row r="1" spans="1:8" ht="52.5" customHeight="1" x14ac:dyDescent="0.2">
      <c r="A1" s="589" t="s">
        <v>456</v>
      </c>
      <c r="B1" s="589"/>
      <c r="C1" s="589"/>
      <c r="D1" s="589"/>
    </row>
    <row r="2" spans="1:8" s="398" customFormat="1" ht="15.75" x14ac:dyDescent="0.2">
      <c r="A2" s="7"/>
      <c r="B2" s="75" t="s">
        <v>121</v>
      </c>
      <c r="C2" s="74"/>
      <c r="D2" s="98"/>
      <c r="E2" s="66"/>
      <c r="F2" s="66"/>
      <c r="G2" s="601" t="s">
        <v>85</v>
      </c>
      <c r="H2" s="601"/>
    </row>
    <row r="3" spans="1:8" s="398" customFormat="1" ht="15" x14ac:dyDescent="0.2">
      <c r="A3" s="99"/>
      <c r="B3" s="66"/>
      <c r="C3" s="24"/>
      <c r="D3" s="98"/>
      <c r="E3" s="100"/>
      <c r="F3" s="100"/>
      <c r="G3" s="600"/>
      <c r="H3" s="600"/>
    </row>
    <row r="4" spans="1:8" s="10" customFormat="1" ht="26.25" customHeight="1" x14ac:dyDescent="0.2">
      <c r="A4" s="603" t="s">
        <v>122</v>
      </c>
      <c r="B4" s="603"/>
      <c r="C4" s="603"/>
      <c r="D4" s="603"/>
      <c r="E4" s="75"/>
      <c r="F4" s="71"/>
      <c r="G4" s="71"/>
      <c r="H4" s="71"/>
    </row>
    <row r="5" spans="1:8" x14ac:dyDescent="0.2">
      <c r="A5" s="20" t="s">
        <v>410</v>
      </c>
      <c r="B5" s="76"/>
      <c r="C5" s="74"/>
      <c r="D5" s="75"/>
      <c r="E5" s="400"/>
      <c r="F5" s="400"/>
      <c r="G5" s="400"/>
      <c r="H5" s="401">
        <v>-739182.40867672057</v>
      </c>
    </row>
    <row r="6" spans="1:8" ht="13.5" customHeight="1" x14ac:dyDescent="0.2">
      <c r="A6" s="21" t="s">
        <v>201</v>
      </c>
      <c r="B6" s="75"/>
      <c r="C6" s="74"/>
      <c r="D6" s="75"/>
      <c r="E6" s="75"/>
      <c r="F6" s="71"/>
      <c r="G6" s="71"/>
      <c r="H6" s="402">
        <v>990498.2799999998</v>
      </c>
    </row>
    <row r="7" spans="1:8" x14ac:dyDescent="0.2">
      <c r="A7" s="131" t="s">
        <v>202</v>
      </c>
      <c r="B7" s="77"/>
      <c r="C7" s="25"/>
      <c r="D7" s="77"/>
      <c r="E7" s="75"/>
      <c r="F7" s="71"/>
      <c r="G7" s="71"/>
      <c r="H7" s="403">
        <v>990498.2799999998</v>
      </c>
    </row>
    <row r="8" spans="1:8" x14ac:dyDescent="0.2">
      <c r="A8" s="131" t="s">
        <v>203</v>
      </c>
      <c r="B8" s="25"/>
      <c r="C8" s="25"/>
      <c r="D8" s="78"/>
      <c r="E8" s="400"/>
      <c r="F8" s="400"/>
      <c r="G8" s="400"/>
      <c r="H8" s="403">
        <v>883358.2799999998</v>
      </c>
    </row>
    <row r="9" spans="1:8" x14ac:dyDescent="0.2">
      <c r="A9" s="290" t="s">
        <v>123</v>
      </c>
      <c r="B9" s="75"/>
      <c r="C9" s="24"/>
      <c r="D9" s="75"/>
      <c r="E9" s="75"/>
      <c r="F9" s="98"/>
      <c r="G9" s="98"/>
      <c r="H9" s="405">
        <v>107140</v>
      </c>
    </row>
    <row r="10" spans="1:8" x14ac:dyDescent="0.2">
      <c r="A10" s="21" t="s">
        <v>125</v>
      </c>
      <c r="B10" s="78"/>
      <c r="C10" s="79"/>
      <c r="D10" s="78"/>
      <c r="E10" s="75"/>
      <c r="F10" s="71"/>
      <c r="G10" s="71"/>
      <c r="H10" s="406">
        <v>1228404.9498133336</v>
      </c>
    </row>
    <row r="11" spans="1:8" x14ac:dyDescent="0.2">
      <c r="A11" s="131" t="s">
        <v>458</v>
      </c>
      <c r="B11" s="75"/>
      <c r="C11" s="74"/>
      <c r="D11" s="75"/>
      <c r="E11" s="75"/>
      <c r="F11" s="71"/>
      <c r="G11" s="71"/>
      <c r="H11" s="407">
        <v>-977089.07849005435</v>
      </c>
    </row>
    <row r="12" spans="1:8" x14ac:dyDescent="0.2">
      <c r="A12" s="2"/>
      <c r="B12" s="75"/>
      <c r="C12" s="74"/>
      <c r="D12" s="75"/>
      <c r="E12" s="75"/>
      <c r="F12" s="71"/>
      <c r="G12" s="71"/>
      <c r="H12" s="408"/>
    </row>
    <row r="13" spans="1:8" ht="26.25" customHeight="1" x14ac:dyDescent="0.2">
      <c r="A13" s="604" t="s">
        <v>124</v>
      </c>
      <c r="B13" s="603"/>
      <c r="C13" s="603"/>
      <c r="D13" s="78"/>
      <c r="E13" s="75"/>
      <c r="F13" s="71"/>
      <c r="G13" s="71"/>
      <c r="H13" s="409"/>
    </row>
    <row r="14" spans="1:8" x14ac:dyDescent="0.2">
      <c r="A14" s="20" t="s">
        <v>411</v>
      </c>
      <c r="B14" s="76"/>
      <c r="C14" s="74"/>
      <c r="D14" s="75"/>
      <c r="E14" s="400"/>
      <c r="F14" s="400"/>
      <c r="G14" s="400"/>
      <c r="H14" s="401">
        <v>-968579.90867672057</v>
      </c>
    </row>
    <row r="15" spans="1:8" ht="25.5" x14ac:dyDescent="0.2">
      <c r="A15" s="31" t="s">
        <v>204</v>
      </c>
      <c r="B15" s="75"/>
      <c r="C15" s="74"/>
      <c r="D15" s="75"/>
      <c r="E15" s="75"/>
      <c r="F15" s="71"/>
      <c r="G15" s="71"/>
      <c r="H15" s="402">
        <v>985638.08132559992</v>
      </c>
    </row>
    <row r="16" spans="1:8" x14ac:dyDescent="0.2">
      <c r="A16" s="131" t="s">
        <v>202</v>
      </c>
      <c r="B16" s="75"/>
      <c r="C16" s="74"/>
      <c r="D16" s="75"/>
      <c r="E16" s="75"/>
      <c r="F16" s="71"/>
      <c r="G16" s="71"/>
      <c r="H16" s="406">
        <v>985638.08132559992</v>
      </c>
    </row>
    <row r="17" spans="1:36" x14ac:dyDescent="0.2">
      <c r="A17" s="131" t="s">
        <v>203</v>
      </c>
      <c r="B17" s="75"/>
      <c r="C17" s="74"/>
      <c r="D17" s="75"/>
      <c r="E17" s="400"/>
      <c r="F17" s="400"/>
      <c r="G17" s="400"/>
      <c r="H17" s="403">
        <v>878197.58</v>
      </c>
    </row>
    <row r="18" spans="1:36" x14ac:dyDescent="0.2">
      <c r="A18" s="290" t="s">
        <v>123</v>
      </c>
      <c r="B18" s="75"/>
      <c r="C18" s="24"/>
      <c r="D18" s="75"/>
      <c r="E18" s="75"/>
      <c r="F18" s="71"/>
      <c r="G18" s="71"/>
      <c r="H18" s="406">
        <v>107440.50132559994</v>
      </c>
    </row>
    <row r="19" spans="1:36" x14ac:dyDescent="0.2">
      <c r="A19" s="131" t="s">
        <v>392</v>
      </c>
      <c r="B19" s="75"/>
      <c r="C19" s="24"/>
      <c r="D19" s="75"/>
      <c r="E19" s="75"/>
      <c r="F19" s="71"/>
      <c r="G19" s="71"/>
      <c r="H19" s="402">
        <v>17058.17264887935</v>
      </c>
    </row>
    <row r="20" spans="1:36" x14ac:dyDescent="0.2">
      <c r="A20" s="21" t="s">
        <v>126</v>
      </c>
      <c r="B20" s="78"/>
      <c r="C20" s="79"/>
      <c r="D20" s="78"/>
      <c r="E20" s="75"/>
      <c r="F20" s="71"/>
      <c r="G20" s="71"/>
      <c r="H20" s="406">
        <v>1228404.9498133336</v>
      </c>
    </row>
    <row r="21" spans="1:36" x14ac:dyDescent="0.2">
      <c r="A21" s="9" t="s">
        <v>459</v>
      </c>
      <c r="B21" s="75"/>
      <c r="C21" s="74"/>
      <c r="D21" s="75"/>
      <c r="E21" s="75"/>
      <c r="F21" s="71"/>
      <c r="G21" s="71"/>
      <c r="H21" s="407">
        <v>-1211346.7771644541</v>
      </c>
    </row>
    <row r="22" spans="1:36" ht="13.5" thickBot="1" x14ac:dyDescent="0.25">
      <c r="A22" s="128"/>
      <c r="B22" s="75"/>
      <c r="C22" s="74"/>
      <c r="D22" s="75"/>
      <c r="E22" s="24"/>
      <c r="F22" s="24"/>
      <c r="G22" s="24"/>
      <c r="H22" s="24"/>
    </row>
    <row r="23" spans="1:36" s="132" customFormat="1" ht="13.5" thickBot="1" x14ac:dyDescent="0.25">
      <c r="A23" s="129" t="s">
        <v>5</v>
      </c>
      <c r="B23" s="112"/>
      <c r="C23" s="113"/>
      <c r="D23" s="292" t="s">
        <v>7</v>
      </c>
      <c r="E23" s="590">
        <v>14</v>
      </c>
      <c r="F23" s="591"/>
      <c r="G23" s="591"/>
      <c r="H23" s="592"/>
    </row>
    <row r="24" spans="1:36" ht="16.5" thickBot="1" x14ac:dyDescent="0.25">
      <c r="A24" s="80"/>
      <c r="B24" s="67" t="s">
        <v>6</v>
      </c>
      <c r="C24" s="596" t="s">
        <v>8</v>
      </c>
      <c r="D24" s="293" t="s">
        <v>9</v>
      </c>
      <c r="E24" s="593" t="s">
        <v>85</v>
      </c>
      <c r="F24" s="594"/>
      <c r="G24" s="594"/>
      <c r="H24" s="595"/>
    </row>
    <row r="25" spans="1:36" ht="13.5" thickBot="1" x14ac:dyDescent="0.25">
      <c r="A25" s="130" t="s">
        <v>442</v>
      </c>
      <c r="B25" s="81" t="s">
        <v>10</v>
      </c>
      <c r="C25" s="597"/>
      <c r="D25" s="294" t="s">
        <v>11</v>
      </c>
      <c r="E25" s="598" t="s">
        <v>2</v>
      </c>
      <c r="F25" s="599"/>
      <c r="G25" s="598" t="s">
        <v>0</v>
      </c>
      <c r="H25" s="599"/>
    </row>
    <row r="26" spans="1:36" s="11" customFormat="1" ht="13.5" thickBot="1" x14ac:dyDescent="0.25">
      <c r="A26" s="101"/>
      <c r="B26" s="67"/>
      <c r="C26" s="102"/>
      <c r="D26" s="295"/>
      <c r="E26" s="114" t="s">
        <v>1</v>
      </c>
      <c r="F26" s="115" t="s">
        <v>393</v>
      </c>
      <c r="G26" s="114" t="s">
        <v>1</v>
      </c>
      <c r="H26" s="115" t="s">
        <v>393</v>
      </c>
      <c r="AH26" s="3"/>
      <c r="AI26" s="3"/>
      <c r="AJ26" s="3"/>
    </row>
    <row r="27" spans="1:36" s="5" customFormat="1" ht="38.25" customHeight="1" thickBot="1" x14ac:dyDescent="0.25">
      <c r="A27" s="580" t="s">
        <v>26</v>
      </c>
      <c r="B27" s="581"/>
      <c r="C27" s="581"/>
      <c r="D27" s="582"/>
      <c r="E27" s="240"/>
      <c r="F27" s="109">
        <v>29069.924800000001</v>
      </c>
      <c r="G27" s="240"/>
      <c r="H27" s="109">
        <v>19570.39644</v>
      </c>
    </row>
    <row r="28" spans="1:36" s="5" customFormat="1" ht="13.5" thickBot="1" x14ac:dyDescent="0.25">
      <c r="A28" s="133" t="s">
        <v>27</v>
      </c>
      <c r="B28" s="134"/>
      <c r="C28" s="134"/>
      <c r="D28" s="296"/>
      <c r="E28" s="240"/>
      <c r="F28" s="109">
        <v>41.85</v>
      </c>
      <c r="G28" s="240"/>
      <c r="H28" s="109">
        <v>41.845439999999996</v>
      </c>
    </row>
    <row r="29" spans="1:36" s="5" customFormat="1" ht="68.25" thickBot="1" x14ac:dyDescent="0.25">
      <c r="A29" s="30" t="s">
        <v>28</v>
      </c>
      <c r="B29" s="111" t="s">
        <v>64</v>
      </c>
      <c r="C29" s="241" t="s">
        <v>13</v>
      </c>
      <c r="D29" s="297">
        <v>9.1000000000000004E-3</v>
      </c>
      <c r="E29" s="410">
        <v>4598.3999999999996</v>
      </c>
      <c r="F29" s="411">
        <v>41.85</v>
      </c>
      <c r="G29" s="412">
        <v>4598.3999999999996</v>
      </c>
      <c r="H29" s="413">
        <v>41.845439999999996</v>
      </c>
    </row>
    <row r="30" spans="1:36" s="13" customFormat="1" ht="13.5" thickBot="1" x14ac:dyDescent="0.25">
      <c r="A30" s="244" t="s">
        <v>29</v>
      </c>
      <c r="B30" s="245"/>
      <c r="C30" s="245"/>
      <c r="D30" s="296"/>
      <c r="E30" s="240"/>
      <c r="F30" s="109">
        <v>1846.3447999999999</v>
      </c>
      <c r="G30" s="240"/>
      <c r="H30" s="109">
        <v>1365.2544</v>
      </c>
    </row>
    <row r="31" spans="1:36" s="5" customFormat="1" ht="56.25" x14ac:dyDescent="0.2">
      <c r="A31" s="30" t="s">
        <v>30</v>
      </c>
      <c r="B31" s="38" t="s">
        <v>4</v>
      </c>
      <c r="C31" s="246">
        <v>12</v>
      </c>
      <c r="D31" s="492">
        <v>0.21199999999999999</v>
      </c>
      <c r="E31" s="416">
        <v>539.20000000000005</v>
      </c>
      <c r="F31" s="417">
        <v>1371.7248</v>
      </c>
      <c r="G31" s="412">
        <v>539.20000000000005</v>
      </c>
      <c r="H31" s="413">
        <v>1365.2544</v>
      </c>
    </row>
    <row r="32" spans="1:36" s="5" customFormat="1" ht="13.5" thickBot="1" x14ac:dyDescent="0.25">
      <c r="A32" s="247" t="s">
        <v>258</v>
      </c>
      <c r="B32" s="181"/>
      <c r="C32" s="195" t="s">
        <v>67</v>
      </c>
      <c r="D32" s="298"/>
      <c r="E32" s="414">
        <v>0</v>
      </c>
      <c r="F32" s="404">
        <v>474.62</v>
      </c>
      <c r="G32" s="277"/>
      <c r="H32" s="279">
        <v>0</v>
      </c>
    </row>
    <row r="33" spans="1:8" s="13" customFormat="1" ht="26.25" thickBot="1" x14ac:dyDescent="0.25">
      <c r="A33" s="40" t="s">
        <v>31</v>
      </c>
      <c r="B33" s="32"/>
      <c r="C33" s="44"/>
      <c r="D33" s="296"/>
      <c r="E33" s="240"/>
      <c r="F33" s="109">
        <v>41.85</v>
      </c>
      <c r="G33" s="240"/>
      <c r="H33" s="109">
        <v>0</v>
      </c>
    </row>
    <row r="34" spans="1:8" s="13" customFormat="1" ht="26.25" thickBot="1" x14ac:dyDescent="0.25">
      <c r="A34" s="141" t="s">
        <v>34</v>
      </c>
      <c r="B34" s="142"/>
      <c r="C34" s="143"/>
      <c r="D34" s="301"/>
      <c r="E34" s="240"/>
      <c r="F34" s="109">
        <v>731.15</v>
      </c>
      <c r="G34" s="240"/>
      <c r="H34" s="109">
        <v>0</v>
      </c>
    </row>
    <row r="35" spans="1:8" s="13" customFormat="1" ht="26.25" thickBot="1" x14ac:dyDescent="0.25">
      <c r="A35" s="40" t="s">
        <v>36</v>
      </c>
      <c r="B35" s="386"/>
      <c r="C35" s="387"/>
      <c r="D35" s="388"/>
      <c r="E35" s="240"/>
      <c r="F35" s="268">
        <v>22295.329999999998</v>
      </c>
      <c r="G35" s="240"/>
      <c r="H35" s="268">
        <v>8494.8696</v>
      </c>
    </row>
    <row r="36" spans="1:8" s="5" customFormat="1" ht="24" x14ac:dyDescent="0.2">
      <c r="A36" s="144" t="s">
        <v>14</v>
      </c>
      <c r="B36" s="392" t="s">
        <v>4</v>
      </c>
      <c r="C36" s="393">
        <v>2</v>
      </c>
      <c r="D36" s="394">
        <v>0.77</v>
      </c>
      <c r="E36" s="410">
        <v>735.7</v>
      </c>
      <c r="F36" s="411">
        <v>1132.98</v>
      </c>
      <c r="G36" s="412">
        <v>1471.4</v>
      </c>
      <c r="H36" s="413">
        <v>1132.9780000000001</v>
      </c>
    </row>
    <row r="37" spans="1:8" s="5" customFormat="1" ht="24" x14ac:dyDescent="0.2">
      <c r="A37" s="183" t="s">
        <v>231</v>
      </c>
      <c r="B37" s="14" t="s">
        <v>4</v>
      </c>
      <c r="C37" s="140">
        <v>4</v>
      </c>
      <c r="D37" s="395">
        <v>9.4E-2</v>
      </c>
      <c r="E37" s="414">
        <v>735.7</v>
      </c>
      <c r="F37" s="404">
        <v>276.62</v>
      </c>
      <c r="G37" s="412">
        <v>1471.4</v>
      </c>
      <c r="H37" s="413">
        <v>138.3116</v>
      </c>
    </row>
    <row r="38" spans="1:8" s="5" customFormat="1" ht="17.25" x14ac:dyDescent="0.2">
      <c r="A38" s="381" t="s">
        <v>33</v>
      </c>
      <c r="B38" s="96" t="s">
        <v>4</v>
      </c>
      <c r="C38" s="232" t="s">
        <v>68</v>
      </c>
      <c r="D38" s="311"/>
      <c r="E38" s="414">
        <v>0</v>
      </c>
      <c r="F38" s="64">
        <v>20885.73</v>
      </c>
      <c r="G38" s="418"/>
      <c r="H38" s="278">
        <v>7223.58</v>
      </c>
    </row>
    <row r="39" spans="1:8" s="5" customFormat="1" x14ac:dyDescent="0.2">
      <c r="A39" s="385" t="s">
        <v>232</v>
      </c>
      <c r="B39" s="37"/>
      <c r="C39" s="26"/>
      <c r="D39" s="311"/>
      <c r="E39" s="414">
        <v>0</v>
      </c>
      <c r="F39" s="64">
        <v>20885.73</v>
      </c>
      <c r="G39" s="277"/>
      <c r="H39" s="278">
        <v>7223.58</v>
      </c>
    </row>
    <row r="40" spans="1:8" s="5" customFormat="1" ht="13.5" thickBot="1" x14ac:dyDescent="0.25">
      <c r="A40" s="145" t="s">
        <v>292</v>
      </c>
      <c r="B40" s="37" t="s">
        <v>163</v>
      </c>
      <c r="C40" s="26"/>
      <c r="D40" s="299">
        <v>171.99</v>
      </c>
      <c r="E40" s="414">
        <v>0</v>
      </c>
      <c r="F40" s="404">
        <v>0</v>
      </c>
      <c r="G40" s="412">
        <v>42</v>
      </c>
      <c r="H40" s="413">
        <v>7223.58</v>
      </c>
    </row>
    <row r="41" spans="1:8" s="13" customFormat="1" ht="26.25" thickBot="1" x14ac:dyDescent="0.25">
      <c r="A41" s="141" t="s">
        <v>37</v>
      </c>
      <c r="B41" s="389"/>
      <c r="C41" s="390"/>
      <c r="D41" s="391"/>
      <c r="E41" s="240"/>
      <c r="F41" s="268">
        <v>99.79</v>
      </c>
      <c r="G41" s="240"/>
      <c r="H41" s="268">
        <v>99.788000000000011</v>
      </c>
    </row>
    <row r="42" spans="1:8" s="5" customFormat="1" ht="60.75" thickBot="1" x14ac:dyDescent="0.25">
      <c r="A42" s="254" t="s">
        <v>38</v>
      </c>
      <c r="B42" s="137" t="s">
        <v>4</v>
      </c>
      <c r="C42" s="140">
        <v>1</v>
      </c>
      <c r="D42" s="492">
        <v>0.52</v>
      </c>
      <c r="E42" s="410">
        <v>191.9</v>
      </c>
      <c r="F42" s="411">
        <v>99.79</v>
      </c>
      <c r="G42" s="412">
        <v>191.9</v>
      </c>
      <c r="H42" s="413">
        <v>99.788000000000011</v>
      </c>
    </row>
    <row r="43" spans="1:8" s="13" customFormat="1" ht="26.25" thickBot="1" x14ac:dyDescent="0.25">
      <c r="A43" s="149" t="s">
        <v>39</v>
      </c>
      <c r="B43" s="142"/>
      <c r="C43" s="143"/>
      <c r="D43" s="301"/>
      <c r="E43" s="240"/>
      <c r="F43" s="268">
        <v>142.55000000000001</v>
      </c>
      <c r="G43" s="240"/>
      <c r="H43" s="268">
        <v>142.5504</v>
      </c>
    </row>
    <row r="44" spans="1:8" s="5" customFormat="1" ht="68.25" thickBot="1" x14ac:dyDescent="0.25">
      <c r="A44" s="30" t="s">
        <v>40</v>
      </c>
      <c r="B44" s="256" t="s">
        <v>65</v>
      </c>
      <c r="C44" s="26" t="s">
        <v>69</v>
      </c>
      <c r="D44" s="492">
        <v>3.1E-2</v>
      </c>
      <c r="E44" s="410">
        <v>4598.3999999999996</v>
      </c>
      <c r="F44" s="411">
        <v>142.55000000000001</v>
      </c>
      <c r="G44" s="412">
        <v>4598.3999999999996</v>
      </c>
      <c r="H44" s="413">
        <v>142.5504</v>
      </c>
    </row>
    <row r="45" spans="1:8" s="13" customFormat="1" ht="26.25" thickBot="1" x14ac:dyDescent="0.25">
      <c r="A45" s="149" t="s">
        <v>41</v>
      </c>
      <c r="B45" s="142"/>
      <c r="C45" s="143"/>
      <c r="D45" s="301"/>
      <c r="E45" s="421">
        <v>4598.3999999999996</v>
      </c>
      <c r="F45" s="422">
        <v>731.15</v>
      </c>
      <c r="G45" s="240"/>
      <c r="H45" s="268">
        <v>0</v>
      </c>
    </row>
    <row r="46" spans="1:8" s="13" customFormat="1" ht="26.25" thickBot="1" x14ac:dyDescent="0.25">
      <c r="A46" s="152" t="s">
        <v>43</v>
      </c>
      <c r="B46" s="153"/>
      <c r="C46" s="261"/>
      <c r="D46" s="496"/>
      <c r="E46" s="240"/>
      <c r="F46" s="268">
        <v>165.54</v>
      </c>
      <c r="G46" s="240"/>
      <c r="H46" s="268">
        <v>1174.6823999999999</v>
      </c>
    </row>
    <row r="47" spans="1:8" s="5" customFormat="1" ht="16.5" x14ac:dyDescent="0.2">
      <c r="A47" s="121" t="s">
        <v>44</v>
      </c>
      <c r="B47" s="38" t="s">
        <v>65</v>
      </c>
      <c r="C47" s="246"/>
      <c r="D47" s="492">
        <v>3.6000000000000004E-2</v>
      </c>
      <c r="E47" s="410">
        <v>4598.3999999999996</v>
      </c>
      <c r="F47" s="411">
        <v>165.54</v>
      </c>
      <c r="G47" s="412">
        <v>4598.3999999999996</v>
      </c>
      <c r="H47" s="413">
        <v>165.54239999999999</v>
      </c>
    </row>
    <row r="48" spans="1:8" s="5" customFormat="1" x14ac:dyDescent="0.2">
      <c r="A48" s="154" t="s">
        <v>296</v>
      </c>
      <c r="B48" s="96"/>
      <c r="C48" s="257"/>
      <c r="D48" s="492"/>
      <c r="E48" s="277"/>
      <c r="F48" s="279">
        <v>0</v>
      </c>
      <c r="G48" s="277"/>
      <c r="H48" s="279">
        <v>1009.14</v>
      </c>
    </row>
    <row r="49" spans="1:8" s="5" customFormat="1" x14ac:dyDescent="0.2">
      <c r="A49" s="156" t="s">
        <v>224</v>
      </c>
      <c r="B49" s="148" t="s">
        <v>3</v>
      </c>
      <c r="C49" s="232">
        <v>1</v>
      </c>
      <c r="D49" s="493">
        <v>443.25</v>
      </c>
      <c r="E49" s="414">
        <v>0</v>
      </c>
      <c r="F49" s="404">
        <v>0</v>
      </c>
      <c r="G49" s="412">
        <v>2</v>
      </c>
      <c r="H49" s="413">
        <v>886.5</v>
      </c>
    </row>
    <row r="50" spans="1:8" s="5" customFormat="1" ht="13.5" thickBot="1" x14ac:dyDescent="0.25">
      <c r="A50" s="157" t="s">
        <v>266</v>
      </c>
      <c r="B50" s="148" t="s">
        <v>3</v>
      </c>
      <c r="C50" s="232">
        <v>1</v>
      </c>
      <c r="D50" s="493">
        <v>122.64</v>
      </c>
      <c r="E50" s="414">
        <v>0</v>
      </c>
      <c r="F50" s="404">
        <v>0</v>
      </c>
      <c r="G50" s="412">
        <v>1</v>
      </c>
      <c r="H50" s="413">
        <v>122.64</v>
      </c>
    </row>
    <row r="51" spans="1:8" s="13" customFormat="1" ht="39" thickBot="1" x14ac:dyDescent="0.25">
      <c r="A51" s="40" t="s">
        <v>45</v>
      </c>
      <c r="B51" s="32"/>
      <c r="C51" s="262"/>
      <c r="D51" s="305"/>
      <c r="E51" s="240"/>
      <c r="F51" s="268">
        <v>2974.37</v>
      </c>
      <c r="G51" s="240"/>
      <c r="H51" s="268">
        <v>8251.4061999999994</v>
      </c>
    </row>
    <row r="52" spans="1:8" s="5" customFormat="1" ht="56.25" x14ac:dyDescent="0.2">
      <c r="A52" s="160" t="s">
        <v>46</v>
      </c>
      <c r="B52" s="38" t="s">
        <v>127</v>
      </c>
      <c r="C52" s="263" t="s">
        <v>69</v>
      </c>
      <c r="D52" s="492">
        <v>4.5860000000000003</v>
      </c>
      <c r="E52" s="410">
        <v>38</v>
      </c>
      <c r="F52" s="411">
        <v>348.54</v>
      </c>
      <c r="G52" s="412">
        <v>38</v>
      </c>
      <c r="H52" s="413">
        <v>174.268</v>
      </c>
    </row>
    <row r="53" spans="1:8" s="5" customFormat="1" x14ac:dyDescent="0.2">
      <c r="A53" s="161" t="s">
        <v>47</v>
      </c>
      <c r="B53" s="14"/>
      <c r="C53" s="28"/>
      <c r="D53" s="495"/>
      <c r="E53" s="414">
        <v>0</v>
      </c>
      <c r="F53" s="64">
        <v>2625.83</v>
      </c>
      <c r="G53" s="277"/>
      <c r="H53" s="278">
        <v>8077.1382000000003</v>
      </c>
    </row>
    <row r="54" spans="1:8" s="5" customFormat="1" x14ac:dyDescent="0.2">
      <c r="A54" s="266" t="s">
        <v>175</v>
      </c>
      <c r="B54" s="267" t="s">
        <v>176</v>
      </c>
      <c r="C54" s="202"/>
      <c r="D54" s="306"/>
      <c r="E54" s="414">
        <v>0</v>
      </c>
      <c r="F54" s="64">
        <v>2625.83</v>
      </c>
      <c r="G54" s="412">
        <v>0</v>
      </c>
      <c r="H54" s="491">
        <v>8077.1382000000003</v>
      </c>
    </row>
    <row r="55" spans="1:8" s="5" customFormat="1" x14ac:dyDescent="0.2">
      <c r="A55" s="62" t="s">
        <v>444</v>
      </c>
      <c r="B55" s="42" t="s">
        <v>3</v>
      </c>
      <c r="C55" s="28"/>
      <c r="D55" s="299">
        <v>474.62</v>
      </c>
      <c r="E55" s="414">
        <v>0</v>
      </c>
      <c r="F55" s="404">
        <v>0</v>
      </c>
      <c r="G55" s="412">
        <v>2</v>
      </c>
      <c r="H55" s="413">
        <v>949.24</v>
      </c>
    </row>
    <row r="56" spans="1:8" s="5" customFormat="1" x14ac:dyDescent="0.2">
      <c r="A56" s="62" t="s">
        <v>234</v>
      </c>
      <c r="B56" s="42" t="s">
        <v>127</v>
      </c>
      <c r="C56" s="28"/>
      <c r="D56" s="299">
        <v>225.89</v>
      </c>
      <c r="E56" s="414">
        <v>0</v>
      </c>
      <c r="F56" s="404">
        <v>0</v>
      </c>
      <c r="G56" s="412">
        <v>1</v>
      </c>
      <c r="H56" s="413">
        <v>256.89</v>
      </c>
    </row>
    <row r="57" spans="1:8" s="1" customFormat="1" x14ac:dyDescent="0.2">
      <c r="A57" s="373" t="s">
        <v>428</v>
      </c>
      <c r="B57" s="42" t="s">
        <v>127</v>
      </c>
      <c r="C57" s="28"/>
      <c r="D57" s="299">
        <v>196.34</v>
      </c>
      <c r="E57" s="414">
        <v>0</v>
      </c>
      <c r="F57" s="404">
        <v>0</v>
      </c>
      <c r="G57" s="412">
        <v>13</v>
      </c>
      <c r="H57" s="413">
        <v>2552.42</v>
      </c>
    </row>
    <row r="58" spans="1:8" s="5" customFormat="1" x14ac:dyDescent="0.2">
      <c r="A58" s="373" t="s">
        <v>169</v>
      </c>
      <c r="B58" s="42" t="s">
        <v>3</v>
      </c>
      <c r="C58" s="28"/>
      <c r="D58" s="299">
        <v>624.5</v>
      </c>
      <c r="E58" s="414">
        <v>0</v>
      </c>
      <c r="F58" s="404">
        <v>0</v>
      </c>
      <c r="G58" s="412">
        <v>5</v>
      </c>
      <c r="H58" s="413">
        <v>3122.5</v>
      </c>
    </row>
    <row r="59" spans="1:8" s="5" customFormat="1" x14ac:dyDescent="0.2">
      <c r="A59" s="231" t="s">
        <v>253</v>
      </c>
      <c r="B59" s="42" t="s">
        <v>4</v>
      </c>
      <c r="C59" s="28"/>
      <c r="D59" s="299">
        <v>246.59</v>
      </c>
      <c r="E59" s="414">
        <v>0</v>
      </c>
      <c r="F59" s="404">
        <v>0</v>
      </c>
      <c r="G59" s="412">
        <v>2.98</v>
      </c>
      <c r="H59" s="413">
        <v>734.83820000000003</v>
      </c>
    </row>
    <row r="60" spans="1:8" s="5" customFormat="1" x14ac:dyDescent="0.2">
      <c r="A60" s="231" t="s">
        <v>335</v>
      </c>
      <c r="B60" s="42" t="s">
        <v>3</v>
      </c>
      <c r="C60" s="28"/>
      <c r="D60" s="299">
        <v>71</v>
      </c>
      <c r="E60" s="414">
        <v>0</v>
      </c>
      <c r="F60" s="404">
        <v>0</v>
      </c>
      <c r="G60" s="412">
        <v>3</v>
      </c>
      <c r="H60" s="413">
        <v>213</v>
      </c>
    </row>
    <row r="61" spans="1:8" s="5" customFormat="1" ht="13.5" thickBot="1" x14ac:dyDescent="0.25">
      <c r="A61" s="231" t="s">
        <v>336</v>
      </c>
      <c r="B61" s="42" t="s">
        <v>3</v>
      </c>
      <c r="C61" s="28"/>
      <c r="D61" s="299">
        <v>80.319999999999993</v>
      </c>
      <c r="E61" s="414">
        <v>0</v>
      </c>
      <c r="F61" s="404">
        <v>0</v>
      </c>
      <c r="G61" s="412">
        <v>3</v>
      </c>
      <c r="H61" s="413">
        <v>248.25</v>
      </c>
    </row>
    <row r="62" spans="1:8" s="13" customFormat="1" ht="27.75" customHeight="1" thickBot="1" x14ac:dyDescent="0.25">
      <c r="A62" s="583" t="s">
        <v>48</v>
      </c>
      <c r="B62" s="584"/>
      <c r="C62" s="584"/>
      <c r="D62" s="585"/>
      <c r="E62" s="240"/>
      <c r="F62" s="268">
        <v>397852.16000000003</v>
      </c>
      <c r="G62" s="240"/>
      <c r="H62" s="268">
        <v>419284.51899999997</v>
      </c>
    </row>
    <row r="63" spans="1:8" s="13" customFormat="1" ht="26.25" thickBot="1" x14ac:dyDescent="0.25">
      <c r="A63" s="370" t="s">
        <v>49</v>
      </c>
      <c r="B63" s="371"/>
      <c r="C63" s="372"/>
      <c r="D63" s="497"/>
      <c r="E63" s="421">
        <v>2</v>
      </c>
      <c r="F63" s="422">
        <v>132468.29</v>
      </c>
      <c r="G63" s="423">
        <v>2</v>
      </c>
      <c r="H63" s="268">
        <v>131790.13999999998</v>
      </c>
    </row>
    <row r="64" spans="1:8" s="13" customFormat="1" ht="26.25" thickBot="1" x14ac:dyDescent="0.25">
      <c r="A64" s="149" t="s">
        <v>50</v>
      </c>
      <c r="B64" s="142"/>
      <c r="C64" s="143"/>
      <c r="D64" s="301"/>
      <c r="E64" s="421">
        <v>0</v>
      </c>
      <c r="F64" s="422">
        <v>13384.23</v>
      </c>
      <c r="G64" s="240"/>
      <c r="H64" s="268">
        <v>12256.720000000001</v>
      </c>
    </row>
    <row r="65" spans="1:17" s="5" customFormat="1" x14ac:dyDescent="0.2">
      <c r="A65" s="155" t="s">
        <v>179</v>
      </c>
      <c r="B65" s="159" t="s">
        <v>12</v>
      </c>
      <c r="C65" s="127">
        <v>3</v>
      </c>
      <c r="D65" s="493">
        <v>37.21</v>
      </c>
      <c r="E65" s="410">
        <v>105</v>
      </c>
      <c r="F65" s="411">
        <v>11719.58</v>
      </c>
      <c r="G65" s="417">
        <v>92</v>
      </c>
      <c r="H65" s="413">
        <v>3379.12</v>
      </c>
    </row>
    <row r="66" spans="1:17" s="5" customFormat="1" x14ac:dyDescent="0.2">
      <c r="A66" s="167" t="s">
        <v>47</v>
      </c>
      <c r="B66" s="159"/>
      <c r="C66" s="168"/>
      <c r="D66" s="495"/>
      <c r="E66" s="414">
        <v>0</v>
      </c>
      <c r="F66" s="404">
        <v>1664.66</v>
      </c>
      <c r="G66" s="280"/>
      <c r="H66" s="279">
        <v>8877.6</v>
      </c>
    </row>
    <row r="67" spans="1:17" s="5" customFormat="1" ht="13.5" thickBot="1" x14ac:dyDescent="0.25">
      <c r="A67" s="157" t="s">
        <v>51</v>
      </c>
      <c r="B67" s="159" t="s">
        <v>259</v>
      </c>
      <c r="C67" s="269">
        <v>1</v>
      </c>
      <c r="D67" s="493">
        <v>61.65</v>
      </c>
      <c r="E67" s="414">
        <v>27</v>
      </c>
      <c r="F67" s="404">
        <v>1664.66</v>
      </c>
      <c r="G67" s="424">
        <v>144</v>
      </c>
      <c r="H67" s="279">
        <v>8877.6</v>
      </c>
    </row>
    <row r="68" spans="1:17" s="13" customFormat="1" ht="39" thickBot="1" x14ac:dyDescent="0.25">
      <c r="A68" s="40" t="s">
        <v>53</v>
      </c>
      <c r="B68" s="33"/>
      <c r="C68" s="51"/>
      <c r="D68" s="309"/>
      <c r="E68" s="429"/>
      <c r="F68" s="430">
        <v>53860.31</v>
      </c>
      <c r="G68" s="429"/>
      <c r="H68" s="430">
        <v>84410.674999999988</v>
      </c>
    </row>
    <row r="69" spans="1:17" s="5" customFormat="1" ht="33.75" x14ac:dyDescent="0.2">
      <c r="A69" s="169" t="s">
        <v>54</v>
      </c>
      <c r="B69" s="38"/>
      <c r="C69" s="34"/>
      <c r="D69" s="298"/>
      <c r="E69" s="410">
        <v>0</v>
      </c>
      <c r="F69" s="514">
        <v>13422.17</v>
      </c>
      <c r="G69" s="515"/>
      <c r="H69" s="491">
        <v>9588.9040000000005</v>
      </c>
    </row>
    <row r="70" spans="1:17" s="5" customFormat="1" x14ac:dyDescent="0.2">
      <c r="A70" s="68" t="s">
        <v>16</v>
      </c>
      <c r="B70" s="14" t="s">
        <v>4</v>
      </c>
      <c r="C70" s="164">
        <v>1</v>
      </c>
      <c r="D70" s="310">
        <v>1.24</v>
      </c>
      <c r="E70" s="414">
        <v>4101</v>
      </c>
      <c r="F70" s="404">
        <v>5085.24</v>
      </c>
      <c r="G70" s="412">
        <v>1026</v>
      </c>
      <c r="H70" s="413">
        <v>1272.24</v>
      </c>
    </row>
    <row r="71" spans="1:17" s="19" customFormat="1" x14ac:dyDescent="0.2">
      <c r="A71" s="69" t="s">
        <v>17</v>
      </c>
      <c r="B71" s="56" t="s">
        <v>4</v>
      </c>
      <c r="C71" s="127">
        <v>12</v>
      </c>
      <c r="D71" s="310">
        <v>0.51</v>
      </c>
      <c r="E71" s="414">
        <v>1078.4000000000001</v>
      </c>
      <c r="F71" s="404">
        <v>6599.81</v>
      </c>
      <c r="G71" s="412">
        <v>1078.4000000000001</v>
      </c>
      <c r="H71" s="413">
        <v>6589.0240000000003</v>
      </c>
      <c r="O71" s="1"/>
      <c r="P71" s="1"/>
      <c r="Q71" s="1"/>
    </row>
    <row r="72" spans="1:17" s="19" customFormat="1" x14ac:dyDescent="0.2">
      <c r="A72" s="70" t="s">
        <v>18</v>
      </c>
      <c r="B72" s="56" t="s">
        <v>19</v>
      </c>
      <c r="C72" s="127">
        <v>12</v>
      </c>
      <c r="D72" s="310">
        <v>72.38</v>
      </c>
      <c r="E72" s="414">
        <v>2</v>
      </c>
      <c r="F72" s="404">
        <v>1737.12</v>
      </c>
      <c r="G72" s="412">
        <v>2</v>
      </c>
      <c r="H72" s="413">
        <v>1727.6399999999999</v>
      </c>
      <c r="O72" s="1"/>
      <c r="P72" s="1"/>
      <c r="Q72" s="1"/>
    </row>
    <row r="73" spans="1:17" s="5" customFormat="1" ht="13.5" thickBot="1" x14ac:dyDescent="0.25">
      <c r="A73" s="271" t="s">
        <v>47</v>
      </c>
      <c r="B73" s="272"/>
      <c r="C73" s="273"/>
      <c r="D73" s="298"/>
      <c r="E73" s="414">
        <v>0</v>
      </c>
      <c r="F73" s="64">
        <v>15450.62</v>
      </c>
      <c r="G73" s="274"/>
      <c r="H73" s="275">
        <v>23834.03</v>
      </c>
    </row>
    <row r="74" spans="1:17" s="5" customFormat="1" x14ac:dyDescent="0.2">
      <c r="A74" s="177" t="s">
        <v>196</v>
      </c>
      <c r="B74" s="54"/>
      <c r="C74" s="35"/>
      <c r="D74" s="501">
        <v>0.26</v>
      </c>
      <c r="E74" s="433"/>
      <c r="F74" s="64">
        <v>15450.62</v>
      </c>
      <c r="G74" s="280"/>
      <c r="H74" s="278">
        <v>23834.03</v>
      </c>
    </row>
    <row r="75" spans="1:17" s="5" customFormat="1" x14ac:dyDescent="0.2">
      <c r="A75" s="338" t="s">
        <v>368</v>
      </c>
      <c r="B75" s="42" t="s">
        <v>141</v>
      </c>
      <c r="C75" s="26">
        <v>1</v>
      </c>
      <c r="D75" s="311">
        <v>1421.16</v>
      </c>
      <c r="E75" s="414">
        <v>0</v>
      </c>
      <c r="F75" s="404">
        <v>0</v>
      </c>
      <c r="G75" s="412">
        <v>1</v>
      </c>
      <c r="H75" s="413">
        <v>1421.16</v>
      </c>
    </row>
    <row r="76" spans="1:17" s="5" customFormat="1" x14ac:dyDescent="0.2">
      <c r="A76" s="354" t="s">
        <v>210</v>
      </c>
      <c r="B76" s="42" t="s">
        <v>3</v>
      </c>
      <c r="C76" s="87">
        <v>1</v>
      </c>
      <c r="D76" s="312">
        <v>858.74</v>
      </c>
      <c r="E76" s="414">
        <v>0</v>
      </c>
      <c r="F76" s="404">
        <v>0</v>
      </c>
      <c r="G76" s="412">
        <v>1</v>
      </c>
      <c r="H76" s="413">
        <v>509</v>
      </c>
    </row>
    <row r="77" spans="1:17" s="5" customFormat="1" x14ac:dyDescent="0.2">
      <c r="A77" s="356" t="s">
        <v>213</v>
      </c>
      <c r="B77" s="58" t="s">
        <v>3</v>
      </c>
      <c r="C77" s="26">
        <v>1</v>
      </c>
      <c r="D77" s="313">
        <v>981.98</v>
      </c>
      <c r="E77" s="414">
        <v>0</v>
      </c>
      <c r="F77" s="404">
        <v>0</v>
      </c>
      <c r="G77" s="412">
        <v>1</v>
      </c>
      <c r="H77" s="413">
        <v>981.98</v>
      </c>
    </row>
    <row r="78" spans="1:17" s="15" customFormat="1" x14ac:dyDescent="0.2">
      <c r="A78" s="361" t="s">
        <v>289</v>
      </c>
      <c r="B78" s="54" t="s">
        <v>163</v>
      </c>
      <c r="C78" s="35"/>
      <c r="D78" s="299">
        <v>183.3</v>
      </c>
      <c r="E78" s="414">
        <v>0</v>
      </c>
      <c r="F78" s="404">
        <v>0</v>
      </c>
      <c r="G78" s="412">
        <v>83</v>
      </c>
      <c r="H78" s="413">
        <v>15038.1</v>
      </c>
    </row>
    <row r="79" spans="1:17" s="15" customFormat="1" x14ac:dyDescent="0.2">
      <c r="A79" s="362" t="s">
        <v>144</v>
      </c>
      <c r="B79" s="110" t="s">
        <v>3</v>
      </c>
      <c r="C79" s="35"/>
      <c r="D79" s="299">
        <v>62.48</v>
      </c>
      <c r="E79" s="414">
        <v>0</v>
      </c>
      <c r="F79" s="404">
        <v>0</v>
      </c>
      <c r="G79" s="412">
        <v>2</v>
      </c>
      <c r="H79" s="413">
        <v>124.96</v>
      </c>
    </row>
    <row r="80" spans="1:17" s="15" customFormat="1" x14ac:dyDescent="0.2">
      <c r="A80" s="362" t="s">
        <v>145</v>
      </c>
      <c r="B80" s="110" t="s">
        <v>3</v>
      </c>
      <c r="C80" s="35"/>
      <c r="D80" s="299">
        <v>69.62</v>
      </c>
      <c r="E80" s="414">
        <v>0</v>
      </c>
      <c r="F80" s="404">
        <v>0</v>
      </c>
      <c r="G80" s="412">
        <v>4</v>
      </c>
      <c r="H80" s="413">
        <v>274.10000000000002</v>
      </c>
    </row>
    <row r="81" spans="1:8" s="15" customFormat="1" x14ac:dyDescent="0.2">
      <c r="A81" s="255" t="s">
        <v>158</v>
      </c>
      <c r="B81" s="42" t="s">
        <v>127</v>
      </c>
      <c r="C81" s="35"/>
      <c r="D81" s="299">
        <v>798.97</v>
      </c>
      <c r="E81" s="414">
        <v>0</v>
      </c>
      <c r="F81" s="404">
        <v>0</v>
      </c>
      <c r="G81" s="412">
        <v>6</v>
      </c>
      <c r="H81" s="413">
        <v>4639.62</v>
      </c>
    </row>
    <row r="82" spans="1:8" s="15" customFormat="1" x14ac:dyDescent="0.2">
      <c r="A82" s="367" t="s">
        <v>159</v>
      </c>
      <c r="B82" s="42" t="s">
        <v>127</v>
      </c>
      <c r="C82" s="35"/>
      <c r="D82" s="299">
        <v>413.63</v>
      </c>
      <c r="E82" s="414">
        <v>0</v>
      </c>
      <c r="F82" s="404">
        <v>0</v>
      </c>
      <c r="G82" s="412">
        <v>1</v>
      </c>
      <c r="H82" s="413">
        <v>413.63</v>
      </c>
    </row>
    <row r="83" spans="1:8" s="15" customFormat="1" x14ac:dyDescent="0.2">
      <c r="A83" s="348" t="s">
        <v>160</v>
      </c>
      <c r="B83" s="42" t="s">
        <v>127</v>
      </c>
      <c r="C83" s="35"/>
      <c r="D83" s="299">
        <v>61.64</v>
      </c>
      <c r="E83" s="414">
        <v>0</v>
      </c>
      <c r="F83" s="404">
        <v>0</v>
      </c>
      <c r="G83" s="412">
        <v>7</v>
      </c>
      <c r="H83" s="413">
        <v>431.48</v>
      </c>
    </row>
    <row r="84" spans="1:8" s="15" customFormat="1" ht="36" x14ac:dyDescent="0.2">
      <c r="A84" s="121" t="s">
        <v>55</v>
      </c>
      <c r="B84" s="179" t="s">
        <v>19</v>
      </c>
      <c r="C84" s="180">
        <v>24</v>
      </c>
      <c r="D84" s="495">
        <v>62.24</v>
      </c>
      <c r="E84" s="414">
        <v>2</v>
      </c>
      <c r="F84" s="64">
        <v>2987.52</v>
      </c>
      <c r="G84" s="412">
        <v>2</v>
      </c>
      <c r="H84" s="491">
        <v>2830.48</v>
      </c>
    </row>
    <row r="85" spans="1:8" s="15" customFormat="1" x14ac:dyDescent="0.2">
      <c r="A85" s="352" t="s">
        <v>197</v>
      </c>
      <c r="B85" s="14" t="s">
        <v>19</v>
      </c>
      <c r="C85" s="35"/>
      <c r="D85" s="495">
        <v>11000</v>
      </c>
      <c r="E85" s="432">
        <v>2</v>
      </c>
      <c r="F85" s="64">
        <v>22000</v>
      </c>
      <c r="G85" s="277"/>
      <c r="H85" s="275">
        <v>48157.260999999991</v>
      </c>
    </row>
    <row r="86" spans="1:8" s="15" customFormat="1" x14ac:dyDescent="0.2">
      <c r="A86" s="343" t="s">
        <v>439</v>
      </c>
      <c r="B86" s="122" t="s">
        <v>4</v>
      </c>
      <c r="C86" s="35"/>
      <c r="D86" s="299">
        <v>436.53</v>
      </c>
      <c r="E86" s="414">
        <v>0</v>
      </c>
      <c r="F86" s="404">
        <v>0</v>
      </c>
      <c r="G86" s="412">
        <v>18</v>
      </c>
      <c r="H86" s="413">
        <v>7857.5399999999991</v>
      </c>
    </row>
    <row r="87" spans="1:8" s="15" customFormat="1" x14ac:dyDescent="0.2">
      <c r="A87" s="343" t="s">
        <v>365</v>
      </c>
      <c r="B87" s="46" t="s">
        <v>4</v>
      </c>
      <c r="C87" s="35"/>
      <c r="D87" s="299">
        <v>436.53</v>
      </c>
      <c r="E87" s="414">
        <v>0</v>
      </c>
      <c r="F87" s="404">
        <v>0</v>
      </c>
      <c r="G87" s="412">
        <v>18</v>
      </c>
      <c r="H87" s="413">
        <v>7857.5399999999991</v>
      </c>
    </row>
    <row r="88" spans="1:8" s="15" customFormat="1" x14ac:dyDescent="0.2">
      <c r="A88" s="343" t="s">
        <v>198</v>
      </c>
      <c r="B88" s="46" t="s">
        <v>127</v>
      </c>
      <c r="C88" s="35"/>
      <c r="D88" s="299">
        <v>1232.6199999999999</v>
      </c>
      <c r="E88" s="414">
        <v>0</v>
      </c>
      <c r="F88" s="404">
        <v>0</v>
      </c>
      <c r="G88" s="412">
        <v>4</v>
      </c>
      <c r="H88" s="413">
        <v>4930.4799999999996</v>
      </c>
    </row>
    <row r="89" spans="1:8" s="15" customFormat="1" x14ac:dyDescent="0.2">
      <c r="A89" s="343" t="s">
        <v>199</v>
      </c>
      <c r="B89" s="46" t="s">
        <v>127</v>
      </c>
      <c r="C89" s="35"/>
      <c r="D89" s="299">
        <v>961.36</v>
      </c>
      <c r="E89" s="414">
        <v>0</v>
      </c>
      <c r="F89" s="404">
        <v>0</v>
      </c>
      <c r="G89" s="412">
        <v>1</v>
      </c>
      <c r="H89" s="413">
        <v>961.36</v>
      </c>
    </row>
    <row r="90" spans="1:8" s="15" customFormat="1" x14ac:dyDescent="0.2">
      <c r="A90" s="343" t="s">
        <v>440</v>
      </c>
      <c r="B90" s="42" t="s">
        <v>127</v>
      </c>
      <c r="C90" s="35"/>
      <c r="D90" s="299">
        <v>1131.42</v>
      </c>
      <c r="E90" s="414">
        <v>0</v>
      </c>
      <c r="F90" s="404">
        <v>0</v>
      </c>
      <c r="G90" s="412">
        <v>2</v>
      </c>
      <c r="H90" s="413">
        <v>2262.84</v>
      </c>
    </row>
    <row r="91" spans="1:8" s="5" customFormat="1" x14ac:dyDescent="0.2">
      <c r="A91" s="343" t="s">
        <v>441</v>
      </c>
      <c r="B91" s="46" t="s">
        <v>127</v>
      </c>
      <c r="C91" s="35"/>
      <c r="D91" s="299">
        <v>5969.33</v>
      </c>
      <c r="E91" s="414">
        <v>0</v>
      </c>
      <c r="F91" s="404">
        <v>0</v>
      </c>
      <c r="G91" s="412">
        <v>2</v>
      </c>
      <c r="H91" s="413">
        <v>11938.66</v>
      </c>
    </row>
    <row r="92" spans="1:8" s="5" customFormat="1" x14ac:dyDescent="0.2">
      <c r="A92" s="344" t="s">
        <v>142</v>
      </c>
      <c r="B92" s="46" t="s">
        <v>127</v>
      </c>
      <c r="C92" s="35"/>
      <c r="D92" s="299">
        <v>79.400000000000006</v>
      </c>
      <c r="E92" s="414">
        <v>0</v>
      </c>
      <c r="F92" s="404">
        <v>0</v>
      </c>
      <c r="G92" s="412">
        <v>19</v>
      </c>
      <c r="H92" s="413">
        <v>1482.6</v>
      </c>
    </row>
    <row r="93" spans="1:8" s="5" customFormat="1" x14ac:dyDescent="0.2">
      <c r="A93" s="345" t="s">
        <v>250</v>
      </c>
      <c r="B93" s="14" t="s">
        <v>3</v>
      </c>
      <c r="C93" s="26">
        <v>1</v>
      </c>
      <c r="D93" s="311">
        <v>773.27</v>
      </c>
      <c r="E93" s="414">
        <v>0</v>
      </c>
      <c r="F93" s="404">
        <v>0</v>
      </c>
      <c r="G93" s="412">
        <v>8</v>
      </c>
      <c r="H93" s="413">
        <v>6186.16</v>
      </c>
    </row>
    <row r="94" spans="1:8" s="5" customFormat="1" x14ac:dyDescent="0.2">
      <c r="A94" s="346" t="s">
        <v>238</v>
      </c>
      <c r="B94" s="232" t="s">
        <v>4</v>
      </c>
      <c r="C94" s="232">
        <v>1</v>
      </c>
      <c r="D94" s="498">
        <v>4926.87</v>
      </c>
      <c r="E94" s="414">
        <v>0</v>
      </c>
      <c r="F94" s="404">
        <v>0</v>
      </c>
      <c r="G94" s="412">
        <v>0.30000000000000004</v>
      </c>
      <c r="H94" s="413">
        <v>1478.0610000000001</v>
      </c>
    </row>
    <row r="95" spans="1:8" s="5" customFormat="1" x14ac:dyDescent="0.2">
      <c r="A95" s="343" t="s">
        <v>434</v>
      </c>
      <c r="B95" s="122" t="s">
        <v>127</v>
      </c>
      <c r="C95" s="35"/>
      <c r="D95" s="311">
        <v>2997.79</v>
      </c>
      <c r="E95" s="414">
        <v>0</v>
      </c>
      <c r="F95" s="404">
        <v>0</v>
      </c>
      <c r="G95" s="412">
        <v>1</v>
      </c>
      <c r="H95" s="413">
        <v>2997.79</v>
      </c>
    </row>
    <row r="96" spans="1:8" s="5" customFormat="1" x14ac:dyDescent="0.2">
      <c r="A96" s="349" t="s">
        <v>160</v>
      </c>
      <c r="B96" s="54" t="s">
        <v>127</v>
      </c>
      <c r="C96" s="35"/>
      <c r="D96" s="299">
        <v>61.64</v>
      </c>
      <c r="E96" s="414">
        <v>0</v>
      </c>
      <c r="F96" s="404">
        <v>0</v>
      </c>
      <c r="G96" s="412">
        <v>2</v>
      </c>
      <c r="H96" s="413">
        <v>123.28</v>
      </c>
    </row>
    <row r="97" spans="1:17" s="5" customFormat="1" ht="13.5" thickBot="1" x14ac:dyDescent="0.25">
      <c r="A97" s="349" t="s">
        <v>161</v>
      </c>
      <c r="B97" s="54" t="s">
        <v>127</v>
      </c>
      <c r="C97" s="35"/>
      <c r="D97" s="299">
        <v>80.95</v>
      </c>
      <c r="E97" s="414">
        <v>0</v>
      </c>
      <c r="F97" s="404">
        <v>0</v>
      </c>
      <c r="G97" s="412">
        <v>1</v>
      </c>
      <c r="H97" s="413">
        <v>80.95</v>
      </c>
    </row>
    <row r="98" spans="1:17" s="5" customFormat="1" ht="39" thickBot="1" x14ac:dyDescent="0.25">
      <c r="A98" s="89" t="s">
        <v>182</v>
      </c>
      <c r="B98" s="32"/>
      <c r="C98" s="44"/>
      <c r="D98" s="316"/>
      <c r="E98" s="240"/>
      <c r="F98" s="268">
        <v>68312.679999999993</v>
      </c>
      <c r="G98" s="240"/>
      <c r="H98" s="268">
        <v>67042.679999999993</v>
      </c>
    </row>
    <row r="99" spans="1:17" s="17" customFormat="1" x14ac:dyDescent="0.2">
      <c r="A99" s="121" t="s">
        <v>331</v>
      </c>
      <c r="B99" s="185" t="s">
        <v>259</v>
      </c>
      <c r="C99" s="186">
        <v>1</v>
      </c>
      <c r="D99" s="317">
        <v>20.38</v>
      </c>
      <c r="E99" s="410">
        <v>1968</v>
      </c>
      <c r="F99" s="411">
        <v>40107.839999999997</v>
      </c>
      <c r="G99" s="412">
        <v>1968</v>
      </c>
      <c r="H99" s="413">
        <v>40107.839999999997</v>
      </c>
      <c r="O99" s="1"/>
      <c r="P99" s="1"/>
      <c r="Q99" s="1"/>
    </row>
    <row r="100" spans="1:17" s="17" customFormat="1" x14ac:dyDescent="0.2">
      <c r="A100" s="187" t="s">
        <v>332</v>
      </c>
      <c r="B100" s="188" t="s">
        <v>119</v>
      </c>
      <c r="C100" s="168" t="s">
        <v>120</v>
      </c>
      <c r="D100" s="318" t="s">
        <v>464</v>
      </c>
      <c r="E100" s="414">
        <v>0</v>
      </c>
      <c r="F100" s="404">
        <v>5285</v>
      </c>
      <c r="G100" s="412">
        <v>1</v>
      </c>
      <c r="H100" s="413">
        <v>4015</v>
      </c>
      <c r="O100" s="1"/>
      <c r="P100" s="1"/>
      <c r="Q100" s="1"/>
    </row>
    <row r="101" spans="1:17" s="16" customFormat="1" x14ac:dyDescent="0.2">
      <c r="A101" s="62" t="s">
        <v>56</v>
      </c>
      <c r="B101" s="178" t="s">
        <v>19</v>
      </c>
      <c r="C101" s="164">
        <v>1</v>
      </c>
      <c r="D101" s="499">
        <v>868.52</v>
      </c>
      <c r="E101" s="414">
        <v>2</v>
      </c>
      <c r="F101" s="404">
        <v>1737.04</v>
      </c>
      <c r="G101" s="412">
        <v>2</v>
      </c>
      <c r="H101" s="413">
        <v>1737.04</v>
      </c>
    </row>
    <row r="102" spans="1:17" s="16" customFormat="1" x14ac:dyDescent="0.2">
      <c r="A102" s="55" t="s">
        <v>333</v>
      </c>
      <c r="B102" s="178" t="s">
        <v>19</v>
      </c>
      <c r="C102" s="164">
        <v>1</v>
      </c>
      <c r="D102" s="319">
        <v>434.26</v>
      </c>
      <c r="E102" s="414">
        <v>2</v>
      </c>
      <c r="F102" s="404">
        <v>868.52</v>
      </c>
      <c r="G102" s="412">
        <v>2</v>
      </c>
      <c r="H102" s="413">
        <v>868.52</v>
      </c>
    </row>
    <row r="103" spans="1:17" s="5" customFormat="1" x14ac:dyDescent="0.2">
      <c r="A103" s="62" t="s">
        <v>334</v>
      </c>
      <c r="B103" s="178" t="s">
        <v>19</v>
      </c>
      <c r="C103" s="164">
        <v>1</v>
      </c>
      <c r="D103" s="319">
        <v>434.26</v>
      </c>
      <c r="E103" s="414">
        <v>2</v>
      </c>
      <c r="F103" s="404">
        <v>868.52</v>
      </c>
      <c r="G103" s="412">
        <v>2</v>
      </c>
      <c r="H103" s="413">
        <v>868.52</v>
      </c>
    </row>
    <row r="104" spans="1:17" s="13" customFormat="1" ht="24.75" thickBot="1" x14ac:dyDescent="0.25">
      <c r="A104" s="55" t="s">
        <v>57</v>
      </c>
      <c r="B104" s="188" t="s">
        <v>66</v>
      </c>
      <c r="C104" s="127">
        <v>1</v>
      </c>
      <c r="D104" s="320">
        <v>0.96</v>
      </c>
      <c r="E104" s="414">
        <v>20256</v>
      </c>
      <c r="F104" s="404">
        <v>19445.759999999998</v>
      </c>
      <c r="G104" s="412">
        <v>20256</v>
      </c>
      <c r="H104" s="413">
        <v>19445.759999999998</v>
      </c>
    </row>
    <row r="105" spans="1:17" s="15" customFormat="1" ht="26.25" thickBot="1" x14ac:dyDescent="0.25">
      <c r="A105" s="191" t="s">
        <v>276</v>
      </c>
      <c r="B105" s="65"/>
      <c r="C105" s="72"/>
      <c r="D105" s="296"/>
      <c r="E105" s="104"/>
      <c r="F105" s="268">
        <v>18948</v>
      </c>
      <c r="G105" s="104"/>
      <c r="H105" s="268">
        <v>19934.990000000002</v>
      </c>
    </row>
    <row r="106" spans="1:17" s="15" customFormat="1" x14ac:dyDescent="0.2">
      <c r="A106" s="121" t="s">
        <v>180</v>
      </c>
      <c r="B106" s="192" t="s">
        <v>275</v>
      </c>
      <c r="C106" s="193">
        <v>12</v>
      </c>
      <c r="D106" s="310">
        <v>700</v>
      </c>
      <c r="E106" s="410">
        <v>2</v>
      </c>
      <c r="F106" s="411">
        <v>17093.04</v>
      </c>
      <c r="G106" s="412">
        <v>2</v>
      </c>
      <c r="H106" s="413">
        <v>16560</v>
      </c>
    </row>
    <row r="107" spans="1:17" s="15" customFormat="1" x14ac:dyDescent="0.2">
      <c r="A107" s="121" t="s">
        <v>181</v>
      </c>
      <c r="B107" s="194" t="s">
        <v>275</v>
      </c>
      <c r="C107" s="164">
        <v>12</v>
      </c>
      <c r="D107" s="310">
        <v>154.58000000000001</v>
      </c>
      <c r="E107" s="414">
        <v>1</v>
      </c>
      <c r="F107" s="404">
        <v>1854.96</v>
      </c>
      <c r="G107" s="412">
        <v>1</v>
      </c>
      <c r="H107" s="413">
        <v>1845.47</v>
      </c>
    </row>
    <row r="108" spans="1:17" s="15" customFormat="1" ht="13.5" thickBot="1" x14ac:dyDescent="0.25">
      <c r="A108" s="121" t="s">
        <v>400</v>
      </c>
      <c r="B108" s="189" t="s">
        <v>275</v>
      </c>
      <c r="C108" s="195">
        <v>12</v>
      </c>
      <c r="D108" s="298">
        <v>64.06</v>
      </c>
      <c r="E108" s="414">
        <v>0</v>
      </c>
      <c r="F108" s="404">
        <v>0</v>
      </c>
      <c r="G108" s="412">
        <v>2</v>
      </c>
      <c r="H108" s="413">
        <v>1529.52</v>
      </c>
    </row>
    <row r="109" spans="1:17" s="18" customFormat="1" ht="26.25" thickBot="1" x14ac:dyDescent="0.25">
      <c r="A109" s="196" t="s">
        <v>277</v>
      </c>
      <c r="B109" s="32"/>
      <c r="C109" s="44"/>
      <c r="D109" s="296"/>
      <c r="E109" s="240"/>
      <c r="F109" s="268">
        <v>14862.82</v>
      </c>
      <c r="G109" s="240"/>
      <c r="H109" s="268">
        <v>10237.582</v>
      </c>
    </row>
    <row r="110" spans="1:17" s="13" customFormat="1" ht="36" x14ac:dyDescent="0.2">
      <c r="A110" s="197" t="s">
        <v>58</v>
      </c>
      <c r="B110" s="198"/>
      <c r="C110" s="164"/>
      <c r="D110" s="321"/>
      <c r="E110" s="414">
        <v>0</v>
      </c>
      <c r="F110" s="64">
        <v>7505.38</v>
      </c>
      <c r="G110" s="418"/>
      <c r="H110" s="278">
        <v>7463.9920000000002</v>
      </c>
    </row>
    <row r="111" spans="1:17" s="18" customFormat="1" x14ac:dyDescent="0.2">
      <c r="A111" s="199" t="s">
        <v>20</v>
      </c>
      <c r="B111" s="198" t="s">
        <v>71</v>
      </c>
      <c r="C111" s="164">
        <v>12</v>
      </c>
      <c r="D111" s="322">
        <v>13.03</v>
      </c>
      <c r="E111" s="414">
        <v>36</v>
      </c>
      <c r="F111" s="404">
        <v>5628.96</v>
      </c>
      <c r="G111" s="412">
        <v>36</v>
      </c>
      <c r="H111" s="413">
        <v>5598.36</v>
      </c>
    </row>
    <row r="112" spans="1:17" s="4" customFormat="1" x14ac:dyDescent="0.2">
      <c r="A112" s="199" t="s">
        <v>21</v>
      </c>
      <c r="B112" s="198" t="s">
        <v>4</v>
      </c>
      <c r="C112" s="164">
        <v>12</v>
      </c>
      <c r="D112" s="322">
        <v>0.28999999999999998</v>
      </c>
      <c r="E112" s="414">
        <v>539.20000000000005</v>
      </c>
      <c r="F112" s="404">
        <v>1876.42</v>
      </c>
      <c r="G112" s="412">
        <v>539.20000000000005</v>
      </c>
      <c r="H112" s="413">
        <v>1865.6320000000001</v>
      </c>
      <c r="O112" s="1"/>
      <c r="P112" s="1"/>
      <c r="Q112" s="1"/>
    </row>
    <row r="113" spans="1:8" s="13" customFormat="1" ht="36" x14ac:dyDescent="0.2">
      <c r="A113" s="151" t="s">
        <v>278</v>
      </c>
      <c r="B113" s="198"/>
      <c r="C113" s="164" t="s">
        <v>279</v>
      </c>
      <c r="D113" s="321"/>
      <c r="E113" s="414">
        <v>0</v>
      </c>
      <c r="F113" s="64">
        <v>7357.44</v>
      </c>
      <c r="G113" s="277"/>
      <c r="H113" s="278">
        <v>2773.59</v>
      </c>
    </row>
    <row r="114" spans="1:8" s="13" customFormat="1" x14ac:dyDescent="0.2">
      <c r="A114" s="339" t="s">
        <v>130</v>
      </c>
      <c r="B114" s="37" t="s">
        <v>127</v>
      </c>
      <c r="C114" s="26"/>
      <c r="D114" s="299">
        <v>26.94</v>
      </c>
      <c r="E114" s="414">
        <v>0</v>
      </c>
      <c r="F114" s="404">
        <v>0</v>
      </c>
      <c r="G114" s="412">
        <v>5</v>
      </c>
      <c r="H114" s="413">
        <v>131.18</v>
      </c>
    </row>
    <row r="115" spans="1:8" s="13" customFormat="1" x14ac:dyDescent="0.2">
      <c r="A115" s="338" t="s">
        <v>132</v>
      </c>
      <c r="B115" s="37" t="s">
        <v>127</v>
      </c>
      <c r="C115" s="26"/>
      <c r="D115" s="299">
        <v>37.1</v>
      </c>
      <c r="E115" s="414">
        <v>0</v>
      </c>
      <c r="F115" s="404">
        <v>0</v>
      </c>
      <c r="G115" s="412">
        <v>5</v>
      </c>
      <c r="H115" s="413">
        <v>193.3</v>
      </c>
    </row>
    <row r="116" spans="1:8" s="13" customFormat="1" x14ac:dyDescent="0.2">
      <c r="A116" s="341" t="s">
        <v>460</v>
      </c>
      <c r="B116" s="37" t="s">
        <v>127</v>
      </c>
      <c r="C116" s="26"/>
      <c r="D116" s="299">
        <v>47.04</v>
      </c>
      <c r="E116" s="414">
        <v>0</v>
      </c>
      <c r="F116" s="404">
        <v>0</v>
      </c>
      <c r="G116" s="412">
        <v>33</v>
      </c>
      <c r="H116" s="413">
        <v>1566.72</v>
      </c>
    </row>
    <row r="117" spans="1:8" s="13" customFormat="1" x14ac:dyDescent="0.2">
      <c r="A117" s="62" t="s">
        <v>357</v>
      </c>
      <c r="B117" s="37" t="s">
        <v>3</v>
      </c>
      <c r="C117" s="26"/>
      <c r="D117" s="299">
        <v>273.92</v>
      </c>
      <c r="E117" s="414">
        <v>0</v>
      </c>
      <c r="F117" s="404">
        <v>0</v>
      </c>
      <c r="G117" s="412">
        <v>1</v>
      </c>
      <c r="H117" s="413">
        <v>273.92</v>
      </c>
    </row>
    <row r="118" spans="1:8" s="13" customFormat="1" ht="13.5" thickBot="1" x14ac:dyDescent="0.25">
      <c r="A118" s="230" t="s">
        <v>344</v>
      </c>
      <c r="B118" s="37" t="s">
        <v>3</v>
      </c>
      <c r="C118" s="26"/>
      <c r="D118" s="299">
        <v>608.47</v>
      </c>
      <c r="E118" s="414">
        <v>0</v>
      </c>
      <c r="F118" s="404">
        <v>0</v>
      </c>
      <c r="G118" s="412">
        <v>1</v>
      </c>
      <c r="H118" s="413">
        <v>608.47</v>
      </c>
    </row>
    <row r="119" spans="1:8" s="5" customFormat="1" ht="26.25" thickBot="1" x14ac:dyDescent="0.25">
      <c r="A119" s="196" t="s">
        <v>280</v>
      </c>
      <c r="B119" s="200"/>
      <c r="C119" s="201"/>
      <c r="D119" s="323"/>
      <c r="E119" s="436">
        <v>0</v>
      </c>
      <c r="F119" s="437">
        <v>8310.4</v>
      </c>
      <c r="G119" s="240"/>
      <c r="H119" s="268">
        <v>7031.3</v>
      </c>
    </row>
    <row r="120" spans="1:8" s="5" customFormat="1" ht="24.75" thickBot="1" x14ac:dyDescent="0.25">
      <c r="A120" s="155" t="s">
        <v>59</v>
      </c>
      <c r="B120" s="179" t="s">
        <v>65</v>
      </c>
      <c r="C120" s="202">
        <v>1</v>
      </c>
      <c r="D120" s="298"/>
      <c r="E120" s="410">
        <v>4598.3999999999996</v>
      </c>
      <c r="F120" s="411">
        <v>8310.4</v>
      </c>
      <c r="G120" s="412">
        <v>4598.3999999999996</v>
      </c>
      <c r="H120" s="413">
        <v>7031.3</v>
      </c>
    </row>
    <row r="121" spans="1:8" s="13" customFormat="1" ht="25.5" customHeight="1" thickBot="1" x14ac:dyDescent="0.25">
      <c r="A121" s="203" t="s">
        <v>281</v>
      </c>
      <c r="B121" s="204"/>
      <c r="C121" s="205"/>
      <c r="D121" s="324"/>
      <c r="E121" s="421">
        <v>2</v>
      </c>
      <c r="F121" s="422">
        <v>87705.43</v>
      </c>
      <c r="G121" s="240">
        <v>2</v>
      </c>
      <c r="H121" s="268">
        <v>86580.432000000001</v>
      </c>
    </row>
    <row r="122" spans="1:8" s="13" customFormat="1" ht="36" x14ac:dyDescent="0.2">
      <c r="A122" s="206" t="s">
        <v>24</v>
      </c>
      <c r="B122" s="207" t="s">
        <v>3</v>
      </c>
      <c r="C122" s="186">
        <v>12</v>
      </c>
      <c r="D122" s="503">
        <v>3436.68</v>
      </c>
      <c r="E122" s="410">
        <v>2</v>
      </c>
      <c r="F122" s="411">
        <v>82480.3</v>
      </c>
      <c r="G122" s="412">
        <v>2</v>
      </c>
      <c r="H122" s="413">
        <v>82034.16</v>
      </c>
    </row>
    <row r="123" spans="1:8" s="5" customFormat="1" x14ac:dyDescent="0.2">
      <c r="A123" s="335" t="s">
        <v>23</v>
      </c>
      <c r="B123" s="208" t="s">
        <v>3</v>
      </c>
      <c r="C123" s="127">
        <v>12</v>
      </c>
      <c r="D123" s="321">
        <v>9.7040000000000006</v>
      </c>
      <c r="E123" s="414">
        <v>2</v>
      </c>
      <c r="F123" s="404">
        <v>684</v>
      </c>
      <c r="G123" s="412">
        <v>2</v>
      </c>
      <c r="H123" s="413">
        <v>232.87200000000001</v>
      </c>
    </row>
    <row r="124" spans="1:8" s="5" customFormat="1" ht="24.75" thickBot="1" x14ac:dyDescent="0.25">
      <c r="A124" s="336" t="s">
        <v>60</v>
      </c>
      <c r="B124" s="209" t="s">
        <v>3</v>
      </c>
      <c r="C124" s="190">
        <v>1</v>
      </c>
      <c r="D124" s="504">
        <v>2270.5700000000002</v>
      </c>
      <c r="E124" s="414">
        <v>2</v>
      </c>
      <c r="F124" s="404">
        <v>4541.1400000000003</v>
      </c>
      <c r="G124" s="412">
        <v>2</v>
      </c>
      <c r="H124" s="413">
        <v>4313.3999999999996</v>
      </c>
    </row>
    <row r="125" spans="1:8" s="5" customFormat="1" ht="18" customHeight="1" thickBot="1" x14ac:dyDescent="0.25">
      <c r="A125" s="586" t="s">
        <v>61</v>
      </c>
      <c r="B125" s="587"/>
      <c r="C125" s="587"/>
      <c r="D125" s="588"/>
      <c r="E125" s="281"/>
      <c r="F125" s="268">
        <v>534243.22</v>
      </c>
      <c r="G125" s="281"/>
      <c r="H125" s="268">
        <v>532106.70304000005</v>
      </c>
    </row>
    <row r="126" spans="1:8" s="5" customFormat="1" ht="26.25" thickBot="1" x14ac:dyDescent="0.25">
      <c r="A126" s="210" t="s">
        <v>282</v>
      </c>
      <c r="B126" s="123"/>
      <c r="C126" s="124"/>
      <c r="D126" s="325"/>
      <c r="E126" s="421">
        <v>428.7</v>
      </c>
      <c r="F126" s="422">
        <v>95774.67</v>
      </c>
      <c r="G126" s="240">
        <v>428.7</v>
      </c>
      <c r="H126" s="268">
        <v>95251.305600000007</v>
      </c>
    </row>
    <row r="127" spans="1:8" s="71" customFormat="1" ht="24" x14ac:dyDescent="0.2">
      <c r="A127" s="337" t="s">
        <v>184</v>
      </c>
      <c r="B127" s="60" t="s">
        <v>65</v>
      </c>
      <c r="C127" s="91" t="s">
        <v>298</v>
      </c>
      <c r="D127" s="316" t="s">
        <v>257</v>
      </c>
      <c r="E127" s="410">
        <v>4598.3999999999996</v>
      </c>
      <c r="F127" s="404">
        <v>90477.31</v>
      </c>
      <c r="G127" s="438">
        <v>4598.3999999999996</v>
      </c>
      <c r="H127" s="439">
        <v>90036.72</v>
      </c>
    </row>
    <row r="128" spans="1:8" s="5" customFormat="1" ht="24.75" thickBot="1" x14ac:dyDescent="0.25">
      <c r="A128" s="211" t="s">
        <v>293</v>
      </c>
      <c r="B128" s="14" t="s">
        <v>65</v>
      </c>
      <c r="C128" s="92">
        <v>12</v>
      </c>
      <c r="D128" s="395">
        <v>9.6000000000000002E-2</v>
      </c>
      <c r="E128" s="414">
        <v>4598.3999999999996</v>
      </c>
      <c r="F128" s="404">
        <v>5297.36</v>
      </c>
      <c r="G128" s="415">
        <v>4598.3999999999996</v>
      </c>
      <c r="H128" s="279">
        <v>5214.5855999999994</v>
      </c>
    </row>
    <row r="129" spans="1:8" s="13" customFormat="1" ht="51.75" thickBot="1" x14ac:dyDescent="0.25">
      <c r="A129" s="212" t="s">
        <v>283</v>
      </c>
      <c r="B129" s="59" t="s">
        <v>65</v>
      </c>
      <c r="C129" s="84" t="s">
        <v>200</v>
      </c>
      <c r="D129" s="296" t="s">
        <v>257</v>
      </c>
      <c r="E129" s="421">
        <v>8770</v>
      </c>
      <c r="F129" s="422">
        <v>399635.06</v>
      </c>
      <c r="G129" s="423">
        <v>8770</v>
      </c>
      <c r="H129" s="268">
        <v>397531.72000000003</v>
      </c>
    </row>
    <row r="130" spans="1:8" s="13" customFormat="1" ht="64.5" thickBot="1" x14ac:dyDescent="0.25">
      <c r="A130" s="213" t="s">
        <v>284</v>
      </c>
      <c r="B130" s="282" t="s">
        <v>65</v>
      </c>
      <c r="C130" s="85">
        <v>1</v>
      </c>
      <c r="D130" s="505">
        <v>3.4666666666666665E-3</v>
      </c>
      <c r="E130" s="421">
        <v>4598.3999999999996</v>
      </c>
      <c r="F130" s="422">
        <v>206.93</v>
      </c>
      <c r="G130" s="423">
        <v>4598.3999999999996</v>
      </c>
      <c r="H130" s="268">
        <v>191.29343999999998</v>
      </c>
    </row>
    <row r="131" spans="1:8" s="13" customFormat="1" ht="51.75" thickBot="1" x14ac:dyDescent="0.25">
      <c r="A131" s="196" t="s">
        <v>285</v>
      </c>
      <c r="B131" s="283" t="s">
        <v>65</v>
      </c>
      <c r="C131" s="86">
        <v>12</v>
      </c>
      <c r="D131" s="327">
        <v>0.77</v>
      </c>
      <c r="E131" s="421">
        <v>4598.3999999999996</v>
      </c>
      <c r="F131" s="422">
        <v>38626.559999999998</v>
      </c>
      <c r="G131" s="423">
        <v>4598.3999999999996</v>
      </c>
      <c r="H131" s="268">
        <v>39132.383999999998</v>
      </c>
    </row>
    <row r="132" spans="1:8" s="5" customFormat="1" ht="16.5" thickBot="1" x14ac:dyDescent="0.25">
      <c r="A132" s="221" t="s">
        <v>63</v>
      </c>
      <c r="B132" s="222"/>
      <c r="C132" s="223"/>
      <c r="D132" s="506"/>
      <c r="E132" s="281"/>
      <c r="F132" s="268">
        <v>268178.69</v>
      </c>
      <c r="G132" s="281"/>
      <c r="H132" s="268">
        <v>254843.33133333334</v>
      </c>
    </row>
    <row r="133" spans="1:8" s="5" customFormat="1" ht="18" thickBot="1" x14ac:dyDescent="0.25">
      <c r="A133" s="125" t="s">
        <v>286</v>
      </c>
      <c r="B133" s="159" t="s">
        <v>65</v>
      </c>
      <c r="C133" s="127">
        <v>12</v>
      </c>
      <c r="D133" s="502">
        <v>4.8600000000000003</v>
      </c>
      <c r="E133" s="414">
        <v>4598.3999999999996</v>
      </c>
      <c r="F133" s="404">
        <v>268178.69</v>
      </c>
      <c r="G133" s="412">
        <v>4598.3999999999996</v>
      </c>
      <c r="H133" s="413">
        <v>254843.33133333334</v>
      </c>
    </row>
    <row r="134" spans="1:8" s="5" customFormat="1" ht="15.75" thickBot="1" x14ac:dyDescent="0.25">
      <c r="A134" s="224" t="s">
        <v>219</v>
      </c>
      <c r="B134" s="61"/>
      <c r="C134" s="48"/>
      <c r="D134" s="331"/>
      <c r="E134" s="421">
        <v>0</v>
      </c>
      <c r="F134" s="422">
        <v>11806.05</v>
      </c>
      <c r="G134" s="444"/>
      <c r="H134" s="268">
        <v>2600</v>
      </c>
    </row>
    <row r="135" spans="1:8" s="5" customFormat="1" ht="13.5" thickBot="1" x14ac:dyDescent="0.25">
      <c r="A135" s="49" t="s">
        <v>338</v>
      </c>
      <c r="B135" s="32"/>
      <c r="C135" s="47"/>
      <c r="D135" s="332"/>
      <c r="E135" s="421">
        <v>0</v>
      </c>
      <c r="F135" s="422">
        <v>11806.05</v>
      </c>
      <c r="G135" s="240"/>
      <c r="H135" s="268">
        <v>2600</v>
      </c>
    </row>
    <row r="136" spans="1:8" s="5" customFormat="1" ht="13.5" thickBot="1" x14ac:dyDescent="0.25">
      <c r="A136" s="231" t="s">
        <v>340</v>
      </c>
      <c r="B136" s="289" t="s">
        <v>3</v>
      </c>
      <c r="C136" s="228"/>
      <c r="D136" s="333">
        <v>1406.24</v>
      </c>
      <c r="E136" s="414">
        <v>0</v>
      </c>
      <c r="F136" s="446">
        <v>0</v>
      </c>
      <c r="G136" s="412">
        <v>2</v>
      </c>
      <c r="H136" s="413">
        <v>2600</v>
      </c>
    </row>
    <row r="137" spans="1:8" s="5" customFormat="1" ht="15.75" thickBot="1" x14ac:dyDescent="0.25">
      <c r="A137" s="237" t="s">
        <v>454</v>
      </c>
      <c r="B137" s="59"/>
      <c r="C137" s="50"/>
      <c r="D137" s="508"/>
      <c r="E137" s="22"/>
      <c r="F137" s="268">
        <v>1241150.0448</v>
      </c>
      <c r="G137" s="22"/>
      <c r="H137" s="268">
        <v>1228404.9498133336</v>
      </c>
    </row>
    <row r="138" spans="1:8" s="5" customFormat="1" x14ac:dyDescent="0.2">
      <c r="A138" s="29"/>
      <c r="B138" s="82"/>
      <c r="C138" s="24"/>
      <c r="D138" s="75"/>
      <c r="E138" s="447"/>
      <c r="F138" s="447"/>
      <c r="G138" s="447"/>
      <c r="H138" s="447"/>
    </row>
    <row r="139" spans="1:8" s="5" customFormat="1" x14ac:dyDescent="0.2">
      <c r="A139" s="291" t="s">
        <v>461</v>
      </c>
      <c r="B139" s="82"/>
      <c r="C139" s="24"/>
      <c r="D139" s="75"/>
      <c r="E139" s="447"/>
      <c r="F139" s="447"/>
      <c r="G139" s="447"/>
      <c r="H139" s="447"/>
    </row>
    <row r="140" spans="1:8" s="1" customFormat="1" x14ac:dyDescent="0.2">
      <c r="A140" s="291"/>
      <c r="B140" s="82"/>
      <c r="C140" s="24"/>
      <c r="D140" s="75"/>
      <c r="E140" s="447"/>
      <c r="F140" s="447"/>
      <c r="G140" s="447"/>
      <c r="H140" s="447"/>
    </row>
    <row r="141" spans="1:8" s="1" customFormat="1" x14ac:dyDescent="0.2">
      <c r="A141" s="291" t="s">
        <v>462</v>
      </c>
      <c r="B141" s="82"/>
      <c r="C141" s="24"/>
      <c r="D141" s="75"/>
      <c r="E141" s="447"/>
      <c r="F141" s="447"/>
      <c r="G141" s="447"/>
      <c r="H141" s="447"/>
    </row>
    <row r="142" spans="1:8" s="1" customFormat="1" x14ac:dyDescent="0.2">
      <c r="A142" s="29"/>
      <c r="B142" s="82"/>
      <c r="C142" s="24"/>
      <c r="D142" s="75"/>
      <c r="E142" s="447"/>
      <c r="F142" s="447"/>
      <c r="G142" s="447"/>
      <c r="H142" s="447"/>
    </row>
    <row r="143" spans="1:8" s="5" customFormat="1" x14ac:dyDescent="0.2">
      <c r="A143" s="29"/>
      <c r="B143" s="82"/>
      <c r="C143" s="24"/>
      <c r="D143" s="73"/>
      <c r="E143" s="447"/>
      <c r="F143" s="447"/>
      <c r="G143" s="447"/>
      <c r="H143" s="447"/>
    </row>
    <row r="144" spans="1:8" s="5" customFormat="1" x14ac:dyDescent="0.2">
      <c r="A144" s="29"/>
      <c r="B144" s="82"/>
      <c r="C144" s="24"/>
      <c r="D144" s="73"/>
      <c r="E144" s="447"/>
      <c r="F144" s="447"/>
      <c r="G144" s="447"/>
      <c r="H144" s="447"/>
    </row>
    <row r="145" spans="1:8" s="5" customFormat="1" x14ac:dyDescent="0.2">
      <c r="A145" s="29"/>
      <c r="B145" s="82"/>
      <c r="C145" s="24"/>
      <c r="D145" s="73"/>
      <c r="E145" s="447"/>
      <c r="F145" s="447"/>
      <c r="G145" s="447"/>
      <c r="H145" s="447"/>
    </row>
    <row r="146" spans="1:8" s="5" customFormat="1" x14ac:dyDescent="0.2">
      <c r="A146" s="29"/>
      <c r="B146" s="82"/>
      <c r="C146" s="24"/>
      <c r="D146" s="73"/>
      <c r="E146" s="447"/>
      <c r="F146" s="447"/>
      <c r="G146" s="447"/>
      <c r="H146" s="447"/>
    </row>
    <row r="147" spans="1:8" s="13" customFormat="1" x14ac:dyDescent="0.2">
      <c r="A147" s="29"/>
      <c r="B147" s="82"/>
      <c r="C147" s="24"/>
      <c r="D147" s="73"/>
      <c r="E147" s="447"/>
      <c r="F147" s="447"/>
      <c r="G147" s="447"/>
      <c r="H147" s="447"/>
    </row>
    <row r="148" spans="1:8" s="5" customFormat="1" x14ac:dyDescent="0.2">
      <c r="A148" s="29"/>
      <c r="B148" s="82"/>
      <c r="C148" s="24"/>
      <c r="D148" s="73"/>
      <c r="E148" s="447"/>
      <c r="F148" s="447"/>
      <c r="G148" s="447"/>
      <c r="H148" s="447"/>
    </row>
    <row r="149" spans="1:8" s="5" customFormat="1" x14ac:dyDescent="0.2">
      <c r="A149" s="29"/>
      <c r="B149" s="82"/>
      <c r="C149" s="24"/>
      <c r="D149" s="73"/>
      <c r="E149" s="447"/>
      <c r="F149" s="447"/>
      <c r="G149" s="447"/>
      <c r="H149" s="447"/>
    </row>
    <row r="150" spans="1:8" s="5" customFormat="1" x14ac:dyDescent="0.2">
      <c r="A150" s="8"/>
      <c r="B150" s="73"/>
      <c r="C150" s="23"/>
      <c r="D150" s="73"/>
      <c r="E150" s="448"/>
      <c r="F150" s="448"/>
      <c r="G150" s="448"/>
      <c r="H150" s="448"/>
    </row>
    <row r="151" spans="1:8" s="5" customFormat="1" x14ac:dyDescent="0.2">
      <c r="A151" s="8"/>
      <c r="B151" s="73"/>
      <c r="C151" s="23"/>
      <c r="D151" s="73"/>
      <c r="E151" s="448"/>
      <c r="F151" s="448"/>
      <c r="G151" s="448"/>
      <c r="H151" s="448"/>
    </row>
    <row r="152" spans="1:8" s="1" customFormat="1" x14ac:dyDescent="0.2">
      <c r="A152" s="8"/>
      <c r="B152" s="73"/>
      <c r="C152" s="23"/>
      <c r="D152" s="73"/>
      <c r="E152" s="447"/>
      <c r="F152" s="447"/>
      <c r="G152" s="447"/>
      <c r="H152" s="447"/>
    </row>
    <row r="153" spans="1:8" s="1" customFormat="1" x14ac:dyDescent="0.2">
      <c r="A153" s="8"/>
      <c r="B153" s="73"/>
      <c r="C153" s="23"/>
      <c r="D153" s="73"/>
      <c r="E153" s="447"/>
      <c r="F153" s="447"/>
      <c r="G153" s="447"/>
      <c r="H153" s="447"/>
    </row>
    <row r="154" spans="1:8" s="1" customFormat="1" x14ac:dyDescent="0.2">
      <c r="A154" s="8"/>
      <c r="B154" s="73"/>
      <c r="C154" s="23"/>
      <c r="D154" s="73"/>
      <c r="E154" s="447"/>
      <c r="F154" s="447"/>
      <c r="G154" s="447"/>
      <c r="H154" s="447"/>
    </row>
    <row r="155" spans="1:8" s="1" customFormat="1" x14ac:dyDescent="0.2">
      <c r="A155" s="8"/>
      <c r="B155" s="73"/>
      <c r="C155" s="23"/>
      <c r="D155" s="73"/>
      <c r="E155" s="447"/>
      <c r="F155" s="447"/>
      <c r="G155" s="447"/>
      <c r="H155" s="447"/>
    </row>
    <row r="156" spans="1:8" s="1" customFormat="1" x14ac:dyDescent="0.2">
      <c r="A156" s="8"/>
      <c r="B156" s="73"/>
      <c r="C156" s="23"/>
      <c r="D156" s="73"/>
      <c r="E156" s="447"/>
      <c r="F156" s="447"/>
      <c r="G156" s="447"/>
      <c r="H156" s="447"/>
    </row>
    <row r="157" spans="1:8" s="1" customFormat="1" x14ac:dyDescent="0.2">
      <c r="D157" s="73"/>
      <c r="E157" s="447"/>
      <c r="F157" s="447"/>
      <c r="G157" s="447"/>
      <c r="H157" s="447"/>
    </row>
    <row r="158" spans="1:8" s="1" customFormat="1" x14ac:dyDescent="0.2">
      <c r="D158" s="73"/>
      <c r="E158" s="447"/>
      <c r="F158" s="447"/>
      <c r="G158" s="447"/>
      <c r="H158" s="447"/>
    </row>
    <row r="159" spans="1:8" s="1" customFormat="1" x14ac:dyDescent="0.2">
      <c r="D159" s="73"/>
      <c r="E159" s="447"/>
      <c r="F159" s="447"/>
      <c r="G159" s="447"/>
      <c r="H159" s="447"/>
    </row>
    <row r="160" spans="1:8" s="1" customFormat="1" x14ac:dyDescent="0.2">
      <c r="D160" s="73"/>
      <c r="E160" s="447"/>
      <c r="F160" s="447"/>
      <c r="G160" s="447"/>
      <c r="H160" s="447"/>
    </row>
    <row r="161" spans="1:8" s="1" customFormat="1" x14ac:dyDescent="0.2">
      <c r="D161" s="73"/>
      <c r="E161" s="447"/>
      <c r="F161" s="447"/>
      <c r="G161" s="447"/>
      <c r="H161" s="447"/>
    </row>
    <row r="162" spans="1:8" s="1" customFormat="1" x14ac:dyDescent="0.2">
      <c r="D162" s="73"/>
      <c r="E162" s="447"/>
      <c r="F162" s="447"/>
      <c r="G162" s="447"/>
      <c r="H162" s="447"/>
    </row>
    <row r="163" spans="1:8" s="1" customFormat="1" x14ac:dyDescent="0.2">
      <c r="D163" s="73"/>
      <c r="E163" s="447"/>
      <c r="F163" s="447"/>
      <c r="G163" s="447"/>
      <c r="H163" s="447"/>
    </row>
    <row r="164" spans="1:8" x14ac:dyDescent="0.2">
      <c r="A164" s="1"/>
      <c r="B164" s="1"/>
      <c r="C164" s="1"/>
    </row>
    <row r="165" spans="1:8" x14ac:dyDescent="0.2">
      <c r="A165" s="1"/>
      <c r="B165" s="1"/>
      <c r="C165" s="1"/>
    </row>
    <row r="166" spans="1:8" x14ac:dyDescent="0.2">
      <c r="A166" s="1"/>
      <c r="B166" s="1"/>
      <c r="C166" s="1"/>
    </row>
    <row r="167" spans="1:8" x14ac:dyDescent="0.2">
      <c r="A167" s="1"/>
      <c r="B167" s="1"/>
      <c r="C167" s="1"/>
    </row>
    <row r="168" spans="1:8" x14ac:dyDescent="0.2">
      <c r="A168" s="1"/>
      <c r="B168" s="1"/>
      <c r="C168" s="1"/>
    </row>
    <row r="169" spans="1:8" x14ac:dyDescent="0.2">
      <c r="A169" s="1"/>
      <c r="B169" s="1"/>
      <c r="C169" s="1"/>
    </row>
    <row r="171" spans="1:8" x14ac:dyDescent="0.2">
      <c r="A171" s="1"/>
      <c r="B171" s="1"/>
      <c r="C171" s="1"/>
    </row>
    <row r="172" spans="1:8" x14ac:dyDescent="0.2">
      <c r="A172" s="1"/>
      <c r="B172" s="1"/>
      <c r="C172" s="1"/>
    </row>
    <row r="173" spans="1:8" x14ac:dyDescent="0.2">
      <c r="A173" s="1"/>
      <c r="B173" s="1"/>
      <c r="C173" s="1"/>
    </row>
    <row r="174" spans="1:8" x14ac:dyDescent="0.2">
      <c r="A174" s="1"/>
      <c r="B174" s="1"/>
      <c r="C174" s="1"/>
    </row>
    <row r="175" spans="1:8" x14ac:dyDescent="0.2">
      <c r="A175" s="1"/>
      <c r="B175" s="1"/>
      <c r="C175" s="1"/>
    </row>
    <row r="176" spans="1:8" x14ac:dyDescent="0.2">
      <c r="A176" s="1"/>
      <c r="B176" s="1"/>
      <c r="C176" s="1"/>
    </row>
    <row r="179" spans="1:4" x14ac:dyDescent="0.2">
      <c r="A179" s="103"/>
      <c r="B179" s="103"/>
      <c r="C179" s="103"/>
    </row>
    <row r="183" spans="1:4" x14ac:dyDescent="0.2">
      <c r="A183" s="103"/>
      <c r="B183" s="103"/>
      <c r="C183" s="103"/>
      <c r="D183" s="447"/>
    </row>
    <row r="184" spans="1:4" x14ac:dyDescent="0.2">
      <c r="A184" s="103"/>
      <c r="B184" s="103"/>
      <c r="C184" s="103"/>
      <c r="D184" s="447"/>
    </row>
  </sheetData>
  <mergeCells count="13">
    <mergeCell ref="G3:H3"/>
    <mergeCell ref="G2:H2"/>
    <mergeCell ref="E23:H23"/>
    <mergeCell ref="E24:H24"/>
    <mergeCell ref="E25:F25"/>
    <mergeCell ref="G25:H25"/>
    <mergeCell ref="C24:C25"/>
    <mergeCell ref="A1:D1"/>
    <mergeCell ref="A27:D27"/>
    <mergeCell ref="A62:D62"/>
    <mergeCell ref="A125:D125"/>
    <mergeCell ref="A4:D4"/>
    <mergeCell ref="A13:C13"/>
  </mergeCells>
  <pageMargins left="0.31496062992125984" right="0.31496062992125984" top="0.31496062992125984" bottom="0.31496062992125984" header="0" footer="0"/>
  <pageSetup paperSize="9" scale="24" fitToHeight="0" orientation="portrait" copies="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7"/>
  <sheetViews>
    <sheetView showZeros="0" topLeftCell="A22" workbookViewId="0">
      <selection activeCell="F34" sqref="F34"/>
    </sheetView>
  </sheetViews>
  <sheetFormatPr defaultRowHeight="12.75" x14ac:dyDescent="0.2"/>
  <cols>
    <col min="1" max="1" width="75.140625" style="8" customWidth="1"/>
    <col min="2" max="2" width="6.140625" style="73" customWidth="1"/>
    <col min="3" max="3" width="9.5703125" style="23" customWidth="1"/>
    <col min="4" max="4" width="10.42578125" style="73" customWidth="1"/>
    <col min="5" max="5" width="9.140625" style="449" customWidth="1"/>
    <col min="6" max="6" width="11.28515625" style="449" customWidth="1"/>
    <col min="7" max="7" width="11" style="449" customWidth="1"/>
    <col min="8" max="8" width="16.5703125" style="449" customWidth="1"/>
    <col min="9" max="16384" width="9.140625" style="103"/>
  </cols>
  <sheetData>
    <row r="1" spans="1:8" ht="52.5" customHeight="1" x14ac:dyDescent="0.2">
      <c r="A1" s="589" t="s">
        <v>456</v>
      </c>
      <c r="B1" s="589"/>
      <c r="C1" s="589"/>
      <c r="D1" s="589"/>
    </row>
    <row r="2" spans="1:8" s="398" customFormat="1" ht="15.75" x14ac:dyDescent="0.2">
      <c r="A2" s="7"/>
      <c r="B2" s="75" t="s">
        <v>121</v>
      </c>
      <c r="C2" s="74"/>
      <c r="D2" s="98"/>
      <c r="E2" s="66"/>
      <c r="F2" s="66"/>
      <c r="G2" s="601" t="s">
        <v>86</v>
      </c>
      <c r="H2" s="601"/>
    </row>
    <row r="3" spans="1:8" s="398" customFormat="1" ht="15" x14ac:dyDescent="0.2">
      <c r="A3" s="99"/>
      <c r="B3" s="66"/>
      <c r="C3" s="24"/>
      <c r="D3" s="98"/>
      <c r="E3" s="100"/>
      <c r="F3" s="100"/>
      <c r="G3" s="600"/>
      <c r="H3" s="600"/>
    </row>
    <row r="4" spans="1:8" s="10" customFormat="1" ht="26.25" customHeight="1" x14ac:dyDescent="0.2">
      <c r="A4" s="603" t="s">
        <v>122</v>
      </c>
      <c r="B4" s="603"/>
      <c r="C4" s="603"/>
      <c r="D4" s="603"/>
      <c r="E4" s="75"/>
      <c r="F4" s="71"/>
      <c r="G4" s="71"/>
      <c r="H4" s="71"/>
    </row>
    <row r="5" spans="1:8" x14ac:dyDescent="0.2">
      <c r="A5" s="20" t="s">
        <v>410</v>
      </c>
      <c r="B5" s="76"/>
      <c r="C5" s="74"/>
      <c r="D5" s="75"/>
      <c r="E5" s="400"/>
      <c r="F5" s="400"/>
      <c r="G5" s="400"/>
      <c r="H5" s="401">
        <v>40106.447107173037</v>
      </c>
    </row>
    <row r="6" spans="1:8" ht="13.5" customHeight="1" x14ac:dyDescent="0.2">
      <c r="A6" s="21" t="s">
        <v>201</v>
      </c>
      <c r="B6" s="75"/>
      <c r="C6" s="74"/>
      <c r="D6" s="75"/>
      <c r="E6" s="75"/>
      <c r="F6" s="71"/>
      <c r="G6" s="71"/>
      <c r="H6" s="402">
        <v>1026424.3199999999</v>
      </c>
    </row>
    <row r="7" spans="1:8" x14ac:dyDescent="0.2">
      <c r="A7" s="131" t="s">
        <v>202</v>
      </c>
      <c r="B7" s="77"/>
      <c r="C7" s="25"/>
      <c r="D7" s="77"/>
      <c r="E7" s="75"/>
      <c r="F7" s="71"/>
      <c r="G7" s="71"/>
      <c r="H7" s="403">
        <v>1026424.3199999999</v>
      </c>
    </row>
    <row r="8" spans="1:8" x14ac:dyDescent="0.2">
      <c r="A8" s="131" t="s">
        <v>203</v>
      </c>
      <c r="B8" s="25"/>
      <c r="C8" s="25"/>
      <c r="D8" s="78"/>
      <c r="E8" s="400"/>
      <c r="F8" s="400"/>
      <c r="G8" s="400"/>
      <c r="H8" s="403">
        <v>936190.32</v>
      </c>
    </row>
    <row r="9" spans="1:8" x14ac:dyDescent="0.2">
      <c r="A9" s="290" t="s">
        <v>123</v>
      </c>
      <c r="B9" s="75"/>
      <c r="C9" s="24"/>
      <c r="D9" s="75"/>
      <c r="E9" s="75"/>
      <c r="F9" s="98"/>
      <c r="G9" s="98"/>
      <c r="H9" s="404">
        <v>90234</v>
      </c>
    </row>
    <row r="10" spans="1:8" x14ac:dyDescent="0.2">
      <c r="A10" s="21" t="s">
        <v>125</v>
      </c>
      <c r="B10" s="78"/>
      <c r="C10" s="79"/>
      <c r="D10" s="78"/>
      <c r="E10" s="75"/>
      <c r="F10" s="71"/>
      <c r="G10" s="71"/>
      <c r="H10" s="406">
        <v>1073412.2184433334</v>
      </c>
    </row>
    <row r="11" spans="1:8" x14ac:dyDescent="0.2">
      <c r="A11" s="131" t="s">
        <v>458</v>
      </c>
      <c r="B11" s="75"/>
      <c r="C11" s="74"/>
      <c r="D11" s="75"/>
      <c r="E11" s="75"/>
      <c r="F11" s="71"/>
      <c r="G11" s="71"/>
      <c r="H11" s="407">
        <v>-6881.451336160535</v>
      </c>
    </row>
    <row r="12" spans="1:8" x14ac:dyDescent="0.2">
      <c r="A12" s="2"/>
      <c r="B12" s="75"/>
      <c r="C12" s="74"/>
      <c r="D12" s="75"/>
      <c r="E12" s="75"/>
      <c r="F12" s="71"/>
      <c r="G12" s="71"/>
      <c r="H12" s="408"/>
    </row>
    <row r="13" spans="1:8" ht="26.25" customHeight="1" x14ac:dyDescent="0.2">
      <c r="A13" s="604" t="s">
        <v>124</v>
      </c>
      <c r="B13" s="603"/>
      <c r="C13" s="603"/>
      <c r="D13" s="78"/>
      <c r="E13" s="75"/>
      <c r="F13" s="71"/>
      <c r="G13" s="71"/>
      <c r="H13" s="409"/>
    </row>
    <row r="14" spans="1:8" x14ac:dyDescent="0.2">
      <c r="A14" s="20" t="s">
        <v>411</v>
      </c>
      <c r="B14" s="76"/>
      <c r="C14" s="74"/>
      <c r="D14" s="75"/>
      <c r="E14" s="400"/>
      <c r="F14" s="400"/>
      <c r="G14" s="400"/>
      <c r="H14" s="401">
        <v>-260629.24289282679</v>
      </c>
    </row>
    <row r="15" spans="1:8" ht="25.5" x14ac:dyDescent="0.2">
      <c r="A15" s="31" t="s">
        <v>204</v>
      </c>
      <c r="B15" s="75"/>
      <c r="C15" s="74"/>
      <c r="D15" s="75"/>
      <c r="E15" s="75"/>
      <c r="F15" s="71"/>
      <c r="G15" s="71"/>
      <c r="H15" s="402">
        <v>1025916.4651525491</v>
      </c>
    </row>
    <row r="16" spans="1:8" x14ac:dyDescent="0.2">
      <c r="A16" s="131" t="s">
        <v>202</v>
      </c>
      <c r="B16" s="75"/>
      <c r="C16" s="74"/>
      <c r="D16" s="75"/>
      <c r="E16" s="75"/>
      <c r="F16" s="71"/>
      <c r="G16" s="71"/>
      <c r="H16" s="406">
        <v>1025916.4651525491</v>
      </c>
    </row>
    <row r="17" spans="1:32" x14ac:dyDescent="0.2">
      <c r="A17" s="131" t="s">
        <v>203</v>
      </c>
      <c r="B17" s="75"/>
      <c r="C17" s="74"/>
      <c r="D17" s="75"/>
      <c r="E17" s="400"/>
      <c r="F17" s="400"/>
      <c r="G17" s="400"/>
      <c r="H17" s="403">
        <v>920293.38</v>
      </c>
    </row>
    <row r="18" spans="1:32" x14ac:dyDescent="0.2">
      <c r="A18" s="290" t="s">
        <v>123</v>
      </c>
      <c r="B18" s="75"/>
      <c r="C18" s="24"/>
      <c r="D18" s="75"/>
      <c r="E18" s="75"/>
      <c r="F18" s="71"/>
      <c r="G18" s="71"/>
      <c r="H18" s="406">
        <v>105623.08515254907</v>
      </c>
    </row>
    <row r="19" spans="1:32" x14ac:dyDescent="0.2">
      <c r="A19" s="131" t="s">
        <v>392</v>
      </c>
      <c r="B19" s="75"/>
      <c r="C19" s="24"/>
      <c r="D19" s="75"/>
      <c r="E19" s="75"/>
      <c r="F19" s="71"/>
      <c r="G19" s="71"/>
      <c r="H19" s="402">
        <v>765287.2222597223</v>
      </c>
    </row>
    <row r="20" spans="1:32" x14ac:dyDescent="0.2">
      <c r="A20" s="21" t="s">
        <v>126</v>
      </c>
      <c r="B20" s="78"/>
      <c r="C20" s="79"/>
      <c r="D20" s="78"/>
      <c r="E20" s="75"/>
      <c r="F20" s="71"/>
      <c r="G20" s="71"/>
      <c r="H20" s="406">
        <v>1073412.2184433334</v>
      </c>
    </row>
    <row r="21" spans="1:32" x14ac:dyDescent="0.2">
      <c r="A21" s="9" t="s">
        <v>459</v>
      </c>
      <c r="B21" s="75"/>
      <c r="C21" s="74"/>
      <c r="D21" s="75"/>
      <c r="E21" s="75"/>
      <c r="F21" s="71"/>
      <c r="G21" s="71"/>
      <c r="H21" s="407">
        <v>-308124.9961836111</v>
      </c>
    </row>
    <row r="22" spans="1:32" ht="13.5" thickBot="1" x14ac:dyDescent="0.25">
      <c r="A22" s="128"/>
      <c r="B22" s="75"/>
      <c r="C22" s="74"/>
      <c r="D22" s="75"/>
      <c r="E22" s="24"/>
      <c r="F22" s="24"/>
      <c r="G22" s="24"/>
      <c r="H22" s="24"/>
    </row>
    <row r="23" spans="1:32" s="132" customFormat="1" ht="13.5" thickBot="1" x14ac:dyDescent="0.25">
      <c r="A23" s="129" t="s">
        <v>5</v>
      </c>
      <c r="B23" s="112"/>
      <c r="C23" s="113"/>
      <c r="D23" s="292" t="s">
        <v>7</v>
      </c>
      <c r="E23" s="590">
        <v>15</v>
      </c>
      <c r="F23" s="591"/>
      <c r="G23" s="591"/>
      <c r="H23" s="592"/>
    </row>
    <row r="24" spans="1:32" ht="16.5" thickBot="1" x14ac:dyDescent="0.25">
      <c r="A24" s="80"/>
      <c r="B24" s="67" t="s">
        <v>6</v>
      </c>
      <c r="C24" s="596" t="s">
        <v>8</v>
      </c>
      <c r="D24" s="293" t="s">
        <v>9</v>
      </c>
      <c r="E24" s="593" t="s">
        <v>86</v>
      </c>
      <c r="F24" s="594"/>
      <c r="G24" s="594"/>
      <c r="H24" s="595"/>
    </row>
    <row r="25" spans="1:32" ht="13.5" thickBot="1" x14ac:dyDescent="0.25">
      <c r="A25" s="130" t="s">
        <v>442</v>
      </c>
      <c r="B25" s="81" t="s">
        <v>10</v>
      </c>
      <c r="C25" s="597"/>
      <c r="D25" s="294" t="s">
        <v>11</v>
      </c>
      <c r="E25" s="598" t="s">
        <v>2</v>
      </c>
      <c r="F25" s="599"/>
      <c r="G25" s="598" t="s">
        <v>0</v>
      </c>
      <c r="H25" s="599"/>
    </row>
    <row r="26" spans="1:32" s="11" customFormat="1" ht="13.5" thickBot="1" x14ac:dyDescent="0.25">
      <c r="A26" s="101"/>
      <c r="B26" s="67"/>
      <c r="C26" s="102"/>
      <c r="D26" s="295"/>
      <c r="E26" s="114" t="s">
        <v>1</v>
      </c>
      <c r="F26" s="115" t="s">
        <v>393</v>
      </c>
      <c r="G26" s="114" t="s">
        <v>1</v>
      </c>
      <c r="H26" s="115" t="s">
        <v>393</v>
      </c>
      <c r="AD26" s="3"/>
      <c r="AE26" s="3"/>
      <c r="AF26" s="3"/>
    </row>
    <row r="27" spans="1:32" s="5" customFormat="1" ht="38.25" customHeight="1" thickBot="1" x14ac:dyDescent="0.25">
      <c r="A27" s="580" t="s">
        <v>26</v>
      </c>
      <c r="B27" s="581"/>
      <c r="C27" s="581"/>
      <c r="D27" s="582"/>
      <c r="E27" s="240"/>
      <c r="F27" s="109">
        <v>65338.821199999998</v>
      </c>
      <c r="G27" s="240"/>
      <c r="H27" s="109">
        <v>13655.43203</v>
      </c>
    </row>
    <row r="28" spans="1:32" s="5" customFormat="1" ht="13.5" thickBot="1" x14ac:dyDescent="0.25">
      <c r="A28" s="133" t="s">
        <v>27</v>
      </c>
      <c r="B28" s="134"/>
      <c r="C28" s="134"/>
      <c r="D28" s="296"/>
      <c r="E28" s="240"/>
      <c r="F28" s="109">
        <v>42.63</v>
      </c>
      <c r="G28" s="240"/>
      <c r="H28" s="109">
        <v>42.627130000000001</v>
      </c>
    </row>
    <row r="29" spans="1:32" s="5" customFormat="1" ht="68.25" thickBot="1" x14ac:dyDescent="0.25">
      <c r="A29" s="30" t="s">
        <v>28</v>
      </c>
      <c r="B29" s="111" t="s">
        <v>64</v>
      </c>
      <c r="C29" s="241" t="s">
        <v>13</v>
      </c>
      <c r="D29" s="297">
        <v>9.1000000000000004E-3</v>
      </c>
      <c r="E29" s="410">
        <v>4684.3</v>
      </c>
      <c r="F29" s="411">
        <v>42.63</v>
      </c>
      <c r="G29" s="412">
        <v>4684.3</v>
      </c>
      <c r="H29" s="413">
        <v>42.627130000000001</v>
      </c>
    </row>
    <row r="30" spans="1:32" s="13" customFormat="1" ht="13.5" thickBot="1" x14ac:dyDescent="0.25">
      <c r="A30" s="244" t="s">
        <v>29</v>
      </c>
      <c r="B30" s="245"/>
      <c r="C30" s="245"/>
      <c r="D30" s="296"/>
      <c r="E30" s="240"/>
      <c r="F30" s="109">
        <v>2534.7511999999997</v>
      </c>
      <c r="G30" s="240"/>
      <c r="H30" s="109">
        <v>4380.7636000000002</v>
      </c>
    </row>
    <row r="31" spans="1:32" s="5" customFormat="1" ht="56.25" x14ac:dyDescent="0.2">
      <c r="A31" s="30" t="s">
        <v>30</v>
      </c>
      <c r="B31" s="38" t="s">
        <v>4</v>
      </c>
      <c r="C31" s="246">
        <v>12</v>
      </c>
      <c r="D31" s="492">
        <v>0.21199999999999999</v>
      </c>
      <c r="E31" s="416">
        <v>809.8</v>
      </c>
      <c r="F31" s="417">
        <v>2060.1311999999998</v>
      </c>
      <c r="G31" s="412">
        <v>809.8</v>
      </c>
      <c r="H31" s="413">
        <v>2050.4135999999999</v>
      </c>
    </row>
    <row r="32" spans="1:32" s="5" customFormat="1" x14ac:dyDescent="0.2">
      <c r="A32" s="247" t="s">
        <v>258</v>
      </c>
      <c r="B32" s="181"/>
      <c r="C32" s="195" t="s">
        <v>67</v>
      </c>
      <c r="D32" s="298"/>
      <c r="E32" s="414">
        <v>0</v>
      </c>
      <c r="F32" s="64">
        <v>474.62</v>
      </c>
      <c r="G32" s="277"/>
      <c r="H32" s="278">
        <v>2330.35</v>
      </c>
    </row>
    <row r="33" spans="1:8" s="5" customFormat="1" ht="13.5" thickBot="1" x14ac:dyDescent="0.25">
      <c r="A33" s="138" t="s">
        <v>188</v>
      </c>
      <c r="B33" s="139" t="s">
        <v>3</v>
      </c>
      <c r="C33" s="140">
        <v>1</v>
      </c>
      <c r="D33" s="493">
        <v>1741.36</v>
      </c>
      <c r="E33" s="414">
        <v>0</v>
      </c>
      <c r="F33" s="404">
        <v>0</v>
      </c>
      <c r="G33" s="412">
        <v>1</v>
      </c>
      <c r="H33" s="413">
        <v>2330.35</v>
      </c>
    </row>
    <row r="34" spans="1:8" s="13" customFormat="1" ht="26.25" thickBot="1" x14ac:dyDescent="0.25">
      <c r="A34" s="40" t="s">
        <v>31</v>
      </c>
      <c r="B34" s="32"/>
      <c r="C34" s="44"/>
      <c r="D34" s="296"/>
      <c r="E34" s="240"/>
      <c r="F34" s="109">
        <v>42.63</v>
      </c>
      <c r="G34" s="240"/>
      <c r="H34" s="109">
        <v>0</v>
      </c>
    </row>
    <row r="35" spans="1:8" s="13" customFormat="1" ht="26.25" thickBot="1" x14ac:dyDescent="0.25">
      <c r="A35" s="141" t="s">
        <v>34</v>
      </c>
      <c r="B35" s="142"/>
      <c r="C35" s="143"/>
      <c r="D35" s="301"/>
      <c r="E35" s="240"/>
      <c r="F35" s="109">
        <v>744.8</v>
      </c>
      <c r="G35" s="240"/>
      <c r="H35" s="109">
        <v>0</v>
      </c>
    </row>
    <row r="36" spans="1:8" s="13" customFormat="1" ht="26.25" thickBot="1" x14ac:dyDescent="0.25">
      <c r="A36" s="40" t="s">
        <v>36</v>
      </c>
      <c r="B36" s="386"/>
      <c r="C36" s="387"/>
      <c r="D36" s="388"/>
      <c r="E36" s="240"/>
      <c r="F36" s="268">
        <v>31846.760000000002</v>
      </c>
      <c r="G36" s="240"/>
      <c r="H36" s="268">
        <v>1188.6912</v>
      </c>
    </row>
    <row r="37" spans="1:8" s="5" customFormat="1" ht="24" x14ac:dyDescent="0.2">
      <c r="A37" s="144" t="s">
        <v>14</v>
      </c>
      <c r="B37" s="392" t="s">
        <v>4</v>
      </c>
      <c r="C37" s="393">
        <v>2</v>
      </c>
      <c r="D37" s="394">
        <v>0.77</v>
      </c>
      <c r="E37" s="410">
        <v>687.9</v>
      </c>
      <c r="F37" s="411">
        <v>1059.3699999999999</v>
      </c>
      <c r="G37" s="412">
        <v>687.9</v>
      </c>
      <c r="H37" s="413">
        <v>1059.366</v>
      </c>
    </row>
    <row r="38" spans="1:8" s="5" customFormat="1" ht="24" x14ac:dyDescent="0.2">
      <c r="A38" s="183" t="s">
        <v>231</v>
      </c>
      <c r="B38" s="14" t="s">
        <v>4</v>
      </c>
      <c r="C38" s="140">
        <v>4</v>
      </c>
      <c r="D38" s="395">
        <v>9.4E-2</v>
      </c>
      <c r="E38" s="414">
        <v>687.9</v>
      </c>
      <c r="F38" s="404">
        <v>258.64999999999998</v>
      </c>
      <c r="G38" s="412">
        <v>687.9</v>
      </c>
      <c r="H38" s="413">
        <v>129.3252</v>
      </c>
    </row>
    <row r="39" spans="1:8" s="5" customFormat="1" ht="17.25" x14ac:dyDescent="0.2">
      <c r="A39" s="381" t="s">
        <v>33</v>
      </c>
      <c r="B39" s="96" t="s">
        <v>4</v>
      </c>
      <c r="C39" s="232" t="s">
        <v>68</v>
      </c>
      <c r="D39" s="311"/>
      <c r="E39" s="414">
        <v>0</v>
      </c>
      <c r="F39" s="64">
        <v>30528.74</v>
      </c>
      <c r="G39" s="418"/>
      <c r="H39" s="278">
        <v>0</v>
      </c>
    </row>
    <row r="40" spans="1:8" s="5" customFormat="1" ht="13.5" thickBot="1" x14ac:dyDescent="0.25">
      <c r="A40" s="385" t="s">
        <v>232</v>
      </c>
      <c r="B40" s="37"/>
      <c r="C40" s="26"/>
      <c r="D40" s="311"/>
      <c r="E40" s="414">
        <v>0</v>
      </c>
      <c r="F40" s="64">
        <v>30528.74</v>
      </c>
      <c r="G40" s="277"/>
      <c r="H40" s="278">
        <v>0</v>
      </c>
    </row>
    <row r="41" spans="1:8" s="13" customFormat="1" ht="26.25" thickBot="1" x14ac:dyDescent="0.25">
      <c r="A41" s="141" t="s">
        <v>37</v>
      </c>
      <c r="B41" s="389"/>
      <c r="C41" s="390"/>
      <c r="D41" s="391"/>
      <c r="E41" s="240"/>
      <c r="F41" s="268">
        <v>102.02</v>
      </c>
      <c r="G41" s="240"/>
      <c r="H41" s="268">
        <v>102.024</v>
      </c>
    </row>
    <row r="42" spans="1:8" s="5" customFormat="1" ht="60.75" thickBot="1" x14ac:dyDescent="0.25">
      <c r="A42" s="254" t="s">
        <v>38</v>
      </c>
      <c r="B42" s="137" t="s">
        <v>4</v>
      </c>
      <c r="C42" s="140">
        <v>1</v>
      </c>
      <c r="D42" s="492">
        <v>0.52</v>
      </c>
      <c r="E42" s="410">
        <v>196.2</v>
      </c>
      <c r="F42" s="411">
        <v>102.02</v>
      </c>
      <c r="G42" s="412">
        <v>196.2</v>
      </c>
      <c r="H42" s="413">
        <v>102.024</v>
      </c>
    </row>
    <row r="43" spans="1:8" s="13" customFormat="1" ht="26.25" thickBot="1" x14ac:dyDescent="0.25">
      <c r="A43" s="149" t="s">
        <v>39</v>
      </c>
      <c r="B43" s="142"/>
      <c r="C43" s="143"/>
      <c r="D43" s="301"/>
      <c r="E43" s="240"/>
      <c r="F43" s="268">
        <v>22730.829999999998</v>
      </c>
      <c r="G43" s="240"/>
      <c r="H43" s="268">
        <v>647.89329999999995</v>
      </c>
    </row>
    <row r="44" spans="1:8" s="5" customFormat="1" ht="67.5" x14ac:dyDescent="0.2">
      <c r="A44" s="30" t="s">
        <v>40</v>
      </c>
      <c r="B44" s="256" t="s">
        <v>65</v>
      </c>
      <c r="C44" s="26" t="s">
        <v>69</v>
      </c>
      <c r="D44" s="492">
        <v>3.1E-2</v>
      </c>
      <c r="E44" s="410">
        <v>4684.3</v>
      </c>
      <c r="F44" s="411">
        <v>145.21</v>
      </c>
      <c r="G44" s="412">
        <v>4684.3</v>
      </c>
      <c r="H44" s="413">
        <v>145.2133</v>
      </c>
    </row>
    <row r="45" spans="1:8" s="5" customFormat="1" ht="16.5" x14ac:dyDescent="0.2">
      <c r="A45" s="154" t="s">
        <v>33</v>
      </c>
      <c r="B45" s="95"/>
      <c r="C45" s="26" t="s">
        <v>68</v>
      </c>
      <c r="D45" s="495"/>
      <c r="E45" s="414">
        <v>0</v>
      </c>
      <c r="F45" s="404">
        <v>22585.62</v>
      </c>
      <c r="G45" s="277"/>
      <c r="H45" s="279">
        <v>502.68</v>
      </c>
    </row>
    <row r="46" spans="1:8" s="5" customFormat="1" ht="13.5" thickBot="1" x14ac:dyDescent="0.25">
      <c r="A46" s="156" t="s">
        <v>191</v>
      </c>
      <c r="B46" s="137" t="s">
        <v>4</v>
      </c>
      <c r="C46" s="258">
        <v>1</v>
      </c>
      <c r="D46" s="493">
        <v>167.56</v>
      </c>
      <c r="E46" s="414">
        <v>0</v>
      </c>
      <c r="F46" s="404">
        <v>0</v>
      </c>
      <c r="G46" s="412">
        <v>3</v>
      </c>
      <c r="H46" s="413">
        <v>502.68</v>
      </c>
    </row>
    <row r="47" spans="1:8" s="13" customFormat="1" ht="26.25" thickBot="1" x14ac:dyDescent="0.25">
      <c r="A47" s="149" t="s">
        <v>41</v>
      </c>
      <c r="B47" s="142"/>
      <c r="C47" s="143"/>
      <c r="D47" s="301"/>
      <c r="E47" s="421">
        <v>4684.3</v>
      </c>
      <c r="F47" s="422">
        <v>744.8</v>
      </c>
      <c r="G47" s="240"/>
      <c r="H47" s="268">
        <v>0</v>
      </c>
    </row>
    <row r="48" spans="1:8" s="13" customFormat="1" ht="26.25" thickBot="1" x14ac:dyDescent="0.25">
      <c r="A48" s="152" t="s">
        <v>43</v>
      </c>
      <c r="B48" s="153"/>
      <c r="C48" s="261"/>
      <c r="D48" s="496"/>
      <c r="E48" s="240"/>
      <c r="F48" s="268">
        <v>4390.03</v>
      </c>
      <c r="G48" s="240"/>
      <c r="H48" s="268">
        <v>4873.6547999999993</v>
      </c>
    </row>
    <row r="49" spans="1:8" s="5" customFormat="1" ht="16.5" x14ac:dyDescent="0.2">
      <c r="A49" s="121" t="s">
        <v>44</v>
      </c>
      <c r="B49" s="38" t="s">
        <v>65</v>
      </c>
      <c r="C49" s="246"/>
      <c r="D49" s="492">
        <v>3.6000000000000004E-2</v>
      </c>
      <c r="E49" s="410">
        <v>4684.3</v>
      </c>
      <c r="F49" s="411">
        <v>168.63</v>
      </c>
      <c r="G49" s="412">
        <v>4684.3</v>
      </c>
      <c r="H49" s="413">
        <v>168.63479999999998</v>
      </c>
    </row>
    <row r="50" spans="1:8" s="5" customFormat="1" x14ac:dyDescent="0.2">
      <c r="A50" s="154" t="s">
        <v>296</v>
      </c>
      <c r="B50" s="96"/>
      <c r="C50" s="257"/>
      <c r="D50" s="492"/>
      <c r="E50" s="277"/>
      <c r="F50" s="279">
        <v>4221.3999999999996</v>
      </c>
      <c r="G50" s="277"/>
      <c r="H50" s="279">
        <v>4705.0199999999995</v>
      </c>
    </row>
    <row r="51" spans="1:8" s="5" customFormat="1" x14ac:dyDescent="0.2">
      <c r="A51" s="156" t="s">
        <v>173</v>
      </c>
      <c r="B51" s="148" t="s">
        <v>164</v>
      </c>
      <c r="C51" s="140">
        <v>1</v>
      </c>
      <c r="D51" s="493">
        <v>422.14</v>
      </c>
      <c r="E51" s="414">
        <v>10</v>
      </c>
      <c r="F51" s="404">
        <v>4221.3999999999996</v>
      </c>
      <c r="G51" s="412">
        <v>0</v>
      </c>
      <c r="H51" s="413">
        <v>0</v>
      </c>
    </row>
    <row r="52" spans="1:8" s="5" customFormat="1" ht="13.5" thickBot="1" x14ac:dyDescent="0.25">
      <c r="A52" s="156" t="s">
        <v>305</v>
      </c>
      <c r="B52" s="148" t="s">
        <v>3</v>
      </c>
      <c r="C52" s="232">
        <v>1</v>
      </c>
      <c r="D52" s="493">
        <v>784.17</v>
      </c>
      <c r="E52" s="414">
        <v>0</v>
      </c>
      <c r="F52" s="404">
        <v>0</v>
      </c>
      <c r="G52" s="412">
        <v>6</v>
      </c>
      <c r="H52" s="413">
        <v>4705.0199999999995</v>
      </c>
    </row>
    <row r="53" spans="1:8" s="13" customFormat="1" ht="39" thickBot="1" x14ac:dyDescent="0.25">
      <c r="A53" s="40" t="s">
        <v>45</v>
      </c>
      <c r="B53" s="32"/>
      <c r="C53" s="262"/>
      <c r="D53" s="305"/>
      <c r="E53" s="240"/>
      <c r="F53" s="268">
        <v>2159.5700000000002</v>
      </c>
      <c r="G53" s="240"/>
      <c r="H53" s="268">
        <v>2419.7780000000002</v>
      </c>
    </row>
    <row r="54" spans="1:8" s="5" customFormat="1" ht="56.25" x14ac:dyDescent="0.2">
      <c r="A54" s="160" t="s">
        <v>46</v>
      </c>
      <c r="B54" s="38" t="s">
        <v>127</v>
      </c>
      <c r="C54" s="263" t="s">
        <v>69</v>
      </c>
      <c r="D54" s="492">
        <v>4.5860000000000003</v>
      </c>
      <c r="E54" s="410">
        <v>38</v>
      </c>
      <c r="F54" s="411">
        <v>348.54</v>
      </c>
      <c r="G54" s="412">
        <v>38</v>
      </c>
      <c r="H54" s="413">
        <v>174.268</v>
      </c>
    </row>
    <row r="55" spans="1:8" s="5" customFormat="1" x14ac:dyDescent="0.2">
      <c r="A55" s="161" t="s">
        <v>47</v>
      </c>
      <c r="B55" s="14"/>
      <c r="C55" s="28"/>
      <c r="D55" s="495"/>
      <c r="E55" s="414">
        <v>0</v>
      </c>
      <c r="F55" s="64">
        <v>1811.03</v>
      </c>
      <c r="G55" s="277"/>
      <c r="H55" s="278">
        <v>2245.5100000000002</v>
      </c>
    </row>
    <row r="56" spans="1:8" s="5" customFormat="1" x14ac:dyDescent="0.2">
      <c r="A56" s="163" t="s">
        <v>268</v>
      </c>
      <c r="B56" s="164" t="s">
        <v>4</v>
      </c>
      <c r="C56" s="127">
        <v>1</v>
      </c>
      <c r="D56" s="509">
        <v>143.94999999999999</v>
      </c>
      <c r="E56" s="414">
        <v>0</v>
      </c>
      <c r="F56" s="404">
        <v>0</v>
      </c>
      <c r="G56" s="412">
        <v>2</v>
      </c>
      <c r="H56" s="413">
        <v>287.89999999999998</v>
      </c>
    </row>
    <row r="57" spans="1:8" s="5" customFormat="1" x14ac:dyDescent="0.2">
      <c r="A57" s="266" t="s">
        <v>175</v>
      </c>
      <c r="B57" s="267" t="s">
        <v>176</v>
      </c>
      <c r="C57" s="202"/>
      <c r="D57" s="306"/>
      <c r="E57" s="414">
        <v>0</v>
      </c>
      <c r="F57" s="64">
        <v>1811.03</v>
      </c>
      <c r="G57" s="412">
        <v>0</v>
      </c>
      <c r="H57" s="413">
        <v>1957.6100000000001</v>
      </c>
    </row>
    <row r="58" spans="1:8" s="5" customFormat="1" x14ac:dyDescent="0.2">
      <c r="A58" s="62" t="s">
        <v>444</v>
      </c>
      <c r="B58" s="42" t="s">
        <v>3</v>
      </c>
      <c r="C58" s="28"/>
      <c r="D58" s="299">
        <v>474.62</v>
      </c>
      <c r="E58" s="414">
        <v>0</v>
      </c>
      <c r="F58" s="404">
        <v>0</v>
      </c>
      <c r="G58" s="412">
        <v>2</v>
      </c>
      <c r="H58" s="413">
        <v>949.24</v>
      </c>
    </row>
    <row r="59" spans="1:8" s="1" customFormat="1" x14ac:dyDescent="0.2">
      <c r="A59" s="83" t="s">
        <v>407</v>
      </c>
      <c r="B59" s="42" t="s">
        <v>3</v>
      </c>
      <c r="C59" s="28"/>
      <c r="D59" s="299">
        <v>162.62</v>
      </c>
      <c r="E59" s="414"/>
      <c r="F59" s="404">
        <v>0</v>
      </c>
      <c r="G59" s="412">
        <v>1</v>
      </c>
      <c r="H59" s="413">
        <v>162.62</v>
      </c>
    </row>
    <row r="60" spans="1:8" s="5" customFormat="1" x14ac:dyDescent="0.2">
      <c r="A60" s="373" t="s">
        <v>169</v>
      </c>
      <c r="B60" s="42" t="s">
        <v>3</v>
      </c>
      <c r="C60" s="28"/>
      <c r="D60" s="299">
        <v>624.5</v>
      </c>
      <c r="E60" s="414">
        <v>0</v>
      </c>
      <c r="F60" s="404">
        <v>0</v>
      </c>
      <c r="G60" s="412">
        <v>1</v>
      </c>
      <c r="H60" s="413">
        <v>624.5</v>
      </c>
    </row>
    <row r="61" spans="1:8" s="5" customFormat="1" ht="13.5" thickBot="1" x14ac:dyDescent="0.25">
      <c r="A61" s="231" t="s">
        <v>336</v>
      </c>
      <c r="B61" s="42" t="s">
        <v>3</v>
      </c>
      <c r="C61" s="28"/>
      <c r="D61" s="299">
        <v>80.319999999999993</v>
      </c>
      <c r="E61" s="414">
        <v>0</v>
      </c>
      <c r="F61" s="404">
        <v>0</v>
      </c>
      <c r="G61" s="412">
        <v>3</v>
      </c>
      <c r="H61" s="413">
        <v>221.25</v>
      </c>
    </row>
    <row r="62" spans="1:8" s="13" customFormat="1" ht="27.75" customHeight="1" thickBot="1" x14ac:dyDescent="0.25">
      <c r="A62" s="583" t="s">
        <v>48</v>
      </c>
      <c r="B62" s="584"/>
      <c r="C62" s="584"/>
      <c r="D62" s="585"/>
      <c r="E62" s="240"/>
      <c r="F62" s="268">
        <v>392196.25</v>
      </c>
      <c r="G62" s="240"/>
      <c r="H62" s="268">
        <v>466376.66600000003</v>
      </c>
    </row>
    <row r="63" spans="1:8" s="13" customFormat="1" ht="26.25" thickBot="1" x14ac:dyDescent="0.25">
      <c r="A63" s="370" t="s">
        <v>49</v>
      </c>
      <c r="B63" s="371"/>
      <c r="C63" s="372"/>
      <c r="D63" s="497"/>
      <c r="E63" s="421">
        <v>2</v>
      </c>
      <c r="F63" s="422">
        <v>134093</v>
      </c>
      <c r="G63" s="423">
        <v>2</v>
      </c>
      <c r="H63" s="268">
        <v>133689.96000000002</v>
      </c>
    </row>
    <row r="64" spans="1:8" s="13" customFormat="1" ht="26.25" thickBot="1" x14ac:dyDescent="0.25">
      <c r="A64" s="149" t="s">
        <v>50</v>
      </c>
      <c r="B64" s="142"/>
      <c r="C64" s="143"/>
      <c r="D64" s="301"/>
      <c r="E64" s="421">
        <v>0</v>
      </c>
      <c r="F64" s="422">
        <v>13495.85</v>
      </c>
      <c r="G64" s="240"/>
      <c r="H64" s="268">
        <v>17817.650000000001</v>
      </c>
    </row>
    <row r="65" spans="1:13" s="5" customFormat="1" x14ac:dyDescent="0.2">
      <c r="A65" s="155" t="s">
        <v>179</v>
      </c>
      <c r="B65" s="159" t="s">
        <v>12</v>
      </c>
      <c r="C65" s="127">
        <v>3</v>
      </c>
      <c r="D65" s="493">
        <v>37.21</v>
      </c>
      <c r="E65" s="410">
        <v>106</v>
      </c>
      <c r="F65" s="411">
        <v>11831.19</v>
      </c>
      <c r="G65" s="417">
        <v>96</v>
      </c>
      <c r="H65" s="413">
        <v>3481.55</v>
      </c>
    </row>
    <row r="66" spans="1:13" s="5" customFormat="1" x14ac:dyDescent="0.2">
      <c r="A66" s="167" t="s">
        <v>47</v>
      </c>
      <c r="B66" s="159"/>
      <c r="C66" s="168"/>
      <c r="D66" s="495"/>
      <c r="E66" s="414">
        <v>0</v>
      </c>
      <c r="F66" s="404">
        <v>1664.66</v>
      </c>
      <c r="G66" s="280"/>
      <c r="H66" s="279">
        <v>14336.1</v>
      </c>
    </row>
    <row r="67" spans="1:13" s="5" customFormat="1" ht="13.5" thickBot="1" x14ac:dyDescent="0.25">
      <c r="A67" s="157" t="s">
        <v>51</v>
      </c>
      <c r="B67" s="159" t="s">
        <v>259</v>
      </c>
      <c r="C67" s="269">
        <v>1</v>
      </c>
      <c r="D67" s="493">
        <v>61.65</v>
      </c>
      <c r="E67" s="414">
        <v>27</v>
      </c>
      <c r="F67" s="404">
        <v>1664.66</v>
      </c>
      <c r="G67" s="424">
        <v>240</v>
      </c>
      <c r="H67" s="279">
        <v>14336.1</v>
      </c>
    </row>
    <row r="68" spans="1:13" s="13" customFormat="1" ht="39" thickBot="1" x14ac:dyDescent="0.25">
      <c r="A68" s="40" t="s">
        <v>53</v>
      </c>
      <c r="B68" s="33"/>
      <c r="C68" s="51"/>
      <c r="D68" s="309"/>
      <c r="E68" s="429"/>
      <c r="F68" s="430">
        <v>50004.21</v>
      </c>
      <c r="G68" s="429"/>
      <c r="H68" s="430">
        <v>96707.615999999995</v>
      </c>
    </row>
    <row r="69" spans="1:13" s="5" customFormat="1" ht="33.75" x14ac:dyDescent="0.2">
      <c r="A69" s="169" t="s">
        <v>54</v>
      </c>
      <c r="B69" s="38"/>
      <c r="C69" s="34"/>
      <c r="D69" s="298"/>
      <c r="E69" s="410">
        <v>0</v>
      </c>
      <c r="F69" s="514">
        <v>15277.44</v>
      </c>
      <c r="G69" s="515"/>
      <c r="H69" s="491">
        <v>12049.707999999999</v>
      </c>
    </row>
    <row r="70" spans="1:13" s="5" customFormat="1" x14ac:dyDescent="0.2">
      <c r="A70" s="68" t="s">
        <v>16</v>
      </c>
      <c r="B70" s="14" t="s">
        <v>4</v>
      </c>
      <c r="C70" s="164">
        <v>1</v>
      </c>
      <c r="D70" s="310">
        <v>1.24</v>
      </c>
      <c r="E70" s="414">
        <v>4272.5</v>
      </c>
      <c r="F70" s="404">
        <v>5297.9</v>
      </c>
      <c r="G70" s="412">
        <v>1688</v>
      </c>
      <c r="H70" s="413">
        <v>2093.12</v>
      </c>
    </row>
    <row r="71" spans="1:13" s="19" customFormat="1" x14ac:dyDescent="0.2">
      <c r="A71" s="69" t="s">
        <v>17</v>
      </c>
      <c r="B71" s="56" t="s">
        <v>4</v>
      </c>
      <c r="C71" s="127">
        <v>12</v>
      </c>
      <c r="D71" s="310">
        <v>0.51</v>
      </c>
      <c r="E71" s="414">
        <v>1346.8</v>
      </c>
      <c r="F71" s="404">
        <v>8242.42</v>
      </c>
      <c r="G71" s="412">
        <v>1346.8</v>
      </c>
      <c r="H71" s="413">
        <v>8228.9479999999985</v>
      </c>
      <c r="K71" s="1"/>
      <c r="L71" s="1"/>
      <c r="M71" s="1"/>
    </row>
    <row r="72" spans="1:13" s="19" customFormat="1" x14ac:dyDescent="0.2">
      <c r="A72" s="70" t="s">
        <v>18</v>
      </c>
      <c r="B72" s="56" t="s">
        <v>19</v>
      </c>
      <c r="C72" s="127">
        <v>12</v>
      </c>
      <c r="D72" s="310">
        <v>72.38</v>
      </c>
      <c r="E72" s="414">
        <v>2</v>
      </c>
      <c r="F72" s="404">
        <v>1737.12</v>
      </c>
      <c r="G72" s="412">
        <v>2</v>
      </c>
      <c r="H72" s="413">
        <v>1727.6399999999999</v>
      </c>
      <c r="K72" s="1"/>
      <c r="L72" s="1"/>
      <c r="M72" s="1"/>
    </row>
    <row r="73" spans="1:13" s="5" customFormat="1" ht="13.5" thickBot="1" x14ac:dyDescent="0.25">
      <c r="A73" s="271" t="s">
        <v>47</v>
      </c>
      <c r="B73" s="272"/>
      <c r="C73" s="273"/>
      <c r="D73" s="298"/>
      <c r="E73" s="414">
        <v>0</v>
      </c>
      <c r="F73" s="64">
        <v>15739.25</v>
      </c>
      <c r="G73" s="274"/>
      <c r="H73" s="275">
        <v>33098.079999999994</v>
      </c>
    </row>
    <row r="74" spans="1:13" s="5" customFormat="1" x14ac:dyDescent="0.2">
      <c r="A74" s="177" t="s">
        <v>196</v>
      </c>
      <c r="B74" s="54"/>
      <c r="C74" s="35"/>
      <c r="D74" s="501">
        <v>0.26</v>
      </c>
      <c r="E74" s="433"/>
      <c r="F74" s="434"/>
      <c r="G74" s="280"/>
      <c r="H74" s="278">
        <v>33098.079999999994</v>
      </c>
    </row>
    <row r="75" spans="1:13" s="5" customFormat="1" x14ac:dyDescent="0.2">
      <c r="A75" s="356" t="s">
        <v>212</v>
      </c>
      <c r="B75" s="58" t="s">
        <v>3</v>
      </c>
      <c r="C75" s="26">
        <v>1</v>
      </c>
      <c r="D75" s="313">
        <v>756.38</v>
      </c>
      <c r="E75" s="414">
        <v>0</v>
      </c>
      <c r="F75" s="404">
        <v>0</v>
      </c>
      <c r="G75" s="412">
        <v>14</v>
      </c>
      <c r="H75" s="413">
        <v>10589.32</v>
      </c>
    </row>
    <row r="76" spans="1:13" s="5" customFormat="1" x14ac:dyDescent="0.2">
      <c r="A76" s="358" t="s">
        <v>216</v>
      </c>
      <c r="B76" s="58" t="s">
        <v>3</v>
      </c>
      <c r="C76" s="26">
        <v>1</v>
      </c>
      <c r="D76" s="312">
        <v>1509.82</v>
      </c>
      <c r="E76" s="414">
        <v>0</v>
      </c>
      <c r="F76" s="404">
        <v>0</v>
      </c>
      <c r="G76" s="412">
        <v>1</v>
      </c>
      <c r="H76" s="413">
        <v>1509.82</v>
      </c>
    </row>
    <row r="77" spans="1:13" s="15" customFormat="1" x14ac:dyDescent="0.2">
      <c r="A77" s="361" t="s">
        <v>289</v>
      </c>
      <c r="B77" s="54" t="s">
        <v>163</v>
      </c>
      <c r="C77" s="35"/>
      <c r="D77" s="299">
        <v>183.3</v>
      </c>
      <c r="E77" s="414">
        <v>0</v>
      </c>
      <c r="F77" s="404">
        <v>0</v>
      </c>
      <c r="G77" s="412">
        <v>83</v>
      </c>
      <c r="H77" s="413">
        <v>15038.1</v>
      </c>
    </row>
    <row r="78" spans="1:13" s="15" customFormat="1" x14ac:dyDescent="0.2">
      <c r="A78" s="362" t="s">
        <v>144</v>
      </c>
      <c r="B78" s="110" t="s">
        <v>3</v>
      </c>
      <c r="C78" s="35"/>
      <c r="D78" s="299">
        <v>62.48</v>
      </c>
      <c r="E78" s="414">
        <v>0</v>
      </c>
      <c r="F78" s="404">
        <v>0</v>
      </c>
      <c r="G78" s="412">
        <v>1</v>
      </c>
      <c r="H78" s="413">
        <v>62.48</v>
      </c>
    </row>
    <row r="79" spans="1:13" s="15" customFormat="1" x14ac:dyDescent="0.2">
      <c r="A79" s="255" t="s">
        <v>158</v>
      </c>
      <c r="B79" s="42" t="s">
        <v>127</v>
      </c>
      <c r="C79" s="35"/>
      <c r="D79" s="299">
        <v>798.97</v>
      </c>
      <c r="E79" s="414">
        <v>0</v>
      </c>
      <c r="F79" s="404">
        <v>0</v>
      </c>
      <c r="G79" s="412">
        <v>6</v>
      </c>
      <c r="H79" s="413">
        <v>4639.62</v>
      </c>
    </row>
    <row r="80" spans="1:13" s="15" customFormat="1" x14ac:dyDescent="0.2">
      <c r="A80" s="367" t="s">
        <v>159</v>
      </c>
      <c r="B80" s="42" t="s">
        <v>127</v>
      </c>
      <c r="C80" s="35"/>
      <c r="D80" s="299">
        <v>413.63</v>
      </c>
      <c r="E80" s="414">
        <v>0</v>
      </c>
      <c r="F80" s="404">
        <v>0</v>
      </c>
      <c r="G80" s="412">
        <v>2</v>
      </c>
      <c r="H80" s="413">
        <v>827.26</v>
      </c>
    </row>
    <row r="81" spans="1:8" s="15" customFormat="1" x14ac:dyDescent="0.2">
      <c r="A81" s="348" t="s">
        <v>160</v>
      </c>
      <c r="B81" s="42" t="s">
        <v>127</v>
      </c>
      <c r="C81" s="35"/>
      <c r="D81" s="299">
        <v>61.64</v>
      </c>
      <c r="E81" s="414">
        <v>0</v>
      </c>
      <c r="F81" s="404">
        <v>0</v>
      </c>
      <c r="G81" s="412">
        <v>7</v>
      </c>
      <c r="H81" s="413">
        <v>431.48</v>
      </c>
    </row>
    <row r="82" spans="1:8" s="15" customFormat="1" ht="36" x14ac:dyDescent="0.2">
      <c r="A82" s="121" t="s">
        <v>55</v>
      </c>
      <c r="B82" s="179" t="s">
        <v>19</v>
      </c>
      <c r="C82" s="180">
        <v>24</v>
      </c>
      <c r="D82" s="495">
        <v>62.24</v>
      </c>
      <c r="E82" s="414">
        <v>2</v>
      </c>
      <c r="F82" s="64">
        <v>2987.52</v>
      </c>
      <c r="G82" s="412">
        <v>2</v>
      </c>
      <c r="H82" s="491">
        <v>2830.48</v>
      </c>
    </row>
    <row r="83" spans="1:8" s="15" customFormat="1" x14ac:dyDescent="0.2">
      <c r="A83" s="352" t="s">
        <v>197</v>
      </c>
      <c r="B83" s="14" t="s">
        <v>19</v>
      </c>
      <c r="C83" s="35"/>
      <c r="D83" s="495">
        <v>11000</v>
      </c>
      <c r="E83" s="432">
        <v>2</v>
      </c>
      <c r="F83" s="64">
        <v>16000</v>
      </c>
      <c r="G83" s="277"/>
      <c r="H83" s="275">
        <v>48729.347999999998</v>
      </c>
    </row>
    <row r="84" spans="1:8" s="15" customFormat="1" x14ac:dyDescent="0.2">
      <c r="A84" s="343" t="s">
        <v>439</v>
      </c>
      <c r="B84" s="122" t="s">
        <v>4</v>
      </c>
      <c r="C84" s="35"/>
      <c r="D84" s="299">
        <v>436.53</v>
      </c>
      <c r="E84" s="414">
        <v>0</v>
      </c>
      <c r="F84" s="404">
        <v>0</v>
      </c>
      <c r="G84" s="412">
        <v>18</v>
      </c>
      <c r="H84" s="413">
        <v>7857.5399999999991</v>
      </c>
    </row>
    <row r="85" spans="1:8" s="15" customFormat="1" x14ac:dyDescent="0.2">
      <c r="A85" s="343" t="s">
        <v>365</v>
      </c>
      <c r="B85" s="46" t="s">
        <v>4</v>
      </c>
      <c r="C85" s="35"/>
      <c r="D85" s="299">
        <v>436.53</v>
      </c>
      <c r="E85" s="414">
        <v>0</v>
      </c>
      <c r="F85" s="404">
        <v>0</v>
      </c>
      <c r="G85" s="412">
        <v>18</v>
      </c>
      <c r="H85" s="413">
        <v>7857.5399999999991</v>
      </c>
    </row>
    <row r="86" spans="1:8" s="15" customFormat="1" x14ac:dyDescent="0.2">
      <c r="A86" s="343" t="s">
        <v>198</v>
      </c>
      <c r="B86" s="46" t="s">
        <v>127</v>
      </c>
      <c r="C86" s="35"/>
      <c r="D86" s="299">
        <v>1232.6199999999999</v>
      </c>
      <c r="E86" s="414">
        <v>0</v>
      </c>
      <c r="F86" s="404">
        <v>0</v>
      </c>
      <c r="G86" s="412">
        <v>4</v>
      </c>
      <c r="H86" s="413">
        <v>4930.4799999999996</v>
      </c>
    </row>
    <row r="87" spans="1:8" s="15" customFormat="1" x14ac:dyDescent="0.2">
      <c r="A87" s="343" t="s">
        <v>199</v>
      </c>
      <c r="B87" s="46" t="s">
        <v>127</v>
      </c>
      <c r="C87" s="35"/>
      <c r="D87" s="299">
        <v>961.36</v>
      </c>
      <c r="E87" s="414">
        <v>0</v>
      </c>
      <c r="F87" s="404">
        <v>0</v>
      </c>
      <c r="G87" s="412">
        <v>1</v>
      </c>
      <c r="H87" s="413">
        <v>961.36</v>
      </c>
    </row>
    <row r="88" spans="1:8" s="15" customFormat="1" x14ac:dyDescent="0.2">
      <c r="A88" s="343" t="s">
        <v>440</v>
      </c>
      <c r="B88" s="42" t="s">
        <v>127</v>
      </c>
      <c r="C88" s="35"/>
      <c r="D88" s="299">
        <v>1131.42</v>
      </c>
      <c r="E88" s="414">
        <v>0</v>
      </c>
      <c r="F88" s="404">
        <v>0</v>
      </c>
      <c r="G88" s="412">
        <v>2</v>
      </c>
      <c r="H88" s="413">
        <v>2262.84</v>
      </c>
    </row>
    <row r="89" spans="1:8" s="5" customFormat="1" x14ac:dyDescent="0.2">
      <c r="A89" s="343" t="s">
        <v>441</v>
      </c>
      <c r="B89" s="46" t="s">
        <v>127</v>
      </c>
      <c r="C89" s="35"/>
      <c r="D89" s="299">
        <v>5969.33</v>
      </c>
      <c r="E89" s="414">
        <v>0</v>
      </c>
      <c r="F89" s="404">
        <v>0</v>
      </c>
      <c r="G89" s="412">
        <v>2</v>
      </c>
      <c r="H89" s="413">
        <v>11938.66</v>
      </c>
    </row>
    <row r="90" spans="1:8" s="5" customFormat="1" x14ac:dyDescent="0.2">
      <c r="A90" s="344" t="s">
        <v>142</v>
      </c>
      <c r="B90" s="46" t="s">
        <v>127</v>
      </c>
      <c r="C90" s="35"/>
      <c r="D90" s="299">
        <v>79.400000000000006</v>
      </c>
      <c r="E90" s="414">
        <v>0</v>
      </c>
      <c r="F90" s="404">
        <v>0</v>
      </c>
      <c r="G90" s="412">
        <v>20</v>
      </c>
      <c r="H90" s="413">
        <v>1562</v>
      </c>
    </row>
    <row r="91" spans="1:8" s="5" customFormat="1" x14ac:dyDescent="0.2">
      <c r="A91" s="345" t="s">
        <v>250</v>
      </c>
      <c r="B91" s="14" t="s">
        <v>3</v>
      </c>
      <c r="C91" s="26">
        <v>1</v>
      </c>
      <c r="D91" s="311">
        <v>773.27</v>
      </c>
      <c r="E91" s="414">
        <v>0</v>
      </c>
      <c r="F91" s="404">
        <v>0</v>
      </c>
      <c r="G91" s="412">
        <v>8</v>
      </c>
      <c r="H91" s="413">
        <v>6186.16</v>
      </c>
    </row>
    <row r="92" spans="1:8" s="5" customFormat="1" x14ac:dyDescent="0.2">
      <c r="A92" s="346" t="s">
        <v>238</v>
      </c>
      <c r="B92" s="232" t="s">
        <v>4</v>
      </c>
      <c r="C92" s="232">
        <v>1</v>
      </c>
      <c r="D92" s="498">
        <v>4926.87</v>
      </c>
      <c r="E92" s="414">
        <v>0</v>
      </c>
      <c r="F92" s="404">
        <v>0</v>
      </c>
      <c r="G92" s="412">
        <v>0.4</v>
      </c>
      <c r="H92" s="413">
        <v>1970.748</v>
      </c>
    </row>
    <row r="93" spans="1:8" s="5" customFormat="1" x14ac:dyDescent="0.2">
      <c r="A93" s="343" t="s">
        <v>434</v>
      </c>
      <c r="B93" s="122" t="s">
        <v>127</v>
      </c>
      <c r="C93" s="35"/>
      <c r="D93" s="311">
        <v>2997.79</v>
      </c>
      <c r="E93" s="414">
        <v>0</v>
      </c>
      <c r="F93" s="404">
        <v>0</v>
      </c>
      <c r="G93" s="412">
        <v>1</v>
      </c>
      <c r="H93" s="413">
        <v>2997.79</v>
      </c>
    </row>
    <row r="94" spans="1:8" s="5" customFormat="1" x14ac:dyDescent="0.2">
      <c r="A94" s="349" t="s">
        <v>160</v>
      </c>
      <c r="B94" s="54" t="s">
        <v>127</v>
      </c>
      <c r="C94" s="35"/>
      <c r="D94" s="299">
        <v>61.64</v>
      </c>
      <c r="E94" s="414">
        <v>0</v>
      </c>
      <c r="F94" s="404">
        <v>0</v>
      </c>
      <c r="G94" s="412">
        <v>2</v>
      </c>
      <c r="H94" s="413">
        <v>123.28</v>
      </c>
    </row>
    <row r="95" spans="1:8" s="5" customFormat="1" ht="13.5" thickBot="1" x14ac:dyDescent="0.25">
      <c r="A95" s="349" t="s">
        <v>161</v>
      </c>
      <c r="B95" s="54" t="s">
        <v>127</v>
      </c>
      <c r="C95" s="35"/>
      <c r="D95" s="299">
        <v>80.95</v>
      </c>
      <c r="E95" s="414">
        <v>0</v>
      </c>
      <c r="F95" s="404">
        <v>0</v>
      </c>
      <c r="G95" s="412">
        <v>1</v>
      </c>
      <c r="H95" s="413">
        <v>80.95</v>
      </c>
    </row>
    <row r="96" spans="1:8" s="5" customFormat="1" ht="39" thickBot="1" x14ac:dyDescent="0.25">
      <c r="A96" s="89" t="s">
        <v>182</v>
      </c>
      <c r="B96" s="32"/>
      <c r="C96" s="44"/>
      <c r="D96" s="316"/>
      <c r="E96" s="240"/>
      <c r="F96" s="268">
        <v>63668.819999999992</v>
      </c>
      <c r="G96" s="240"/>
      <c r="H96" s="268">
        <v>63668.819999999992</v>
      </c>
    </row>
    <row r="97" spans="1:13" s="17" customFormat="1" x14ac:dyDescent="0.2">
      <c r="A97" s="121" t="s">
        <v>331</v>
      </c>
      <c r="B97" s="185" t="s">
        <v>259</v>
      </c>
      <c r="C97" s="186">
        <v>1</v>
      </c>
      <c r="D97" s="317">
        <v>20.38</v>
      </c>
      <c r="E97" s="410">
        <v>1963</v>
      </c>
      <c r="F97" s="411">
        <v>40005.94</v>
      </c>
      <c r="G97" s="412">
        <v>1963</v>
      </c>
      <c r="H97" s="413">
        <v>40005.939999999995</v>
      </c>
      <c r="K97" s="1"/>
      <c r="L97" s="1"/>
      <c r="M97" s="1"/>
    </row>
    <row r="98" spans="1:13" s="16" customFormat="1" x14ac:dyDescent="0.2">
      <c r="A98" s="62" t="s">
        <v>56</v>
      </c>
      <c r="B98" s="178" t="s">
        <v>19</v>
      </c>
      <c r="C98" s="164">
        <v>1</v>
      </c>
      <c r="D98" s="499">
        <v>868.52</v>
      </c>
      <c r="E98" s="414">
        <v>2</v>
      </c>
      <c r="F98" s="404">
        <v>1737.04</v>
      </c>
      <c r="G98" s="412">
        <v>2</v>
      </c>
      <c r="H98" s="413">
        <v>1737.04</v>
      </c>
    </row>
    <row r="99" spans="1:13" s="16" customFormat="1" x14ac:dyDescent="0.2">
      <c r="A99" s="55" t="s">
        <v>333</v>
      </c>
      <c r="B99" s="178" t="s">
        <v>19</v>
      </c>
      <c r="C99" s="164">
        <v>1</v>
      </c>
      <c r="D99" s="319">
        <v>434.26</v>
      </c>
      <c r="E99" s="414">
        <v>2</v>
      </c>
      <c r="F99" s="404">
        <v>868.52</v>
      </c>
      <c r="G99" s="412">
        <v>2</v>
      </c>
      <c r="H99" s="413">
        <v>868.52</v>
      </c>
    </row>
    <row r="100" spans="1:13" s="5" customFormat="1" x14ac:dyDescent="0.2">
      <c r="A100" s="62" t="s">
        <v>334</v>
      </c>
      <c r="B100" s="178" t="s">
        <v>19</v>
      </c>
      <c r="C100" s="164">
        <v>1</v>
      </c>
      <c r="D100" s="319">
        <v>434.26</v>
      </c>
      <c r="E100" s="414">
        <v>2</v>
      </c>
      <c r="F100" s="404">
        <v>868.52</v>
      </c>
      <c r="G100" s="412">
        <v>2</v>
      </c>
      <c r="H100" s="413">
        <v>868.52</v>
      </c>
    </row>
    <row r="101" spans="1:13" s="13" customFormat="1" ht="24.75" thickBot="1" x14ac:dyDescent="0.25">
      <c r="A101" s="55" t="s">
        <v>57</v>
      </c>
      <c r="B101" s="188" t="s">
        <v>66</v>
      </c>
      <c r="C101" s="127">
        <v>1</v>
      </c>
      <c r="D101" s="320">
        <v>0.96</v>
      </c>
      <c r="E101" s="414">
        <v>21030</v>
      </c>
      <c r="F101" s="404">
        <v>20188.8</v>
      </c>
      <c r="G101" s="412">
        <v>21030</v>
      </c>
      <c r="H101" s="413">
        <v>20188.8</v>
      </c>
    </row>
    <row r="102" spans="1:13" s="15" customFormat="1" ht="26.25" thickBot="1" x14ac:dyDescent="0.25">
      <c r="A102" s="191" t="s">
        <v>276</v>
      </c>
      <c r="B102" s="65"/>
      <c r="C102" s="72"/>
      <c r="D102" s="296"/>
      <c r="E102" s="104"/>
      <c r="F102" s="268">
        <v>18948</v>
      </c>
      <c r="G102" s="104"/>
      <c r="H102" s="268">
        <v>39174.990000000005</v>
      </c>
    </row>
    <row r="103" spans="1:13" s="15" customFormat="1" x14ac:dyDescent="0.2">
      <c r="A103" s="121" t="s">
        <v>180</v>
      </c>
      <c r="B103" s="192" t="s">
        <v>275</v>
      </c>
      <c r="C103" s="193">
        <v>12</v>
      </c>
      <c r="D103" s="310">
        <v>700</v>
      </c>
      <c r="E103" s="410">
        <v>2</v>
      </c>
      <c r="F103" s="411">
        <v>17093.04</v>
      </c>
      <c r="G103" s="412">
        <v>2</v>
      </c>
      <c r="H103" s="413">
        <v>16560</v>
      </c>
    </row>
    <row r="104" spans="1:13" s="15" customFormat="1" x14ac:dyDescent="0.2">
      <c r="A104" s="121" t="s">
        <v>181</v>
      </c>
      <c r="B104" s="194" t="s">
        <v>275</v>
      </c>
      <c r="C104" s="164">
        <v>12</v>
      </c>
      <c r="D104" s="310">
        <v>154.58000000000001</v>
      </c>
      <c r="E104" s="414">
        <v>1</v>
      </c>
      <c r="F104" s="404">
        <v>1854.96</v>
      </c>
      <c r="G104" s="412">
        <v>1</v>
      </c>
      <c r="H104" s="413">
        <v>1845.47</v>
      </c>
    </row>
    <row r="105" spans="1:13" s="15" customFormat="1" x14ac:dyDescent="0.2">
      <c r="A105" s="121" t="s">
        <v>400</v>
      </c>
      <c r="B105" s="189" t="s">
        <v>275</v>
      </c>
      <c r="C105" s="195">
        <v>12</v>
      </c>
      <c r="D105" s="298">
        <v>64.06</v>
      </c>
      <c r="E105" s="414">
        <v>0</v>
      </c>
      <c r="F105" s="404">
        <v>0</v>
      </c>
      <c r="G105" s="412">
        <v>2</v>
      </c>
      <c r="H105" s="413">
        <v>1529.52</v>
      </c>
    </row>
    <row r="106" spans="1:13" s="5" customFormat="1" ht="13.5" thickBot="1" x14ac:dyDescent="0.25">
      <c r="A106" s="55" t="s">
        <v>330</v>
      </c>
      <c r="B106" s="189" t="s">
        <v>3</v>
      </c>
      <c r="C106" s="28"/>
      <c r="D106" s="307" t="s">
        <v>464</v>
      </c>
      <c r="E106" s="414">
        <v>0</v>
      </c>
      <c r="F106" s="404">
        <v>0</v>
      </c>
      <c r="G106" s="412">
        <v>3</v>
      </c>
      <c r="H106" s="413">
        <v>19240</v>
      </c>
    </row>
    <row r="107" spans="1:13" s="18" customFormat="1" ht="26.25" thickBot="1" x14ac:dyDescent="0.25">
      <c r="A107" s="196" t="s">
        <v>277</v>
      </c>
      <c r="B107" s="32"/>
      <c r="C107" s="44"/>
      <c r="D107" s="296"/>
      <c r="E107" s="240"/>
      <c r="F107" s="268">
        <v>15941.939999999999</v>
      </c>
      <c r="G107" s="240"/>
      <c r="H107" s="268">
        <v>21455.457999999999</v>
      </c>
    </row>
    <row r="108" spans="1:13" s="13" customFormat="1" ht="36" x14ac:dyDescent="0.2">
      <c r="A108" s="197" t="s">
        <v>58</v>
      </c>
      <c r="B108" s="198"/>
      <c r="C108" s="164"/>
      <c r="D108" s="321"/>
      <c r="E108" s="414">
        <v>0</v>
      </c>
      <c r="F108" s="64">
        <v>8447.06</v>
      </c>
      <c r="G108" s="418"/>
      <c r="H108" s="278">
        <v>8400.268</v>
      </c>
    </row>
    <row r="109" spans="1:13" s="18" customFormat="1" x14ac:dyDescent="0.2">
      <c r="A109" s="199" t="s">
        <v>20</v>
      </c>
      <c r="B109" s="198" t="s">
        <v>71</v>
      </c>
      <c r="C109" s="164">
        <v>12</v>
      </c>
      <c r="D109" s="322">
        <v>13.03</v>
      </c>
      <c r="E109" s="414">
        <v>36</v>
      </c>
      <c r="F109" s="404">
        <v>5628.96</v>
      </c>
      <c r="G109" s="412">
        <v>36</v>
      </c>
      <c r="H109" s="413">
        <v>5598.36</v>
      </c>
    </row>
    <row r="110" spans="1:13" s="4" customFormat="1" x14ac:dyDescent="0.2">
      <c r="A110" s="199" t="s">
        <v>21</v>
      </c>
      <c r="B110" s="198" t="s">
        <v>4</v>
      </c>
      <c r="C110" s="164">
        <v>12</v>
      </c>
      <c r="D110" s="322">
        <v>0.28999999999999998</v>
      </c>
      <c r="E110" s="414">
        <v>809.8</v>
      </c>
      <c r="F110" s="404">
        <v>2818.1</v>
      </c>
      <c r="G110" s="412">
        <v>809.8</v>
      </c>
      <c r="H110" s="413">
        <v>2801.9079999999994</v>
      </c>
      <c r="K110" s="1"/>
      <c r="L110" s="1"/>
      <c r="M110" s="1"/>
    </row>
    <row r="111" spans="1:13" s="13" customFormat="1" ht="36" x14ac:dyDescent="0.2">
      <c r="A111" s="151" t="s">
        <v>278</v>
      </c>
      <c r="B111" s="198"/>
      <c r="C111" s="164" t="s">
        <v>279</v>
      </c>
      <c r="D111" s="321"/>
      <c r="E111" s="414">
        <v>0</v>
      </c>
      <c r="F111" s="64">
        <v>7494.88</v>
      </c>
      <c r="G111" s="277"/>
      <c r="H111" s="278">
        <v>13055.19</v>
      </c>
    </row>
    <row r="112" spans="1:13" s="13" customFormat="1" x14ac:dyDescent="0.2">
      <c r="A112" s="230" t="s">
        <v>366</v>
      </c>
      <c r="B112" s="37" t="s">
        <v>127</v>
      </c>
      <c r="C112" s="26"/>
      <c r="D112" s="299">
        <v>58.26</v>
      </c>
      <c r="E112" s="414">
        <v>0</v>
      </c>
      <c r="F112" s="404">
        <v>0</v>
      </c>
      <c r="G112" s="412">
        <v>106</v>
      </c>
      <c r="H112" s="413">
        <v>6175.5599999999995</v>
      </c>
    </row>
    <row r="113" spans="1:8" s="13" customFormat="1" x14ac:dyDescent="0.2">
      <c r="A113" s="338" t="s">
        <v>128</v>
      </c>
      <c r="B113" s="37" t="s">
        <v>3</v>
      </c>
      <c r="C113" s="26"/>
      <c r="D113" s="299">
        <v>27.69</v>
      </c>
      <c r="E113" s="414">
        <v>0</v>
      </c>
      <c r="F113" s="404">
        <v>0</v>
      </c>
      <c r="G113" s="412">
        <v>36</v>
      </c>
      <c r="H113" s="413">
        <v>996.84</v>
      </c>
    </row>
    <row r="114" spans="1:8" s="13" customFormat="1" x14ac:dyDescent="0.2">
      <c r="A114" s="339" t="s">
        <v>130</v>
      </c>
      <c r="B114" s="37" t="s">
        <v>127</v>
      </c>
      <c r="C114" s="26"/>
      <c r="D114" s="299">
        <v>26.94</v>
      </c>
      <c r="E114" s="414">
        <v>0</v>
      </c>
      <c r="F114" s="404">
        <v>0</v>
      </c>
      <c r="G114" s="412">
        <v>5</v>
      </c>
      <c r="H114" s="413">
        <v>131.18</v>
      </c>
    </row>
    <row r="115" spans="1:8" s="13" customFormat="1" x14ac:dyDescent="0.2">
      <c r="A115" s="338" t="s">
        <v>132</v>
      </c>
      <c r="B115" s="37" t="s">
        <v>127</v>
      </c>
      <c r="C115" s="26"/>
      <c r="D115" s="299">
        <v>37.1</v>
      </c>
      <c r="E115" s="414">
        <v>0</v>
      </c>
      <c r="F115" s="404">
        <v>0</v>
      </c>
      <c r="G115" s="412">
        <v>5</v>
      </c>
      <c r="H115" s="413">
        <v>193.3</v>
      </c>
    </row>
    <row r="116" spans="1:8" s="13" customFormat="1" x14ac:dyDescent="0.2">
      <c r="A116" s="338" t="s">
        <v>133</v>
      </c>
      <c r="B116" s="37" t="s">
        <v>127</v>
      </c>
      <c r="C116" s="26"/>
      <c r="D116" s="299">
        <v>847.34</v>
      </c>
      <c r="E116" s="414">
        <v>0</v>
      </c>
      <c r="F116" s="404">
        <v>0</v>
      </c>
      <c r="G116" s="412">
        <v>4</v>
      </c>
      <c r="H116" s="413">
        <v>3389.36</v>
      </c>
    </row>
    <row r="117" spans="1:8" s="13" customFormat="1" x14ac:dyDescent="0.2">
      <c r="A117" s="340" t="s">
        <v>138</v>
      </c>
      <c r="B117" s="37" t="s">
        <v>127</v>
      </c>
      <c r="C117" s="26"/>
      <c r="D117" s="299">
        <v>153.97999999999999</v>
      </c>
      <c r="E117" s="414">
        <v>0</v>
      </c>
      <c r="F117" s="404">
        <v>0</v>
      </c>
      <c r="G117" s="412">
        <v>3</v>
      </c>
      <c r="H117" s="413">
        <v>461.93999999999994</v>
      </c>
    </row>
    <row r="118" spans="1:8" s="13" customFormat="1" x14ac:dyDescent="0.2">
      <c r="A118" s="341" t="s">
        <v>460</v>
      </c>
      <c r="B118" s="37" t="s">
        <v>127</v>
      </c>
      <c r="C118" s="26"/>
      <c r="D118" s="299">
        <v>47.04</v>
      </c>
      <c r="E118" s="414">
        <v>0</v>
      </c>
      <c r="F118" s="404">
        <v>0</v>
      </c>
      <c r="G118" s="412">
        <v>31</v>
      </c>
      <c r="H118" s="413">
        <v>1472.6399999999999</v>
      </c>
    </row>
    <row r="119" spans="1:8" s="13" customFormat="1" ht="13.5" thickBot="1" x14ac:dyDescent="0.25">
      <c r="A119" s="342" t="s">
        <v>139</v>
      </c>
      <c r="B119" s="37" t="s">
        <v>127</v>
      </c>
      <c r="C119" s="26"/>
      <c r="D119" s="299">
        <v>234.37</v>
      </c>
      <c r="E119" s="414">
        <v>0</v>
      </c>
      <c r="F119" s="404">
        <v>0</v>
      </c>
      <c r="G119" s="412">
        <v>1</v>
      </c>
      <c r="H119" s="413">
        <v>234.37</v>
      </c>
    </row>
    <row r="120" spans="1:8" s="5" customFormat="1" ht="26.25" thickBot="1" x14ac:dyDescent="0.25">
      <c r="A120" s="196" t="s">
        <v>280</v>
      </c>
      <c r="B120" s="200"/>
      <c r="C120" s="201"/>
      <c r="D120" s="323"/>
      <c r="E120" s="436">
        <v>0</v>
      </c>
      <c r="F120" s="437">
        <v>8339</v>
      </c>
      <c r="G120" s="240"/>
      <c r="H120" s="268">
        <v>7054</v>
      </c>
    </row>
    <row r="121" spans="1:8" s="5" customFormat="1" ht="24.75" thickBot="1" x14ac:dyDescent="0.25">
      <c r="A121" s="155" t="s">
        <v>59</v>
      </c>
      <c r="B121" s="179" t="s">
        <v>65</v>
      </c>
      <c r="C121" s="202">
        <v>1</v>
      </c>
      <c r="D121" s="298"/>
      <c r="E121" s="410">
        <v>4684.3</v>
      </c>
      <c r="F121" s="411">
        <v>8339</v>
      </c>
      <c r="G121" s="412">
        <v>4684.3</v>
      </c>
      <c r="H121" s="413">
        <v>7054</v>
      </c>
    </row>
    <row r="122" spans="1:8" s="13" customFormat="1" ht="25.5" customHeight="1" thickBot="1" x14ac:dyDescent="0.25">
      <c r="A122" s="203" t="s">
        <v>281</v>
      </c>
      <c r="B122" s="204"/>
      <c r="C122" s="205"/>
      <c r="D122" s="324"/>
      <c r="E122" s="421">
        <v>2</v>
      </c>
      <c r="F122" s="422">
        <v>87705.43</v>
      </c>
      <c r="G122" s="240">
        <v>2</v>
      </c>
      <c r="H122" s="268">
        <v>86808.172000000006</v>
      </c>
    </row>
    <row r="123" spans="1:8" s="13" customFormat="1" ht="36" x14ac:dyDescent="0.2">
      <c r="A123" s="206" t="s">
        <v>24</v>
      </c>
      <c r="B123" s="207" t="s">
        <v>3</v>
      </c>
      <c r="C123" s="186">
        <v>12</v>
      </c>
      <c r="D123" s="503">
        <v>3436.68</v>
      </c>
      <c r="E123" s="410">
        <v>2</v>
      </c>
      <c r="F123" s="411">
        <v>82480.3</v>
      </c>
      <c r="G123" s="412">
        <v>2</v>
      </c>
      <c r="H123" s="413">
        <v>82034.16</v>
      </c>
    </row>
    <row r="124" spans="1:8" s="5" customFormat="1" x14ac:dyDescent="0.2">
      <c r="A124" s="335" t="s">
        <v>23</v>
      </c>
      <c r="B124" s="208" t="s">
        <v>3</v>
      </c>
      <c r="C124" s="127">
        <v>12</v>
      </c>
      <c r="D124" s="321">
        <v>9.7040000000000006</v>
      </c>
      <c r="E124" s="414">
        <v>2</v>
      </c>
      <c r="F124" s="404">
        <v>684</v>
      </c>
      <c r="G124" s="412">
        <v>2</v>
      </c>
      <c r="H124" s="413">
        <v>232.87200000000001</v>
      </c>
    </row>
    <row r="125" spans="1:8" s="5" customFormat="1" ht="24.75" thickBot="1" x14ac:dyDescent="0.25">
      <c r="A125" s="336" t="s">
        <v>60</v>
      </c>
      <c r="B125" s="209" t="s">
        <v>3</v>
      </c>
      <c r="C125" s="190">
        <v>1</v>
      </c>
      <c r="D125" s="504">
        <v>2270.5700000000002</v>
      </c>
      <c r="E125" s="414">
        <v>2</v>
      </c>
      <c r="F125" s="404">
        <v>4541.1400000000003</v>
      </c>
      <c r="G125" s="412">
        <v>2</v>
      </c>
      <c r="H125" s="413">
        <v>4541.1400000000003</v>
      </c>
    </row>
    <row r="126" spans="1:8" s="5" customFormat="1" ht="18" customHeight="1" thickBot="1" x14ac:dyDescent="0.25">
      <c r="A126" s="586" t="s">
        <v>61</v>
      </c>
      <c r="B126" s="587"/>
      <c r="C126" s="587"/>
      <c r="D126" s="588"/>
      <c r="E126" s="281"/>
      <c r="F126" s="268">
        <v>324062.88999999996</v>
      </c>
      <c r="G126" s="281"/>
      <c r="H126" s="268">
        <v>323383.45607999997</v>
      </c>
    </row>
    <row r="127" spans="1:8" s="5" customFormat="1" ht="26.25" thickBot="1" x14ac:dyDescent="0.25">
      <c r="A127" s="210" t="s">
        <v>282</v>
      </c>
      <c r="B127" s="123"/>
      <c r="C127" s="124"/>
      <c r="D127" s="325"/>
      <c r="E127" s="421">
        <v>430.4</v>
      </c>
      <c r="F127" s="422">
        <v>94156.6</v>
      </c>
      <c r="G127" s="240">
        <v>430.4</v>
      </c>
      <c r="H127" s="268">
        <v>93704.696200000006</v>
      </c>
    </row>
    <row r="128" spans="1:8" s="71" customFormat="1" ht="24" x14ac:dyDescent="0.2">
      <c r="A128" s="337" t="s">
        <v>184</v>
      </c>
      <c r="B128" s="60" t="s">
        <v>65</v>
      </c>
      <c r="C128" s="91" t="s">
        <v>298</v>
      </c>
      <c r="D128" s="316" t="s">
        <v>257</v>
      </c>
      <c r="E128" s="410">
        <v>4684.3</v>
      </c>
      <c r="F128" s="404">
        <v>88760.290000000008</v>
      </c>
      <c r="G128" s="438">
        <v>4684.3</v>
      </c>
      <c r="H128" s="439">
        <v>88392.700000000012</v>
      </c>
    </row>
    <row r="129" spans="1:8" s="5" customFormat="1" ht="24.75" thickBot="1" x14ac:dyDescent="0.25">
      <c r="A129" s="211" t="s">
        <v>293</v>
      </c>
      <c r="B129" s="14" t="s">
        <v>65</v>
      </c>
      <c r="C129" s="92">
        <v>12</v>
      </c>
      <c r="D129" s="395">
        <v>9.6000000000000002E-2</v>
      </c>
      <c r="E129" s="414">
        <v>4684.3</v>
      </c>
      <c r="F129" s="404">
        <v>5396.31</v>
      </c>
      <c r="G129" s="415">
        <v>4684.3</v>
      </c>
      <c r="H129" s="279">
        <v>5311.9962000000005</v>
      </c>
    </row>
    <row r="130" spans="1:8" s="13" customFormat="1" ht="51.75" thickBot="1" x14ac:dyDescent="0.25">
      <c r="A130" s="212" t="s">
        <v>283</v>
      </c>
      <c r="B130" s="59" t="s">
        <v>65</v>
      </c>
      <c r="C130" s="84" t="s">
        <v>200</v>
      </c>
      <c r="D130" s="296" t="s">
        <v>257</v>
      </c>
      <c r="E130" s="421">
        <v>3026</v>
      </c>
      <c r="F130" s="422">
        <v>190347.38</v>
      </c>
      <c r="G130" s="423">
        <v>3026</v>
      </c>
      <c r="H130" s="268">
        <v>189620.5</v>
      </c>
    </row>
    <row r="131" spans="1:8" s="13" customFormat="1" ht="64.5" thickBot="1" x14ac:dyDescent="0.25">
      <c r="A131" s="213" t="s">
        <v>284</v>
      </c>
      <c r="B131" s="282" t="s">
        <v>65</v>
      </c>
      <c r="C131" s="85">
        <v>1</v>
      </c>
      <c r="D131" s="505">
        <v>3.4666666666666665E-3</v>
      </c>
      <c r="E131" s="421">
        <v>4684.3</v>
      </c>
      <c r="F131" s="422">
        <v>210.79</v>
      </c>
      <c r="G131" s="423">
        <v>4684.3</v>
      </c>
      <c r="H131" s="268">
        <v>194.86687999999998</v>
      </c>
    </row>
    <row r="132" spans="1:8" s="13" customFormat="1" ht="51.75" thickBot="1" x14ac:dyDescent="0.25">
      <c r="A132" s="196" t="s">
        <v>285</v>
      </c>
      <c r="B132" s="283" t="s">
        <v>65</v>
      </c>
      <c r="C132" s="86">
        <v>12</v>
      </c>
      <c r="D132" s="327">
        <v>0.77</v>
      </c>
      <c r="E132" s="421">
        <v>4684.3</v>
      </c>
      <c r="F132" s="422">
        <v>39348.120000000003</v>
      </c>
      <c r="G132" s="423">
        <v>4684.3</v>
      </c>
      <c r="H132" s="268">
        <v>39863.392999999996</v>
      </c>
    </row>
    <row r="133" spans="1:8" s="5" customFormat="1" ht="16.5" thickBot="1" x14ac:dyDescent="0.25">
      <c r="A133" s="221" t="s">
        <v>63</v>
      </c>
      <c r="B133" s="222"/>
      <c r="C133" s="223"/>
      <c r="D133" s="506"/>
      <c r="E133" s="281"/>
      <c r="F133" s="268">
        <v>273188.38</v>
      </c>
      <c r="G133" s="281"/>
      <c r="H133" s="268">
        <v>259603.90433333337</v>
      </c>
    </row>
    <row r="134" spans="1:8" s="5" customFormat="1" ht="18" thickBot="1" x14ac:dyDescent="0.25">
      <c r="A134" s="125" t="s">
        <v>286</v>
      </c>
      <c r="B134" s="159" t="s">
        <v>65</v>
      </c>
      <c r="C134" s="127">
        <v>12</v>
      </c>
      <c r="D134" s="502">
        <v>4.8600000000000003</v>
      </c>
      <c r="E134" s="414">
        <v>4684.3</v>
      </c>
      <c r="F134" s="404">
        <v>273188.38</v>
      </c>
      <c r="G134" s="412">
        <v>4684.3</v>
      </c>
      <c r="H134" s="413">
        <v>259603.90433333337</v>
      </c>
    </row>
    <row r="135" spans="1:8" s="5" customFormat="1" ht="15.75" thickBot="1" x14ac:dyDescent="0.25">
      <c r="A135" s="224" t="s">
        <v>219</v>
      </c>
      <c r="B135" s="61"/>
      <c r="C135" s="48"/>
      <c r="D135" s="331"/>
      <c r="E135" s="421">
        <v>0</v>
      </c>
      <c r="F135" s="422">
        <v>11806.05</v>
      </c>
      <c r="G135" s="444"/>
      <c r="H135" s="268">
        <v>10392.76</v>
      </c>
    </row>
    <row r="136" spans="1:8" s="5" customFormat="1" ht="13.5" thickBot="1" x14ac:dyDescent="0.25">
      <c r="A136" s="49" t="s">
        <v>338</v>
      </c>
      <c r="B136" s="32"/>
      <c r="C136" s="47"/>
      <c r="D136" s="332"/>
      <c r="E136" s="421">
        <v>0</v>
      </c>
      <c r="F136" s="422">
        <v>11806.05</v>
      </c>
      <c r="G136" s="240"/>
      <c r="H136" s="268">
        <v>10392.76</v>
      </c>
    </row>
    <row r="137" spans="1:8" s="5" customFormat="1" x14ac:dyDescent="0.2">
      <c r="A137" s="94" t="s">
        <v>377</v>
      </c>
      <c r="B137" s="259" t="s">
        <v>127</v>
      </c>
      <c r="C137" s="39"/>
      <c r="D137" s="315">
        <v>2500</v>
      </c>
      <c r="E137" s="414">
        <v>0</v>
      </c>
      <c r="F137" s="446">
        <v>0</v>
      </c>
      <c r="G137" s="412">
        <v>1</v>
      </c>
      <c r="H137" s="413">
        <v>2500</v>
      </c>
    </row>
    <row r="138" spans="1:8" s="5" customFormat="1" x14ac:dyDescent="0.2">
      <c r="A138" s="229" t="s">
        <v>420</v>
      </c>
      <c r="B138" s="259" t="s">
        <v>3</v>
      </c>
      <c r="C138" s="39"/>
      <c r="D138" s="307">
        <v>1800.23</v>
      </c>
      <c r="E138" s="414">
        <v>0</v>
      </c>
      <c r="F138" s="446">
        <v>0</v>
      </c>
      <c r="G138" s="412">
        <v>2</v>
      </c>
      <c r="H138" s="413">
        <v>3600.46</v>
      </c>
    </row>
    <row r="139" spans="1:8" s="5" customFormat="1" ht="13.5" thickBot="1" x14ac:dyDescent="0.25">
      <c r="A139" s="230" t="s">
        <v>453</v>
      </c>
      <c r="B139" s="288" t="s">
        <v>3</v>
      </c>
      <c r="C139" s="228">
        <v>1</v>
      </c>
      <c r="D139" s="333">
        <v>4402.41</v>
      </c>
      <c r="E139" s="414">
        <v>0</v>
      </c>
      <c r="F139" s="446">
        <v>0</v>
      </c>
      <c r="G139" s="412">
        <v>1</v>
      </c>
      <c r="H139" s="413">
        <v>4292.3</v>
      </c>
    </row>
    <row r="140" spans="1:8" s="5" customFormat="1" ht="15.75" thickBot="1" x14ac:dyDescent="0.25">
      <c r="A140" s="237" t="s">
        <v>454</v>
      </c>
      <c r="B140" s="59"/>
      <c r="C140" s="50"/>
      <c r="D140" s="508"/>
      <c r="E140" s="22"/>
      <c r="F140" s="268">
        <v>1066592.3912</v>
      </c>
      <c r="G140" s="22"/>
      <c r="H140" s="268">
        <v>1073412.2184433334</v>
      </c>
    </row>
    <row r="141" spans="1:8" s="5" customFormat="1" x14ac:dyDescent="0.2">
      <c r="A141" s="29"/>
      <c r="B141" s="82"/>
      <c r="C141" s="24"/>
      <c r="D141" s="75"/>
      <c r="E141" s="447"/>
      <c r="F141" s="447"/>
      <c r="G141" s="447"/>
      <c r="H141" s="447"/>
    </row>
    <row r="142" spans="1:8" s="5" customFormat="1" x14ac:dyDescent="0.2">
      <c r="A142" s="291" t="s">
        <v>461</v>
      </c>
      <c r="B142" s="82"/>
      <c r="C142" s="24"/>
      <c r="D142" s="75"/>
      <c r="E142" s="447"/>
      <c r="F142" s="447"/>
      <c r="G142" s="447"/>
      <c r="H142" s="447"/>
    </row>
    <row r="143" spans="1:8" s="1" customFormat="1" x14ac:dyDescent="0.2">
      <c r="A143" s="291"/>
      <c r="B143" s="82"/>
      <c r="C143" s="24"/>
      <c r="D143" s="75"/>
      <c r="E143" s="447"/>
      <c r="F143" s="447"/>
      <c r="G143" s="447"/>
      <c r="H143" s="447"/>
    </row>
    <row r="144" spans="1:8" s="1" customFormat="1" x14ac:dyDescent="0.2">
      <c r="A144" s="291" t="s">
        <v>462</v>
      </c>
      <c r="B144" s="82"/>
      <c r="C144" s="24"/>
      <c r="D144" s="75"/>
      <c r="E144" s="447"/>
      <c r="F144" s="447"/>
      <c r="G144" s="447"/>
      <c r="H144" s="447"/>
    </row>
    <row r="145" spans="1:8" s="1" customFormat="1" x14ac:dyDescent="0.2">
      <c r="A145" s="29"/>
      <c r="B145" s="82"/>
      <c r="C145" s="24"/>
      <c r="D145" s="75"/>
      <c r="E145" s="447"/>
      <c r="F145" s="447"/>
      <c r="G145" s="447"/>
      <c r="H145" s="447"/>
    </row>
    <row r="146" spans="1:8" s="5" customFormat="1" x14ac:dyDescent="0.2">
      <c r="A146" s="29"/>
      <c r="B146" s="82"/>
      <c r="C146" s="24"/>
      <c r="D146" s="73"/>
      <c r="E146" s="447"/>
      <c r="F146" s="447"/>
      <c r="G146" s="447"/>
      <c r="H146" s="447"/>
    </row>
    <row r="147" spans="1:8" s="5" customFormat="1" x14ac:dyDescent="0.2">
      <c r="A147" s="29"/>
      <c r="B147" s="82"/>
      <c r="C147" s="24"/>
      <c r="D147" s="73"/>
      <c r="E147" s="447"/>
      <c r="F147" s="447"/>
      <c r="G147" s="447"/>
      <c r="H147" s="447"/>
    </row>
    <row r="148" spans="1:8" s="5" customFormat="1" x14ac:dyDescent="0.2">
      <c r="A148" s="29"/>
      <c r="B148" s="82"/>
      <c r="C148" s="24"/>
      <c r="D148" s="73"/>
      <c r="E148" s="447"/>
      <c r="F148" s="447"/>
      <c r="G148" s="447"/>
      <c r="H148" s="447"/>
    </row>
    <row r="149" spans="1:8" s="5" customFormat="1" x14ac:dyDescent="0.2">
      <c r="A149" s="29"/>
      <c r="B149" s="82"/>
      <c r="C149" s="24"/>
      <c r="D149" s="73"/>
      <c r="E149" s="447"/>
      <c r="F149" s="447"/>
      <c r="G149" s="447"/>
      <c r="H149" s="447"/>
    </row>
    <row r="150" spans="1:8" s="13" customFormat="1" x14ac:dyDescent="0.2">
      <c r="A150" s="29"/>
      <c r="B150" s="82"/>
      <c r="C150" s="24"/>
      <c r="D150" s="73"/>
      <c r="E150" s="447"/>
      <c r="F150" s="447"/>
      <c r="G150" s="447"/>
      <c r="H150" s="447"/>
    </row>
    <row r="151" spans="1:8" s="5" customFormat="1" x14ac:dyDescent="0.2">
      <c r="A151" s="29"/>
      <c r="B151" s="82"/>
      <c r="C151" s="24"/>
      <c r="D151" s="73"/>
      <c r="E151" s="447"/>
      <c r="F151" s="447"/>
      <c r="G151" s="447"/>
      <c r="H151" s="447"/>
    </row>
    <row r="152" spans="1:8" s="5" customFormat="1" x14ac:dyDescent="0.2">
      <c r="A152" s="29"/>
      <c r="B152" s="82"/>
      <c r="C152" s="24"/>
      <c r="D152" s="73"/>
      <c r="E152" s="447"/>
      <c r="F152" s="447"/>
      <c r="G152" s="447"/>
      <c r="H152" s="447"/>
    </row>
    <row r="153" spans="1:8" s="5" customFormat="1" x14ac:dyDescent="0.2">
      <c r="A153" s="8"/>
      <c r="B153" s="73"/>
      <c r="C153" s="23"/>
      <c r="D153" s="73"/>
      <c r="E153" s="448"/>
      <c r="F153" s="448"/>
      <c r="G153" s="448"/>
      <c r="H153" s="448"/>
    </row>
    <row r="154" spans="1:8" s="5" customFormat="1" x14ac:dyDescent="0.2">
      <c r="A154" s="8"/>
      <c r="B154" s="73"/>
      <c r="C154" s="23"/>
      <c r="D154" s="73"/>
      <c r="E154" s="448"/>
      <c r="F154" s="448"/>
      <c r="G154" s="448"/>
      <c r="H154" s="448"/>
    </row>
    <row r="155" spans="1:8" s="1" customFormat="1" x14ac:dyDescent="0.2">
      <c r="A155" s="8"/>
      <c r="B155" s="73"/>
      <c r="C155" s="23"/>
      <c r="D155" s="73"/>
      <c r="E155" s="447"/>
      <c r="F155" s="447"/>
      <c r="G155" s="447"/>
      <c r="H155" s="447"/>
    </row>
    <row r="156" spans="1:8" s="1" customFormat="1" x14ac:dyDescent="0.2">
      <c r="A156" s="8"/>
      <c r="B156" s="73"/>
      <c r="C156" s="23"/>
      <c r="D156" s="73"/>
      <c r="E156" s="447"/>
      <c r="F156" s="447"/>
      <c r="G156" s="447"/>
      <c r="H156" s="447"/>
    </row>
    <row r="157" spans="1:8" s="1" customFormat="1" x14ac:dyDescent="0.2">
      <c r="A157" s="8"/>
      <c r="B157" s="73"/>
      <c r="C157" s="23"/>
      <c r="D157" s="73"/>
      <c r="E157" s="447"/>
      <c r="F157" s="447"/>
      <c r="G157" s="447"/>
      <c r="H157" s="447"/>
    </row>
    <row r="158" spans="1:8" s="1" customFormat="1" x14ac:dyDescent="0.2">
      <c r="A158" s="8"/>
      <c r="B158" s="73"/>
      <c r="C158" s="23"/>
      <c r="D158" s="73"/>
      <c r="E158" s="447"/>
      <c r="F158" s="447"/>
      <c r="G158" s="447"/>
      <c r="H158" s="447"/>
    </row>
    <row r="159" spans="1:8" s="1" customFormat="1" x14ac:dyDescent="0.2">
      <c r="A159" s="8"/>
      <c r="B159" s="73"/>
      <c r="C159" s="23"/>
      <c r="D159" s="73"/>
      <c r="E159" s="447"/>
      <c r="F159" s="447"/>
      <c r="G159" s="447"/>
      <c r="H159" s="447"/>
    </row>
    <row r="160" spans="1:8" s="1" customFormat="1" x14ac:dyDescent="0.2">
      <c r="D160" s="73"/>
      <c r="E160" s="447"/>
      <c r="F160" s="447"/>
      <c r="G160" s="447"/>
      <c r="H160" s="447"/>
    </row>
    <row r="161" spans="1:8" s="1" customFormat="1" x14ac:dyDescent="0.2">
      <c r="D161" s="73"/>
      <c r="E161" s="447"/>
      <c r="F161" s="447"/>
      <c r="G161" s="447"/>
      <c r="H161" s="447"/>
    </row>
    <row r="162" spans="1:8" s="1" customFormat="1" x14ac:dyDescent="0.2">
      <c r="D162" s="73"/>
      <c r="E162" s="447"/>
      <c r="F162" s="447"/>
      <c r="G162" s="447"/>
      <c r="H162" s="447"/>
    </row>
    <row r="163" spans="1:8" s="1" customFormat="1" x14ac:dyDescent="0.2">
      <c r="D163" s="73"/>
      <c r="E163" s="447"/>
      <c r="F163" s="447"/>
      <c r="G163" s="447"/>
      <c r="H163" s="447"/>
    </row>
    <row r="164" spans="1:8" s="1" customFormat="1" x14ac:dyDescent="0.2">
      <c r="D164" s="73"/>
      <c r="E164" s="447"/>
      <c r="F164" s="447"/>
      <c r="G164" s="447"/>
      <c r="H164" s="447"/>
    </row>
    <row r="165" spans="1:8" s="1" customFormat="1" x14ac:dyDescent="0.2">
      <c r="D165" s="73"/>
      <c r="E165" s="447"/>
      <c r="F165" s="447"/>
      <c r="G165" s="447"/>
      <c r="H165" s="447"/>
    </row>
    <row r="166" spans="1:8" s="1" customFormat="1" x14ac:dyDescent="0.2">
      <c r="D166" s="73"/>
      <c r="E166" s="447"/>
      <c r="F166" s="447"/>
      <c r="G166" s="447"/>
      <c r="H166" s="447"/>
    </row>
    <row r="167" spans="1:8" x14ac:dyDescent="0.2">
      <c r="A167" s="1"/>
      <c r="B167" s="1"/>
      <c r="C167" s="1"/>
    </row>
    <row r="168" spans="1:8" x14ac:dyDescent="0.2">
      <c r="A168" s="1"/>
      <c r="B168" s="1"/>
      <c r="C168" s="1"/>
    </row>
    <row r="169" spans="1:8" x14ac:dyDescent="0.2">
      <c r="A169" s="1"/>
      <c r="B169" s="1"/>
      <c r="C169" s="1"/>
    </row>
    <row r="170" spans="1:8" x14ac:dyDescent="0.2">
      <c r="A170" s="1"/>
      <c r="B170" s="1"/>
      <c r="C170" s="1"/>
    </row>
    <row r="171" spans="1:8" x14ac:dyDescent="0.2">
      <c r="A171" s="1"/>
      <c r="B171" s="1"/>
      <c r="C171" s="1"/>
    </row>
    <row r="172" spans="1:8" x14ac:dyDescent="0.2">
      <c r="A172" s="1"/>
      <c r="B172" s="1"/>
      <c r="C172" s="1"/>
    </row>
    <row r="174" spans="1:8" x14ac:dyDescent="0.2">
      <c r="A174" s="1"/>
      <c r="B174" s="1"/>
      <c r="C174" s="1"/>
    </row>
    <row r="175" spans="1:8" x14ac:dyDescent="0.2">
      <c r="A175" s="1"/>
      <c r="B175" s="1"/>
      <c r="C175" s="1"/>
    </row>
    <row r="176" spans="1:8" x14ac:dyDescent="0.2">
      <c r="A176" s="1"/>
      <c r="B176" s="1"/>
      <c r="C176" s="1"/>
    </row>
    <row r="177" spans="1:4" x14ac:dyDescent="0.2">
      <c r="A177" s="1"/>
      <c r="B177" s="1"/>
      <c r="C177" s="1"/>
    </row>
    <row r="178" spans="1:4" x14ac:dyDescent="0.2">
      <c r="A178" s="1"/>
      <c r="B178" s="1"/>
      <c r="C178" s="1"/>
    </row>
    <row r="179" spans="1:4" x14ac:dyDescent="0.2">
      <c r="A179" s="1"/>
      <c r="B179" s="1"/>
      <c r="C179" s="1"/>
    </row>
    <row r="182" spans="1:4" x14ac:dyDescent="0.2">
      <c r="A182" s="103"/>
      <c r="B182" s="103"/>
      <c r="C182" s="103"/>
    </row>
    <row r="186" spans="1:4" x14ac:dyDescent="0.2">
      <c r="A186" s="103"/>
      <c r="B186" s="103"/>
      <c r="C186" s="103"/>
      <c r="D186" s="447"/>
    </row>
    <row r="187" spans="1:4" x14ac:dyDescent="0.2">
      <c r="A187" s="103"/>
      <c r="B187" s="103"/>
      <c r="C187" s="103"/>
      <c r="D187" s="447"/>
    </row>
  </sheetData>
  <mergeCells count="13">
    <mergeCell ref="G3:H3"/>
    <mergeCell ref="G2:H2"/>
    <mergeCell ref="E23:H23"/>
    <mergeCell ref="E24:H24"/>
    <mergeCell ref="G25:H25"/>
    <mergeCell ref="E25:F25"/>
    <mergeCell ref="C24:C25"/>
    <mergeCell ref="A1:D1"/>
    <mergeCell ref="A27:D27"/>
    <mergeCell ref="A62:D62"/>
    <mergeCell ref="A126:D126"/>
    <mergeCell ref="A4:D4"/>
    <mergeCell ref="A13:C13"/>
  </mergeCells>
  <pageMargins left="0.31496062992125984" right="0.31496062992125984" top="0.31496062992125984" bottom="0.31496062992125984" header="0" footer="0"/>
  <pageSetup paperSize="9" scale="26" fitToHeight="0" orientation="portrait" copies="2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87"/>
  <sheetViews>
    <sheetView showZeros="0" topLeftCell="A35" workbookViewId="0">
      <selection activeCell="E50" sqref="E50"/>
    </sheetView>
  </sheetViews>
  <sheetFormatPr defaultRowHeight="12.75" x14ac:dyDescent="0.2"/>
  <cols>
    <col min="1" max="1" width="75.140625" style="8" customWidth="1"/>
    <col min="2" max="2" width="6.140625" style="73" customWidth="1"/>
    <col min="3" max="3" width="9.5703125" style="23" customWidth="1"/>
    <col min="4" max="4" width="10.42578125" style="73" customWidth="1"/>
    <col min="5" max="5" width="9.140625" style="449" customWidth="1"/>
    <col min="6" max="6" width="10.7109375" style="449" customWidth="1"/>
    <col min="7" max="7" width="10.42578125" style="449" customWidth="1"/>
    <col min="8" max="8" width="12.85546875" style="449" customWidth="1"/>
    <col min="9" max="16384" width="9.140625" style="103"/>
  </cols>
  <sheetData>
    <row r="1" spans="1:8" ht="52.5" customHeight="1" x14ac:dyDescent="0.2">
      <c r="A1" s="589" t="s">
        <v>456</v>
      </c>
      <c r="B1" s="589"/>
      <c r="C1" s="589"/>
      <c r="D1" s="589"/>
    </row>
    <row r="2" spans="1:8" s="398" customFormat="1" ht="15.75" x14ac:dyDescent="0.2">
      <c r="A2" s="7"/>
      <c r="B2" s="75" t="s">
        <v>121</v>
      </c>
      <c r="C2" s="74"/>
      <c r="D2" s="98"/>
      <c r="E2" s="66"/>
      <c r="F2" s="66"/>
      <c r="G2" s="601" t="s">
        <v>87</v>
      </c>
      <c r="H2" s="601"/>
    </row>
    <row r="3" spans="1:8" s="398" customFormat="1" ht="15" x14ac:dyDescent="0.2">
      <c r="A3" s="99"/>
      <c r="B3" s="66"/>
      <c r="C3" s="24"/>
      <c r="D3" s="98"/>
      <c r="E3" s="100"/>
      <c r="F3" s="100"/>
      <c r="G3" s="600"/>
      <c r="H3" s="600"/>
    </row>
    <row r="4" spans="1:8" s="10" customFormat="1" ht="26.25" customHeight="1" x14ac:dyDescent="0.2">
      <c r="A4" s="603" t="s">
        <v>122</v>
      </c>
      <c r="B4" s="603"/>
      <c r="C4" s="603"/>
      <c r="D4" s="603"/>
      <c r="E4" s="75"/>
      <c r="F4" s="71"/>
      <c r="G4" s="71"/>
      <c r="H4" s="71"/>
    </row>
    <row r="5" spans="1:8" x14ac:dyDescent="0.2">
      <c r="A5" s="20" t="s">
        <v>410</v>
      </c>
      <c r="B5" s="76"/>
      <c r="C5" s="74"/>
      <c r="D5" s="75"/>
      <c r="E5" s="400"/>
      <c r="F5" s="400"/>
      <c r="G5" s="400"/>
      <c r="H5" s="401">
        <v>-141760.2391305319</v>
      </c>
    </row>
    <row r="6" spans="1:8" ht="13.5" customHeight="1" x14ac:dyDescent="0.2">
      <c r="A6" s="21" t="s">
        <v>201</v>
      </c>
      <c r="B6" s="75"/>
      <c r="C6" s="74"/>
      <c r="D6" s="75"/>
      <c r="E6" s="75"/>
      <c r="F6" s="71"/>
      <c r="G6" s="71"/>
      <c r="H6" s="402">
        <v>944745.7200000002</v>
      </c>
    </row>
    <row r="7" spans="1:8" x14ac:dyDescent="0.2">
      <c r="A7" s="131" t="s">
        <v>202</v>
      </c>
      <c r="B7" s="77"/>
      <c r="C7" s="25"/>
      <c r="D7" s="77"/>
      <c r="E7" s="75"/>
      <c r="F7" s="71"/>
      <c r="G7" s="71"/>
      <c r="H7" s="403">
        <v>944745.7200000002</v>
      </c>
    </row>
    <row r="8" spans="1:8" x14ac:dyDescent="0.2">
      <c r="A8" s="131" t="s">
        <v>203</v>
      </c>
      <c r="B8" s="25"/>
      <c r="C8" s="25"/>
      <c r="D8" s="78"/>
      <c r="E8" s="400"/>
      <c r="F8" s="400"/>
      <c r="G8" s="400"/>
      <c r="H8" s="403">
        <v>944745.7200000002</v>
      </c>
    </row>
    <row r="9" spans="1:8" x14ac:dyDescent="0.2">
      <c r="A9" s="21" t="s">
        <v>125</v>
      </c>
      <c r="B9" s="78"/>
      <c r="C9" s="79"/>
      <c r="D9" s="78"/>
      <c r="E9" s="75"/>
      <c r="F9" s="71"/>
      <c r="G9" s="71"/>
      <c r="H9" s="406">
        <v>799837.41734999989</v>
      </c>
    </row>
    <row r="10" spans="1:8" x14ac:dyDescent="0.2">
      <c r="A10" s="131" t="s">
        <v>458</v>
      </c>
      <c r="B10" s="75"/>
      <c r="C10" s="74"/>
      <c r="D10" s="75"/>
      <c r="E10" s="75"/>
      <c r="F10" s="71"/>
      <c r="G10" s="71"/>
      <c r="H10" s="407">
        <v>3148.0635194684146</v>
      </c>
    </row>
    <row r="11" spans="1:8" x14ac:dyDescent="0.2">
      <c r="A11" s="2"/>
      <c r="B11" s="75"/>
      <c r="C11" s="74"/>
      <c r="D11" s="75"/>
      <c r="E11" s="75"/>
      <c r="F11" s="71"/>
      <c r="G11" s="71"/>
      <c r="H11" s="408"/>
    </row>
    <row r="12" spans="1:8" ht="26.25" customHeight="1" x14ac:dyDescent="0.2">
      <c r="A12" s="604" t="s">
        <v>124</v>
      </c>
      <c r="B12" s="603"/>
      <c r="C12" s="603"/>
      <c r="D12" s="78"/>
      <c r="E12" s="75"/>
      <c r="F12" s="71"/>
      <c r="G12" s="71"/>
      <c r="H12" s="409"/>
    </row>
    <row r="13" spans="1:8" x14ac:dyDescent="0.2">
      <c r="A13" s="20" t="s">
        <v>411</v>
      </c>
      <c r="B13" s="76"/>
      <c r="C13" s="74"/>
      <c r="D13" s="75"/>
      <c r="E13" s="400"/>
      <c r="F13" s="400"/>
      <c r="G13" s="400"/>
      <c r="H13" s="401">
        <v>-384642.16913053219</v>
      </c>
    </row>
    <row r="14" spans="1:8" ht="25.5" x14ac:dyDescent="0.2">
      <c r="A14" s="31" t="s">
        <v>204</v>
      </c>
      <c r="B14" s="75"/>
      <c r="C14" s="74"/>
      <c r="D14" s="75"/>
      <c r="E14" s="75"/>
      <c r="F14" s="71"/>
      <c r="G14" s="71"/>
      <c r="H14" s="402">
        <v>905683.70000000007</v>
      </c>
    </row>
    <row r="15" spans="1:8" x14ac:dyDescent="0.2">
      <c r="A15" s="131" t="s">
        <v>202</v>
      </c>
      <c r="B15" s="75"/>
      <c r="C15" s="74"/>
      <c r="D15" s="75"/>
      <c r="E15" s="75"/>
      <c r="F15" s="71"/>
      <c r="G15" s="71"/>
      <c r="H15" s="406">
        <v>905683.70000000007</v>
      </c>
    </row>
    <row r="16" spans="1:8" x14ac:dyDescent="0.2">
      <c r="A16" s="131" t="s">
        <v>203</v>
      </c>
      <c r="B16" s="75"/>
      <c r="C16" s="74"/>
      <c r="D16" s="75"/>
      <c r="E16" s="400"/>
      <c r="F16" s="400"/>
      <c r="G16" s="400"/>
      <c r="H16" s="403">
        <v>905683.70000000007</v>
      </c>
    </row>
    <row r="17" spans="1:28" x14ac:dyDescent="0.2">
      <c r="A17" s="131" t="s">
        <v>392</v>
      </c>
      <c r="B17" s="75"/>
      <c r="C17" s="24"/>
      <c r="D17" s="75"/>
      <c r="E17" s="75"/>
      <c r="F17" s="71"/>
      <c r="G17" s="71"/>
      <c r="H17" s="402">
        <v>521041.53086946788</v>
      </c>
    </row>
    <row r="18" spans="1:28" x14ac:dyDescent="0.2">
      <c r="A18" s="21" t="s">
        <v>126</v>
      </c>
      <c r="B18" s="78"/>
      <c r="C18" s="79"/>
      <c r="D18" s="78"/>
      <c r="E18" s="75"/>
      <c r="F18" s="71"/>
      <c r="G18" s="71"/>
      <c r="H18" s="406">
        <v>799837.41734999989</v>
      </c>
    </row>
    <row r="19" spans="1:28" x14ac:dyDescent="0.2">
      <c r="A19" s="9" t="s">
        <v>459</v>
      </c>
      <c r="B19" s="75"/>
      <c r="C19" s="74"/>
      <c r="D19" s="75"/>
      <c r="E19" s="75"/>
      <c r="F19" s="71"/>
      <c r="G19" s="71"/>
      <c r="H19" s="407">
        <v>-278795.886480532</v>
      </c>
    </row>
    <row r="20" spans="1:28" ht="13.5" thickBot="1" x14ac:dyDescent="0.25">
      <c r="A20" s="128"/>
      <c r="B20" s="75"/>
      <c r="C20" s="74"/>
      <c r="D20" s="75"/>
      <c r="E20" s="24"/>
      <c r="F20" s="24"/>
      <c r="G20" s="24"/>
      <c r="H20" s="24"/>
    </row>
    <row r="21" spans="1:28" s="132" customFormat="1" ht="13.5" thickBot="1" x14ac:dyDescent="0.25">
      <c r="A21" s="129" t="s">
        <v>5</v>
      </c>
      <c r="B21" s="112"/>
      <c r="C21" s="113"/>
      <c r="D21" s="292" t="s">
        <v>7</v>
      </c>
      <c r="E21" s="590">
        <v>16</v>
      </c>
      <c r="F21" s="591"/>
      <c r="G21" s="591"/>
      <c r="H21" s="592"/>
    </row>
    <row r="22" spans="1:28" ht="16.5" thickBot="1" x14ac:dyDescent="0.25">
      <c r="A22" s="80"/>
      <c r="B22" s="67" t="s">
        <v>6</v>
      </c>
      <c r="C22" s="596" t="s">
        <v>8</v>
      </c>
      <c r="D22" s="293" t="s">
        <v>9</v>
      </c>
      <c r="E22" s="593" t="s">
        <v>87</v>
      </c>
      <c r="F22" s="594"/>
      <c r="G22" s="594"/>
      <c r="H22" s="595"/>
    </row>
    <row r="23" spans="1:28" ht="13.5" thickBot="1" x14ac:dyDescent="0.25">
      <c r="A23" s="130" t="s">
        <v>442</v>
      </c>
      <c r="B23" s="81" t="s">
        <v>10</v>
      </c>
      <c r="C23" s="597"/>
      <c r="D23" s="294" t="s">
        <v>11</v>
      </c>
      <c r="E23" s="598" t="s">
        <v>2</v>
      </c>
      <c r="F23" s="599"/>
      <c r="G23" s="598" t="s">
        <v>0</v>
      </c>
      <c r="H23" s="599"/>
    </row>
    <row r="24" spans="1:28" s="11" customFormat="1" ht="13.5" thickBot="1" x14ac:dyDescent="0.25">
      <c r="A24" s="101"/>
      <c r="B24" s="67"/>
      <c r="C24" s="102"/>
      <c r="D24" s="295"/>
      <c r="E24" s="114" t="s">
        <v>1</v>
      </c>
      <c r="F24" s="115" t="s">
        <v>393</v>
      </c>
      <c r="G24" s="114" t="s">
        <v>1</v>
      </c>
      <c r="H24" s="115" t="s">
        <v>393</v>
      </c>
      <c r="Z24" s="3"/>
      <c r="AA24" s="3"/>
      <c r="AB24" s="3"/>
    </row>
    <row r="25" spans="1:28" s="5" customFormat="1" ht="38.25" customHeight="1" thickBot="1" x14ac:dyDescent="0.25">
      <c r="A25" s="580" t="s">
        <v>26</v>
      </c>
      <c r="B25" s="581"/>
      <c r="C25" s="581"/>
      <c r="D25" s="582"/>
      <c r="E25" s="240"/>
      <c r="F25" s="109">
        <v>107475.2852</v>
      </c>
      <c r="G25" s="240"/>
      <c r="H25" s="109">
        <v>74689.894549999997</v>
      </c>
    </row>
    <row r="26" spans="1:28" s="5" customFormat="1" ht="13.5" thickBot="1" x14ac:dyDescent="0.25">
      <c r="A26" s="133" t="s">
        <v>27</v>
      </c>
      <c r="B26" s="134"/>
      <c r="C26" s="134"/>
      <c r="D26" s="296"/>
      <c r="E26" s="240"/>
      <c r="F26" s="109">
        <v>34.81</v>
      </c>
      <c r="G26" s="240"/>
      <c r="H26" s="109">
        <v>34.812049999999999</v>
      </c>
    </row>
    <row r="27" spans="1:28" s="5" customFormat="1" ht="68.25" thickBot="1" x14ac:dyDescent="0.25">
      <c r="A27" s="30" t="s">
        <v>28</v>
      </c>
      <c r="B27" s="111" t="s">
        <v>64</v>
      </c>
      <c r="C27" s="241" t="s">
        <v>13</v>
      </c>
      <c r="D27" s="297">
        <v>9.1000000000000004E-3</v>
      </c>
      <c r="E27" s="410">
        <v>3825.5</v>
      </c>
      <c r="F27" s="411">
        <v>34.81</v>
      </c>
      <c r="G27" s="412">
        <v>3825.5</v>
      </c>
      <c r="H27" s="413">
        <v>34.812049999999999</v>
      </c>
    </row>
    <row r="28" spans="1:28" s="13" customFormat="1" ht="13.5" thickBot="1" x14ac:dyDescent="0.25">
      <c r="A28" s="244" t="s">
        <v>29</v>
      </c>
      <c r="B28" s="245"/>
      <c r="C28" s="245"/>
      <c r="D28" s="296"/>
      <c r="E28" s="240"/>
      <c r="F28" s="109">
        <v>2986.4751999999999</v>
      </c>
      <c r="G28" s="240"/>
      <c r="H28" s="109">
        <v>2027.6256000000001</v>
      </c>
    </row>
    <row r="29" spans="1:28" s="5" customFormat="1" ht="56.25" x14ac:dyDescent="0.2">
      <c r="A29" s="30" t="s">
        <v>30</v>
      </c>
      <c r="B29" s="38" t="s">
        <v>4</v>
      </c>
      <c r="C29" s="246">
        <v>12</v>
      </c>
      <c r="D29" s="492">
        <v>0.21199999999999999</v>
      </c>
      <c r="E29" s="416">
        <v>800.8</v>
      </c>
      <c r="F29" s="417">
        <v>2037.2352000000001</v>
      </c>
      <c r="G29" s="412">
        <v>800.8</v>
      </c>
      <c r="H29" s="413">
        <v>2027.6256000000001</v>
      </c>
    </row>
    <row r="30" spans="1:28" s="5" customFormat="1" ht="13.5" thickBot="1" x14ac:dyDescent="0.25">
      <c r="A30" s="247" t="s">
        <v>258</v>
      </c>
      <c r="B30" s="181"/>
      <c r="C30" s="195" t="s">
        <v>67</v>
      </c>
      <c r="D30" s="298"/>
      <c r="E30" s="414">
        <v>0</v>
      </c>
      <c r="F30" s="404">
        <v>949.24</v>
      </c>
      <c r="G30" s="277"/>
      <c r="H30" s="279">
        <v>0</v>
      </c>
    </row>
    <row r="31" spans="1:28" s="13" customFormat="1" ht="26.25" thickBot="1" x14ac:dyDescent="0.25">
      <c r="A31" s="40" t="s">
        <v>31</v>
      </c>
      <c r="B31" s="32"/>
      <c r="C31" s="44"/>
      <c r="D31" s="296"/>
      <c r="E31" s="240"/>
      <c r="F31" s="109">
        <v>34.81</v>
      </c>
      <c r="G31" s="240"/>
      <c r="H31" s="109">
        <v>0</v>
      </c>
    </row>
    <row r="32" spans="1:28" s="13" customFormat="1" ht="26.25" thickBot="1" x14ac:dyDescent="0.25">
      <c r="A32" s="141" t="s">
        <v>34</v>
      </c>
      <c r="B32" s="142"/>
      <c r="C32" s="143"/>
      <c r="D32" s="301"/>
      <c r="E32" s="240"/>
      <c r="F32" s="109">
        <v>608.25</v>
      </c>
      <c r="G32" s="240"/>
      <c r="H32" s="109">
        <v>0</v>
      </c>
    </row>
    <row r="33" spans="1:8" s="13" customFormat="1" ht="26.25" thickBot="1" x14ac:dyDescent="0.25">
      <c r="A33" s="40" t="s">
        <v>36</v>
      </c>
      <c r="B33" s="386"/>
      <c r="C33" s="387"/>
      <c r="D33" s="388"/>
      <c r="E33" s="240"/>
      <c r="F33" s="268">
        <v>33802.11</v>
      </c>
      <c r="G33" s="240"/>
      <c r="H33" s="268">
        <v>64023.061200000004</v>
      </c>
    </row>
    <row r="34" spans="1:8" s="5" customFormat="1" ht="24" x14ac:dyDescent="0.2">
      <c r="A34" s="144" t="s">
        <v>14</v>
      </c>
      <c r="B34" s="392" t="s">
        <v>4</v>
      </c>
      <c r="C34" s="393">
        <v>2</v>
      </c>
      <c r="D34" s="394">
        <v>0.77</v>
      </c>
      <c r="E34" s="410">
        <v>1115.4000000000001</v>
      </c>
      <c r="F34" s="411">
        <v>1717.72</v>
      </c>
      <c r="G34" s="412">
        <v>1115.4000000000001</v>
      </c>
      <c r="H34" s="413">
        <v>1717.7160000000001</v>
      </c>
    </row>
    <row r="35" spans="1:8" s="5" customFormat="1" ht="24" x14ac:dyDescent="0.2">
      <c r="A35" s="183" t="s">
        <v>231</v>
      </c>
      <c r="B35" s="14" t="s">
        <v>4</v>
      </c>
      <c r="C35" s="140">
        <v>4</v>
      </c>
      <c r="D35" s="395">
        <v>9.4E-2</v>
      </c>
      <c r="E35" s="414">
        <v>1115.4000000000001</v>
      </c>
      <c r="F35" s="404">
        <v>419.39</v>
      </c>
      <c r="G35" s="412">
        <v>1115.4000000000001</v>
      </c>
      <c r="H35" s="413">
        <v>209.69520000000003</v>
      </c>
    </row>
    <row r="36" spans="1:8" s="5" customFormat="1" ht="17.25" x14ac:dyDescent="0.2">
      <c r="A36" s="381" t="s">
        <v>33</v>
      </c>
      <c r="B36" s="96" t="s">
        <v>4</v>
      </c>
      <c r="C36" s="232" t="s">
        <v>68</v>
      </c>
      <c r="D36" s="311"/>
      <c r="E36" s="414">
        <v>0</v>
      </c>
      <c r="F36" s="64">
        <v>31665</v>
      </c>
      <c r="G36" s="418"/>
      <c r="H36" s="278">
        <v>62095.65</v>
      </c>
    </row>
    <row r="37" spans="1:8" s="5" customFormat="1" x14ac:dyDescent="0.2">
      <c r="A37" s="383" t="s">
        <v>226</v>
      </c>
      <c r="B37" s="14" t="s">
        <v>4</v>
      </c>
      <c r="C37" s="140">
        <v>1</v>
      </c>
      <c r="D37" s="303" t="s">
        <v>464</v>
      </c>
      <c r="E37" s="414">
        <v>0</v>
      </c>
      <c r="F37" s="404">
        <v>0</v>
      </c>
      <c r="G37" s="412">
        <v>8.16</v>
      </c>
      <c r="H37" s="413">
        <v>62095.65</v>
      </c>
    </row>
    <row r="38" spans="1:8" s="5" customFormat="1" ht="13.5" thickBot="1" x14ac:dyDescent="0.25">
      <c r="A38" s="385" t="s">
        <v>232</v>
      </c>
      <c r="B38" s="37"/>
      <c r="C38" s="26"/>
      <c r="D38" s="311"/>
      <c r="E38" s="414">
        <v>0</v>
      </c>
      <c r="F38" s="64">
        <v>31665</v>
      </c>
      <c r="G38" s="277"/>
      <c r="H38" s="278">
        <v>0</v>
      </c>
    </row>
    <row r="39" spans="1:8" s="13" customFormat="1" ht="26.25" thickBot="1" x14ac:dyDescent="0.25">
      <c r="A39" s="141" t="s">
        <v>37</v>
      </c>
      <c r="B39" s="389"/>
      <c r="C39" s="390"/>
      <c r="D39" s="391"/>
      <c r="E39" s="240"/>
      <c r="F39" s="268">
        <v>2981.6699999999996</v>
      </c>
      <c r="G39" s="240"/>
      <c r="H39" s="268">
        <v>3075.2020000000002</v>
      </c>
    </row>
    <row r="40" spans="1:8" s="5" customFormat="1" ht="60" x14ac:dyDescent="0.2">
      <c r="A40" s="254" t="s">
        <v>38</v>
      </c>
      <c r="B40" s="137" t="s">
        <v>4</v>
      </c>
      <c r="C40" s="140">
        <v>1</v>
      </c>
      <c r="D40" s="492">
        <v>0.52</v>
      </c>
      <c r="E40" s="410">
        <v>408.6</v>
      </c>
      <c r="F40" s="411">
        <v>212.47</v>
      </c>
      <c r="G40" s="412">
        <v>408.6</v>
      </c>
      <c r="H40" s="413">
        <v>212.47200000000001</v>
      </c>
    </row>
    <row r="41" spans="1:8" s="5" customFormat="1" ht="17.25" x14ac:dyDescent="0.2">
      <c r="A41" s="247" t="s">
        <v>33</v>
      </c>
      <c r="B41" s="137"/>
      <c r="C41" s="232" t="s">
        <v>68</v>
      </c>
      <c r="D41" s="495"/>
      <c r="E41" s="414">
        <v>0</v>
      </c>
      <c r="F41" s="64">
        <v>2769.2</v>
      </c>
      <c r="G41" s="277"/>
      <c r="H41" s="278">
        <v>2862.73</v>
      </c>
    </row>
    <row r="42" spans="1:8" s="5" customFormat="1" x14ac:dyDescent="0.2">
      <c r="A42" s="147" t="s">
        <v>295</v>
      </c>
      <c r="B42" s="137" t="s">
        <v>259</v>
      </c>
      <c r="C42" s="140">
        <v>1</v>
      </c>
      <c r="D42" s="493">
        <v>941.13</v>
      </c>
      <c r="E42" s="414">
        <v>0</v>
      </c>
      <c r="F42" s="404">
        <v>0</v>
      </c>
      <c r="G42" s="412">
        <v>4.6399999999999997</v>
      </c>
      <c r="H42" s="413">
        <v>2862.73</v>
      </c>
    </row>
    <row r="43" spans="1:8" s="5" customFormat="1" ht="13.5" thickBot="1" x14ac:dyDescent="0.25">
      <c r="A43" s="147" t="s">
        <v>233</v>
      </c>
      <c r="B43" s="148" t="s">
        <v>141</v>
      </c>
      <c r="C43" s="26"/>
      <c r="D43" s="493">
        <v>276.92</v>
      </c>
      <c r="E43" s="414">
        <v>10</v>
      </c>
      <c r="F43" s="404">
        <v>2769.2</v>
      </c>
      <c r="G43" s="412">
        <v>0</v>
      </c>
      <c r="H43" s="413">
        <v>0</v>
      </c>
    </row>
    <row r="44" spans="1:8" s="13" customFormat="1" ht="26.25" thickBot="1" x14ac:dyDescent="0.25">
      <c r="A44" s="149" t="s">
        <v>39</v>
      </c>
      <c r="B44" s="142"/>
      <c r="C44" s="143"/>
      <c r="D44" s="301"/>
      <c r="E44" s="240"/>
      <c r="F44" s="268">
        <v>64519.609999999993</v>
      </c>
      <c r="G44" s="240"/>
      <c r="H44" s="268">
        <v>2859.2204999999999</v>
      </c>
    </row>
    <row r="45" spans="1:8" s="5" customFormat="1" ht="67.5" x14ac:dyDescent="0.2">
      <c r="A45" s="30" t="s">
        <v>40</v>
      </c>
      <c r="B45" s="256" t="s">
        <v>65</v>
      </c>
      <c r="C45" s="26" t="s">
        <v>69</v>
      </c>
      <c r="D45" s="492">
        <v>3.1E-2</v>
      </c>
      <c r="E45" s="410">
        <v>3825.5</v>
      </c>
      <c r="F45" s="411">
        <v>118.59</v>
      </c>
      <c r="G45" s="412">
        <v>3825.5</v>
      </c>
      <c r="H45" s="413">
        <v>118.59050000000001</v>
      </c>
    </row>
    <row r="46" spans="1:8" s="5" customFormat="1" ht="16.5" x14ac:dyDescent="0.2">
      <c r="A46" s="154" t="s">
        <v>33</v>
      </c>
      <c r="B46" s="95"/>
      <c r="C46" s="26" t="s">
        <v>68</v>
      </c>
      <c r="D46" s="495"/>
      <c r="E46" s="414">
        <v>0</v>
      </c>
      <c r="F46" s="404">
        <v>64401.02</v>
      </c>
      <c r="G46" s="277"/>
      <c r="H46" s="279">
        <v>2740.63</v>
      </c>
    </row>
    <row r="47" spans="1:8" s="5" customFormat="1" x14ac:dyDescent="0.2">
      <c r="A47" s="138" t="s">
        <v>227</v>
      </c>
      <c r="B47" s="139" t="s">
        <v>3</v>
      </c>
      <c r="C47" s="258">
        <v>1</v>
      </c>
      <c r="D47" s="493" t="s">
        <v>464</v>
      </c>
      <c r="E47" s="414">
        <v>1</v>
      </c>
      <c r="F47" s="404">
        <v>64401.02</v>
      </c>
      <c r="G47" s="412">
        <v>0</v>
      </c>
      <c r="H47" s="413">
        <v>0</v>
      </c>
    </row>
    <row r="48" spans="1:8" s="5" customFormat="1" x14ac:dyDescent="0.2">
      <c r="A48" s="150" t="s">
        <v>418</v>
      </c>
      <c r="B48" s="14" t="s">
        <v>4</v>
      </c>
      <c r="C48" s="26"/>
      <c r="D48" s="260">
        <v>301.02999999999997</v>
      </c>
      <c r="E48" s="414">
        <v>0</v>
      </c>
      <c r="F48" s="404">
        <v>0</v>
      </c>
      <c r="G48" s="412">
        <v>1.29</v>
      </c>
      <c r="H48" s="413">
        <v>388.33</v>
      </c>
    </row>
    <row r="49" spans="1:8" s="5" customFormat="1" ht="13.5" thickBot="1" x14ac:dyDescent="0.25">
      <c r="A49" s="117" t="s">
        <v>405</v>
      </c>
      <c r="B49" s="26" t="s">
        <v>3</v>
      </c>
      <c r="C49" s="26"/>
      <c r="D49" s="260">
        <v>392.05</v>
      </c>
      <c r="E49" s="419"/>
      <c r="F49" s="404">
        <v>0</v>
      </c>
      <c r="G49" s="412">
        <v>12</v>
      </c>
      <c r="H49" s="413">
        <v>2352.3000000000002</v>
      </c>
    </row>
    <row r="50" spans="1:8" s="13" customFormat="1" ht="26.25" thickBot="1" x14ac:dyDescent="0.25">
      <c r="A50" s="149" t="s">
        <v>41</v>
      </c>
      <c r="B50" s="142"/>
      <c r="C50" s="143"/>
      <c r="D50" s="301"/>
      <c r="E50" s="421">
        <v>3825.5</v>
      </c>
      <c r="F50" s="422">
        <v>608.25</v>
      </c>
      <c r="G50" s="240"/>
      <c r="H50" s="268">
        <v>0</v>
      </c>
    </row>
    <row r="51" spans="1:8" s="13" customFormat="1" ht="26.25" thickBot="1" x14ac:dyDescent="0.25">
      <c r="A51" s="152" t="s">
        <v>43</v>
      </c>
      <c r="B51" s="153"/>
      <c r="C51" s="261"/>
      <c r="D51" s="496"/>
      <c r="E51" s="240"/>
      <c r="F51" s="268">
        <v>137.72</v>
      </c>
      <c r="G51" s="240"/>
      <c r="H51" s="268">
        <v>137.71799999999999</v>
      </c>
    </row>
    <row r="52" spans="1:8" s="5" customFormat="1" ht="17.25" thickBot="1" x14ac:dyDescent="0.25">
      <c r="A52" s="121" t="s">
        <v>44</v>
      </c>
      <c r="B52" s="38" t="s">
        <v>65</v>
      </c>
      <c r="C52" s="246"/>
      <c r="D52" s="492">
        <v>3.6000000000000004E-2</v>
      </c>
      <c r="E52" s="410">
        <v>3825.5</v>
      </c>
      <c r="F52" s="411">
        <v>137.72</v>
      </c>
      <c r="G52" s="412">
        <v>3825.5</v>
      </c>
      <c r="H52" s="413">
        <v>137.71799999999999</v>
      </c>
    </row>
    <row r="53" spans="1:8" s="13" customFormat="1" ht="39" thickBot="1" x14ac:dyDescent="0.25">
      <c r="A53" s="40" t="s">
        <v>45</v>
      </c>
      <c r="B53" s="32"/>
      <c r="C53" s="262"/>
      <c r="D53" s="305"/>
      <c r="E53" s="240"/>
      <c r="F53" s="268">
        <v>1761.58</v>
      </c>
      <c r="G53" s="240"/>
      <c r="H53" s="268">
        <v>2532.2552000000001</v>
      </c>
    </row>
    <row r="54" spans="1:8" s="5" customFormat="1" ht="56.25" x14ac:dyDescent="0.2">
      <c r="A54" s="160" t="s">
        <v>46</v>
      </c>
      <c r="B54" s="38" t="s">
        <v>127</v>
      </c>
      <c r="C54" s="263" t="s">
        <v>69</v>
      </c>
      <c r="D54" s="492">
        <v>4.5860000000000003</v>
      </c>
      <c r="E54" s="410">
        <v>42</v>
      </c>
      <c r="F54" s="411">
        <v>385.22</v>
      </c>
      <c r="G54" s="412">
        <v>42</v>
      </c>
      <c r="H54" s="413">
        <v>192.61200000000002</v>
      </c>
    </row>
    <row r="55" spans="1:8" s="5" customFormat="1" x14ac:dyDescent="0.2">
      <c r="A55" s="161" t="s">
        <v>47</v>
      </c>
      <c r="B55" s="14"/>
      <c r="C55" s="28"/>
      <c r="D55" s="495"/>
      <c r="E55" s="414">
        <v>0</v>
      </c>
      <c r="F55" s="64">
        <v>1376.36</v>
      </c>
      <c r="G55" s="277"/>
      <c r="H55" s="278">
        <v>2339.6432</v>
      </c>
    </row>
    <row r="56" spans="1:8" s="5" customFormat="1" x14ac:dyDescent="0.2">
      <c r="A56" s="165" t="s">
        <v>272</v>
      </c>
      <c r="B56" s="265" t="s">
        <v>4</v>
      </c>
      <c r="C56" s="164">
        <v>1</v>
      </c>
      <c r="D56" s="493">
        <v>1072.71</v>
      </c>
      <c r="E56" s="414">
        <v>0.5</v>
      </c>
      <c r="F56" s="404">
        <v>536.36</v>
      </c>
      <c r="G56" s="412">
        <v>1.92</v>
      </c>
      <c r="H56" s="413">
        <v>2059.6032</v>
      </c>
    </row>
    <row r="57" spans="1:8" s="5" customFormat="1" x14ac:dyDescent="0.2">
      <c r="A57" s="266" t="s">
        <v>175</v>
      </c>
      <c r="B57" s="267" t="s">
        <v>176</v>
      </c>
      <c r="C57" s="202"/>
      <c r="D57" s="306"/>
      <c r="E57" s="414">
        <v>0</v>
      </c>
      <c r="F57" s="64">
        <v>840</v>
      </c>
      <c r="G57" s="412">
        <v>0</v>
      </c>
      <c r="H57" s="413">
        <f>H58</f>
        <v>280.04000000000002</v>
      </c>
    </row>
    <row r="58" spans="1:8" s="5" customFormat="1" ht="13.5" thickBot="1" x14ac:dyDescent="0.25">
      <c r="A58" s="373" t="s">
        <v>369</v>
      </c>
      <c r="B58" s="42" t="s">
        <v>127</v>
      </c>
      <c r="C58" s="28"/>
      <c r="D58" s="299">
        <v>280.04000000000002</v>
      </c>
      <c r="E58" s="414">
        <v>0</v>
      </c>
      <c r="F58" s="404">
        <v>0</v>
      </c>
      <c r="G58" s="412">
        <v>1</v>
      </c>
      <c r="H58" s="413">
        <v>280.04000000000002</v>
      </c>
    </row>
    <row r="59" spans="1:8" s="13" customFormat="1" ht="27.75" customHeight="1" thickBot="1" x14ac:dyDescent="0.25">
      <c r="A59" s="583" t="s">
        <v>48</v>
      </c>
      <c r="B59" s="584"/>
      <c r="C59" s="584"/>
      <c r="D59" s="585"/>
      <c r="E59" s="240"/>
      <c r="F59" s="268">
        <v>145954.41999999998</v>
      </c>
      <c r="G59" s="240"/>
      <c r="H59" s="268">
        <v>198243.22000000003</v>
      </c>
    </row>
    <row r="60" spans="1:8" s="13" customFormat="1" ht="26.25" thickBot="1" x14ac:dyDescent="0.25">
      <c r="A60" s="149" t="s">
        <v>50</v>
      </c>
      <c r="B60" s="142"/>
      <c r="C60" s="143"/>
      <c r="D60" s="301"/>
      <c r="E60" s="421">
        <v>0</v>
      </c>
      <c r="F60" s="422">
        <v>9742.4</v>
      </c>
      <c r="G60" s="240"/>
      <c r="H60" s="268">
        <v>18471.32</v>
      </c>
    </row>
    <row r="61" spans="1:8" s="5" customFormat="1" x14ac:dyDescent="0.2">
      <c r="A61" s="155" t="s">
        <v>179</v>
      </c>
      <c r="B61" s="159" t="s">
        <v>12</v>
      </c>
      <c r="C61" s="127">
        <v>3</v>
      </c>
      <c r="D61" s="493">
        <v>37.21</v>
      </c>
      <c r="E61" s="410">
        <v>79</v>
      </c>
      <c r="F61" s="411">
        <v>8817.59</v>
      </c>
      <c r="G61" s="417">
        <v>116</v>
      </c>
      <c r="H61" s="413">
        <v>4230.17</v>
      </c>
    </row>
    <row r="62" spans="1:8" s="5" customFormat="1" x14ac:dyDescent="0.2">
      <c r="A62" s="167" t="s">
        <v>47</v>
      </c>
      <c r="B62" s="159"/>
      <c r="C62" s="168"/>
      <c r="D62" s="495"/>
      <c r="E62" s="414">
        <v>0</v>
      </c>
      <c r="F62" s="404">
        <v>924.81</v>
      </c>
      <c r="G62" s="280"/>
      <c r="H62" s="279">
        <v>14241.149999999998</v>
      </c>
    </row>
    <row r="63" spans="1:8" s="5" customFormat="1" ht="13.5" thickBot="1" x14ac:dyDescent="0.25">
      <c r="A63" s="157" t="s">
        <v>51</v>
      </c>
      <c r="B63" s="159" t="s">
        <v>259</v>
      </c>
      <c r="C63" s="269">
        <v>1</v>
      </c>
      <c r="D63" s="493">
        <v>61.65</v>
      </c>
      <c r="E63" s="414">
        <v>15</v>
      </c>
      <c r="F63" s="404">
        <v>924.81</v>
      </c>
      <c r="G63" s="424">
        <v>231</v>
      </c>
      <c r="H63" s="279">
        <v>14241.149999999998</v>
      </c>
    </row>
    <row r="64" spans="1:8" s="13" customFormat="1" ht="39" thickBot="1" x14ac:dyDescent="0.25">
      <c r="A64" s="40" t="s">
        <v>53</v>
      </c>
      <c r="B64" s="33"/>
      <c r="C64" s="51"/>
      <c r="D64" s="309"/>
      <c r="E64" s="429"/>
      <c r="F64" s="430">
        <v>40500.14</v>
      </c>
      <c r="G64" s="429"/>
      <c r="H64" s="430">
        <v>85618.222000000009</v>
      </c>
    </row>
    <row r="65" spans="1:9" s="5" customFormat="1" ht="33.75" x14ac:dyDescent="0.2">
      <c r="A65" s="169" t="s">
        <v>54</v>
      </c>
      <c r="B65" s="38"/>
      <c r="C65" s="34"/>
      <c r="D65" s="298"/>
      <c r="E65" s="410">
        <v>0</v>
      </c>
      <c r="F65" s="514">
        <v>10513.08</v>
      </c>
      <c r="G65" s="515"/>
      <c r="H65" s="491">
        <v>6846.6679999999997</v>
      </c>
    </row>
    <row r="66" spans="1:9" s="5" customFormat="1" x14ac:dyDescent="0.2">
      <c r="A66" s="68" t="s">
        <v>16</v>
      </c>
      <c r="B66" s="14" t="s">
        <v>4</v>
      </c>
      <c r="C66" s="164">
        <v>1</v>
      </c>
      <c r="D66" s="310">
        <v>1.24</v>
      </c>
      <c r="E66" s="414">
        <v>3825.5</v>
      </c>
      <c r="F66" s="404">
        <v>4743.62</v>
      </c>
      <c r="G66" s="412">
        <v>879</v>
      </c>
      <c r="H66" s="413">
        <v>1089.96</v>
      </c>
    </row>
    <row r="67" spans="1:9" s="19" customFormat="1" x14ac:dyDescent="0.2">
      <c r="A67" s="69" t="s">
        <v>17</v>
      </c>
      <c r="B67" s="56" t="s">
        <v>4</v>
      </c>
      <c r="C67" s="127">
        <v>12</v>
      </c>
      <c r="D67" s="310">
        <v>0.51</v>
      </c>
      <c r="E67" s="414">
        <v>800.8</v>
      </c>
      <c r="F67" s="404">
        <v>4900.8999999999996</v>
      </c>
      <c r="G67" s="412">
        <v>800.8</v>
      </c>
      <c r="H67" s="413">
        <v>4892.8879999999999</v>
      </c>
      <c r="I67" s="1"/>
    </row>
    <row r="68" spans="1:9" s="19" customFormat="1" x14ac:dyDescent="0.2">
      <c r="A68" s="70" t="s">
        <v>18</v>
      </c>
      <c r="B68" s="56" t="s">
        <v>19</v>
      </c>
      <c r="C68" s="127">
        <v>12</v>
      </c>
      <c r="D68" s="310">
        <v>72.38</v>
      </c>
      <c r="E68" s="414">
        <v>1</v>
      </c>
      <c r="F68" s="404">
        <v>868.56</v>
      </c>
      <c r="G68" s="412">
        <v>1</v>
      </c>
      <c r="H68" s="413">
        <v>863.81999999999994</v>
      </c>
      <c r="I68" s="1"/>
    </row>
    <row r="69" spans="1:9" s="5" customFormat="1" x14ac:dyDescent="0.2">
      <c r="A69" s="271" t="s">
        <v>47</v>
      </c>
      <c r="B69" s="272"/>
      <c r="C69" s="273"/>
      <c r="D69" s="298"/>
      <c r="E69" s="414">
        <v>0</v>
      </c>
      <c r="F69" s="64">
        <v>17493.3</v>
      </c>
      <c r="G69" s="274"/>
      <c r="H69" s="275">
        <v>65214.3</v>
      </c>
    </row>
    <row r="70" spans="1:9" s="5" customFormat="1" x14ac:dyDescent="0.2">
      <c r="A70" s="175" t="s">
        <v>328</v>
      </c>
      <c r="B70" s="159"/>
      <c r="C70" s="182"/>
      <c r="D70" s="500"/>
      <c r="E70" s="414"/>
      <c r="F70" s="64">
        <v>4639.62</v>
      </c>
      <c r="G70" s="511">
        <v>0</v>
      </c>
      <c r="H70" s="491">
        <f>H71</f>
        <v>3093.08</v>
      </c>
    </row>
    <row r="71" spans="1:9" s="5" customFormat="1" ht="13.5" thickBot="1" x14ac:dyDescent="0.25">
      <c r="A71" s="176" t="s">
        <v>250</v>
      </c>
      <c r="B71" s="159" t="s">
        <v>3</v>
      </c>
      <c r="C71" s="182">
        <v>1</v>
      </c>
      <c r="D71" s="499">
        <v>773.27</v>
      </c>
      <c r="E71" s="414">
        <v>6</v>
      </c>
      <c r="F71" s="404">
        <v>4639.62</v>
      </c>
      <c r="G71" s="412">
        <v>4</v>
      </c>
      <c r="H71" s="413">
        <v>3093.08</v>
      </c>
    </row>
    <row r="72" spans="1:9" s="5" customFormat="1" x14ac:dyDescent="0.2">
      <c r="A72" s="177" t="s">
        <v>196</v>
      </c>
      <c r="B72" s="54"/>
      <c r="C72" s="35"/>
      <c r="D72" s="501">
        <v>0.26</v>
      </c>
      <c r="E72" s="433"/>
      <c r="F72" s="533">
        <f>F69-F70</f>
        <v>12853.68</v>
      </c>
      <c r="G72" s="280"/>
      <c r="H72" s="278">
        <v>62121.22</v>
      </c>
    </row>
    <row r="73" spans="1:9" s="5" customFormat="1" x14ac:dyDescent="0.2">
      <c r="A73" s="338" t="s">
        <v>368</v>
      </c>
      <c r="B73" s="42" t="s">
        <v>141</v>
      </c>
      <c r="C73" s="26">
        <v>1</v>
      </c>
      <c r="D73" s="311">
        <v>1421.16</v>
      </c>
      <c r="E73" s="414">
        <v>0</v>
      </c>
      <c r="F73" s="404">
        <v>0</v>
      </c>
      <c r="G73" s="412">
        <v>1</v>
      </c>
      <c r="H73" s="413">
        <v>1421.16</v>
      </c>
    </row>
    <row r="74" spans="1:9" s="5" customFormat="1" x14ac:dyDescent="0.2">
      <c r="A74" s="338" t="s">
        <v>242</v>
      </c>
      <c r="B74" s="45" t="s">
        <v>141</v>
      </c>
      <c r="C74" s="88">
        <v>1</v>
      </c>
      <c r="D74" s="311">
        <v>1200.97</v>
      </c>
      <c r="E74" s="414">
        <v>0</v>
      </c>
      <c r="F74" s="404">
        <v>0</v>
      </c>
      <c r="G74" s="412">
        <v>6</v>
      </c>
      <c r="H74" s="413">
        <v>7205.82</v>
      </c>
    </row>
    <row r="75" spans="1:9" s="5" customFormat="1" x14ac:dyDescent="0.2">
      <c r="A75" s="356" t="s">
        <v>212</v>
      </c>
      <c r="B75" s="58" t="s">
        <v>3</v>
      </c>
      <c r="C75" s="26">
        <v>1</v>
      </c>
      <c r="D75" s="313">
        <v>756.38</v>
      </c>
      <c r="E75" s="414">
        <v>0</v>
      </c>
      <c r="F75" s="404">
        <v>0</v>
      </c>
      <c r="G75" s="412">
        <v>3</v>
      </c>
      <c r="H75" s="413">
        <v>2269.14</v>
      </c>
    </row>
    <row r="76" spans="1:9" s="5" customFormat="1" x14ac:dyDescent="0.2">
      <c r="A76" s="55" t="s">
        <v>251</v>
      </c>
      <c r="B76" s="116" t="s">
        <v>274</v>
      </c>
      <c r="C76" s="26">
        <v>1</v>
      </c>
      <c r="D76" s="299">
        <v>1594.89</v>
      </c>
      <c r="E76" s="414">
        <v>0</v>
      </c>
      <c r="F76" s="404">
        <v>0</v>
      </c>
      <c r="G76" s="412">
        <v>3</v>
      </c>
      <c r="H76" s="413">
        <v>4784.67</v>
      </c>
    </row>
    <row r="77" spans="1:9" s="5" customFormat="1" x14ac:dyDescent="0.2">
      <c r="A77" s="55" t="s">
        <v>252</v>
      </c>
      <c r="B77" s="116" t="s">
        <v>274</v>
      </c>
      <c r="C77" s="26">
        <v>1</v>
      </c>
      <c r="D77" s="299">
        <v>1262.8</v>
      </c>
      <c r="E77" s="414">
        <v>0</v>
      </c>
      <c r="F77" s="404">
        <v>0</v>
      </c>
      <c r="G77" s="412">
        <v>7</v>
      </c>
      <c r="H77" s="413">
        <v>8839.5999999999985</v>
      </c>
    </row>
    <row r="78" spans="1:9" s="5" customFormat="1" x14ac:dyDescent="0.2">
      <c r="A78" s="55" t="s">
        <v>229</v>
      </c>
      <c r="B78" s="116" t="s">
        <v>274</v>
      </c>
      <c r="C78" s="26">
        <v>1</v>
      </c>
      <c r="D78" s="299">
        <v>1030.51</v>
      </c>
      <c r="E78" s="414">
        <v>0</v>
      </c>
      <c r="F78" s="404">
        <v>0</v>
      </c>
      <c r="G78" s="412">
        <v>5</v>
      </c>
      <c r="H78" s="413">
        <v>5152.55</v>
      </c>
    </row>
    <row r="79" spans="1:9" s="5" customFormat="1" x14ac:dyDescent="0.2">
      <c r="A79" s="350" t="s">
        <v>371</v>
      </c>
      <c r="B79" s="26" t="s">
        <v>3</v>
      </c>
      <c r="C79" s="26"/>
      <c r="D79" s="314">
        <v>288.20999999999998</v>
      </c>
      <c r="E79" s="414"/>
      <c r="F79" s="404"/>
      <c r="G79" s="412">
        <v>1</v>
      </c>
      <c r="H79" s="413">
        <v>288.20999999999998</v>
      </c>
    </row>
    <row r="80" spans="1:9" s="5" customFormat="1" x14ac:dyDescent="0.2">
      <c r="A80" s="350" t="s">
        <v>372</v>
      </c>
      <c r="B80" s="26" t="s">
        <v>3</v>
      </c>
      <c r="C80" s="26"/>
      <c r="D80" s="314">
        <v>353.21</v>
      </c>
      <c r="E80" s="414"/>
      <c r="F80" s="404"/>
      <c r="G80" s="412">
        <v>3</v>
      </c>
      <c r="H80" s="413">
        <v>1059.6299999999999</v>
      </c>
    </row>
    <row r="81" spans="1:8" s="5" customFormat="1" x14ac:dyDescent="0.2">
      <c r="A81" s="358" t="s">
        <v>216</v>
      </c>
      <c r="B81" s="58" t="s">
        <v>3</v>
      </c>
      <c r="C81" s="26">
        <v>1</v>
      </c>
      <c r="D81" s="312">
        <v>1509.82</v>
      </c>
      <c r="E81" s="414">
        <v>0</v>
      </c>
      <c r="F81" s="404">
        <v>0</v>
      </c>
      <c r="G81" s="412">
        <v>1</v>
      </c>
      <c r="H81" s="413">
        <v>1509.82</v>
      </c>
    </row>
    <row r="82" spans="1:8" s="15" customFormat="1" x14ac:dyDescent="0.2">
      <c r="A82" s="358" t="s">
        <v>217</v>
      </c>
      <c r="B82" s="58" t="s">
        <v>3</v>
      </c>
      <c r="C82" s="26">
        <v>1</v>
      </c>
      <c r="D82" s="315">
        <v>1685.16</v>
      </c>
      <c r="E82" s="414">
        <v>0</v>
      </c>
      <c r="F82" s="404">
        <v>0</v>
      </c>
      <c r="G82" s="412">
        <v>1</v>
      </c>
      <c r="H82" s="413">
        <v>1685.16</v>
      </c>
    </row>
    <row r="83" spans="1:8" s="15" customFormat="1" x14ac:dyDescent="0.2">
      <c r="A83" s="361" t="s">
        <v>297</v>
      </c>
      <c r="B83" s="54" t="s">
        <v>163</v>
      </c>
      <c r="C83" s="35"/>
      <c r="D83" s="299">
        <v>246.7</v>
      </c>
      <c r="E83" s="414">
        <v>0</v>
      </c>
      <c r="F83" s="404">
        <v>0</v>
      </c>
      <c r="G83" s="412">
        <v>10</v>
      </c>
      <c r="H83" s="413">
        <v>2467</v>
      </c>
    </row>
    <row r="84" spans="1:8" s="15" customFormat="1" x14ac:dyDescent="0.2">
      <c r="A84" s="361" t="s">
        <v>289</v>
      </c>
      <c r="B84" s="54" t="s">
        <v>163</v>
      </c>
      <c r="C84" s="35"/>
      <c r="D84" s="299">
        <v>183.3</v>
      </c>
      <c r="E84" s="414">
        <v>0</v>
      </c>
      <c r="F84" s="404">
        <v>0</v>
      </c>
      <c r="G84" s="412">
        <v>52</v>
      </c>
      <c r="H84" s="413">
        <v>9238.6</v>
      </c>
    </row>
    <row r="85" spans="1:8" s="15" customFormat="1" x14ac:dyDescent="0.2">
      <c r="A85" s="366" t="s">
        <v>156</v>
      </c>
      <c r="B85" s="42" t="s">
        <v>127</v>
      </c>
      <c r="C85" s="35"/>
      <c r="D85" s="299">
        <v>65.760000000000005</v>
      </c>
      <c r="E85" s="414">
        <v>0</v>
      </c>
      <c r="F85" s="404">
        <v>0</v>
      </c>
      <c r="G85" s="412">
        <v>2</v>
      </c>
      <c r="H85" s="413">
        <v>131.52000000000001</v>
      </c>
    </row>
    <row r="86" spans="1:8" s="15" customFormat="1" x14ac:dyDescent="0.2">
      <c r="A86" s="255" t="s">
        <v>158</v>
      </c>
      <c r="B86" s="42" t="s">
        <v>127</v>
      </c>
      <c r="C86" s="35"/>
      <c r="D86" s="299">
        <v>798.97</v>
      </c>
      <c r="E86" s="414">
        <v>0</v>
      </c>
      <c r="F86" s="404">
        <v>0</v>
      </c>
      <c r="G86" s="412">
        <v>14</v>
      </c>
      <c r="H86" s="413">
        <v>10979.98</v>
      </c>
    </row>
    <row r="87" spans="1:8" s="15" customFormat="1" x14ac:dyDescent="0.2">
      <c r="A87" s="368" t="s">
        <v>354</v>
      </c>
      <c r="B87" s="42" t="s">
        <v>127</v>
      </c>
      <c r="C87" s="35"/>
      <c r="D87" s="299">
        <v>177.4</v>
      </c>
      <c r="E87" s="414"/>
      <c r="F87" s="404"/>
      <c r="G87" s="412">
        <v>4</v>
      </c>
      <c r="H87" s="413">
        <v>709.6</v>
      </c>
    </row>
    <row r="88" spans="1:8" s="15" customFormat="1" x14ac:dyDescent="0.2">
      <c r="A88" s="368" t="s">
        <v>355</v>
      </c>
      <c r="B88" s="42" t="s">
        <v>127</v>
      </c>
      <c r="C88" s="35"/>
      <c r="D88" s="299">
        <v>181.12</v>
      </c>
      <c r="E88" s="414"/>
      <c r="F88" s="404"/>
      <c r="G88" s="412">
        <v>3</v>
      </c>
      <c r="H88" s="413">
        <v>543.36</v>
      </c>
    </row>
    <row r="89" spans="1:8" s="15" customFormat="1" x14ac:dyDescent="0.2">
      <c r="A89" s="368" t="s">
        <v>356</v>
      </c>
      <c r="B89" s="42" t="s">
        <v>127</v>
      </c>
      <c r="C89" s="35"/>
      <c r="D89" s="299">
        <v>194.84</v>
      </c>
      <c r="E89" s="414"/>
      <c r="F89" s="404"/>
      <c r="G89" s="412">
        <v>8</v>
      </c>
      <c r="H89" s="413">
        <v>1558.72</v>
      </c>
    </row>
    <row r="90" spans="1:8" s="15" customFormat="1" x14ac:dyDescent="0.2">
      <c r="A90" s="348" t="s">
        <v>160</v>
      </c>
      <c r="B90" s="42" t="s">
        <v>127</v>
      </c>
      <c r="C90" s="35"/>
      <c r="D90" s="299">
        <v>61.64</v>
      </c>
      <c r="E90" s="414">
        <v>0</v>
      </c>
      <c r="F90" s="404">
        <v>0</v>
      </c>
      <c r="G90" s="412">
        <v>6</v>
      </c>
      <c r="H90" s="413">
        <v>369.84000000000003</v>
      </c>
    </row>
    <row r="91" spans="1:8" s="15" customFormat="1" x14ac:dyDescent="0.2">
      <c r="A91" s="368" t="s">
        <v>162</v>
      </c>
      <c r="B91" s="42" t="s">
        <v>127</v>
      </c>
      <c r="C91" s="35"/>
      <c r="D91" s="299">
        <v>366.57</v>
      </c>
      <c r="E91" s="414">
        <v>0</v>
      </c>
      <c r="F91" s="404">
        <v>0</v>
      </c>
      <c r="G91" s="412">
        <v>2</v>
      </c>
      <c r="H91" s="413">
        <v>733.14</v>
      </c>
    </row>
    <row r="92" spans="1:8" s="15" customFormat="1" x14ac:dyDescent="0.2">
      <c r="A92" s="368" t="s">
        <v>363</v>
      </c>
      <c r="B92" s="42" t="s">
        <v>127</v>
      </c>
      <c r="C92" s="35"/>
      <c r="D92" s="299">
        <v>181.02</v>
      </c>
      <c r="E92" s="414">
        <v>0</v>
      </c>
      <c r="F92" s="404">
        <v>0</v>
      </c>
      <c r="G92" s="412">
        <v>2</v>
      </c>
      <c r="H92" s="413">
        <v>362.04</v>
      </c>
    </row>
    <row r="93" spans="1:8" s="15" customFormat="1" x14ac:dyDescent="0.2">
      <c r="A93" s="90" t="s">
        <v>333</v>
      </c>
      <c r="B93" s="178" t="s">
        <v>19</v>
      </c>
      <c r="C93" s="164">
        <v>1</v>
      </c>
      <c r="D93" s="502">
        <v>405.83</v>
      </c>
      <c r="E93" s="435"/>
      <c r="F93" s="404"/>
      <c r="G93" s="412">
        <v>1</v>
      </c>
      <c r="H93" s="413">
        <v>405.83</v>
      </c>
    </row>
    <row r="94" spans="1:8" s="15" customFormat="1" x14ac:dyDescent="0.2">
      <c r="A94" s="94" t="s">
        <v>334</v>
      </c>
      <c r="B94" s="178" t="s">
        <v>19</v>
      </c>
      <c r="C94" s="164">
        <v>1</v>
      </c>
      <c r="D94" s="502">
        <v>405.83</v>
      </c>
      <c r="E94" s="435"/>
      <c r="F94" s="404"/>
      <c r="G94" s="412">
        <v>1</v>
      </c>
      <c r="H94" s="413">
        <v>405.83</v>
      </c>
    </row>
    <row r="95" spans="1:8" s="15" customFormat="1" ht="36" x14ac:dyDescent="0.2">
      <c r="A95" s="121" t="s">
        <v>55</v>
      </c>
      <c r="B95" s="179" t="s">
        <v>19</v>
      </c>
      <c r="C95" s="180">
        <v>24</v>
      </c>
      <c r="D95" s="495">
        <v>62.24</v>
      </c>
      <c r="E95" s="414">
        <v>1</v>
      </c>
      <c r="F95" s="64">
        <v>1493.76</v>
      </c>
      <c r="G95" s="412">
        <v>1</v>
      </c>
      <c r="H95" s="491">
        <v>1415.24</v>
      </c>
    </row>
    <row r="96" spans="1:8" s="15" customFormat="1" x14ac:dyDescent="0.2">
      <c r="A96" s="352" t="s">
        <v>197</v>
      </c>
      <c r="B96" s="14" t="s">
        <v>19</v>
      </c>
      <c r="C96" s="35"/>
      <c r="D96" s="495">
        <v>11000</v>
      </c>
      <c r="E96" s="432">
        <v>1</v>
      </c>
      <c r="F96" s="64">
        <v>11000</v>
      </c>
      <c r="G96" s="277"/>
      <c r="H96" s="275">
        <v>12142.014000000001</v>
      </c>
    </row>
    <row r="97" spans="1:9" s="15" customFormat="1" x14ac:dyDescent="0.2">
      <c r="A97" s="343" t="s">
        <v>198</v>
      </c>
      <c r="B97" s="46" t="s">
        <v>127</v>
      </c>
      <c r="C97" s="35"/>
      <c r="D97" s="299">
        <v>1232.6199999999999</v>
      </c>
      <c r="E97" s="414">
        <v>0</v>
      </c>
      <c r="F97" s="404">
        <v>0</v>
      </c>
      <c r="G97" s="412">
        <v>2</v>
      </c>
      <c r="H97" s="413">
        <v>2465.2399999999998</v>
      </c>
    </row>
    <row r="98" spans="1:9" s="15" customFormat="1" x14ac:dyDescent="0.2">
      <c r="A98" s="343" t="s">
        <v>199</v>
      </c>
      <c r="B98" s="46" t="s">
        <v>127</v>
      </c>
      <c r="C98" s="35"/>
      <c r="D98" s="299">
        <v>961.36</v>
      </c>
      <c r="E98" s="414">
        <v>0</v>
      </c>
      <c r="F98" s="404">
        <v>0</v>
      </c>
      <c r="G98" s="412">
        <v>2</v>
      </c>
      <c r="H98" s="413">
        <v>1829.3600000000001</v>
      </c>
    </row>
    <row r="99" spans="1:9" s="15" customFormat="1" x14ac:dyDescent="0.2">
      <c r="A99" s="343" t="s">
        <v>440</v>
      </c>
      <c r="B99" s="42" t="s">
        <v>127</v>
      </c>
      <c r="C99" s="35"/>
      <c r="D99" s="299">
        <v>1131.42</v>
      </c>
      <c r="E99" s="414">
        <v>0</v>
      </c>
      <c r="F99" s="404">
        <v>0</v>
      </c>
      <c r="G99" s="412">
        <v>2</v>
      </c>
      <c r="H99" s="413">
        <v>2177.42</v>
      </c>
    </row>
    <row r="100" spans="1:9" s="5" customFormat="1" x14ac:dyDescent="0.2">
      <c r="A100" s="344" t="s">
        <v>142</v>
      </c>
      <c r="B100" s="46" t="s">
        <v>127</v>
      </c>
      <c r="C100" s="35"/>
      <c r="D100" s="299">
        <v>79.400000000000006</v>
      </c>
      <c r="E100" s="414">
        <v>0</v>
      </c>
      <c r="F100" s="404">
        <v>0</v>
      </c>
      <c r="G100" s="412">
        <v>19</v>
      </c>
      <c r="H100" s="413">
        <v>1482.6000000000001</v>
      </c>
    </row>
    <row r="101" spans="1:9" s="5" customFormat="1" x14ac:dyDescent="0.2">
      <c r="A101" s="346" t="s">
        <v>238</v>
      </c>
      <c r="B101" s="232" t="s">
        <v>4</v>
      </c>
      <c r="C101" s="232">
        <v>1</v>
      </c>
      <c r="D101" s="498">
        <v>4926.87</v>
      </c>
      <c r="E101" s="414">
        <v>0</v>
      </c>
      <c r="F101" s="404">
        <v>0</v>
      </c>
      <c r="G101" s="412">
        <v>0.2</v>
      </c>
      <c r="H101" s="413">
        <v>985.37400000000002</v>
      </c>
    </row>
    <row r="102" spans="1:9" s="5" customFormat="1" x14ac:dyDescent="0.2">
      <c r="A102" s="343" t="s">
        <v>434</v>
      </c>
      <c r="B102" s="122" t="s">
        <v>127</v>
      </c>
      <c r="C102" s="35"/>
      <c r="D102" s="311">
        <v>2997.79</v>
      </c>
      <c r="E102" s="414">
        <v>0</v>
      </c>
      <c r="F102" s="404">
        <v>0</v>
      </c>
      <c r="G102" s="412">
        <v>1</v>
      </c>
      <c r="H102" s="413">
        <v>2997.79</v>
      </c>
    </row>
    <row r="103" spans="1:9" s="5" customFormat="1" x14ac:dyDescent="0.2">
      <c r="A103" s="349" t="s">
        <v>160</v>
      </c>
      <c r="B103" s="54" t="s">
        <v>127</v>
      </c>
      <c r="C103" s="35"/>
      <c r="D103" s="299">
        <v>61.64</v>
      </c>
      <c r="E103" s="414">
        <v>0</v>
      </c>
      <c r="F103" s="404">
        <v>0</v>
      </c>
      <c r="G103" s="412">
        <v>2</v>
      </c>
      <c r="H103" s="413">
        <v>123.28</v>
      </c>
    </row>
    <row r="104" spans="1:9" s="5" customFormat="1" ht="13.5" thickBot="1" x14ac:dyDescent="0.25">
      <c r="A104" s="349" t="s">
        <v>161</v>
      </c>
      <c r="B104" s="54" t="s">
        <v>127</v>
      </c>
      <c r="C104" s="35"/>
      <c r="D104" s="299">
        <v>80.95</v>
      </c>
      <c r="E104" s="414">
        <v>0</v>
      </c>
      <c r="F104" s="404">
        <v>0</v>
      </c>
      <c r="G104" s="412">
        <v>1</v>
      </c>
      <c r="H104" s="413">
        <v>80.95</v>
      </c>
    </row>
    <row r="105" spans="1:9" s="5" customFormat="1" ht="39" thickBot="1" x14ac:dyDescent="0.25">
      <c r="A105" s="89" t="s">
        <v>182</v>
      </c>
      <c r="B105" s="32"/>
      <c r="C105" s="44"/>
      <c r="D105" s="316"/>
      <c r="E105" s="240"/>
      <c r="F105" s="268">
        <v>61345.619999999995</v>
      </c>
      <c r="G105" s="240"/>
      <c r="H105" s="268">
        <v>61345.619999999995</v>
      </c>
    </row>
    <row r="106" spans="1:9" s="17" customFormat="1" x14ac:dyDescent="0.2">
      <c r="A106" s="121" t="s">
        <v>331</v>
      </c>
      <c r="B106" s="185" t="s">
        <v>259</v>
      </c>
      <c r="C106" s="186">
        <v>1</v>
      </c>
      <c r="D106" s="317">
        <v>20.38</v>
      </c>
      <c r="E106" s="410">
        <v>2279</v>
      </c>
      <c r="F106" s="411">
        <v>46446.02</v>
      </c>
      <c r="G106" s="412">
        <v>2279</v>
      </c>
      <c r="H106" s="413">
        <v>46446.02</v>
      </c>
      <c r="I106" s="1"/>
    </row>
    <row r="107" spans="1:9" s="16" customFormat="1" x14ac:dyDescent="0.2">
      <c r="A107" s="62" t="s">
        <v>56</v>
      </c>
      <c r="B107" s="178" t="s">
        <v>19</v>
      </c>
      <c r="C107" s="164">
        <v>1</v>
      </c>
      <c r="D107" s="499">
        <v>868.52</v>
      </c>
      <c r="E107" s="414">
        <v>1</v>
      </c>
      <c r="F107" s="404">
        <v>868.52</v>
      </c>
      <c r="G107" s="412">
        <v>1</v>
      </c>
      <c r="H107" s="413">
        <v>868.52</v>
      </c>
    </row>
    <row r="108" spans="1:9" s="16" customFormat="1" x14ac:dyDescent="0.2">
      <c r="A108" s="55" t="s">
        <v>333</v>
      </c>
      <c r="B108" s="178" t="s">
        <v>19</v>
      </c>
      <c r="C108" s="164">
        <v>1</v>
      </c>
      <c r="D108" s="319">
        <v>434.26</v>
      </c>
      <c r="E108" s="414">
        <v>1</v>
      </c>
      <c r="F108" s="404">
        <v>434.26</v>
      </c>
      <c r="G108" s="412">
        <v>1</v>
      </c>
      <c r="H108" s="413">
        <v>434.26</v>
      </c>
    </row>
    <row r="109" spans="1:9" s="5" customFormat="1" x14ac:dyDescent="0.2">
      <c r="A109" s="62" t="s">
        <v>334</v>
      </c>
      <c r="B109" s="178" t="s">
        <v>19</v>
      </c>
      <c r="C109" s="164">
        <v>1</v>
      </c>
      <c r="D109" s="319">
        <v>434.26</v>
      </c>
      <c r="E109" s="414">
        <v>1</v>
      </c>
      <c r="F109" s="404">
        <v>434.26</v>
      </c>
      <c r="G109" s="412">
        <v>1</v>
      </c>
      <c r="H109" s="413">
        <v>434.26</v>
      </c>
    </row>
    <row r="110" spans="1:9" s="13" customFormat="1" ht="24.75" thickBot="1" x14ac:dyDescent="0.25">
      <c r="A110" s="55" t="s">
        <v>57</v>
      </c>
      <c r="B110" s="188" t="s">
        <v>66</v>
      </c>
      <c r="C110" s="127">
        <v>1</v>
      </c>
      <c r="D110" s="320">
        <v>0.96</v>
      </c>
      <c r="E110" s="414">
        <v>13711</v>
      </c>
      <c r="F110" s="404">
        <v>13162.56</v>
      </c>
      <c r="G110" s="412">
        <v>13711</v>
      </c>
      <c r="H110" s="413">
        <v>13162.56</v>
      </c>
    </row>
    <row r="111" spans="1:9" s="15" customFormat="1" ht="26.25" thickBot="1" x14ac:dyDescent="0.25">
      <c r="A111" s="191" t="s">
        <v>276</v>
      </c>
      <c r="B111" s="65"/>
      <c r="C111" s="72"/>
      <c r="D111" s="296"/>
      <c r="E111" s="104"/>
      <c r="F111" s="268">
        <v>10401.48</v>
      </c>
      <c r="G111" s="104"/>
      <c r="H111" s="268">
        <v>10890.23</v>
      </c>
    </row>
    <row r="112" spans="1:9" s="15" customFormat="1" x14ac:dyDescent="0.2">
      <c r="A112" s="121" t="s">
        <v>180</v>
      </c>
      <c r="B112" s="192" t="s">
        <v>275</v>
      </c>
      <c r="C112" s="193">
        <v>12</v>
      </c>
      <c r="D112" s="310">
        <v>700</v>
      </c>
      <c r="E112" s="410">
        <v>1</v>
      </c>
      <c r="F112" s="411">
        <v>8546.52</v>
      </c>
      <c r="G112" s="412">
        <v>1</v>
      </c>
      <c r="H112" s="413">
        <v>8280</v>
      </c>
    </row>
    <row r="113" spans="1:9" s="15" customFormat="1" x14ac:dyDescent="0.2">
      <c r="A113" s="121" t="s">
        <v>181</v>
      </c>
      <c r="B113" s="194" t="s">
        <v>275</v>
      </c>
      <c r="C113" s="164">
        <v>12</v>
      </c>
      <c r="D113" s="310">
        <v>154.58000000000001</v>
      </c>
      <c r="E113" s="414">
        <v>1</v>
      </c>
      <c r="F113" s="404">
        <v>1854.96</v>
      </c>
      <c r="G113" s="412">
        <v>1</v>
      </c>
      <c r="H113" s="413">
        <v>1845.47</v>
      </c>
    </row>
    <row r="114" spans="1:9" s="15" customFormat="1" ht="13.5" thickBot="1" x14ac:dyDescent="0.25">
      <c r="A114" s="121" t="s">
        <v>400</v>
      </c>
      <c r="B114" s="189" t="s">
        <v>275</v>
      </c>
      <c r="C114" s="195">
        <v>12</v>
      </c>
      <c r="D114" s="298">
        <v>64.06</v>
      </c>
      <c r="E114" s="414">
        <v>0</v>
      </c>
      <c r="F114" s="404">
        <v>0</v>
      </c>
      <c r="G114" s="412">
        <v>1</v>
      </c>
      <c r="H114" s="413">
        <v>764.76</v>
      </c>
    </row>
    <row r="115" spans="1:9" s="18" customFormat="1" ht="26.25" thickBot="1" x14ac:dyDescent="0.25">
      <c r="A115" s="196" t="s">
        <v>277</v>
      </c>
      <c r="B115" s="32"/>
      <c r="C115" s="44"/>
      <c r="D115" s="296"/>
      <c r="E115" s="240"/>
      <c r="F115" s="268">
        <v>13598.380000000001</v>
      </c>
      <c r="G115" s="240"/>
      <c r="H115" s="268">
        <v>14354.828</v>
      </c>
    </row>
    <row r="116" spans="1:9" s="13" customFormat="1" ht="36" x14ac:dyDescent="0.2">
      <c r="A116" s="197" t="s">
        <v>58</v>
      </c>
      <c r="B116" s="198"/>
      <c r="C116" s="164"/>
      <c r="D116" s="321"/>
      <c r="E116" s="414">
        <v>0</v>
      </c>
      <c r="F116" s="64">
        <v>7477.58</v>
      </c>
      <c r="G116" s="418"/>
      <c r="H116" s="278">
        <v>7436.0679999999993</v>
      </c>
    </row>
    <row r="117" spans="1:9" s="18" customFormat="1" x14ac:dyDescent="0.2">
      <c r="A117" s="199" t="s">
        <v>20</v>
      </c>
      <c r="B117" s="198" t="s">
        <v>71</v>
      </c>
      <c r="C117" s="164">
        <v>12</v>
      </c>
      <c r="D117" s="322">
        <v>13.03</v>
      </c>
      <c r="E117" s="414">
        <v>30</v>
      </c>
      <c r="F117" s="404">
        <v>4690.8</v>
      </c>
      <c r="G117" s="412">
        <v>30</v>
      </c>
      <c r="H117" s="413">
        <v>4665.2999999999993</v>
      </c>
    </row>
    <row r="118" spans="1:9" s="4" customFormat="1" x14ac:dyDescent="0.2">
      <c r="A118" s="199" t="s">
        <v>21</v>
      </c>
      <c r="B118" s="198" t="s">
        <v>4</v>
      </c>
      <c r="C118" s="164">
        <v>12</v>
      </c>
      <c r="D118" s="322">
        <v>0.28999999999999998</v>
      </c>
      <c r="E118" s="414">
        <v>800.8</v>
      </c>
      <c r="F118" s="404">
        <v>2786.78</v>
      </c>
      <c r="G118" s="412">
        <v>800.8</v>
      </c>
      <c r="H118" s="413">
        <v>2770.7679999999996</v>
      </c>
      <c r="I118" s="1"/>
    </row>
    <row r="119" spans="1:9" s="13" customFormat="1" ht="36" x14ac:dyDescent="0.2">
      <c r="A119" s="151" t="s">
        <v>278</v>
      </c>
      <c r="B119" s="198"/>
      <c r="C119" s="164" t="s">
        <v>279</v>
      </c>
      <c r="D119" s="321"/>
      <c r="E119" s="414">
        <v>0</v>
      </c>
      <c r="F119" s="64">
        <v>6120.8</v>
      </c>
      <c r="G119" s="277"/>
      <c r="H119" s="278">
        <v>6918.76</v>
      </c>
    </row>
    <row r="120" spans="1:9" s="13" customFormat="1" x14ac:dyDescent="0.2">
      <c r="A120" s="230" t="s">
        <v>366</v>
      </c>
      <c r="B120" s="37" t="s">
        <v>127</v>
      </c>
      <c r="C120" s="26"/>
      <c r="D120" s="299">
        <v>58.26</v>
      </c>
      <c r="E120" s="414">
        <v>0</v>
      </c>
      <c r="F120" s="404">
        <v>0</v>
      </c>
      <c r="G120" s="412">
        <v>79</v>
      </c>
      <c r="H120" s="413">
        <v>4602.54</v>
      </c>
    </row>
    <row r="121" spans="1:9" s="13" customFormat="1" x14ac:dyDescent="0.2">
      <c r="A121" s="338" t="s">
        <v>128</v>
      </c>
      <c r="B121" s="37" t="s">
        <v>3</v>
      </c>
      <c r="C121" s="26"/>
      <c r="D121" s="299">
        <v>27.69</v>
      </c>
      <c r="E121" s="414">
        <v>0</v>
      </c>
      <c r="F121" s="404">
        <v>0</v>
      </c>
      <c r="G121" s="412">
        <v>30</v>
      </c>
      <c r="H121" s="413">
        <v>830.7</v>
      </c>
    </row>
    <row r="122" spans="1:9" s="13" customFormat="1" x14ac:dyDescent="0.2">
      <c r="A122" s="339" t="s">
        <v>130</v>
      </c>
      <c r="B122" s="37" t="s">
        <v>127</v>
      </c>
      <c r="C122" s="26"/>
      <c r="D122" s="299">
        <v>26.94</v>
      </c>
      <c r="E122" s="414">
        <v>0</v>
      </c>
      <c r="F122" s="404">
        <v>0</v>
      </c>
      <c r="G122" s="412">
        <v>6</v>
      </c>
      <c r="H122" s="413">
        <v>158.12</v>
      </c>
    </row>
    <row r="123" spans="1:9" s="13" customFormat="1" x14ac:dyDescent="0.2">
      <c r="A123" s="338" t="s">
        <v>132</v>
      </c>
      <c r="B123" s="37" t="s">
        <v>127</v>
      </c>
      <c r="C123" s="26"/>
      <c r="D123" s="299">
        <v>37.1</v>
      </c>
      <c r="E123" s="414">
        <v>0</v>
      </c>
      <c r="F123" s="404">
        <v>0</v>
      </c>
      <c r="G123" s="412">
        <v>6</v>
      </c>
      <c r="H123" s="413">
        <v>233.00000000000003</v>
      </c>
    </row>
    <row r="124" spans="1:9" s="13" customFormat="1" ht="13.5" thickBot="1" x14ac:dyDescent="0.25">
      <c r="A124" s="341" t="s">
        <v>460</v>
      </c>
      <c r="B124" s="37" t="s">
        <v>127</v>
      </c>
      <c r="C124" s="26"/>
      <c r="D124" s="299">
        <v>47.04</v>
      </c>
      <c r="E124" s="414">
        <v>0</v>
      </c>
      <c r="F124" s="404">
        <v>0</v>
      </c>
      <c r="G124" s="412">
        <v>23</v>
      </c>
      <c r="H124" s="413">
        <v>1094.4000000000001</v>
      </c>
    </row>
    <row r="125" spans="1:9" s="5" customFormat="1" ht="26.25" thickBot="1" x14ac:dyDescent="0.25">
      <c r="A125" s="196" t="s">
        <v>280</v>
      </c>
      <c r="B125" s="200"/>
      <c r="C125" s="201"/>
      <c r="D125" s="323"/>
      <c r="E125" s="436">
        <v>0</v>
      </c>
      <c r="F125" s="437">
        <v>10366.4</v>
      </c>
      <c r="G125" s="240"/>
      <c r="H125" s="268">
        <v>7563</v>
      </c>
    </row>
    <row r="126" spans="1:9" s="5" customFormat="1" ht="24.75" thickBot="1" x14ac:dyDescent="0.25">
      <c r="A126" s="155" t="s">
        <v>59</v>
      </c>
      <c r="B126" s="179" t="s">
        <v>65</v>
      </c>
      <c r="C126" s="202">
        <v>1</v>
      </c>
      <c r="D126" s="298"/>
      <c r="E126" s="410">
        <v>3825.5</v>
      </c>
      <c r="F126" s="411">
        <v>10366.4</v>
      </c>
      <c r="G126" s="412">
        <v>3825.5</v>
      </c>
      <c r="H126" s="413">
        <v>7563</v>
      </c>
    </row>
    <row r="127" spans="1:9" s="5" customFormat="1" ht="18" customHeight="1" thickBot="1" x14ac:dyDescent="0.25">
      <c r="A127" s="586" t="s">
        <v>61</v>
      </c>
      <c r="B127" s="587"/>
      <c r="C127" s="587"/>
      <c r="D127" s="588"/>
      <c r="E127" s="281"/>
      <c r="F127" s="268">
        <v>309685.17000000004</v>
      </c>
      <c r="G127" s="281"/>
      <c r="H127" s="268">
        <v>308395.09279999998</v>
      </c>
    </row>
    <row r="128" spans="1:9" s="5" customFormat="1" ht="26.25" thickBot="1" x14ac:dyDescent="0.25">
      <c r="A128" s="210" t="s">
        <v>282</v>
      </c>
      <c r="B128" s="123"/>
      <c r="C128" s="124"/>
      <c r="D128" s="325"/>
      <c r="E128" s="421">
        <v>408.6</v>
      </c>
      <c r="F128" s="422">
        <v>82090.89</v>
      </c>
      <c r="G128" s="240">
        <v>408.6</v>
      </c>
      <c r="H128" s="268">
        <v>81536.767000000007</v>
      </c>
    </row>
    <row r="129" spans="1:8" s="71" customFormat="1" ht="24" x14ac:dyDescent="0.2">
      <c r="A129" s="337" t="s">
        <v>184</v>
      </c>
      <c r="B129" s="60" t="s">
        <v>65</v>
      </c>
      <c r="C129" s="91" t="s">
        <v>298</v>
      </c>
      <c r="D129" s="316" t="s">
        <v>257</v>
      </c>
      <c r="E129" s="410">
        <v>3825.5</v>
      </c>
      <c r="F129" s="404">
        <v>77683.91</v>
      </c>
      <c r="G129" s="438">
        <v>3825.5</v>
      </c>
      <c r="H129" s="439">
        <v>77198.650000000009</v>
      </c>
    </row>
    <row r="130" spans="1:8" s="5" customFormat="1" ht="24.75" thickBot="1" x14ac:dyDescent="0.25">
      <c r="A130" s="211" t="s">
        <v>293</v>
      </c>
      <c r="B130" s="14" t="s">
        <v>65</v>
      </c>
      <c r="C130" s="92">
        <v>12</v>
      </c>
      <c r="D130" s="395">
        <v>9.6000000000000002E-2</v>
      </c>
      <c r="E130" s="414">
        <v>3825.5</v>
      </c>
      <c r="F130" s="404">
        <v>4406.9799999999996</v>
      </c>
      <c r="G130" s="415">
        <v>3825.5</v>
      </c>
      <c r="H130" s="279">
        <v>4338.1169999999993</v>
      </c>
    </row>
    <row r="131" spans="1:8" s="13" customFormat="1" ht="51.75" thickBot="1" x14ac:dyDescent="0.25">
      <c r="A131" s="212" t="s">
        <v>283</v>
      </c>
      <c r="B131" s="59" t="s">
        <v>65</v>
      </c>
      <c r="C131" s="84" t="s">
        <v>200</v>
      </c>
      <c r="D131" s="296" t="s">
        <v>257</v>
      </c>
      <c r="E131" s="421">
        <v>3518.5</v>
      </c>
      <c r="F131" s="422">
        <v>195287.93</v>
      </c>
      <c r="G131" s="423">
        <v>3518.5</v>
      </c>
      <c r="H131" s="268">
        <v>194144.18</v>
      </c>
    </row>
    <row r="132" spans="1:8" s="13" customFormat="1" ht="64.5" thickBot="1" x14ac:dyDescent="0.25">
      <c r="A132" s="213" t="s">
        <v>284</v>
      </c>
      <c r="B132" s="282" t="s">
        <v>65</v>
      </c>
      <c r="C132" s="85">
        <v>1</v>
      </c>
      <c r="D132" s="505">
        <v>3.4666666666666665E-3</v>
      </c>
      <c r="E132" s="421">
        <v>3825.5</v>
      </c>
      <c r="F132" s="422">
        <v>172.15</v>
      </c>
      <c r="G132" s="423">
        <v>3825.5</v>
      </c>
      <c r="H132" s="268">
        <v>159.14079999999998</v>
      </c>
    </row>
    <row r="133" spans="1:8" s="13" customFormat="1" ht="51.75" thickBot="1" x14ac:dyDescent="0.25">
      <c r="A133" s="196" t="s">
        <v>285</v>
      </c>
      <c r="B133" s="283" t="s">
        <v>65</v>
      </c>
      <c r="C133" s="86">
        <v>12</v>
      </c>
      <c r="D133" s="327">
        <v>0.77</v>
      </c>
      <c r="E133" s="421">
        <v>3825.5</v>
      </c>
      <c r="F133" s="422">
        <v>32134.2</v>
      </c>
      <c r="G133" s="423">
        <v>3825.5</v>
      </c>
      <c r="H133" s="268">
        <v>32555.004999999997</v>
      </c>
    </row>
    <row r="134" spans="1:8" s="5" customFormat="1" ht="16.5" thickBot="1" x14ac:dyDescent="0.25">
      <c r="A134" s="221" t="s">
        <v>63</v>
      </c>
      <c r="B134" s="222"/>
      <c r="C134" s="223"/>
      <c r="D134" s="506"/>
      <c r="E134" s="281"/>
      <c r="F134" s="268">
        <v>223103.16</v>
      </c>
      <c r="G134" s="281"/>
      <c r="H134" s="268">
        <v>212009.20999999996</v>
      </c>
    </row>
    <row r="135" spans="1:8" s="5" customFormat="1" ht="18" thickBot="1" x14ac:dyDescent="0.25">
      <c r="A135" s="125" t="s">
        <v>286</v>
      </c>
      <c r="B135" s="159" t="s">
        <v>65</v>
      </c>
      <c r="C135" s="127">
        <v>12</v>
      </c>
      <c r="D135" s="502">
        <v>4.8600000000000003</v>
      </c>
      <c r="E135" s="414">
        <v>3825.5</v>
      </c>
      <c r="F135" s="404">
        <v>223103.16</v>
      </c>
      <c r="G135" s="412">
        <v>3825.5</v>
      </c>
      <c r="H135" s="413">
        <v>212009.20999999996</v>
      </c>
    </row>
    <row r="136" spans="1:8" s="5" customFormat="1" ht="15.75" thickBot="1" x14ac:dyDescent="0.25">
      <c r="A136" s="224" t="s">
        <v>219</v>
      </c>
      <c r="B136" s="61"/>
      <c r="C136" s="48"/>
      <c r="D136" s="331"/>
      <c r="E136" s="421">
        <v>0</v>
      </c>
      <c r="F136" s="422">
        <v>16688.78</v>
      </c>
      <c r="G136" s="444"/>
      <c r="H136" s="268">
        <v>6500</v>
      </c>
    </row>
    <row r="137" spans="1:8" s="5" customFormat="1" ht="13.5" thickBot="1" x14ac:dyDescent="0.25">
      <c r="A137" s="49" t="s">
        <v>338</v>
      </c>
      <c r="B137" s="32"/>
      <c r="C137" s="47"/>
      <c r="D137" s="332"/>
      <c r="E137" s="421">
        <v>0</v>
      </c>
      <c r="F137" s="422">
        <v>15365.88</v>
      </c>
      <c r="G137" s="240"/>
      <c r="H137" s="268">
        <v>6500</v>
      </c>
    </row>
    <row r="138" spans="1:8" s="5" customFormat="1" ht="13.5" thickBot="1" x14ac:dyDescent="0.25">
      <c r="A138" s="231" t="s">
        <v>340</v>
      </c>
      <c r="B138" s="289" t="s">
        <v>3</v>
      </c>
      <c r="C138" s="228"/>
      <c r="D138" s="333">
        <v>1406.24</v>
      </c>
      <c r="E138" s="414">
        <v>0</v>
      </c>
      <c r="F138" s="446">
        <v>0</v>
      </c>
      <c r="G138" s="412">
        <v>5</v>
      </c>
      <c r="H138" s="413">
        <v>6500</v>
      </c>
    </row>
    <row r="139" spans="1:8" s="5" customFormat="1" ht="13.5" thickBot="1" x14ac:dyDescent="0.25">
      <c r="A139" s="233" t="s">
        <v>341</v>
      </c>
      <c r="B139" s="234"/>
      <c r="C139" s="234"/>
      <c r="D139" s="334"/>
      <c r="E139" s="421">
        <v>0</v>
      </c>
      <c r="F139" s="422">
        <v>1322.9</v>
      </c>
      <c r="G139" s="240"/>
      <c r="H139" s="268">
        <v>0</v>
      </c>
    </row>
    <row r="140" spans="1:8" s="5" customFormat="1" ht="15.75" thickBot="1" x14ac:dyDescent="0.25">
      <c r="A140" s="237" t="s">
        <v>454</v>
      </c>
      <c r="B140" s="59"/>
      <c r="C140" s="50"/>
      <c r="D140" s="508"/>
      <c r="E140" s="22"/>
      <c r="F140" s="268">
        <v>802906.81520000007</v>
      </c>
      <c r="G140" s="22"/>
      <c r="H140" s="268">
        <v>799837.41734999989</v>
      </c>
    </row>
    <row r="141" spans="1:8" s="5" customFormat="1" x14ac:dyDescent="0.2">
      <c r="A141" s="29"/>
      <c r="B141" s="82"/>
      <c r="C141" s="24"/>
      <c r="D141" s="75"/>
      <c r="E141" s="447"/>
      <c r="F141" s="447"/>
      <c r="G141" s="447"/>
      <c r="H141" s="447"/>
    </row>
    <row r="142" spans="1:8" s="5" customFormat="1" x14ac:dyDescent="0.2">
      <c r="A142" s="291" t="s">
        <v>461</v>
      </c>
      <c r="B142" s="82"/>
      <c r="C142" s="24"/>
      <c r="D142" s="75"/>
      <c r="E142" s="447"/>
      <c r="F142" s="447"/>
      <c r="G142" s="447"/>
      <c r="H142" s="447"/>
    </row>
    <row r="143" spans="1:8" s="1" customFormat="1" x14ac:dyDescent="0.2">
      <c r="A143" s="291"/>
      <c r="B143" s="82"/>
      <c r="C143" s="24"/>
      <c r="D143" s="75"/>
      <c r="E143" s="447"/>
      <c r="F143" s="447"/>
      <c r="G143" s="447"/>
      <c r="H143" s="447"/>
    </row>
    <row r="144" spans="1:8" s="1" customFormat="1" x14ac:dyDescent="0.2">
      <c r="A144" s="291" t="s">
        <v>462</v>
      </c>
      <c r="B144" s="82"/>
      <c r="C144" s="24"/>
      <c r="D144" s="75"/>
      <c r="E144" s="447"/>
      <c r="F144" s="447"/>
      <c r="G144" s="447"/>
      <c r="H144" s="447"/>
    </row>
    <row r="145" spans="1:8" s="1" customFormat="1" x14ac:dyDescent="0.2">
      <c r="A145" s="29"/>
      <c r="B145" s="82"/>
      <c r="C145" s="24"/>
      <c r="D145" s="75"/>
      <c r="E145" s="447"/>
      <c r="F145" s="447"/>
      <c r="G145" s="447"/>
      <c r="H145" s="447"/>
    </row>
    <row r="146" spans="1:8" s="5" customFormat="1" x14ac:dyDescent="0.2">
      <c r="A146" s="29"/>
      <c r="B146" s="82"/>
      <c r="C146" s="24"/>
      <c r="D146" s="73"/>
      <c r="E146" s="447"/>
      <c r="F146" s="447"/>
      <c r="G146" s="447"/>
      <c r="H146" s="447"/>
    </row>
    <row r="147" spans="1:8" s="5" customFormat="1" x14ac:dyDescent="0.2">
      <c r="A147" s="29"/>
      <c r="B147" s="82"/>
      <c r="C147" s="24"/>
      <c r="D147" s="73"/>
      <c r="E147" s="447"/>
      <c r="F147" s="447"/>
      <c r="G147" s="447"/>
      <c r="H147" s="447"/>
    </row>
    <row r="148" spans="1:8" s="5" customFormat="1" x14ac:dyDescent="0.2">
      <c r="A148" s="29"/>
      <c r="B148" s="82"/>
      <c r="C148" s="24"/>
      <c r="D148" s="73"/>
      <c r="E148" s="447"/>
      <c r="F148" s="447"/>
      <c r="G148" s="447"/>
      <c r="H148" s="447"/>
    </row>
    <row r="149" spans="1:8" s="5" customFormat="1" x14ac:dyDescent="0.2">
      <c r="A149" s="29"/>
      <c r="B149" s="82"/>
      <c r="C149" s="24"/>
      <c r="D149" s="73"/>
      <c r="E149" s="447"/>
      <c r="F149" s="447"/>
      <c r="G149" s="447"/>
      <c r="H149" s="447"/>
    </row>
    <row r="150" spans="1:8" s="13" customFormat="1" x14ac:dyDescent="0.2">
      <c r="A150" s="29"/>
      <c r="B150" s="82"/>
      <c r="C150" s="24"/>
      <c r="D150" s="73"/>
      <c r="E150" s="447"/>
      <c r="F150" s="447"/>
      <c r="G150" s="447"/>
      <c r="H150" s="447"/>
    </row>
    <row r="151" spans="1:8" s="5" customFormat="1" x14ac:dyDescent="0.2">
      <c r="A151" s="29"/>
      <c r="B151" s="82"/>
      <c r="C151" s="24"/>
      <c r="D151" s="73"/>
      <c r="E151" s="447"/>
      <c r="F151" s="447"/>
      <c r="G151" s="447"/>
      <c r="H151" s="447"/>
    </row>
    <row r="152" spans="1:8" s="5" customFormat="1" x14ac:dyDescent="0.2">
      <c r="A152" s="29"/>
      <c r="B152" s="82"/>
      <c r="C152" s="24"/>
      <c r="D152" s="73"/>
      <c r="E152" s="447"/>
      <c r="F152" s="447"/>
      <c r="G152" s="447"/>
      <c r="H152" s="447"/>
    </row>
    <row r="153" spans="1:8" s="5" customFormat="1" x14ac:dyDescent="0.2">
      <c r="A153" s="8"/>
      <c r="B153" s="73"/>
      <c r="C153" s="23"/>
      <c r="D153" s="73"/>
      <c r="E153" s="448"/>
      <c r="F153" s="448"/>
      <c r="G153" s="448"/>
      <c r="H153" s="448"/>
    </row>
    <row r="154" spans="1:8" s="5" customFormat="1" x14ac:dyDescent="0.2">
      <c r="A154" s="8"/>
      <c r="B154" s="73"/>
      <c r="C154" s="23"/>
      <c r="D154" s="73"/>
      <c r="E154" s="448"/>
      <c r="F154" s="448"/>
      <c r="G154" s="448"/>
      <c r="H154" s="448"/>
    </row>
    <row r="155" spans="1:8" s="1" customFormat="1" x14ac:dyDescent="0.2">
      <c r="A155" s="8"/>
      <c r="B155" s="73"/>
      <c r="C155" s="23"/>
      <c r="D155" s="73"/>
      <c r="E155" s="447"/>
      <c r="F155" s="447"/>
      <c r="G155" s="447"/>
      <c r="H155" s="447"/>
    </row>
    <row r="156" spans="1:8" s="1" customFormat="1" x14ac:dyDescent="0.2">
      <c r="A156" s="8"/>
      <c r="B156" s="73"/>
      <c r="C156" s="23"/>
      <c r="D156" s="73"/>
      <c r="E156" s="447"/>
      <c r="F156" s="447"/>
      <c r="G156" s="447"/>
      <c r="H156" s="447"/>
    </row>
    <row r="157" spans="1:8" s="1" customFormat="1" x14ac:dyDescent="0.2">
      <c r="A157" s="8"/>
      <c r="B157" s="73"/>
      <c r="C157" s="23"/>
      <c r="D157" s="73"/>
      <c r="E157" s="447"/>
      <c r="F157" s="447"/>
      <c r="G157" s="447"/>
      <c r="H157" s="447"/>
    </row>
    <row r="158" spans="1:8" s="1" customFormat="1" x14ac:dyDescent="0.2">
      <c r="A158" s="8"/>
      <c r="B158" s="73"/>
      <c r="C158" s="23"/>
      <c r="D158" s="73"/>
      <c r="E158" s="447"/>
      <c r="F158" s="447"/>
      <c r="G158" s="447"/>
      <c r="H158" s="447"/>
    </row>
    <row r="159" spans="1:8" s="1" customFormat="1" x14ac:dyDescent="0.2">
      <c r="A159" s="8"/>
      <c r="B159" s="73"/>
      <c r="C159" s="23"/>
      <c r="D159" s="73"/>
      <c r="E159" s="447"/>
      <c r="F159" s="447"/>
      <c r="G159" s="447"/>
      <c r="H159" s="447"/>
    </row>
    <row r="160" spans="1:8" s="1" customFormat="1" x14ac:dyDescent="0.2">
      <c r="D160" s="73"/>
      <c r="E160" s="447"/>
      <c r="F160" s="447"/>
      <c r="G160" s="447"/>
      <c r="H160" s="447"/>
    </row>
    <row r="161" spans="1:8" s="1" customFormat="1" x14ac:dyDescent="0.2">
      <c r="D161" s="73"/>
      <c r="E161" s="447"/>
      <c r="F161" s="447"/>
      <c r="G161" s="447"/>
      <c r="H161" s="447"/>
    </row>
    <row r="162" spans="1:8" s="1" customFormat="1" x14ac:dyDescent="0.2">
      <c r="D162" s="73"/>
      <c r="E162" s="447"/>
      <c r="F162" s="447"/>
      <c r="G162" s="447"/>
      <c r="H162" s="447"/>
    </row>
    <row r="163" spans="1:8" s="1" customFormat="1" x14ac:dyDescent="0.2">
      <c r="D163" s="73"/>
      <c r="E163" s="447"/>
      <c r="F163" s="447"/>
      <c r="G163" s="447"/>
      <c r="H163" s="447"/>
    </row>
    <row r="164" spans="1:8" s="1" customFormat="1" x14ac:dyDescent="0.2">
      <c r="D164" s="73"/>
      <c r="E164" s="447"/>
      <c r="F164" s="447"/>
      <c r="G164" s="447"/>
      <c r="H164" s="447"/>
    </row>
    <row r="165" spans="1:8" s="1" customFormat="1" x14ac:dyDescent="0.2">
      <c r="D165" s="73"/>
      <c r="E165" s="447"/>
      <c r="F165" s="447"/>
      <c r="G165" s="447"/>
      <c r="H165" s="447"/>
    </row>
    <row r="166" spans="1:8" s="1" customFormat="1" x14ac:dyDescent="0.2">
      <c r="D166" s="73"/>
      <c r="E166" s="447"/>
      <c r="F166" s="447"/>
      <c r="G166" s="447"/>
      <c r="H166" s="447"/>
    </row>
    <row r="167" spans="1:8" x14ac:dyDescent="0.2">
      <c r="A167" s="1"/>
      <c r="B167" s="1"/>
      <c r="C167" s="1"/>
    </row>
    <row r="168" spans="1:8" x14ac:dyDescent="0.2">
      <c r="A168" s="1"/>
      <c r="B168" s="1"/>
      <c r="C168" s="1"/>
    </row>
    <row r="169" spans="1:8" x14ac:dyDescent="0.2">
      <c r="A169" s="1"/>
      <c r="B169" s="1"/>
      <c r="C169" s="1"/>
    </row>
    <row r="170" spans="1:8" x14ac:dyDescent="0.2">
      <c r="A170" s="1"/>
      <c r="B170" s="1"/>
      <c r="C170" s="1"/>
    </row>
    <row r="171" spans="1:8" x14ac:dyDescent="0.2">
      <c r="A171" s="1"/>
      <c r="B171" s="1"/>
      <c r="C171" s="1"/>
    </row>
    <row r="172" spans="1:8" x14ac:dyDescent="0.2">
      <c r="A172" s="1"/>
      <c r="B172" s="1"/>
      <c r="C172" s="1"/>
    </row>
    <row r="174" spans="1:8" x14ac:dyDescent="0.2">
      <c r="A174" s="1"/>
      <c r="B174" s="1"/>
      <c r="C174" s="1"/>
    </row>
    <row r="175" spans="1:8" x14ac:dyDescent="0.2">
      <c r="A175" s="1"/>
      <c r="B175" s="1"/>
      <c r="C175" s="1"/>
    </row>
    <row r="176" spans="1:8" x14ac:dyDescent="0.2">
      <c r="A176" s="1"/>
      <c r="B176" s="1"/>
      <c r="C176" s="1"/>
    </row>
    <row r="177" spans="1:4" x14ac:dyDescent="0.2">
      <c r="A177" s="1"/>
      <c r="B177" s="1"/>
      <c r="C177" s="1"/>
    </row>
    <row r="178" spans="1:4" x14ac:dyDescent="0.2">
      <c r="A178" s="1"/>
      <c r="B178" s="1"/>
      <c r="C178" s="1"/>
    </row>
    <row r="179" spans="1:4" x14ac:dyDescent="0.2">
      <c r="A179" s="1"/>
      <c r="B179" s="1"/>
      <c r="C179" s="1"/>
    </row>
    <row r="182" spans="1:4" x14ac:dyDescent="0.2">
      <c r="A182" s="103"/>
      <c r="B182" s="103"/>
      <c r="C182" s="103"/>
    </row>
    <row r="186" spans="1:4" x14ac:dyDescent="0.2">
      <c r="A186" s="103"/>
      <c r="B186" s="103"/>
      <c r="C186" s="103"/>
      <c r="D186" s="447"/>
    </row>
    <row r="187" spans="1:4" x14ac:dyDescent="0.2">
      <c r="A187" s="103"/>
      <c r="B187" s="103"/>
      <c r="C187" s="103"/>
      <c r="D187" s="447"/>
    </row>
  </sheetData>
  <mergeCells count="13">
    <mergeCell ref="G3:H3"/>
    <mergeCell ref="G2:H2"/>
    <mergeCell ref="E21:H21"/>
    <mergeCell ref="E22:H22"/>
    <mergeCell ref="E23:F23"/>
    <mergeCell ref="G23:H23"/>
    <mergeCell ref="C22:C23"/>
    <mergeCell ref="A1:D1"/>
    <mergeCell ref="A25:D25"/>
    <mergeCell ref="A59:D59"/>
    <mergeCell ref="A127:D127"/>
    <mergeCell ref="A4:D4"/>
    <mergeCell ref="A12:C12"/>
  </mergeCells>
  <pageMargins left="0.31496062992125984" right="0.31496062992125984" top="0.31496062992125984" bottom="0.31496062992125984" header="0" footer="0"/>
  <pageSetup paperSize="9" scale="30" fitToHeight="0" orientation="portrait" copies="2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83"/>
  <sheetViews>
    <sheetView showZeros="0" topLeftCell="A19" workbookViewId="0">
      <selection activeCell="E27" sqref="E27"/>
    </sheetView>
  </sheetViews>
  <sheetFormatPr defaultRowHeight="12.75" x14ac:dyDescent="0.2"/>
  <cols>
    <col min="1" max="1" width="75.140625" style="8" customWidth="1"/>
    <col min="2" max="2" width="6.140625" style="73" customWidth="1"/>
    <col min="3" max="3" width="9.5703125" style="23" customWidth="1"/>
    <col min="4" max="4" width="10.42578125" style="73" customWidth="1"/>
    <col min="5" max="5" width="9.140625" style="449" customWidth="1"/>
    <col min="6" max="6" width="11" style="449" customWidth="1"/>
    <col min="7" max="7" width="11.42578125" style="449" customWidth="1"/>
    <col min="8" max="8" width="15" style="449" customWidth="1"/>
    <col min="9" max="16384" width="9.140625" style="103"/>
  </cols>
  <sheetData>
    <row r="1" spans="1:8" ht="52.5" customHeight="1" x14ac:dyDescent="0.2">
      <c r="A1" s="589" t="s">
        <v>456</v>
      </c>
      <c r="B1" s="589"/>
      <c r="C1" s="589"/>
      <c r="D1" s="589"/>
    </row>
    <row r="2" spans="1:8" s="398" customFormat="1" ht="15.75" x14ac:dyDescent="0.2">
      <c r="A2" s="7"/>
      <c r="B2" s="75" t="s">
        <v>121</v>
      </c>
      <c r="C2" s="74"/>
      <c r="D2" s="98"/>
      <c r="E2" s="66"/>
      <c r="F2" s="66"/>
      <c r="G2" s="601" t="s">
        <v>88</v>
      </c>
      <c r="H2" s="601"/>
    </row>
    <row r="3" spans="1:8" s="398" customFormat="1" ht="15" x14ac:dyDescent="0.2">
      <c r="A3" s="99"/>
      <c r="B3" s="66"/>
      <c r="C3" s="24"/>
      <c r="D3" s="98"/>
      <c r="E3" s="100"/>
      <c r="F3" s="100"/>
      <c r="G3" s="600"/>
      <c r="H3" s="600"/>
    </row>
    <row r="4" spans="1:8" s="10" customFormat="1" ht="26.25" customHeight="1" x14ac:dyDescent="0.2">
      <c r="A4" s="603" t="s">
        <v>122</v>
      </c>
      <c r="B4" s="603"/>
      <c r="C4" s="603"/>
      <c r="D4" s="603"/>
      <c r="E4" s="75"/>
      <c r="F4" s="71"/>
      <c r="G4" s="71"/>
      <c r="H4" s="71"/>
    </row>
    <row r="5" spans="1:8" x14ac:dyDescent="0.2">
      <c r="A5" s="20" t="s">
        <v>410</v>
      </c>
      <c r="B5" s="76"/>
      <c r="C5" s="74"/>
      <c r="D5" s="75"/>
      <c r="E5" s="400"/>
      <c r="F5" s="400"/>
      <c r="G5" s="400"/>
      <c r="H5" s="401">
        <v>-1119818.4129826759</v>
      </c>
    </row>
    <row r="6" spans="1:8" ht="13.5" customHeight="1" x14ac:dyDescent="0.2">
      <c r="A6" s="21" t="s">
        <v>201</v>
      </c>
      <c r="B6" s="75"/>
      <c r="C6" s="74"/>
      <c r="D6" s="75"/>
      <c r="E6" s="75"/>
      <c r="F6" s="71"/>
      <c r="G6" s="71"/>
      <c r="H6" s="402">
        <v>662803.31999999995</v>
      </c>
    </row>
    <row r="7" spans="1:8" x14ac:dyDescent="0.2">
      <c r="A7" s="131" t="s">
        <v>202</v>
      </c>
      <c r="B7" s="77"/>
      <c r="C7" s="25"/>
      <c r="D7" s="77"/>
      <c r="E7" s="75"/>
      <c r="F7" s="71"/>
      <c r="G7" s="71"/>
      <c r="H7" s="403">
        <v>662803.31999999995</v>
      </c>
    </row>
    <row r="8" spans="1:8" x14ac:dyDescent="0.2">
      <c r="A8" s="131" t="s">
        <v>203</v>
      </c>
      <c r="B8" s="25"/>
      <c r="C8" s="25"/>
      <c r="D8" s="78"/>
      <c r="E8" s="400"/>
      <c r="F8" s="400"/>
      <c r="G8" s="400"/>
      <c r="H8" s="403">
        <v>662803.31999999995</v>
      </c>
    </row>
    <row r="9" spans="1:8" x14ac:dyDescent="0.2">
      <c r="A9" s="21" t="s">
        <v>125</v>
      </c>
      <c r="B9" s="78"/>
      <c r="C9" s="79"/>
      <c r="D9" s="78"/>
      <c r="E9" s="75"/>
      <c r="F9" s="71"/>
      <c r="G9" s="71"/>
      <c r="H9" s="406">
        <v>488391.76771333336</v>
      </c>
    </row>
    <row r="10" spans="1:8" x14ac:dyDescent="0.2">
      <c r="A10" s="131" t="s">
        <v>458</v>
      </c>
      <c r="B10" s="75"/>
      <c r="C10" s="74"/>
      <c r="D10" s="75"/>
      <c r="E10" s="75"/>
      <c r="F10" s="71"/>
      <c r="G10" s="71"/>
      <c r="H10" s="407">
        <v>-945406.86069600936</v>
      </c>
    </row>
    <row r="11" spans="1:8" x14ac:dyDescent="0.2">
      <c r="A11" s="2"/>
      <c r="B11" s="75"/>
      <c r="C11" s="74"/>
      <c r="D11" s="75"/>
      <c r="E11" s="75"/>
      <c r="F11" s="71"/>
      <c r="G11" s="71"/>
      <c r="H11" s="408"/>
    </row>
    <row r="12" spans="1:8" ht="26.25" customHeight="1" x14ac:dyDescent="0.2">
      <c r="A12" s="604" t="s">
        <v>124</v>
      </c>
      <c r="B12" s="603"/>
      <c r="C12" s="603"/>
      <c r="D12" s="78"/>
      <c r="E12" s="75"/>
      <c r="F12" s="71"/>
      <c r="G12" s="71"/>
      <c r="H12" s="409"/>
    </row>
    <row r="13" spans="1:8" x14ac:dyDescent="0.2">
      <c r="A13" s="20" t="s">
        <v>411</v>
      </c>
      <c r="B13" s="76"/>
      <c r="C13" s="74"/>
      <c r="D13" s="75"/>
      <c r="E13" s="400"/>
      <c r="F13" s="400"/>
      <c r="G13" s="400"/>
      <c r="H13" s="401">
        <v>-1341017.692982676</v>
      </c>
    </row>
    <row r="14" spans="1:8" ht="25.5" x14ac:dyDescent="0.2">
      <c r="A14" s="31" t="s">
        <v>204</v>
      </c>
      <c r="B14" s="75"/>
      <c r="C14" s="74"/>
      <c r="D14" s="75"/>
      <c r="E14" s="75"/>
      <c r="F14" s="71"/>
      <c r="G14" s="71"/>
      <c r="H14" s="402">
        <v>646848.88</v>
      </c>
    </row>
    <row r="15" spans="1:8" x14ac:dyDescent="0.2">
      <c r="A15" s="131" t="s">
        <v>202</v>
      </c>
      <c r="B15" s="75"/>
      <c r="C15" s="74"/>
      <c r="D15" s="75"/>
      <c r="E15" s="75"/>
      <c r="F15" s="71"/>
      <c r="G15" s="71"/>
      <c r="H15" s="406">
        <v>646848.88</v>
      </c>
    </row>
    <row r="16" spans="1:8" x14ac:dyDescent="0.2">
      <c r="A16" s="131" t="s">
        <v>203</v>
      </c>
      <c r="B16" s="75"/>
      <c r="C16" s="74"/>
      <c r="D16" s="75"/>
      <c r="E16" s="400"/>
      <c r="F16" s="400"/>
      <c r="G16" s="400"/>
      <c r="H16" s="403">
        <v>646848.88</v>
      </c>
    </row>
    <row r="17" spans="1:24" x14ac:dyDescent="0.2">
      <c r="A17" s="131" t="s">
        <v>392</v>
      </c>
      <c r="B17" s="75"/>
      <c r="C17" s="24"/>
      <c r="D17" s="75"/>
      <c r="E17" s="75"/>
      <c r="F17" s="71"/>
      <c r="G17" s="71"/>
      <c r="H17" s="402">
        <v>-694168.81298267597</v>
      </c>
    </row>
    <row r="18" spans="1:24" x14ac:dyDescent="0.2">
      <c r="A18" s="21" t="s">
        <v>126</v>
      </c>
      <c r="B18" s="78"/>
      <c r="C18" s="79"/>
      <c r="D18" s="78"/>
      <c r="E18" s="75"/>
      <c r="F18" s="71"/>
      <c r="G18" s="71"/>
      <c r="H18" s="406">
        <v>488391.76771333336</v>
      </c>
    </row>
    <row r="19" spans="1:24" x14ac:dyDescent="0.2">
      <c r="A19" s="9" t="s">
        <v>459</v>
      </c>
      <c r="B19" s="75"/>
      <c r="C19" s="74"/>
      <c r="D19" s="75"/>
      <c r="E19" s="75"/>
      <c r="F19" s="71"/>
      <c r="G19" s="71"/>
      <c r="H19" s="407">
        <v>-1182560.5806960093</v>
      </c>
    </row>
    <row r="20" spans="1:24" ht="13.5" thickBot="1" x14ac:dyDescent="0.25">
      <c r="A20" s="128"/>
      <c r="B20" s="75"/>
      <c r="C20" s="74"/>
      <c r="D20" s="75"/>
      <c r="E20" s="24"/>
      <c r="F20" s="24"/>
      <c r="G20" s="24"/>
      <c r="H20" s="24"/>
    </row>
    <row r="21" spans="1:24" s="132" customFormat="1" ht="13.5" thickBot="1" x14ac:dyDescent="0.25">
      <c r="A21" s="129" t="s">
        <v>5</v>
      </c>
      <c r="B21" s="112"/>
      <c r="C21" s="113"/>
      <c r="D21" s="292" t="s">
        <v>7</v>
      </c>
      <c r="E21" s="590">
        <v>17</v>
      </c>
      <c r="F21" s="591"/>
      <c r="G21" s="591"/>
      <c r="H21" s="592"/>
    </row>
    <row r="22" spans="1:24" ht="16.5" thickBot="1" x14ac:dyDescent="0.25">
      <c r="A22" s="80"/>
      <c r="B22" s="67" t="s">
        <v>6</v>
      </c>
      <c r="C22" s="596" t="s">
        <v>8</v>
      </c>
      <c r="D22" s="293" t="s">
        <v>9</v>
      </c>
      <c r="E22" s="593" t="s">
        <v>88</v>
      </c>
      <c r="F22" s="594"/>
      <c r="G22" s="594"/>
      <c r="H22" s="595"/>
    </row>
    <row r="23" spans="1:24" ht="13.5" thickBot="1" x14ac:dyDescent="0.25">
      <c r="A23" s="130" t="s">
        <v>442</v>
      </c>
      <c r="B23" s="81" t="s">
        <v>10</v>
      </c>
      <c r="C23" s="597"/>
      <c r="D23" s="294" t="s">
        <v>11</v>
      </c>
      <c r="E23" s="598" t="s">
        <v>2</v>
      </c>
      <c r="F23" s="599"/>
      <c r="G23" s="598" t="s">
        <v>0</v>
      </c>
      <c r="H23" s="599"/>
    </row>
    <row r="24" spans="1:24" s="11" customFormat="1" ht="13.5" thickBot="1" x14ac:dyDescent="0.25">
      <c r="A24" s="101"/>
      <c r="B24" s="67"/>
      <c r="C24" s="102"/>
      <c r="D24" s="295"/>
      <c r="E24" s="114" t="s">
        <v>1</v>
      </c>
      <c r="F24" s="115" t="s">
        <v>393</v>
      </c>
      <c r="G24" s="114" t="s">
        <v>1</v>
      </c>
      <c r="H24" s="115" t="s">
        <v>393</v>
      </c>
      <c r="V24" s="3"/>
      <c r="W24" s="3"/>
      <c r="X24" s="3"/>
    </row>
    <row r="25" spans="1:24" s="5" customFormat="1" ht="38.25" customHeight="1" thickBot="1" x14ac:dyDescent="0.25">
      <c r="A25" s="580" t="s">
        <v>26</v>
      </c>
      <c r="B25" s="581"/>
      <c r="C25" s="581"/>
      <c r="D25" s="582"/>
      <c r="E25" s="240"/>
      <c r="F25" s="109">
        <v>28091.353599999999</v>
      </c>
      <c r="G25" s="240"/>
      <c r="H25" s="109">
        <v>10321.45354</v>
      </c>
    </row>
    <row r="26" spans="1:24" s="5" customFormat="1" ht="13.5" thickBot="1" x14ac:dyDescent="0.25">
      <c r="A26" s="133" t="s">
        <v>27</v>
      </c>
      <c r="B26" s="134"/>
      <c r="C26" s="134"/>
      <c r="D26" s="296"/>
      <c r="E26" s="240"/>
      <c r="F26" s="109">
        <v>23.4</v>
      </c>
      <c r="G26" s="240"/>
      <c r="H26" s="109">
        <v>23.399740000000001</v>
      </c>
    </row>
    <row r="27" spans="1:24" s="5" customFormat="1" ht="68.25" thickBot="1" x14ac:dyDescent="0.25">
      <c r="A27" s="30" t="s">
        <v>28</v>
      </c>
      <c r="B27" s="111" t="s">
        <v>64</v>
      </c>
      <c r="C27" s="241" t="s">
        <v>13</v>
      </c>
      <c r="D27" s="297">
        <v>9.1000000000000004E-3</v>
      </c>
      <c r="E27" s="410">
        <v>2571.4</v>
      </c>
      <c r="F27" s="411">
        <v>23.4</v>
      </c>
      <c r="G27" s="412">
        <v>2571.4</v>
      </c>
      <c r="H27" s="413">
        <v>23.399740000000001</v>
      </c>
    </row>
    <row r="28" spans="1:24" s="13" customFormat="1" ht="13.5" thickBot="1" x14ac:dyDescent="0.25">
      <c r="A28" s="244" t="s">
        <v>29</v>
      </c>
      <c r="B28" s="245"/>
      <c r="C28" s="245"/>
      <c r="D28" s="296"/>
      <c r="E28" s="240"/>
      <c r="F28" s="109">
        <v>1840.4935999999998</v>
      </c>
      <c r="G28" s="240"/>
      <c r="H28" s="109">
        <v>1359.4307999999999</v>
      </c>
    </row>
    <row r="29" spans="1:24" s="5" customFormat="1" ht="56.25" x14ac:dyDescent="0.2">
      <c r="A29" s="30" t="s">
        <v>30</v>
      </c>
      <c r="B29" s="38" t="s">
        <v>4</v>
      </c>
      <c r="C29" s="246">
        <v>12</v>
      </c>
      <c r="D29" s="492">
        <v>0.21199999999999999</v>
      </c>
      <c r="E29" s="416">
        <v>536.9</v>
      </c>
      <c r="F29" s="417">
        <v>1365.8735999999999</v>
      </c>
      <c r="G29" s="412">
        <v>536.9</v>
      </c>
      <c r="H29" s="413">
        <v>1359.4307999999999</v>
      </c>
    </row>
    <row r="30" spans="1:24" s="5" customFormat="1" ht="13.5" thickBot="1" x14ac:dyDescent="0.25">
      <c r="A30" s="247" t="s">
        <v>258</v>
      </c>
      <c r="B30" s="181"/>
      <c r="C30" s="195" t="s">
        <v>67</v>
      </c>
      <c r="D30" s="298"/>
      <c r="E30" s="414">
        <v>0</v>
      </c>
      <c r="F30" s="404">
        <v>474.62</v>
      </c>
      <c r="G30" s="277"/>
      <c r="H30" s="279">
        <v>0</v>
      </c>
    </row>
    <row r="31" spans="1:24" s="13" customFormat="1" ht="26.25" thickBot="1" x14ac:dyDescent="0.25">
      <c r="A31" s="40" t="s">
        <v>31</v>
      </c>
      <c r="B31" s="32"/>
      <c r="C31" s="44"/>
      <c r="D31" s="296"/>
      <c r="E31" s="240"/>
      <c r="F31" s="109">
        <v>23.4</v>
      </c>
      <c r="G31" s="240"/>
      <c r="H31" s="109">
        <v>0</v>
      </c>
    </row>
    <row r="32" spans="1:24" s="13" customFormat="1" ht="26.25" thickBot="1" x14ac:dyDescent="0.25">
      <c r="A32" s="141" t="s">
        <v>34</v>
      </c>
      <c r="B32" s="142"/>
      <c r="C32" s="143"/>
      <c r="D32" s="301"/>
      <c r="E32" s="240"/>
      <c r="F32" s="109">
        <v>408.85</v>
      </c>
      <c r="G32" s="240"/>
      <c r="H32" s="109">
        <v>0</v>
      </c>
    </row>
    <row r="33" spans="1:8" s="13" customFormat="1" ht="26.25" thickBot="1" x14ac:dyDescent="0.25">
      <c r="A33" s="40" t="s">
        <v>36</v>
      </c>
      <c r="B33" s="386"/>
      <c r="C33" s="387"/>
      <c r="D33" s="388"/>
      <c r="E33" s="240"/>
      <c r="F33" s="268">
        <v>22810.52</v>
      </c>
      <c r="G33" s="240"/>
      <c r="H33" s="268">
        <v>1300.6656</v>
      </c>
    </row>
    <row r="34" spans="1:8" s="5" customFormat="1" ht="24" x14ac:dyDescent="0.2">
      <c r="A34" s="144" t="s">
        <v>14</v>
      </c>
      <c r="B34" s="392" t="s">
        <v>4</v>
      </c>
      <c r="C34" s="393">
        <v>2</v>
      </c>
      <c r="D34" s="394">
        <v>0.77</v>
      </c>
      <c r="E34" s="410">
        <v>752.7</v>
      </c>
      <c r="F34" s="411">
        <v>1159.1600000000001</v>
      </c>
      <c r="G34" s="412">
        <v>752.7</v>
      </c>
      <c r="H34" s="413">
        <v>1159.1580000000001</v>
      </c>
    </row>
    <row r="35" spans="1:8" s="5" customFormat="1" ht="24" x14ac:dyDescent="0.2">
      <c r="A35" s="183" t="s">
        <v>231</v>
      </c>
      <c r="B35" s="14" t="s">
        <v>4</v>
      </c>
      <c r="C35" s="140">
        <v>4</v>
      </c>
      <c r="D35" s="395">
        <v>9.4E-2</v>
      </c>
      <c r="E35" s="414">
        <v>752.7</v>
      </c>
      <c r="F35" s="404">
        <v>283.02</v>
      </c>
      <c r="G35" s="412">
        <v>752.7</v>
      </c>
      <c r="H35" s="413">
        <v>141.5076</v>
      </c>
    </row>
    <row r="36" spans="1:8" s="5" customFormat="1" ht="17.25" x14ac:dyDescent="0.2">
      <c r="A36" s="381" t="s">
        <v>33</v>
      </c>
      <c r="B36" s="96" t="s">
        <v>4</v>
      </c>
      <c r="C36" s="232" t="s">
        <v>68</v>
      </c>
      <c r="D36" s="311"/>
      <c r="E36" s="414">
        <v>0</v>
      </c>
      <c r="F36" s="64">
        <v>21368.34</v>
      </c>
      <c r="G36" s="418"/>
      <c r="H36" s="278">
        <v>0</v>
      </c>
    </row>
    <row r="37" spans="1:8" s="5" customFormat="1" ht="13.5" thickBot="1" x14ac:dyDescent="0.25">
      <c r="A37" s="385" t="s">
        <v>232</v>
      </c>
      <c r="B37" s="37"/>
      <c r="C37" s="26"/>
      <c r="D37" s="311"/>
      <c r="E37" s="414">
        <v>0</v>
      </c>
      <c r="F37" s="64">
        <v>21368.34</v>
      </c>
      <c r="G37" s="277"/>
      <c r="H37" s="278">
        <v>0</v>
      </c>
    </row>
    <row r="38" spans="1:8" s="13" customFormat="1" ht="26.25" thickBot="1" x14ac:dyDescent="0.25">
      <c r="A38" s="141" t="s">
        <v>37</v>
      </c>
      <c r="B38" s="389"/>
      <c r="C38" s="390"/>
      <c r="D38" s="391"/>
      <c r="E38" s="240"/>
      <c r="F38" s="268">
        <v>144.77000000000001</v>
      </c>
      <c r="G38" s="240"/>
      <c r="H38" s="268">
        <v>144.768</v>
      </c>
    </row>
    <row r="39" spans="1:8" s="5" customFormat="1" ht="60.75" thickBot="1" x14ac:dyDescent="0.25">
      <c r="A39" s="254" t="s">
        <v>38</v>
      </c>
      <c r="B39" s="137" t="s">
        <v>4</v>
      </c>
      <c r="C39" s="140">
        <v>1</v>
      </c>
      <c r="D39" s="492">
        <v>0.52</v>
      </c>
      <c r="E39" s="410">
        <v>278.39999999999998</v>
      </c>
      <c r="F39" s="411">
        <v>144.77000000000001</v>
      </c>
      <c r="G39" s="412">
        <v>278.39999999999998</v>
      </c>
      <c r="H39" s="413">
        <v>144.768</v>
      </c>
    </row>
    <row r="40" spans="1:8" s="13" customFormat="1" ht="26.25" thickBot="1" x14ac:dyDescent="0.25">
      <c r="A40" s="149" t="s">
        <v>39</v>
      </c>
      <c r="B40" s="142"/>
      <c r="C40" s="143"/>
      <c r="D40" s="301"/>
      <c r="E40" s="240"/>
      <c r="F40" s="268">
        <v>79.709999999999994</v>
      </c>
      <c r="G40" s="240"/>
      <c r="H40" s="268">
        <v>2820.8334</v>
      </c>
    </row>
    <row r="41" spans="1:8" s="5" customFormat="1" ht="67.5" x14ac:dyDescent="0.2">
      <c r="A41" s="30" t="s">
        <v>40</v>
      </c>
      <c r="B41" s="256" t="s">
        <v>65</v>
      </c>
      <c r="C41" s="26" t="s">
        <v>69</v>
      </c>
      <c r="D41" s="492">
        <v>3.1E-2</v>
      </c>
      <c r="E41" s="410">
        <v>2571.4</v>
      </c>
      <c r="F41" s="411">
        <v>79.709999999999994</v>
      </c>
      <c r="G41" s="412">
        <v>2571.4</v>
      </c>
      <c r="H41" s="413">
        <v>79.713400000000007</v>
      </c>
    </row>
    <row r="42" spans="1:8" s="5" customFormat="1" ht="16.5" x14ac:dyDescent="0.2">
      <c r="A42" s="154" t="s">
        <v>33</v>
      </c>
      <c r="B42" s="95"/>
      <c r="C42" s="26" t="s">
        <v>68</v>
      </c>
      <c r="D42" s="495"/>
      <c r="E42" s="414">
        <v>0</v>
      </c>
      <c r="F42" s="404">
        <v>0</v>
      </c>
      <c r="G42" s="277"/>
      <c r="H42" s="279">
        <v>2741.12</v>
      </c>
    </row>
    <row r="43" spans="1:8" s="5" customFormat="1" x14ac:dyDescent="0.2">
      <c r="A43" s="156" t="s">
        <v>191</v>
      </c>
      <c r="B43" s="137" t="s">
        <v>4</v>
      </c>
      <c r="C43" s="258">
        <v>1</v>
      </c>
      <c r="D43" s="493">
        <v>167.56</v>
      </c>
      <c r="E43" s="414">
        <v>0</v>
      </c>
      <c r="F43" s="404">
        <v>0</v>
      </c>
      <c r="G43" s="412">
        <v>7</v>
      </c>
      <c r="H43" s="413">
        <v>1172.92</v>
      </c>
    </row>
    <row r="44" spans="1:8" s="5" customFormat="1" ht="13.5" thickBot="1" x14ac:dyDescent="0.25">
      <c r="A44" s="117" t="s">
        <v>405</v>
      </c>
      <c r="B44" s="26" t="s">
        <v>3</v>
      </c>
      <c r="C44" s="26"/>
      <c r="D44" s="260">
        <v>392.05</v>
      </c>
      <c r="E44" s="419"/>
      <c r="F44" s="404">
        <v>0</v>
      </c>
      <c r="G44" s="412">
        <v>4</v>
      </c>
      <c r="H44" s="413">
        <v>1568.2</v>
      </c>
    </row>
    <row r="45" spans="1:8" s="13" customFormat="1" ht="26.25" thickBot="1" x14ac:dyDescent="0.25">
      <c r="A45" s="149" t="s">
        <v>41</v>
      </c>
      <c r="B45" s="142"/>
      <c r="C45" s="143"/>
      <c r="D45" s="301"/>
      <c r="E45" s="421">
        <v>2571.4</v>
      </c>
      <c r="F45" s="422">
        <v>408.85</v>
      </c>
      <c r="G45" s="240"/>
      <c r="H45" s="268">
        <v>0</v>
      </c>
    </row>
    <row r="46" spans="1:8" s="13" customFormat="1" ht="26.25" thickBot="1" x14ac:dyDescent="0.25">
      <c r="A46" s="152" t="s">
        <v>43</v>
      </c>
      <c r="B46" s="153"/>
      <c r="C46" s="261"/>
      <c r="D46" s="496"/>
      <c r="E46" s="240"/>
      <c r="F46" s="268">
        <v>92.57</v>
      </c>
      <c r="G46" s="240"/>
      <c r="H46" s="268">
        <v>658.46039999999994</v>
      </c>
    </row>
    <row r="47" spans="1:8" s="5" customFormat="1" ht="16.5" x14ac:dyDescent="0.2">
      <c r="A47" s="121" t="s">
        <v>44</v>
      </c>
      <c r="B47" s="38" t="s">
        <v>65</v>
      </c>
      <c r="C47" s="246"/>
      <c r="D47" s="492">
        <v>3.6000000000000004E-2</v>
      </c>
      <c r="E47" s="410">
        <v>2571.4</v>
      </c>
      <c r="F47" s="411">
        <v>92.57</v>
      </c>
      <c r="G47" s="412">
        <v>2571.4</v>
      </c>
      <c r="H47" s="413">
        <v>92.570399999999992</v>
      </c>
    </row>
    <row r="48" spans="1:8" s="5" customFormat="1" x14ac:dyDescent="0.2">
      <c r="A48" s="154" t="s">
        <v>296</v>
      </c>
      <c r="B48" s="96"/>
      <c r="C48" s="257"/>
      <c r="D48" s="492"/>
      <c r="E48" s="277"/>
      <c r="F48" s="279">
        <v>0</v>
      </c>
      <c r="G48" s="277"/>
      <c r="H48" s="279">
        <v>565.89</v>
      </c>
    </row>
    <row r="49" spans="1:8" s="5" customFormat="1" x14ac:dyDescent="0.2">
      <c r="A49" s="156" t="s">
        <v>224</v>
      </c>
      <c r="B49" s="148" t="s">
        <v>3</v>
      </c>
      <c r="C49" s="232">
        <v>1</v>
      </c>
      <c r="D49" s="493">
        <v>443.25</v>
      </c>
      <c r="E49" s="414">
        <v>0</v>
      </c>
      <c r="F49" s="404">
        <v>0</v>
      </c>
      <c r="G49" s="412">
        <v>1</v>
      </c>
      <c r="H49" s="413">
        <v>443.25</v>
      </c>
    </row>
    <row r="50" spans="1:8" s="5" customFormat="1" ht="13.5" thickBot="1" x14ac:dyDescent="0.25">
      <c r="A50" s="157" t="s">
        <v>266</v>
      </c>
      <c r="B50" s="148" t="s">
        <v>3</v>
      </c>
      <c r="C50" s="232">
        <v>1</v>
      </c>
      <c r="D50" s="493">
        <v>122.64</v>
      </c>
      <c r="E50" s="414">
        <v>0</v>
      </c>
      <c r="F50" s="404">
        <v>0</v>
      </c>
      <c r="G50" s="412">
        <v>1</v>
      </c>
      <c r="H50" s="413">
        <v>122.64</v>
      </c>
    </row>
    <row r="51" spans="1:8" s="13" customFormat="1" ht="39" thickBot="1" x14ac:dyDescent="0.25">
      <c r="A51" s="40" t="s">
        <v>45</v>
      </c>
      <c r="B51" s="32"/>
      <c r="C51" s="262"/>
      <c r="D51" s="305"/>
      <c r="E51" s="240"/>
      <c r="F51" s="268">
        <v>2258.79</v>
      </c>
      <c r="G51" s="240"/>
      <c r="H51" s="268">
        <v>4013.8955999999998</v>
      </c>
    </row>
    <row r="52" spans="1:8" s="5" customFormat="1" ht="56.25" x14ac:dyDescent="0.2">
      <c r="A52" s="160" t="s">
        <v>46</v>
      </c>
      <c r="B52" s="38" t="s">
        <v>127</v>
      </c>
      <c r="C52" s="263" t="s">
        <v>69</v>
      </c>
      <c r="D52" s="492">
        <v>4.5860000000000003</v>
      </c>
      <c r="E52" s="410">
        <v>28</v>
      </c>
      <c r="F52" s="411">
        <v>256.82</v>
      </c>
      <c r="G52" s="412">
        <v>28</v>
      </c>
      <c r="H52" s="413">
        <v>128.40800000000002</v>
      </c>
    </row>
    <row r="53" spans="1:8" s="5" customFormat="1" x14ac:dyDescent="0.2">
      <c r="A53" s="161" t="s">
        <v>47</v>
      </c>
      <c r="B53" s="14"/>
      <c r="C53" s="28"/>
      <c r="D53" s="495"/>
      <c r="E53" s="414">
        <v>0</v>
      </c>
      <c r="F53" s="64">
        <v>2001.97</v>
      </c>
      <c r="G53" s="277"/>
      <c r="H53" s="278">
        <v>3885.4875999999999</v>
      </c>
    </row>
    <row r="54" spans="1:8" s="5" customFormat="1" x14ac:dyDescent="0.2">
      <c r="A54" s="165" t="s">
        <v>271</v>
      </c>
      <c r="B54" s="265" t="s">
        <v>3</v>
      </c>
      <c r="C54" s="164">
        <v>1</v>
      </c>
      <c r="D54" s="493">
        <v>280.04000000000002</v>
      </c>
      <c r="E54" s="414">
        <v>4</v>
      </c>
      <c r="F54" s="404">
        <v>1120.1600000000001</v>
      </c>
      <c r="G54" s="412">
        <v>0</v>
      </c>
      <c r="H54" s="413">
        <v>0</v>
      </c>
    </row>
    <row r="55" spans="1:8" s="5" customFormat="1" x14ac:dyDescent="0.2">
      <c r="A55" s="165" t="s">
        <v>272</v>
      </c>
      <c r="B55" s="265" t="s">
        <v>4</v>
      </c>
      <c r="C55" s="164">
        <v>1</v>
      </c>
      <c r="D55" s="493">
        <v>1072.71</v>
      </c>
      <c r="E55" s="414">
        <v>0.30000000000000004</v>
      </c>
      <c r="F55" s="404">
        <v>321.81</v>
      </c>
      <c r="G55" s="412">
        <v>0</v>
      </c>
      <c r="H55" s="413">
        <v>0</v>
      </c>
    </row>
    <row r="56" spans="1:8" s="5" customFormat="1" x14ac:dyDescent="0.2">
      <c r="A56" s="266" t="s">
        <v>175</v>
      </c>
      <c r="B56" s="267" t="s">
        <v>176</v>
      </c>
      <c r="C56" s="202"/>
      <c r="D56" s="306"/>
      <c r="E56" s="414">
        <v>0</v>
      </c>
      <c r="F56" s="64">
        <v>560</v>
      </c>
      <c r="G56" s="412">
        <v>0</v>
      </c>
      <c r="H56" s="413">
        <v>3885.4875999999999</v>
      </c>
    </row>
    <row r="57" spans="1:8" s="5" customFormat="1" x14ac:dyDescent="0.2">
      <c r="A57" s="62" t="s">
        <v>444</v>
      </c>
      <c r="B57" s="42" t="s">
        <v>3</v>
      </c>
      <c r="C57" s="28"/>
      <c r="D57" s="299">
        <v>474.62</v>
      </c>
      <c r="E57" s="414">
        <v>0</v>
      </c>
      <c r="F57" s="404">
        <v>0</v>
      </c>
      <c r="G57" s="412">
        <v>1</v>
      </c>
      <c r="H57" s="413">
        <v>474.62</v>
      </c>
    </row>
    <row r="58" spans="1:8" s="1" customFormat="1" x14ac:dyDescent="0.2">
      <c r="A58" s="83" t="s">
        <v>388</v>
      </c>
      <c r="B58" s="42" t="s">
        <v>3</v>
      </c>
      <c r="C58" s="28"/>
      <c r="D58" s="299">
        <v>482.79</v>
      </c>
      <c r="E58" s="414">
        <v>0</v>
      </c>
      <c r="F58" s="404">
        <v>0</v>
      </c>
      <c r="G58" s="412">
        <v>2</v>
      </c>
      <c r="H58" s="413">
        <v>965.58</v>
      </c>
    </row>
    <row r="59" spans="1:8" s="1" customFormat="1" x14ac:dyDescent="0.2">
      <c r="A59" s="83" t="s">
        <v>407</v>
      </c>
      <c r="B59" s="42" t="s">
        <v>3</v>
      </c>
      <c r="C59" s="28"/>
      <c r="D59" s="299">
        <v>162.62</v>
      </c>
      <c r="E59" s="414"/>
      <c r="F59" s="404">
        <v>0</v>
      </c>
      <c r="G59" s="412">
        <v>1</v>
      </c>
      <c r="H59" s="413">
        <v>162.62</v>
      </c>
    </row>
    <row r="60" spans="1:8" s="5" customFormat="1" x14ac:dyDescent="0.2">
      <c r="A60" s="373" t="s">
        <v>369</v>
      </c>
      <c r="B60" s="42" t="s">
        <v>127</v>
      </c>
      <c r="C60" s="28"/>
      <c r="D60" s="299">
        <v>280.04000000000002</v>
      </c>
      <c r="E60" s="414">
        <v>0</v>
      </c>
      <c r="F60" s="404">
        <v>0</v>
      </c>
      <c r="G60" s="412">
        <v>2</v>
      </c>
      <c r="H60" s="413">
        <v>560.08000000000004</v>
      </c>
    </row>
    <row r="61" spans="1:8" s="5" customFormat="1" x14ac:dyDescent="0.2">
      <c r="A61" s="373" t="s">
        <v>389</v>
      </c>
      <c r="B61" s="42" t="s">
        <v>127</v>
      </c>
      <c r="C61" s="28"/>
      <c r="D61" s="299">
        <v>85.35</v>
      </c>
      <c r="E61" s="414">
        <v>0</v>
      </c>
      <c r="F61" s="404">
        <v>0</v>
      </c>
      <c r="G61" s="412">
        <v>4</v>
      </c>
      <c r="H61" s="413">
        <v>341.4</v>
      </c>
    </row>
    <row r="62" spans="1:8" s="5" customFormat="1" x14ac:dyDescent="0.2">
      <c r="A62" s="373" t="s">
        <v>223</v>
      </c>
      <c r="B62" s="42" t="s">
        <v>3</v>
      </c>
      <c r="C62" s="28"/>
      <c r="D62" s="299">
        <v>76.790000000000006</v>
      </c>
      <c r="E62" s="414">
        <v>0</v>
      </c>
      <c r="F62" s="404">
        <v>0</v>
      </c>
      <c r="G62" s="412">
        <v>2</v>
      </c>
      <c r="H62" s="413">
        <v>153.58000000000001</v>
      </c>
    </row>
    <row r="63" spans="1:8" s="5" customFormat="1" x14ac:dyDescent="0.2">
      <c r="A63" s="373" t="s">
        <v>168</v>
      </c>
      <c r="B63" s="42" t="s">
        <v>127</v>
      </c>
      <c r="C63" s="28"/>
      <c r="D63" s="299">
        <v>552.97</v>
      </c>
      <c r="E63" s="414">
        <v>0</v>
      </c>
      <c r="F63" s="404">
        <v>0</v>
      </c>
      <c r="G63" s="412">
        <v>1</v>
      </c>
      <c r="H63" s="413">
        <v>552.97</v>
      </c>
    </row>
    <row r="64" spans="1:8" s="5" customFormat="1" ht="13.5" thickBot="1" x14ac:dyDescent="0.25">
      <c r="A64" s="62" t="s">
        <v>422</v>
      </c>
      <c r="B64" s="116" t="s">
        <v>4</v>
      </c>
      <c r="C64" s="28"/>
      <c r="D64" s="299">
        <v>370.68</v>
      </c>
      <c r="E64" s="419"/>
      <c r="F64" s="404">
        <v>0</v>
      </c>
      <c r="G64" s="412">
        <v>1.82</v>
      </c>
      <c r="H64" s="413">
        <v>674.63760000000002</v>
      </c>
    </row>
    <row r="65" spans="1:8" s="13" customFormat="1" ht="27.75" customHeight="1" thickBot="1" x14ac:dyDescent="0.25">
      <c r="A65" s="583" t="s">
        <v>48</v>
      </c>
      <c r="B65" s="584"/>
      <c r="C65" s="584"/>
      <c r="D65" s="585"/>
      <c r="E65" s="240"/>
      <c r="F65" s="268">
        <v>111026.25</v>
      </c>
      <c r="G65" s="240"/>
      <c r="H65" s="268">
        <v>145596.671</v>
      </c>
    </row>
    <row r="66" spans="1:8" s="13" customFormat="1" ht="26.25" thickBot="1" x14ac:dyDescent="0.25">
      <c r="A66" s="149" t="s">
        <v>50</v>
      </c>
      <c r="B66" s="142"/>
      <c r="C66" s="143"/>
      <c r="D66" s="301"/>
      <c r="E66" s="421">
        <v>0</v>
      </c>
      <c r="F66" s="422">
        <v>8737.86</v>
      </c>
      <c r="G66" s="240"/>
      <c r="H66" s="268">
        <v>6916.04</v>
      </c>
    </row>
    <row r="67" spans="1:8" s="5" customFormat="1" x14ac:dyDescent="0.2">
      <c r="A67" s="155" t="s">
        <v>179</v>
      </c>
      <c r="B67" s="159" t="s">
        <v>12</v>
      </c>
      <c r="C67" s="127">
        <v>3</v>
      </c>
      <c r="D67" s="493">
        <v>37.21</v>
      </c>
      <c r="E67" s="410">
        <v>70</v>
      </c>
      <c r="F67" s="411">
        <v>7813.05</v>
      </c>
      <c r="G67" s="417">
        <v>68</v>
      </c>
      <c r="H67" s="413">
        <v>2477.2399999999998</v>
      </c>
    </row>
    <row r="68" spans="1:8" s="5" customFormat="1" x14ac:dyDescent="0.2">
      <c r="A68" s="167" t="s">
        <v>47</v>
      </c>
      <c r="B68" s="159"/>
      <c r="C68" s="168"/>
      <c r="D68" s="495"/>
      <c r="E68" s="414">
        <v>0</v>
      </c>
      <c r="F68" s="404">
        <v>924.81</v>
      </c>
      <c r="G68" s="280"/>
      <c r="H68" s="279">
        <v>4438.8</v>
      </c>
    </row>
    <row r="69" spans="1:8" s="5" customFormat="1" ht="13.5" thickBot="1" x14ac:dyDescent="0.25">
      <c r="A69" s="157" t="s">
        <v>51</v>
      </c>
      <c r="B69" s="159" t="s">
        <v>259</v>
      </c>
      <c r="C69" s="269">
        <v>1</v>
      </c>
      <c r="D69" s="493">
        <v>61.65</v>
      </c>
      <c r="E69" s="414">
        <v>15</v>
      </c>
      <c r="F69" s="404">
        <v>924.81</v>
      </c>
      <c r="G69" s="424">
        <v>72</v>
      </c>
      <c r="H69" s="279">
        <v>4438.8</v>
      </c>
    </row>
    <row r="70" spans="1:8" s="13" customFormat="1" ht="39" thickBot="1" x14ac:dyDescent="0.25">
      <c r="A70" s="40" t="s">
        <v>53</v>
      </c>
      <c r="B70" s="33"/>
      <c r="C70" s="51"/>
      <c r="D70" s="309"/>
      <c r="E70" s="429"/>
      <c r="F70" s="430">
        <v>28476.579999999998</v>
      </c>
      <c r="G70" s="429"/>
      <c r="H70" s="430">
        <v>69450.616999999998</v>
      </c>
    </row>
    <row r="71" spans="1:8" s="5" customFormat="1" ht="33.75" x14ac:dyDescent="0.2">
      <c r="A71" s="169" t="s">
        <v>54</v>
      </c>
      <c r="B71" s="38"/>
      <c r="C71" s="34"/>
      <c r="D71" s="298"/>
      <c r="E71" s="410">
        <v>0</v>
      </c>
      <c r="F71" s="514">
        <v>7342.92</v>
      </c>
      <c r="G71" s="515"/>
      <c r="H71" s="491">
        <v>5260.2790000000005</v>
      </c>
    </row>
    <row r="72" spans="1:8" s="5" customFormat="1" x14ac:dyDescent="0.2">
      <c r="A72" s="68" t="s">
        <v>16</v>
      </c>
      <c r="B72" s="14" t="s">
        <v>4</v>
      </c>
      <c r="C72" s="164">
        <v>1</v>
      </c>
      <c r="D72" s="310">
        <v>1.24</v>
      </c>
      <c r="E72" s="414">
        <v>2571.4</v>
      </c>
      <c r="F72" s="404">
        <v>3188.54</v>
      </c>
      <c r="G72" s="412">
        <v>900</v>
      </c>
      <c r="H72" s="413">
        <v>1116</v>
      </c>
    </row>
    <row r="73" spans="1:8" s="19" customFormat="1" x14ac:dyDescent="0.2">
      <c r="A73" s="69" t="s">
        <v>17</v>
      </c>
      <c r="B73" s="56" t="s">
        <v>4</v>
      </c>
      <c r="C73" s="127">
        <v>12</v>
      </c>
      <c r="D73" s="310">
        <v>0.51</v>
      </c>
      <c r="E73" s="414">
        <v>536.9</v>
      </c>
      <c r="F73" s="404">
        <v>3285.83</v>
      </c>
      <c r="G73" s="412">
        <v>536.9</v>
      </c>
      <c r="H73" s="413">
        <v>3280.4590000000007</v>
      </c>
    </row>
    <row r="74" spans="1:8" s="19" customFormat="1" x14ac:dyDescent="0.2">
      <c r="A74" s="70" t="s">
        <v>18</v>
      </c>
      <c r="B74" s="56" t="s">
        <v>19</v>
      </c>
      <c r="C74" s="127">
        <v>12</v>
      </c>
      <c r="D74" s="310">
        <v>72.38</v>
      </c>
      <c r="E74" s="414">
        <v>1</v>
      </c>
      <c r="F74" s="404">
        <v>868.56</v>
      </c>
      <c r="G74" s="412">
        <v>1</v>
      </c>
      <c r="H74" s="413">
        <v>863.81999999999994</v>
      </c>
    </row>
    <row r="75" spans="1:8" s="5" customFormat="1" ht="13.5" thickBot="1" x14ac:dyDescent="0.25">
      <c r="A75" s="271" t="s">
        <v>47</v>
      </c>
      <c r="B75" s="272"/>
      <c r="C75" s="273"/>
      <c r="D75" s="298"/>
      <c r="E75" s="414">
        <v>0</v>
      </c>
      <c r="F75" s="64">
        <v>8639.9</v>
      </c>
      <c r="G75" s="274"/>
      <c r="H75" s="275">
        <v>49019.23</v>
      </c>
    </row>
    <row r="76" spans="1:8" s="5" customFormat="1" x14ac:dyDescent="0.2">
      <c r="A76" s="177" t="s">
        <v>196</v>
      </c>
      <c r="B76" s="54"/>
      <c r="C76" s="35"/>
      <c r="D76" s="501">
        <v>0.26</v>
      </c>
      <c r="E76" s="433"/>
      <c r="F76" s="64">
        <v>8639.9</v>
      </c>
      <c r="G76" s="280"/>
      <c r="H76" s="278">
        <v>49019.23</v>
      </c>
    </row>
    <row r="77" spans="1:8" s="5" customFormat="1" x14ac:dyDescent="0.2">
      <c r="A77" s="338" t="s">
        <v>368</v>
      </c>
      <c r="B77" s="42" t="s">
        <v>141</v>
      </c>
      <c r="C77" s="26">
        <v>1</v>
      </c>
      <c r="D77" s="311">
        <v>1421.16</v>
      </c>
      <c r="E77" s="414">
        <v>0</v>
      </c>
      <c r="F77" s="404">
        <v>0</v>
      </c>
      <c r="G77" s="412">
        <v>3</v>
      </c>
      <c r="H77" s="413">
        <v>4263.4800000000005</v>
      </c>
    </row>
    <row r="78" spans="1:8" s="5" customFormat="1" x14ac:dyDescent="0.2">
      <c r="A78" s="356" t="s">
        <v>214</v>
      </c>
      <c r="B78" s="58" t="s">
        <v>3</v>
      </c>
      <c r="C78" s="26">
        <v>1</v>
      </c>
      <c r="D78" s="313">
        <v>1728.09</v>
      </c>
      <c r="E78" s="414">
        <v>0</v>
      </c>
      <c r="F78" s="404">
        <v>0</v>
      </c>
      <c r="G78" s="412">
        <v>2</v>
      </c>
      <c r="H78" s="413">
        <v>3456.18</v>
      </c>
    </row>
    <row r="79" spans="1:8" s="5" customFormat="1" x14ac:dyDescent="0.2">
      <c r="A79" s="55" t="s">
        <v>251</v>
      </c>
      <c r="B79" s="116" t="s">
        <v>274</v>
      </c>
      <c r="C79" s="26">
        <v>1</v>
      </c>
      <c r="D79" s="299">
        <v>1594.89</v>
      </c>
      <c r="E79" s="414">
        <v>0</v>
      </c>
      <c r="F79" s="404">
        <v>0</v>
      </c>
      <c r="G79" s="412">
        <v>1</v>
      </c>
      <c r="H79" s="413">
        <v>1371</v>
      </c>
    </row>
    <row r="80" spans="1:8" s="5" customFormat="1" x14ac:dyDescent="0.2">
      <c r="A80" s="55" t="s">
        <v>252</v>
      </c>
      <c r="B80" s="116" t="s">
        <v>274</v>
      </c>
      <c r="C80" s="26">
        <v>1</v>
      </c>
      <c r="D80" s="299">
        <v>1262.8</v>
      </c>
      <c r="E80" s="414">
        <v>0</v>
      </c>
      <c r="F80" s="404">
        <v>0</v>
      </c>
      <c r="G80" s="412">
        <v>8</v>
      </c>
      <c r="H80" s="413">
        <v>10102.4</v>
      </c>
    </row>
    <row r="81" spans="1:8" s="5" customFormat="1" x14ac:dyDescent="0.2">
      <c r="A81" s="350" t="s">
        <v>372</v>
      </c>
      <c r="B81" s="26" t="s">
        <v>3</v>
      </c>
      <c r="C81" s="26"/>
      <c r="D81" s="314">
        <v>353.21</v>
      </c>
      <c r="E81" s="414"/>
      <c r="F81" s="404"/>
      <c r="G81" s="412">
        <v>3</v>
      </c>
      <c r="H81" s="413">
        <v>1059.6299999999999</v>
      </c>
    </row>
    <row r="82" spans="1:8" s="5" customFormat="1" x14ac:dyDescent="0.2">
      <c r="A82" s="350" t="s">
        <v>373</v>
      </c>
      <c r="B82" s="26" t="s">
        <v>3</v>
      </c>
      <c r="C82" s="26"/>
      <c r="D82" s="314">
        <v>449.9</v>
      </c>
      <c r="E82" s="414"/>
      <c r="F82" s="404"/>
      <c r="G82" s="412">
        <v>4</v>
      </c>
      <c r="H82" s="413">
        <v>1799.6</v>
      </c>
    </row>
    <row r="83" spans="1:8" s="15" customFormat="1" x14ac:dyDescent="0.2">
      <c r="A83" s="358" t="s">
        <v>217</v>
      </c>
      <c r="B83" s="58" t="s">
        <v>3</v>
      </c>
      <c r="C83" s="26">
        <v>1</v>
      </c>
      <c r="D83" s="315">
        <v>1685.16</v>
      </c>
      <c r="E83" s="414">
        <v>0</v>
      </c>
      <c r="F83" s="404">
        <v>0</v>
      </c>
      <c r="G83" s="412">
        <v>1</v>
      </c>
      <c r="H83" s="413">
        <v>1685.16</v>
      </c>
    </row>
    <row r="84" spans="1:8" s="15" customFormat="1" x14ac:dyDescent="0.2">
      <c r="A84" s="361" t="s">
        <v>297</v>
      </c>
      <c r="B84" s="54" t="s">
        <v>163</v>
      </c>
      <c r="C84" s="35"/>
      <c r="D84" s="299">
        <v>246.7</v>
      </c>
      <c r="E84" s="414">
        <v>0</v>
      </c>
      <c r="F84" s="404">
        <v>0</v>
      </c>
      <c r="G84" s="412">
        <v>10</v>
      </c>
      <c r="H84" s="413">
        <v>2467</v>
      </c>
    </row>
    <row r="85" spans="1:8" s="15" customFormat="1" x14ac:dyDescent="0.2">
      <c r="A85" s="361" t="s">
        <v>289</v>
      </c>
      <c r="B85" s="54" t="s">
        <v>163</v>
      </c>
      <c r="C85" s="35"/>
      <c r="D85" s="299">
        <v>183.3</v>
      </c>
      <c r="E85" s="414">
        <v>0</v>
      </c>
      <c r="F85" s="404">
        <v>0</v>
      </c>
      <c r="G85" s="412">
        <v>100</v>
      </c>
      <c r="H85" s="413">
        <v>18183.5</v>
      </c>
    </row>
    <row r="86" spans="1:8" s="15" customFormat="1" x14ac:dyDescent="0.2">
      <c r="A86" s="255" t="s">
        <v>158</v>
      </c>
      <c r="B86" s="42" t="s">
        <v>127</v>
      </c>
      <c r="C86" s="35"/>
      <c r="D86" s="299">
        <v>798.97</v>
      </c>
      <c r="E86" s="414">
        <v>0</v>
      </c>
      <c r="F86" s="404">
        <v>0</v>
      </c>
      <c r="G86" s="412">
        <v>4</v>
      </c>
      <c r="H86" s="413">
        <v>3093.08</v>
      </c>
    </row>
    <row r="87" spans="1:8" s="15" customFormat="1" x14ac:dyDescent="0.2">
      <c r="A87" s="368" t="s">
        <v>354</v>
      </c>
      <c r="B87" s="42" t="s">
        <v>127</v>
      </c>
      <c r="C87" s="35"/>
      <c r="D87" s="299">
        <v>177.4</v>
      </c>
      <c r="E87" s="414"/>
      <c r="F87" s="404"/>
      <c r="G87" s="412">
        <v>2</v>
      </c>
      <c r="H87" s="413">
        <v>354.8</v>
      </c>
    </row>
    <row r="88" spans="1:8" s="15" customFormat="1" x14ac:dyDescent="0.2">
      <c r="A88" s="368" t="s">
        <v>355</v>
      </c>
      <c r="B88" s="42" t="s">
        <v>127</v>
      </c>
      <c r="C88" s="35"/>
      <c r="D88" s="299">
        <v>181.12</v>
      </c>
      <c r="E88" s="414"/>
      <c r="F88" s="404"/>
      <c r="G88" s="412">
        <v>2</v>
      </c>
      <c r="H88" s="413">
        <v>362.24</v>
      </c>
    </row>
    <row r="89" spans="1:8" s="15" customFormat="1" x14ac:dyDescent="0.2">
      <c r="A89" s="368" t="s">
        <v>356</v>
      </c>
      <c r="B89" s="42" t="s">
        <v>127</v>
      </c>
      <c r="C89" s="35"/>
      <c r="D89" s="299">
        <v>194.84</v>
      </c>
      <c r="E89" s="414"/>
      <c r="F89" s="404"/>
      <c r="G89" s="412">
        <v>2</v>
      </c>
      <c r="H89" s="413">
        <v>389.68</v>
      </c>
    </row>
    <row r="90" spans="1:8" s="15" customFormat="1" x14ac:dyDescent="0.2">
      <c r="A90" s="348" t="s">
        <v>160</v>
      </c>
      <c r="B90" s="42" t="s">
        <v>127</v>
      </c>
      <c r="C90" s="35"/>
      <c r="D90" s="299">
        <v>61.64</v>
      </c>
      <c r="E90" s="414">
        <v>0</v>
      </c>
      <c r="F90" s="404">
        <v>0</v>
      </c>
      <c r="G90" s="412">
        <v>7</v>
      </c>
      <c r="H90" s="413">
        <v>431.48</v>
      </c>
    </row>
    <row r="91" spans="1:8" s="15" customFormat="1" ht="36" x14ac:dyDescent="0.2">
      <c r="A91" s="121" t="s">
        <v>55</v>
      </c>
      <c r="B91" s="179" t="s">
        <v>19</v>
      </c>
      <c r="C91" s="180">
        <v>24</v>
      </c>
      <c r="D91" s="495">
        <v>62.24</v>
      </c>
      <c r="E91" s="414">
        <v>1</v>
      </c>
      <c r="F91" s="64">
        <v>1493.76</v>
      </c>
      <c r="G91" s="412">
        <v>1</v>
      </c>
      <c r="H91" s="491">
        <v>1415.24</v>
      </c>
    </row>
    <row r="92" spans="1:8" s="15" customFormat="1" x14ac:dyDescent="0.2">
      <c r="A92" s="352" t="s">
        <v>197</v>
      </c>
      <c r="B92" s="14" t="s">
        <v>19</v>
      </c>
      <c r="C92" s="35"/>
      <c r="D92" s="495">
        <v>11000</v>
      </c>
      <c r="E92" s="432">
        <v>1</v>
      </c>
      <c r="F92" s="64">
        <v>11000</v>
      </c>
      <c r="G92" s="277"/>
      <c r="H92" s="275">
        <v>13755.868</v>
      </c>
    </row>
    <row r="93" spans="1:8" s="15" customFormat="1" x14ac:dyDescent="0.2">
      <c r="A93" s="343" t="s">
        <v>198</v>
      </c>
      <c r="B93" s="46" t="s">
        <v>127</v>
      </c>
      <c r="C93" s="35"/>
      <c r="D93" s="299">
        <v>1232.6199999999999</v>
      </c>
      <c r="E93" s="414">
        <v>0</v>
      </c>
      <c r="F93" s="404">
        <v>0</v>
      </c>
      <c r="G93" s="412">
        <v>2</v>
      </c>
      <c r="H93" s="413">
        <v>2465.2399999999998</v>
      </c>
    </row>
    <row r="94" spans="1:8" s="15" customFormat="1" x14ac:dyDescent="0.2">
      <c r="A94" s="343" t="s">
        <v>199</v>
      </c>
      <c r="B94" s="46" t="s">
        <v>127</v>
      </c>
      <c r="C94" s="35"/>
      <c r="D94" s="299">
        <v>961.36</v>
      </c>
      <c r="E94" s="414">
        <v>0</v>
      </c>
      <c r="F94" s="404">
        <v>0</v>
      </c>
      <c r="G94" s="412">
        <v>1</v>
      </c>
      <c r="H94" s="413">
        <v>961.36</v>
      </c>
    </row>
    <row r="95" spans="1:8" s="15" customFormat="1" x14ac:dyDescent="0.2">
      <c r="A95" s="343" t="s">
        <v>440</v>
      </c>
      <c r="B95" s="42" t="s">
        <v>127</v>
      </c>
      <c r="C95" s="35"/>
      <c r="D95" s="299">
        <v>1131.42</v>
      </c>
      <c r="E95" s="414">
        <v>0</v>
      </c>
      <c r="F95" s="404">
        <v>0</v>
      </c>
      <c r="G95" s="412">
        <v>1</v>
      </c>
      <c r="H95" s="413">
        <v>1131.42</v>
      </c>
    </row>
    <row r="96" spans="1:8" s="5" customFormat="1" x14ac:dyDescent="0.2">
      <c r="A96" s="344" t="s">
        <v>142</v>
      </c>
      <c r="B96" s="46" t="s">
        <v>127</v>
      </c>
      <c r="C96" s="35"/>
      <c r="D96" s="299">
        <v>79.400000000000006</v>
      </c>
      <c r="E96" s="414">
        <v>0</v>
      </c>
      <c r="F96" s="404">
        <v>0</v>
      </c>
      <c r="G96" s="412">
        <v>12</v>
      </c>
      <c r="H96" s="413">
        <v>932</v>
      </c>
    </row>
    <row r="97" spans="1:8" s="5" customFormat="1" x14ac:dyDescent="0.2">
      <c r="A97" s="345" t="s">
        <v>250</v>
      </c>
      <c r="B97" s="14" t="s">
        <v>3</v>
      </c>
      <c r="C97" s="26">
        <v>1</v>
      </c>
      <c r="D97" s="311">
        <v>773.27</v>
      </c>
      <c r="E97" s="414">
        <v>0</v>
      </c>
      <c r="F97" s="404">
        <v>0</v>
      </c>
      <c r="G97" s="412">
        <v>4</v>
      </c>
      <c r="H97" s="413">
        <v>3093.08</v>
      </c>
    </row>
    <row r="98" spans="1:8" s="5" customFormat="1" x14ac:dyDescent="0.2">
      <c r="A98" s="346" t="s">
        <v>238</v>
      </c>
      <c r="B98" s="232" t="s">
        <v>4</v>
      </c>
      <c r="C98" s="232">
        <v>1</v>
      </c>
      <c r="D98" s="498">
        <v>4926.87</v>
      </c>
      <c r="E98" s="414">
        <v>0</v>
      </c>
      <c r="F98" s="404">
        <v>0</v>
      </c>
      <c r="G98" s="412">
        <v>0.4</v>
      </c>
      <c r="H98" s="413">
        <v>1970.748</v>
      </c>
    </row>
    <row r="99" spans="1:8" s="5" customFormat="1" x14ac:dyDescent="0.2">
      <c r="A99" s="343" t="s">
        <v>434</v>
      </c>
      <c r="B99" s="122" t="s">
        <v>127</v>
      </c>
      <c r="C99" s="35"/>
      <c r="D99" s="311">
        <v>2997.79</v>
      </c>
      <c r="E99" s="414">
        <v>0</v>
      </c>
      <c r="F99" s="404">
        <v>0</v>
      </c>
      <c r="G99" s="412">
        <v>1</v>
      </c>
      <c r="H99" s="413">
        <v>2997.79</v>
      </c>
    </row>
    <row r="100" spans="1:8" s="5" customFormat="1" x14ac:dyDescent="0.2">
      <c r="A100" s="349" t="s">
        <v>160</v>
      </c>
      <c r="B100" s="54" t="s">
        <v>127</v>
      </c>
      <c r="C100" s="35"/>
      <c r="D100" s="299">
        <v>61.64</v>
      </c>
      <c r="E100" s="414">
        <v>0</v>
      </c>
      <c r="F100" s="404">
        <v>0</v>
      </c>
      <c r="G100" s="412">
        <v>2</v>
      </c>
      <c r="H100" s="413">
        <v>123.28</v>
      </c>
    </row>
    <row r="101" spans="1:8" s="5" customFormat="1" ht="13.5" thickBot="1" x14ac:dyDescent="0.25">
      <c r="A101" s="349" t="s">
        <v>161</v>
      </c>
      <c r="B101" s="54" t="s">
        <v>127</v>
      </c>
      <c r="C101" s="35"/>
      <c r="D101" s="299">
        <v>80.95</v>
      </c>
      <c r="E101" s="414">
        <v>0</v>
      </c>
      <c r="F101" s="404">
        <v>0</v>
      </c>
      <c r="G101" s="412">
        <v>1</v>
      </c>
      <c r="H101" s="413">
        <v>80.95</v>
      </c>
    </row>
    <row r="102" spans="1:8" s="5" customFormat="1" ht="39" thickBot="1" x14ac:dyDescent="0.25">
      <c r="A102" s="89" t="s">
        <v>182</v>
      </c>
      <c r="B102" s="32"/>
      <c r="C102" s="44"/>
      <c r="D102" s="316"/>
      <c r="E102" s="240"/>
      <c r="F102" s="268">
        <v>45180.880000000005</v>
      </c>
      <c r="G102" s="240"/>
      <c r="H102" s="268">
        <v>45180.880000000005</v>
      </c>
    </row>
    <row r="103" spans="1:8" s="17" customFormat="1" x14ac:dyDescent="0.2">
      <c r="A103" s="121" t="s">
        <v>331</v>
      </c>
      <c r="B103" s="185" t="s">
        <v>259</v>
      </c>
      <c r="C103" s="186">
        <v>1</v>
      </c>
      <c r="D103" s="317">
        <v>20.38</v>
      </c>
      <c r="E103" s="410">
        <v>1680</v>
      </c>
      <c r="F103" s="411">
        <v>34238.400000000001</v>
      </c>
      <c r="G103" s="412">
        <v>1680</v>
      </c>
      <c r="H103" s="413">
        <v>34238.400000000001</v>
      </c>
    </row>
    <row r="104" spans="1:8" s="16" customFormat="1" x14ac:dyDescent="0.2">
      <c r="A104" s="62" t="s">
        <v>56</v>
      </c>
      <c r="B104" s="178" t="s">
        <v>19</v>
      </c>
      <c r="C104" s="164">
        <v>1</v>
      </c>
      <c r="D104" s="499">
        <v>868.52</v>
      </c>
      <c r="E104" s="414">
        <v>1</v>
      </c>
      <c r="F104" s="404">
        <v>868.52</v>
      </c>
      <c r="G104" s="412">
        <v>1</v>
      </c>
      <c r="H104" s="413">
        <v>868.52</v>
      </c>
    </row>
    <row r="105" spans="1:8" s="16" customFormat="1" x14ac:dyDescent="0.2">
      <c r="A105" s="55" t="s">
        <v>333</v>
      </c>
      <c r="B105" s="178" t="s">
        <v>19</v>
      </c>
      <c r="C105" s="164">
        <v>1</v>
      </c>
      <c r="D105" s="319">
        <v>434.26</v>
      </c>
      <c r="E105" s="414">
        <v>1</v>
      </c>
      <c r="F105" s="404">
        <v>434.26</v>
      </c>
      <c r="G105" s="412">
        <v>1</v>
      </c>
      <c r="H105" s="413">
        <v>434.26</v>
      </c>
    </row>
    <row r="106" spans="1:8" s="5" customFormat="1" x14ac:dyDescent="0.2">
      <c r="A106" s="62" t="s">
        <v>334</v>
      </c>
      <c r="B106" s="178" t="s">
        <v>19</v>
      </c>
      <c r="C106" s="164">
        <v>1</v>
      </c>
      <c r="D106" s="319">
        <v>434.26</v>
      </c>
      <c r="E106" s="414">
        <v>1</v>
      </c>
      <c r="F106" s="404">
        <v>434.26</v>
      </c>
      <c r="G106" s="412">
        <v>1</v>
      </c>
      <c r="H106" s="413">
        <v>434.26</v>
      </c>
    </row>
    <row r="107" spans="1:8" s="13" customFormat="1" ht="24.75" thickBot="1" x14ac:dyDescent="0.25">
      <c r="A107" s="55" t="s">
        <v>57</v>
      </c>
      <c r="B107" s="188" t="s">
        <v>66</v>
      </c>
      <c r="C107" s="127">
        <v>1</v>
      </c>
      <c r="D107" s="320">
        <v>0.96</v>
      </c>
      <c r="E107" s="414">
        <v>9589</v>
      </c>
      <c r="F107" s="404">
        <v>9205.44</v>
      </c>
      <c r="G107" s="412">
        <v>9589</v>
      </c>
      <c r="H107" s="413">
        <v>9205.44</v>
      </c>
    </row>
    <row r="108" spans="1:8" s="15" customFormat="1" ht="26.25" thickBot="1" x14ac:dyDescent="0.25">
      <c r="A108" s="191" t="s">
        <v>276</v>
      </c>
      <c r="B108" s="65"/>
      <c r="C108" s="72"/>
      <c r="D108" s="296"/>
      <c r="E108" s="104"/>
      <c r="F108" s="268">
        <v>10401.48</v>
      </c>
      <c r="G108" s="104"/>
      <c r="H108" s="268">
        <v>10890.23</v>
      </c>
    </row>
    <row r="109" spans="1:8" s="15" customFormat="1" x14ac:dyDescent="0.2">
      <c r="A109" s="121" t="s">
        <v>180</v>
      </c>
      <c r="B109" s="192" t="s">
        <v>275</v>
      </c>
      <c r="C109" s="193">
        <v>12</v>
      </c>
      <c r="D109" s="310">
        <v>700</v>
      </c>
      <c r="E109" s="410">
        <v>1</v>
      </c>
      <c r="F109" s="411">
        <v>8546.52</v>
      </c>
      <c r="G109" s="412">
        <v>1</v>
      </c>
      <c r="H109" s="413">
        <v>8280</v>
      </c>
    </row>
    <row r="110" spans="1:8" s="15" customFormat="1" x14ac:dyDescent="0.2">
      <c r="A110" s="121" t="s">
        <v>181</v>
      </c>
      <c r="B110" s="194" t="s">
        <v>275</v>
      </c>
      <c r="C110" s="164">
        <v>12</v>
      </c>
      <c r="D110" s="310">
        <v>154.58000000000001</v>
      </c>
      <c r="E110" s="414">
        <v>1</v>
      </c>
      <c r="F110" s="404">
        <v>1854.96</v>
      </c>
      <c r="G110" s="412">
        <v>1</v>
      </c>
      <c r="H110" s="413">
        <v>1845.47</v>
      </c>
    </row>
    <row r="111" spans="1:8" s="15" customFormat="1" ht="13.5" thickBot="1" x14ac:dyDescent="0.25">
      <c r="A111" s="121" t="s">
        <v>400</v>
      </c>
      <c r="B111" s="189" t="s">
        <v>275</v>
      </c>
      <c r="C111" s="195">
        <v>12</v>
      </c>
      <c r="D111" s="298">
        <v>64.06</v>
      </c>
      <c r="E111" s="414">
        <v>0</v>
      </c>
      <c r="F111" s="404">
        <v>0</v>
      </c>
      <c r="G111" s="412">
        <v>1</v>
      </c>
      <c r="H111" s="413">
        <v>764.76</v>
      </c>
    </row>
    <row r="112" spans="1:8" s="18" customFormat="1" ht="26.25" thickBot="1" x14ac:dyDescent="0.25">
      <c r="A112" s="196" t="s">
        <v>277</v>
      </c>
      <c r="B112" s="32"/>
      <c r="C112" s="44"/>
      <c r="D112" s="296"/>
      <c r="E112" s="240"/>
      <c r="F112" s="268">
        <v>9109.8499999999985</v>
      </c>
      <c r="G112" s="240"/>
      <c r="H112" s="268">
        <v>6698.9039999999995</v>
      </c>
    </row>
    <row r="113" spans="1:8" s="13" customFormat="1" ht="36" x14ac:dyDescent="0.2">
      <c r="A113" s="197" t="s">
        <v>58</v>
      </c>
      <c r="B113" s="198"/>
      <c r="C113" s="164"/>
      <c r="D113" s="321"/>
      <c r="E113" s="414">
        <v>0</v>
      </c>
      <c r="F113" s="64">
        <v>4995.6099999999997</v>
      </c>
      <c r="G113" s="418"/>
      <c r="H113" s="278">
        <v>4967.8739999999998</v>
      </c>
    </row>
    <row r="114" spans="1:8" s="18" customFormat="1" x14ac:dyDescent="0.2">
      <c r="A114" s="199" t="s">
        <v>20</v>
      </c>
      <c r="B114" s="198" t="s">
        <v>71</v>
      </c>
      <c r="C114" s="164">
        <v>12</v>
      </c>
      <c r="D114" s="322">
        <v>13.03</v>
      </c>
      <c r="E114" s="414">
        <v>20</v>
      </c>
      <c r="F114" s="404">
        <v>3127.2</v>
      </c>
      <c r="G114" s="412">
        <v>20</v>
      </c>
      <c r="H114" s="413">
        <v>3110.2</v>
      </c>
    </row>
    <row r="115" spans="1:8" s="4" customFormat="1" x14ac:dyDescent="0.2">
      <c r="A115" s="199" t="s">
        <v>21</v>
      </c>
      <c r="B115" s="198" t="s">
        <v>4</v>
      </c>
      <c r="C115" s="164">
        <v>12</v>
      </c>
      <c r="D115" s="322">
        <v>0.28999999999999998</v>
      </c>
      <c r="E115" s="414">
        <v>536.9</v>
      </c>
      <c r="F115" s="404">
        <v>1868.41</v>
      </c>
      <c r="G115" s="412">
        <v>536.9</v>
      </c>
      <c r="H115" s="413">
        <v>1857.674</v>
      </c>
    </row>
    <row r="116" spans="1:8" s="13" customFormat="1" ht="36" x14ac:dyDescent="0.2">
      <c r="A116" s="151" t="s">
        <v>278</v>
      </c>
      <c r="B116" s="198"/>
      <c r="C116" s="164" t="s">
        <v>279</v>
      </c>
      <c r="D116" s="321"/>
      <c r="E116" s="414">
        <v>0</v>
      </c>
      <c r="F116" s="64">
        <v>4114.24</v>
      </c>
      <c r="G116" s="277"/>
      <c r="H116" s="278">
        <v>1731.03</v>
      </c>
    </row>
    <row r="117" spans="1:8" s="13" customFormat="1" x14ac:dyDescent="0.2">
      <c r="A117" s="339" t="s">
        <v>130</v>
      </c>
      <c r="B117" s="37" t="s">
        <v>127</v>
      </c>
      <c r="C117" s="26"/>
      <c r="D117" s="299">
        <v>26.94</v>
      </c>
      <c r="E117" s="414">
        <v>0</v>
      </c>
      <c r="F117" s="404">
        <v>0</v>
      </c>
      <c r="G117" s="412">
        <v>5</v>
      </c>
      <c r="H117" s="413">
        <v>131.18</v>
      </c>
    </row>
    <row r="118" spans="1:8" s="13" customFormat="1" x14ac:dyDescent="0.2">
      <c r="A118" s="338" t="s">
        <v>132</v>
      </c>
      <c r="B118" s="37" t="s">
        <v>127</v>
      </c>
      <c r="C118" s="26"/>
      <c r="D118" s="299">
        <v>37.1</v>
      </c>
      <c r="E118" s="414">
        <v>0</v>
      </c>
      <c r="F118" s="404">
        <v>0</v>
      </c>
      <c r="G118" s="412">
        <v>5</v>
      </c>
      <c r="H118" s="413">
        <v>193.3</v>
      </c>
    </row>
    <row r="119" spans="1:8" s="13" customFormat="1" x14ac:dyDescent="0.2">
      <c r="A119" s="341" t="s">
        <v>460</v>
      </c>
      <c r="B119" s="37" t="s">
        <v>127</v>
      </c>
      <c r="C119" s="26"/>
      <c r="D119" s="299">
        <v>47.04</v>
      </c>
      <c r="E119" s="414">
        <v>0</v>
      </c>
      <c r="F119" s="404">
        <v>0</v>
      </c>
      <c r="G119" s="412">
        <v>11</v>
      </c>
      <c r="H119" s="413">
        <v>524.16</v>
      </c>
    </row>
    <row r="120" spans="1:8" s="13" customFormat="1" x14ac:dyDescent="0.2">
      <c r="A120" s="62" t="s">
        <v>357</v>
      </c>
      <c r="B120" s="37" t="s">
        <v>3</v>
      </c>
      <c r="C120" s="26"/>
      <c r="D120" s="299">
        <v>273.92</v>
      </c>
      <c r="E120" s="414">
        <v>0</v>
      </c>
      <c r="F120" s="404">
        <v>0</v>
      </c>
      <c r="G120" s="412">
        <v>1</v>
      </c>
      <c r="H120" s="413">
        <v>273.92</v>
      </c>
    </row>
    <row r="121" spans="1:8" s="13" customFormat="1" ht="13.5" thickBot="1" x14ac:dyDescent="0.25">
      <c r="A121" s="230" t="s">
        <v>344</v>
      </c>
      <c r="B121" s="37" t="s">
        <v>3</v>
      </c>
      <c r="C121" s="26"/>
      <c r="D121" s="299">
        <v>608.47</v>
      </c>
      <c r="E121" s="414">
        <v>0</v>
      </c>
      <c r="F121" s="404">
        <v>0</v>
      </c>
      <c r="G121" s="412">
        <v>1</v>
      </c>
      <c r="H121" s="413">
        <v>608.47</v>
      </c>
    </row>
    <row r="122" spans="1:8" s="5" customFormat="1" ht="26.25" thickBot="1" x14ac:dyDescent="0.25">
      <c r="A122" s="196" t="s">
        <v>280</v>
      </c>
      <c r="B122" s="200"/>
      <c r="C122" s="201"/>
      <c r="D122" s="323"/>
      <c r="E122" s="436">
        <v>0</v>
      </c>
      <c r="F122" s="437">
        <v>9119.6</v>
      </c>
      <c r="G122" s="240"/>
      <c r="H122" s="268">
        <v>6460</v>
      </c>
    </row>
    <row r="123" spans="1:8" s="5" customFormat="1" ht="24.75" thickBot="1" x14ac:dyDescent="0.25">
      <c r="A123" s="155" t="s">
        <v>59</v>
      </c>
      <c r="B123" s="179" t="s">
        <v>65</v>
      </c>
      <c r="C123" s="202">
        <v>1</v>
      </c>
      <c r="D123" s="298"/>
      <c r="E123" s="410">
        <v>2571.4</v>
      </c>
      <c r="F123" s="411">
        <v>9119.6</v>
      </c>
      <c r="G123" s="412">
        <v>2571.4</v>
      </c>
      <c r="H123" s="413">
        <v>6460</v>
      </c>
    </row>
    <row r="124" spans="1:8" s="5" customFormat="1" ht="18" customHeight="1" thickBot="1" x14ac:dyDescent="0.25">
      <c r="A124" s="586" t="s">
        <v>61</v>
      </c>
      <c r="B124" s="587"/>
      <c r="C124" s="587"/>
      <c r="D124" s="588"/>
      <c r="E124" s="281"/>
      <c r="F124" s="268">
        <v>188138.45</v>
      </c>
      <c r="G124" s="281"/>
      <c r="H124" s="268">
        <v>187366.65184000001</v>
      </c>
    </row>
    <row r="125" spans="1:8" s="5" customFormat="1" ht="26.25" thickBot="1" x14ac:dyDescent="0.25">
      <c r="A125" s="210" t="s">
        <v>282</v>
      </c>
      <c r="B125" s="123"/>
      <c r="C125" s="124"/>
      <c r="D125" s="325"/>
      <c r="E125" s="421">
        <v>303.39999999999998</v>
      </c>
      <c r="F125" s="422">
        <v>59891.35</v>
      </c>
      <c r="G125" s="240">
        <v>303.39999999999998</v>
      </c>
      <c r="H125" s="268">
        <v>59435.387600000002</v>
      </c>
    </row>
    <row r="126" spans="1:8" s="71" customFormat="1" ht="24" x14ac:dyDescent="0.2">
      <c r="A126" s="337" t="s">
        <v>184</v>
      </c>
      <c r="B126" s="60" t="s">
        <v>65</v>
      </c>
      <c r="C126" s="91" t="s">
        <v>298</v>
      </c>
      <c r="D126" s="316" t="s">
        <v>257</v>
      </c>
      <c r="E126" s="410">
        <v>2571.4</v>
      </c>
      <c r="F126" s="404">
        <v>56929.1</v>
      </c>
      <c r="G126" s="438">
        <v>2571.4</v>
      </c>
      <c r="H126" s="439">
        <v>56519.42</v>
      </c>
    </row>
    <row r="127" spans="1:8" s="5" customFormat="1" ht="24.75" thickBot="1" x14ac:dyDescent="0.25">
      <c r="A127" s="211" t="s">
        <v>293</v>
      </c>
      <c r="B127" s="14" t="s">
        <v>65</v>
      </c>
      <c r="C127" s="92">
        <v>12</v>
      </c>
      <c r="D127" s="395">
        <v>9.6000000000000002E-2</v>
      </c>
      <c r="E127" s="414">
        <v>2571.4</v>
      </c>
      <c r="F127" s="404">
        <v>2962.25</v>
      </c>
      <c r="G127" s="415">
        <v>2571.4</v>
      </c>
      <c r="H127" s="279">
        <v>2915.9676000000004</v>
      </c>
    </row>
    <row r="128" spans="1:8" s="13" customFormat="1" ht="51.75" thickBot="1" x14ac:dyDescent="0.25">
      <c r="A128" s="212" t="s">
        <v>283</v>
      </c>
      <c r="B128" s="59" t="s">
        <v>65</v>
      </c>
      <c r="C128" s="84" t="s">
        <v>200</v>
      </c>
      <c r="D128" s="296" t="s">
        <v>257</v>
      </c>
      <c r="E128" s="421">
        <v>1936</v>
      </c>
      <c r="F128" s="422">
        <v>106531.63</v>
      </c>
      <c r="G128" s="423">
        <v>1936</v>
      </c>
      <c r="H128" s="268">
        <v>105941.68</v>
      </c>
    </row>
    <row r="129" spans="1:8" s="13" customFormat="1" ht="64.5" thickBot="1" x14ac:dyDescent="0.25">
      <c r="A129" s="213" t="s">
        <v>284</v>
      </c>
      <c r="B129" s="282" t="s">
        <v>65</v>
      </c>
      <c r="C129" s="85">
        <v>1</v>
      </c>
      <c r="D129" s="505">
        <v>3.4666666666666665E-3</v>
      </c>
      <c r="E129" s="421">
        <v>2571.4</v>
      </c>
      <c r="F129" s="422">
        <v>115.71</v>
      </c>
      <c r="G129" s="423">
        <v>2571.4</v>
      </c>
      <c r="H129" s="268">
        <v>106.97023999999999</v>
      </c>
    </row>
    <row r="130" spans="1:8" s="13" customFormat="1" ht="51.75" thickBot="1" x14ac:dyDescent="0.25">
      <c r="A130" s="196" t="s">
        <v>285</v>
      </c>
      <c r="B130" s="283" t="s">
        <v>65</v>
      </c>
      <c r="C130" s="86">
        <v>12</v>
      </c>
      <c r="D130" s="327">
        <v>0.77</v>
      </c>
      <c r="E130" s="421">
        <v>2571.4</v>
      </c>
      <c r="F130" s="422">
        <v>21599.759999999998</v>
      </c>
      <c r="G130" s="423">
        <v>2571.4</v>
      </c>
      <c r="H130" s="268">
        <v>21882.614000000001</v>
      </c>
    </row>
    <row r="131" spans="1:8" s="5" customFormat="1" ht="16.5" thickBot="1" x14ac:dyDescent="0.25">
      <c r="A131" s="221" t="s">
        <v>63</v>
      </c>
      <c r="B131" s="222"/>
      <c r="C131" s="223"/>
      <c r="D131" s="506"/>
      <c r="E131" s="281"/>
      <c r="F131" s="268">
        <v>149964.04999999999</v>
      </c>
      <c r="G131" s="281"/>
      <c r="H131" s="268">
        <v>142506.99133333331</v>
      </c>
    </row>
    <row r="132" spans="1:8" s="5" customFormat="1" ht="18" thickBot="1" x14ac:dyDescent="0.25">
      <c r="A132" s="125" t="s">
        <v>286</v>
      </c>
      <c r="B132" s="159" t="s">
        <v>65</v>
      </c>
      <c r="C132" s="127">
        <v>12</v>
      </c>
      <c r="D132" s="502">
        <v>4.8600000000000003</v>
      </c>
      <c r="E132" s="414">
        <v>2571.4</v>
      </c>
      <c r="F132" s="404">
        <v>149964.04999999999</v>
      </c>
      <c r="G132" s="412">
        <v>2571.4</v>
      </c>
      <c r="H132" s="413">
        <v>142506.99133333331</v>
      </c>
    </row>
    <row r="133" spans="1:8" s="5" customFormat="1" ht="15.75" thickBot="1" x14ac:dyDescent="0.25">
      <c r="A133" s="224" t="s">
        <v>219</v>
      </c>
      <c r="B133" s="61"/>
      <c r="C133" s="48"/>
      <c r="D133" s="331"/>
      <c r="E133" s="421">
        <v>0</v>
      </c>
      <c r="F133" s="422">
        <v>0</v>
      </c>
      <c r="G133" s="444"/>
      <c r="H133" s="268">
        <v>2600</v>
      </c>
    </row>
    <row r="134" spans="1:8" s="5" customFormat="1" ht="13.5" thickBot="1" x14ac:dyDescent="0.25">
      <c r="A134" s="49" t="s">
        <v>338</v>
      </c>
      <c r="B134" s="32"/>
      <c r="C134" s="47"/>
      <c r="D134" s="332"/>
      <c r="E134" s="421">
        <v>0</v>
      </c>
      <c r="F134" s="422">
        <v>0</v>
      </c>
      <c r="G134" s="240"/>
      <c r="H134" s="268">
        <v>2600</v>
      </c>
    </row>
    <row r="135" spans="1:8" s="5" customFormat="1" ht="13.5" thickBot="1" x14ac:dyDescent="0.25">
      <c r="A135" s="231" t="s">
        <v>340</v>
      </c>
      <c r="B135" s="289" t="s">
        <v>3</v>
      </c>
      <c r="C135" s="228"/>
      <c r="D135" s="333">
        <v>1406.24</v>
      </c>
      <c r="E135" s="414">
        <v>0</v>
      </c>
      <c r="F135" s="446">
        <v>0</v>
      </c>
      <c r="G135" s="412">
        <v>2</v>
      </c>
      <c r="H135" s="413">
        <v>2600</v>
      </c>
    </row>
    <row r="136" spans="1:8" s="5" customFormat="1" ht="15.75" thickBot="1" x14ac:dyDescent="0.25">
      <c r="A136" s="237" t="s">
        <v>454</v>
      </c>
      <c r="B136" s="59"/>
      <c r="C136" s="50"/>
      <c r="D136" s="508"/>
      <c r="E136" s="22"/>
      <c r="F136" s="268">
        <v>477220.10359999997</v>
      </c>
      <c r="G136" s="22"/>
      <c r="H136" s="268">
        <v>488391.76771333336</v>
      </c>
    </row>
    <row r="137" spans="1:8" s="5" customFormat="1" x14ac:dyDescent="0.2">
      <c r="A137" s="29"/>
      <c r="B137" s="82"/>
      <c r="C137" s="24"/>
      <c r="D137" s="75"/>
      <c r="E137" s="447"/>
      <c r="F137" s="447"/>
      <c r="G137" s="447"/>
      <c r="H137" s="447"/>
    </row>
    <row r="138" spans="1:8" s="5" customFormat="1" x14ac:dyDescent="0.2">
      <c r="A138" s="291" t="s">
        <v>461</v>
      </c>
      <c r="B138" s="82"/>
      <c r="C138" s="24"/>
      <c r="D138" s="75"/>
      <c r="E138" s="447"/>
      <c r="F138" s="447"/>
      <c r="G138" s="447"/>
      <c r="H138" s="447"/>
    </row>
    <row r="139" spans="1:8" s="1" customFormat="1" x14ac:dyDescent="0.2">
      <c r="A139" s="291"/>
      <c r="B139" s="82"/>
      <c r="C139" s="24"/>
      <c r="D139" s="75"/>
      <c r="E139" s="447"/>
      <c r="F139" s="447"/>
      <c r="G139" s="447"/>
      <c r="H139" s="447"/>
    </row>
    <row r="140" spans="1:8" s="1" customFormat="1" x14ac:dyDescent="0.2">
      <c r="A140" s="291" t="s">
        <v>462</v>
      </c>
      <c r="B140" s="82"/>
      <c r="C140" s="24"/>
      <c r="D140" s="75"/>
      <c r="E140" s="447"/>
      <c r="F140" s="447"/>
      <c r="G140" s="447"/>
      <c r="H140" s="447"/>
    </row>
    <row r="141" spans="1:8" s="1" customFormat="1" x14ac:dyDescent="0.2">
      <c r="A141" s="29"/>
      <c r="B141" s="82"/>
      <c r="C141" s="24"/>
      <c r="D141" s="75"/>
      <c r="E141" s="447"/>
      <c r="F141" s="447"/>
      <c r="G141" s="447"/>
      <c r="H141" s="447"/>
    </row>
    <row r="142" spans="1:8" s="5" customFormat="1" x14ac:dyDescent="0.2">
      <c r="A142" s="29"/>
      <c r="B142" s="82"/>
      <c r="C142" s="24"/>
      <c r="D142" s="73"/>
      <c r="E142" s="447"/>
      <c r="F142" s="447"/>
      <c r="G142" s="447"/>
      <c r="H142" s="447"/>
    </row>
    <row r="143" spans="1:8" s="5" customFormat="1" x14ac:dyDescent="0.2">
      <c r="A143" s="29"/>
      <c r="B143" s="82"/>
      <c r="C143" s="24"/>
      <c r="D143" s="73"/>
      <c r="E143" s="447"/>
      <c r="F143" s="447"/>
      <c r="G143" s="447"/>
      <c r="H143" s="447"/>
    </row>
    <row r="144" spans="1:8" s="5" customFormat="1" x14ac:dyDescent="0.2">
      <c r="A144" s="29"/>
      <c r="B144" s="82"/>
      <c r="C144" s="24"/>
      <c r="D144" s="73"/>
      <c r="E144" s="447"/>
      <c r="F144" s="447"/>
      <c r="G144" s="447"/>
      <c r="H144" s="447"/>
    </row>
    <row r="145" spans="1:8" s="5" customFormat="1" x14ac:dyDescent="0.2">
      <c r="A145" s="29"/>
      <c r="B145" s="82"/>
      <c r="C145" s="24"/>
      <c r="D145" s="73"/>
      <c r="E145" s="447"/>
      <c r="F145" s="447"/>
      <c r="G145" s="447"/>
      <c r="H145" s="447"/>
    </row>
    <row r="146" spans="1:8" s="13" customFormat="1" x14ac:dyDescent="0.2">
      <c r="A146" s="29"/>
      <c r="B146" s="82"/>
      <c r="C146" s="24"/>
      <c r="D146" s="73"/>
      <c r="E146" s="447"/>
      <c r="F146" s="447"/>
      <c r="G146" s="447"/>
      <c r="H146" s="447"/>
    </row>
    <row r="147" spans="1:8" s="5" customFormat="1" x14ac:dyDescent="0.2">
      <c r="A147" s="29"/>
      <c r="B147" s="82"/>
      <c r="C147" s="24"/>
      <c r="D147" s="73"/>
      <c r="E147" s="447"/>
      <c r="F147" s="447"/>
      <c r="G147" s="447"/>
      <c r="H147" s="447"/>
    </row>
    <row r="148" spans="1:8" s="5" customFormat="1" x14ac:dyDescent="0.2">
      <c r="A148" s="29"/>
      <c r="B148" s="82"/>
      <c r="C148" s="24"/>
      <c r="D148" s="73"/>
      <c r="E148" s="447"/>
      <c r="F148" s="447"/>
      <c r="G148" s="447"/>
      <c r="H148" s="447"/>
    </row>
    <row r="149" spans="1:8" s="5" customFormat="1" x14ac:dyDescent="0.2">
      <c r="A149" s="8"/>
      <c r="B149" s="73"/>
      <c r="C149" s="23"/>
      <c r="D149" s="73"/>
      <c r="E149" s="448"/>
      <c r="F149" s="448"/>
      <c r="G149" s="448"/>
      <c r="H149" s="448"/>
    </row>
    <row r="150" spans="1:8" s="5" customFormat="1" x14ac:dyDescent="0.2">
      <c r="A150" s="8"/>
      <c r="B150" s="73"/>
      <c r="C150" s="23"/>
      <c r="D150" s="73"/>
      <c r="E150" s="448"/>
      <c r="F150" s="448"/>
      <c r="G150" s="448"/>
      <c r="H150" s="448"/>
    </row>
    <row r="151" spans="1:8" s="1" customFormat="1" x14ac:dyDescent="0.2">
      <c r="A151" s="8"/>
      <c r="B151" s="73"/>
      <c r="C151" s="23"/>
      <c r="D151" s="73"/>
      <c r="E151" s="447"/>
      <c r="F151" s="447"/>
      <c r="G151" s="447"/>
      <c r="H151" s="447"/>
    </row>
    <row r="152" spans="1:8" s="1" customFormat="1" x14ac:dyDescent="0.2">
      <c r="A152" s="8"/>
      <c r="B152" s="73"/>
      <c r="C152" s="23"/>
      <c r="D152" s="73"/>
      <c r="E152" s="447"/>
      <c r="F152" s="447"/>
      <c r="G152" s="447"/>
      <c r="H152" s="447"/>
    </row>
    <row r="153" spans="1:8" s="1" customFormat="1" x14ac:dyDescent="0.2">
      <c r="A153" s="8"/>
      <c r="B153" s="73"/>
      <c r="C153" s="23"/>
      <c r="D153" s="73"/>
      <c r="E153" s="447"/>
      <c r="F153" s="447"/>
      <c r="G153" s="447"/>
      <c r="H153" s="447"/>
    </row>
    <row r="154" spans="1:8" s="1" customFormat="1" x14ac:dyDescent="0.2">
      <c r="A154" s="8"/>
      <c r="B154" s="73"/>
      <c r="C154" s="23"/>
      <c r="D154" s="73"/>
      <c r="E154" s="447"/>
      <c r="F154" s="447"/>
      <c r="G154" s="447"/>
      <c r="H154" s="447"/>
    </row>
    <row r="155" spans="1:8" s="1" customFormat="1" x14ac:dyDescent="0.2">
      <c r="A155" s="8"/>
      <c r="B155" s="73"/>
      <c r="C155" s="23"/>
      <c r="D155" s="73"/>
      <c r="E155" s="447"/>
      <c r="F155" s="447"/>
      <c r="G155" s="447"/>
      <c r="H155" s="447"/>
    </row>
    <row r="156" spans="1:8" s="1" customFormat="1" x14ac:dyDescent="0.2">
      <c r="D156" s="73"/>
      <c r="E156" s="447"/>
      <c r="F156" s="447"/>
      <c r="G156" s="447"/>
      <c r="H156" s="447"/>
    </row>
    <row r="157" spans="1:8" s="1" customFormat="1" x14ac:dyDescent="0.2">
      <c r="D157" s="73"/>
      <c r="E157" s="447"/>
      <c r="F157" s="447"/>
      <c r="G157" s="447"/>
      <c r="H157" s="447"/>
    </row>
    <row r="158" spans="1:8" s="1" customFormat="1" x14ac:dyDescent="0.2">
      <c r="D158" s="73"/>
      <c r="E158" s="447"/>
      <c r="F158" s="447"/>
      <c r="G158" s="447"/>
      <c r="H158" s="447"/>
    </row>
    <row r="159" spans="1:8" s="1" customFormat="1" x14ac:dyDescent="0.2">
      <c r="D159" s="73"/>
      <c r="E159" s="447"/>
      <c r="F159" s="447"/>
      <c r="G159" s="447"/>
      <c r="H159" s="447"/>
    </row>
    <row r="160" spans="1:8" s="1" customFormat="1" x14ac:dyDescent="0.2">
      <c r="D160" s="73"/>
      <c r="E160" s="447"/>
      <c r="F160" s="447"/>
      <c r="G160" s="447"/>
      <c r="H160" s="447"/>
    </row>
    <row r="161" spans="1:8" s="1" customFormat="1" x14ac:dyDescent="0.2">
      <c r="D161" s="73"/>
      <c r="E161" s="447"/>
      <c r="F161" s="447"/>
      <c r="G161" s="447"/>
      <c r="H161" s="447"/>
    </row>
    <row r="162" spans="1:8" s="1" customFormat="1" x14ac:dyDescent="0.2">
      <c r="D162" s="73"/>
      <c r="E162" s="447"/>
      <c r="F162" s="447"/>
      <c r="G162" s="447"/>
      <c r="H162" s="447"/>
    </row>
    <row r="163" spans="1:8" x14ac:dyDescent="0.2">
      <c r="A163" s="1"/>
      <c r="B163" s="1"/>
      <c r="C163" s="1"/>
    </row>
    <row r="164" spans="1:8" x14ac:dyDescent="0.2">
      <c r="A164" s="1"/>
      <c r="B164" s="1"/>
      <c r="C164" s="1"/>
    </row>
    <row r="165" spans="1:8" x14ac:dyDescent="0.2">
      <c r="A165" s="1"/>
      <c r="B165" s="1"/>
      <c r="C165" s="1"/>
    </row>
    <row r="166" spans="1:8" x14ac:dyDescent="0.2">
      <c r="A166" s="1"/>
      <c r="B166" s="1"/>
      <c r="C166" s="1"/>
    </row>
    <row r="167" spans="1:8" x14ac:dyDescent="0.2">
      <c r="A167" s="1"/>
      <c r="B167" s="1"/>
      <c r="C167" s="1"/>
    </row>
    <row r="168" spans="1:8" x14ac:dyDescent="0.2">
      <c r="A168" s="1"/>
      <c r="B168" s="1"/>
      <c r="C168" s="1"/>
    </row>
    <row r="170" spans="1:8" x14ac:dyDescent="0.2">
      <c r="A170" s="1"/>
      <c r="B170" s="1"/>
      <c r="C170" s="1"/>
    </row>
    <row r="171" spans="1:8" x14ac:dyDescent="0.2">
      <c r="A171" s="1"/>
      <c r="B171" s="1"/>
      <c r="C171" s="1"/>
    </row>
    <row r="172" spans="1:8" x14ac:dyDescent="0.2">
      <c r="A172" s="1"/>
      <c r="B172" s="1"/>
      <c r="C172" s="1"/>
    </row>
    <row r="173" spans="1:8" x14ac:dyDescent="0.2">
      <c r="A173" s="1"/>
      <c r="B173" s="1"/>
      <c r="C173" s="1"/>
    </row>
    <row r="174" spans="1:8" x14ac:dyDescent="0.2">
      <c r="A174" s="1"/>
      <c r="B174" s="1"/>
      <c r="C174" s="1"/>
    </row>
    <row r="175" spans="1:8" x14ac:dyDescent="0.2">
      <c r="A175" s="1"/>
      <c r="B175" s="1"/>
      <c r="C175" s="1"/>
    </row>
    <row r="178" spans="1:4" x14ac:dyDescent="0.2">
      <c r="A178" s="103"/>
      <c r="B178" s="103"/>
      <c r="C178" s="103"/>
    </row>
    <row r="182" spans="1:4" x14ac:dyDescent="0.2">
      <c r="A182" s="103"/>
      <c r="B182" s="103"/>
      <c r="C182" s="103"/>
      <c r="D182" s="447"/>
    </row>
    <row r="183" spans="1:4" x14ac:dyDescent="0.2">
      <c r="A183" s="103"/>
      <c r="B183" s="103"/>
      <c r="C183" s="103"/>
      <c r="D183" s="447"/>
    </row>
  </sheetData>
  <mergeCells count="13">
    <mergeCell ref="G3:H3"/>
    <mergeCell ref="G2:H2"/>
    <mergeCell ref="E21:H21"/>
    <mergeCell ref="E22:H22"/>
    <mergeCell ref="E23:F23"/>
    <mergeCell ref="G23:H23"/>
    <mergeCell ref="C22:C23"/>
    <mergeCell ref="A1:D1"/>
    <mergeCell ref="A25:D25"/>
    <mergeCell ref="A65:D65"/>
    <mergeCell ref="A124:D124"/>
    <mergeCell ref="A4:D4"/>
    <mergeCell ref="A12:C12"/>
  </mergeCells>
  <pageMargins left="0.31496062992125984" right="0.31496062992125984" top="0.31496062992125984" bottom="0.31496062992125984" header="0" footer="0"/>
  <pageSetup paperSize="9" scale="33" fitToHeight="0" orientation="portrait" copies="2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74"/>
  <sheetViews>
    <sheetView showZeros="0" topLeftCell="A110" workbookViewId="0">
      <selection activeCell="C117" sqref="C117"/>
    </sheetView>
  </sheetViews>
  <sheetFormatPr defaultRowHeight="12.75" x14ac:dyDescent="0.2"/>
  <cols>
    <col min="1" max="1" width="75.140625" style="8" customWidth="1"/>
    <col min="2" max="2" width="6.140625" style="73" customWidth="1"/>
    <col min="3" max="3" width="9.5703125" style="23" customWidth="1"/>
    <col min="4" max="4" width="10.42578125" style="73" customWidth="1"/>
    <col min="5" max="5" width="9.140625" style="449" customWidth="1"/>
    <col min="6" max="6" width="10.85546875" style="449" customWidth="1"/>
    <col min="7" max="7" width="12.28515625" style="449" customWidth="1"/>
    <col min="8" max="8" width="13" style="449" bestFit="1" customWidth="1"/>
    <col min="9" max="16384" width="9.140625" style="103"/>
  </cols>
  <sheetData>
    <row r="1" spans="1:8" ht="52.5" customHeight="1" x14ac:dyDescent="0.2">
      <c r="A1" s="589" t="s">
        <v>456</v>
      </c>
      <c r="B1" s="589"/>
      <c r="C1" s="589"/>
      <c r="D1" s="589"/>
    </row>
    <row r="2" spans="1:8" s="398" customFormat="1" ht="15.75" x14ac:dyDescent="0.2">
      <c r="A2" s="7"/>
      <c r="B2" s="75" t="s">
        <v>121</v>
      </c>
      <c r="C2" s="74"/>
      <c r="D2" s="98"/>
      <c r="E2" s="66"/>
      <c r="F2" s="66"/>
      <c r="G2" s="601" t="s">
        <v>89</v>
      </c>
      <c r="H2" s="601"/>
    </row>
    <row r="3" spans="1:8" s="398" customFormat="1" ht="15" x14ac:dyDescent="0.2">
      <c r="A3" s="99"/>
      <c r="B3" s="66"/>
      <c r="C3" s="24"/>
      <c r="D3" s="98"/>
      <c r="E3" s="100"/>
      <c r="F3" s="100"/>
      <c r="G3" s="600"/>
      <c r="H3" s="600"/>
    </row>
    <row r="4" spans="1:8" s="10" customFormat="1" ht="26.25" customHeight="1" x14ac:dyDescent="0.2">
      <c r="A4" s="603" t="s">
        <v>122</v>
      </c>
      <c r="B4" s="603"/>
      <c r="C4" s="603"/>
      <c r="D4" s="603"/>
      <c r="E4" s="75"/>
      <c r="F4" s="71"/>
      <c r="G4" s="71"/>
      <c r="H4" s="71"/>
    </row>
    <row r="5" spans="1:8" x14ac:dyDescent="0.2">
      <c r="A5" s="20" t="s">
        <v>410</v>
      </c>
      <c r="B5" s="76"/>
      <c r="C5" s="74"/>
      <c r="D5" s="75"/>
      <c r="E5" s="400"/>
      <c r="F5" s="400"/>
      <c r="G5" s="400"/>
      <c r="H5" s="401">
        <v>-252717.52605669654</v>
      </c>
    </row>
    <row r="6" spans="1:8" ht="13.5" customHeight="1" x14ac:dyDescent="0.2">
      <c r="A6" s="21" t="s">
        <v>201</v>
      </c>
      <c r="B6" s="75"/>
      <c r="C6" s="74"/>
      <c r="D6" s="75"/>
      <c r="E6" s="75"/>
      <c r="F6" s="71"/>
      <c r="G6" s="71"/>
      <c r="H6" s="402">
        <v>631130.88</v>
      </c>
    </row>
    <row r="7" spans="1:8" x14ac:dyDescent="0.2">
      <c r="A7" s="131" t="s">
        <v>202</v>
      </c>
      <c r="B7" s="77"/>
      <c r="C7" s="25"/>
      <c r="D7" s="77"/>
      <c r="E7" s="75"/>
      <c r="F7" s="71"/>
      <c r="G7" s="71"/>
      <c r="H7" s="403">
        <v>631130.88</v>
      </c>
    </row>
    <row r="8" spans="1:8" x14ac:dyDescent="0.2">
      <c r="A8" s="131" t="s">
        <v>203</v>
      </c>
      <c r="B8" s="25"/>
      <c r="C8" s="25"/>
      <c r="D8" s="78"/>
      <c r="E8" s="400"/>
      <c r="F8" s="400"/>
      <c r="G8" s="400"/>
      <c r="H8" s="403">
        <v>631130.88</v>
      </c>
    </row>
    <row r="9" spans="1:8" x14ac:dyDescent="0.2">
      <c r="A9" s="21" t="s">
        <v>125</v>
      </c>
      <c r="B9" s="78"/>
      <c r="C9" s="79"/>
      <c r="D9" s="78"/>
      <c r="E9" s="75"/>
      <c r="F9" s="71"/>
      <c r="G9" s="71"/>
      <c r="H9" s="406">
        <v>533577.16358666669</v>
      </c>
    </row>
    <row r="10" spans="1:8" x14ac:dyDescent="0.2">
      <c r="A10" s="131" t="s">
        <v>458</v>
      </c>
      <c r="B10" s="75"/>
      <c r="C10" s="74"/>
      <c r="D10" s="75"/>
      <c r="E10" s="75"/>
      <c r="F10" s="71"/>
      <c r="G10" s="71"/>
      <c r="H10" s="407">
        <v>-155163.80964336323</v>
      </c>
    </row>
    <row r="11" spans="1:8" x14ac:dyDescent="0.2">
      <c r="A11" s="2"/>
      <c r="B11" s="75"/>
      <c r="C11" s="74"/>
      <c r="D11" s="75"/>
      <c r="E11" s="75"/>
      <c r="F11" s="71"/>
      <c r="G11" s="71"/>
      <c r="H11" s="408"/>
    </row>
    <row r="12" spans="1:8" ht="26.25" customHeight="1" x14ac:dyDescent="0.2">
      <c r="A12" s="604" t="s">
        <v>124</v>
      </c>
      <c r="B12" s="603"/>
      <c r="C12" s="603"/>
      <c r="D12" s="78"/>
      <c r="E12" s="75"/>
      <c r="F12" s="71"/>
      <c r="G12" s="71"/>
      <c r="H12" s="409"/>
    </row>
    <row r="13" spans="1:8" x14ac:dyDescent="0.2">
      <c r="A13" s="20" t="s">
        <v>411</v>
      </c>
      <c r="B13" s="76"/>
      <c r="C13" s="74"/>
      <c r="D13" s="75"/>
      <c r="E13" s="400"/>
      <c r="F13" s="400"/>
      <c r="G13" s="400"/>
      <c r="H13" s="401">
        <v>-329176.80605669663</v>
      </c>
    </row>
    <row r="14" spans="1:8" ht="25.5" x14ac:dyDescent="0.2">
      <c r="A14" s="31" t="s">
        <v>204</v>
      </c>
      <c r="B14" s="75"/>
      <c r="C14" s="74"/>
      <c r="D14" s="75"/>
      <c r="E14" s="75"/>
      <c r="F14" s="71"/>
      <c r="G14" s="71"/>
      <c r="H14" s="402">
        <v>642693.39999999991</v>
      </c>
    </row>
    <row r="15" spans="1:8" x14ac:dyDescent="0.2">
      <c r="A15" s="131" t="s">
        <v>202</v>
      </c>
      <c r="B15" s="75"/>
      <c r="C15" s="74"/>
      <c r="D15" s="75"/>
      <c r="E15" s="75"/>
      <c r="F15" s="71"/>
      <c r="G15" s="71"/>
      <c r="H15" s="406">
        <v>642693.39999999991</v>
      </c>
    </row>
    <row r="16" spans="1:8" x14ac:dyDescent="0.2">
      <c r="A16" s="131" t="s">
        <v>203</v>
      </c>
      <c r="B16" s="75"/>
      <c r="C16" s="74"/>
      <c r="D16" s="75"/>
      <c r="E16" s="400"/>
      <c r="F16" s="400"/>
      <c r="G16" s="400"/>
      <c r="H16" s="403">
        <v>642693.39999999991</v>
      </c>
    </row>
    <row r="17" spans="1:20" x14ac:dyDescent="0.2">
      <c r="A17" s="131" t="s">
        <v>392</v>
      </c>
      <c r="B17" s="75"/>
      <c r="C17" s="24"/>
      <c r="D17" s="75"/>
      <c r="E17" s="75"/>
      <c r="F17" s="71"/>
      <c r="G17" s="71"/>
      <c r="H17" s="402">
        <v>313516.59394330328</v>
      </c>
    </row>
    <row r="18" spans="1:20" x14ac:dyDescent="0.2">
      <c r="A18" s="21" t="s">
        <v>126</v>
      </c>
      <c r="B18" s="78"/>
      <c r="C18" s="79"/>
      <c r="D18" s="78"/>
      <c r="E18" s="75"/>
      <c r="F18" s="71"/>
      <c r="G18" s="71"/>
      <c r="H18" s="406">
        <v>533577.16358666669</v>
      </c>
    </row>
    <row r="19" spans="1:20" x14ac:dyDescent="0.2">
      <c r="A19" s="9" t="s">
        <v>459</v>
      </c>
      <c r="B19" s="75"/>
      <c r="C19" s="74"/>
      <c r="D19" s="75"/>
      <c r="E19" s="75"/>
      <c r="F19" s="71"/>
      <c r="G19" s="71"/>
      <c r="H19" s="407">
        <v>-220060.56964336341</v>
      </c>
    </row>
    <row r="20" spans="1:20" ht="13.5" thickBot="1" x14ac:dyDescent="0.25">
      <c r="A20" s="128"/>
      <c r="B20" s="75"/>
      <c r="C20" s="74"/>
      <c r="D20" s="75"/>
      <c r="E20" s="24"/>
      <c r="F20" s="24"/>
      <c r="G20" s="24"/>
      <c r="H20" s="24"/>
    </row>
    <row r="21" spans="1:20" s="132" customFormat="1" ht="13.5" thickBot="1" x14ac:dyDescent="0.25">
      <c r="A21" s="129" t="s">
        <v>5</v>
      </c>
      <c r="B21" s="112"/>
      <c r="C21" s="113"/>
      <c r="D21" s="292" t="s">
        <v>7</v>
      </c>
      <c r="E21" s="590">
        <v>18</v>
      </c>
      <c r="F21" s="591"/>
      <c r="G21" s="591"/>
      <c r="H21" s="592"/>
    </row>
    <row r="22" spans="1:20" ht="16.5" thickBot="1" x14ac:dyDescent="0.25">
      <c r="A22" s="80"/>
      <c r="B22" s="67" t="s">
        <v>6</v>
      </c>
      <c r="C22" s="596" t="s">
        <v>8</v>
      </c>
      <c r="D22" s="293" t="s">
        <v>9</v>
      </c>
      <c r="E22" s="593" t="s">
        <v>89</v>
      </c>
      <c r="F22" s="594"/>
      <c r="G22" s="594"/>
      <c r="H22" s="595"/>
    </row>
    <row r="23" spans="1:20" ht="13.5" thickBot="1" x14ac:dyDescent="0.25">
      <c r="A23" s="130" t="s">
        <v>442</v>
      </c>
      <c r="B23" s="81" t="s">
        <v>10</v>
      </c>
      <c r="C23" s="597"/>
      <c r="D23" s="294" t="s">
        <v>11</v>
      </c>
      <c r="E23" s="598" t="s">
        <v>2</v>
      </c>
      <c r="F23" s="599"/>
      <c r="G23" s="598" t="s">
        <v>0</v>
      </c>
      <c r="H23" s="599"/>
    </row>
    <row r="24" spans="1:20" s="11" customFormat="1" ht="13.5" thickBot="1" x14ac:dyDescent="0.25">
      <c r="A24" s="101"/>
      <c r="B24" s="67"/>
      <c r="C24" s="102"/>
      <c r="D24" s="295"/>
      <c r="E24" s="114" t="s">
        <v>1</v>
      </c>
      <c r="F24" s="115" t="s">
        <v>393</v>
      </c>
      <c r="G24" s="114" t="s">
        <v>1</v>
      </c>
      <c r="H24" s="115" t="s">
        <v>393</v>
      </c>
      <c r="R24" s="3"/>
      <c r="S24" s="3"/>
      <c r="T24" s="3"/>
    </row>
    <row r="25" spans="1:20" s="5" customFormat="1" ht="38.25" customHeight="1" thickBot="1" x14ac:dyDescent="0.25">
      <c r="A25" s="580" t="s">
        <v>26</v>
      </c>
      <c r="B25" s="581"/>
      <c r="C25" s="581"/>
      <c r="D25" s="582"/>
      <c r="E25" s="240"/>
      <c r="F25" s="109">
        <v>26894.990400000002</v>
      </c>
      <c r="G25" s="240"/>
      <c r="H25" s="109">
        <v>7408.3115600000001</v>
      </c>
    </row>
    <row r="26" spans="1:20" s="5" customFormat="1" ht="13.5" thickBot="1" x14ac:dyDescent="0.25">
      <c r="A26" s="133" t="s">
        <v>27</v>
      </c>
      <c r="B26" s="134"/>
      <c r="C26" s="134"/>
      <c r="D26" s="296"/>
      <c r="E26" s="240"/>
      <c r="F26" s="109">
        <v>23.26</v>
      </c>
      <c r="G26" s="240"/>
      <c r="H26" s="109">
        <v>23.255960000000002</v>
      </c>
    </row>
    <row r="27" spans="1:20" s="5" customFormat="1" ht="68.25" thickBot="1" x14ac:dyDescent="0.25">
      <c r="A27" s="30" t="s">
        <v>28</v>
      </c>
      <c r="B27" s="111" t="s">
        <v>64</v>
      </c>
      <c r="C27" s="241" t="s">
        <v>13</v>
      </c>
      <c r="D27" s="297">
        <v>9.1000000000000004E-3</v>
      </c>
      <c r="E27" s="410">
        <v>2555.6</v>
      </c>
      <c r="F27" s="411">
        <v>23.26</v>
      </c>
      <c r="G27" s="412">
        <v>2555.6</v>
      </c>
      <c r="H27" s="413">
        <v>23.255960000000002</v>
      </c>
    </row>
    <row r="28" spans="1:20" s="13" customFormat="1" ht="13.5" thickBot="1" x14ac:dyDescent="0.25">
      <c r="A28" s="244" t="s">
        <v>29</v>
      </c>
      <c r="B28" s="245"/>
      <c r="C28" s="245"/>
      <c r="D28" s="296"/>
      <c r="E28" s="240"/>
      <c r="F28" s="109">
        <v>1839.7303999999999</v>
      </c>
      <c r="G28" s="240"/>
      <c r="H28" s="109">
        <v>1358.6712</v>
      </c>
    </row>
    <row r="29" spans="1:20" s="5" customFormat="1" ht="56.25" x14ac:dyDescent="0.2">
      <c r="A29" s="30" t="s">
        <v>30</v>
      </c>
      <c r="B29" s="38" t="s">
        <v>4</v>
      </c>
      <c r="C29" s="246">
        <v>12</v>
      </c>
      <c r="D29" s="492">
        <v>0.21199999999999999</v>
      </c>
      <c r="E29" s="416">
        <v>536.6</v>
      </c>
      <c r="F29" s="417">
        <v>1365.1104</v>
      </c>
      <c r="G29" s="412">
        <v>536.6</v>
      </c>
      <c r="H29" s="413">
        <v>1358.6712</v>
      </c>
    </row>
    <row r="30" spans="1:20" s="5" customFormat="1" ht="13.5" thickBot="1" x14ac:dyDescent="0.25">
      <c r="A30" s="247" t="s">
        <v>258</v>
      </c>
      <c r="B30" s="181"/>
      <c r="C30" s="195" t="s">
        <v>67</v>
      </c>
      <c r="D30" s="298"/>
      <c r="E30" s="414">
        <v>0</v>
      </c>
      <c r="F30" s="404">
        <v>474.62</v>
      </c>
      <c r="G30" s="277"/>
      <c r="H30" s="279">
        <v>0</v>
      </c>
    </row>
    <row r="31" spans="1:20" s="13" customFormat="1" ht="26.25" thickBot="1" x14ac:dyDescent="0.25">
      <c r="A31" s="40" t="s">
        <v>31</v>
      </c>
      <c r="B31" s="32"/>
      <c r="C31" s="44"/>
      <c r="D31" s="296"/>
      <c r="E31" s="240"/>
      <c r="F31" s="109">
        <v>23.26</v>
      </c>
      <c r="G31" s="240"/>
      <c r="H31" s="109">
        <v>0</v>
      </c>
    </row>
    <row r="32" spans="1:20" s="13" customFormat="1" ht="26.25" thickBot="1" x14ac:dyDescent="0.25">
      <c r="A32" s="141" t="s">
        <v>34</v>
      </c>
      <c r="B32" s="142"/>
      <c r="C32" s="143"/>
      <c r="D32" s="301"/>
      <c r="E32" s="240"/>
      <c r="F32" s="109">
        <v>406.34</v>
      </c>
      <c r="G32" s="240"/>
      <c r="H32" s="109">
        <v>0</v>
      </c>
    </row>
    <row r="33" spans="1:8" s="13" customFormat="1" ht="26.25" thickBot="1" x14ac:dyDescent="0.25">
      <c r="A33" s="40" t="s">
        <v>36</v>
      </c>
      <c r="B33" s="386"/>
      <c r="C33" s="387"/>
      <c r="D33" s="388"/>
      <c r="E33" s="240"/>
      <c r="F33" s="268">
        <v>22740.82</v>
      </c>
      <c r="G33" s="240"/>
      <c r="H33" s="268">
        <v>1296.6912</v>
      </c>
    </row>
    <row r="34" spans="1:8" s="5" customFormat="1" ht="24" x14ac:dyDescent="0.2">
      <c r="A34" s="144" t="s">
        <v>14</v>
      </c>
      <c r="B34" s="392" t="s">
        <v>4</v>
      </c>
      <c r="C34" s="393">
        <v>2</v>
      </c>
      <c r="D34" s="394">
        <v>0.77</v>
      </c>
      <c r="E34" s="410">
        <v>750.4</v>
      </c>
      <c r="F34" s="411">
        <v>1155.6199999999999</v>
      </c>
      <c r="G34" s="412">
        <v>750.4</v>
      </c>
      <c r="H34" s="413">
        <v>1155.616</v>
      </c>
    </row>
    <row r="35" spans="1:8" s="5" customFormat="1" ht="24" x14ac:dyDescent="0.2">
      <c r="A35" s="183" t="s">
        <v>231</v>
      </c>
      <c r="B35" s="14" t="s">
        <v>4</v>
      </c>
      <c r="C35" s="140">
        <v>4</v>
      </c>
      <c r="D35" s="395">
        <v>9.4E-2</v>
      </c>
      <c r="E35" s="414">
        <v>750.4</v>
      </c>
      <c r="F35" s="404">
        <v>282.14999999999998</v>
      </c>
      <c r="G35" s="412">
        <v>750.4</v>
      </c>
      <c r="H35" s="413">
        <v>141.0752</v>
      </c>
    </row>
    <row r="36" spans="1:8" s="5" customFormat="1" ht="17.25" x14ac:dyDescent="0.2">
      <c r="A36" s="381" t="s">
        <v>33</v>
      </c>
      <c r="B36" s="96" t="s">
        <v>4</v>
      </c>
      <c r="C36" s="232" t="s">
        <v>68</v>
      </c>
      <c r="D36" s="311"/>
      <c r="E36" s="414">
        <v>0</v>
      </c>
      <c r="F36" s="64">
        <v>21303.05</v>
      </c>
      <c r="G36" s="418"/>
      <c r="H36" s="278">
        <v>0</v>
      </c>
    </row>
    <row r="37" spans="1:8" s="5" customFormat="1" ht="13.5" thickBot="1" x14ac:dyDescent="0.25">
      <c r="A37" s="385" t="s">
        <v>232</v>
      </c>
      <c r="B37" s="37"/>
      <c r="C37" s="26"/>
      <c r="D37" s="311"/>
      <c r="E37" s="414">
        <v>0</v>
      </c>
      <c r="F37" s="64">
        <v>21303.05</v>
      </c>
      <c r="G37" s="277"/>
      <c r="H37" s="278">
        <v>0</v>
      </c>
    </row>
    <row r="38" spans="1:8" s="13" customFormat="1" ht="26.25" thickBot="1" x14ac:dyDescent="0.25">
      <c r="A38" s="141" t="s">
        <v>37</v>
      </c>
      <c r="B38" s="389"/>
      <c r="C38" s="390"/>
      <c r="D38" s="391"/>
      <c r="E38" s="240"/>
      <c r="F38" s="268">
        <v>145.38999999999999</v>
      </c>
      <c r="G38" s="240"/>
      <c r="H38" s="268">
        <v>145.39200000000002</v>
      </c>
    </row>
    <row r="39" spans="1:8" s="5" customFormat="1" ht="60.75" thickBot="1" x14ac:dyDescent="0.25">
      <c r="A39" s="254" t="s">
        <v>38</v>
      </c>
      <c r="B39" s="137" t="s">
        <v>4</v>
      </c>
      <c r="C39" s="140">
        <v>1</v>
      </c>
      <c r="D39" s="492">
        <v>0.52</v>
      </c>
      <c r="E39" s="410">
        <v>279.60000000000002</v>
      </c>
      <c r="F39" s="411">
        <v>145.38999999999999</v>
      </c>
      <c r="G39" s="412">
        <v>279.60000000000002</v>
      </c>
      <c r="H39" s="413">
        <v>145.39200000000002</v>
      </c>
    </row>
    <row r="40" spans="1:8" s="13" customFormat="1" ht="26.25" thickBot="1" x14ac:dyDescent="0.25">
      <c r="A40" s="149" t="s">
        <v>39</v>
      </c>
      <c r="B40" s="142"/>
      <c r="C40" s="143"/>
      <c r="D40" s="301"/>
      <c r="E40" s="240"/>
      <c r="F40" s="268">
        <v>79.22</v>
      </c>
      <c r="G40" s="240"/>
      <c r="H40" s="268">
        <v>2927.7435999999998</v>
      </c>
    </row>
    <row r="41" spans="1:8" s="5" customFormat="1" ht="67.5" x14ac:dyDescent="0.2">
      <c r="A41" s="30" t="s">
        <v>40</v>
      </c>
      <c r="B41" s="256" t="s">
        <v>65</v>
      </c>
      <c r="C41" s="26" t="s">
        <v>69</v>
      </c>
      <c r="D41" s="492">
        <v>3.1E-2</v>
      </c>
      <c r="E41" s="410">
        <v>2555.6</v>
      </c>
      <c r="F41" s="411">
        <v>79.22</v>
      </c>
      <c r="G41" s="412">
        <v>2555.6</v>
      </c>
      <c r="H41" s="413">
        <v>79.22359999999999</v>
      </c>
    </row>
    <row r="42" spans="1:8" s="5" customFormat="1" ht="16.5" x14ac:dyDescent="0.2">
      <c r="A42" s="154" t="s">
        <v>33</v>
      </c>
      <c r="B42" s="95"/>
      <c r="C42" s="26" t="s">
        <v>68</v>
      </c>
      <c r="D42" s="495"/>
      <c r="E42" s="414">
        <v>0</v>
      </c>
      <c r="F42" s="404">
        <v>0</v>
      </c>
      <c r="G42" s="277"/>
      <c r="H42" s="279">
        <v>2848.52</v>
      </c>
    </row>
    <row r="43" spans="1:8" s="5" customFormat="1" ht="13.5" thickBot="1" x14ac:dyDescent="0.25">
      <c r="A43" s="156" t="s">
        <v>191</v>
      </c>
      <c r="B43" s="137" t="s">
        <v>4</v>
      </c>
      <c r="C43" s="258">
        <v>1</v>
      </c>
      <c r="D43" s="493">
        <v>167.56</v>
      </c>
      <c r="E43" s="414">
        <v>0</v>
      </c>
      <c r="F43" s="404">
        <v>0</v>
      </c>
      <c r="G43" s="412">
        <v>17</v>
      </c>
      <c r="H43" s="413">
        <v>2848.52</v>
      </c>
    </row>
    <row r="44" spans="1:8" s="13" customFormat="1" ht="26.25" thickBot="1" x14ac:dyDescent="0.25">
      <c r="A44" s="149" t="s">
        <v>41</v>
      </c>
      <c r="B44" s="142"/>
      <c r="C44" s="143"/>
      <c r="D44" s="301"/>
      <c r="E44" s="421">
        <v>2555.6</v>
      </c>
      <c r="F44" s="422">
        <v>406.34</v>
      </c>
      <c r="G44" s="240"/>
      <c r="H44" s="268">
        <v>0</v>
      </c>
    </row>
    <row r="45" spans="1:8" s="13" customFormat="1" ht="26.25" thickBot="1" x14ac:dyDescent="0.25">
      <c r="A45" s="152" t="s">
        <v>43</v>
      </c>
      <c r="B45" s="153"/>
      <c r="C45" s="261"/>
      <c r="D45" s="496"/>
      <c r="E45" s="240"/>
      <c r="F45" s="268">
        <v>92</v>
      </c>
      <c r="G45" s="240"/>
      <c r="H45" s="268">
        <v>92.001599999999996</v>
      </c>
    </row>
    <row r="46" spans="1:8" s="5" customFormat="1" ht="17.25" thickBot="1" x14ac:dyDescent="0.25">
      <c r="A46" s="121" t="s">
        <v>44</v>
      </c>
      <c r="B46" s="38" t="s">
        <v>65</v>
      </c>
      <c r="C46" s="246"/>
      <c r="D46" s="492">
        <v>3.6000000000000004E-2</v>
      </c>
      <c r="E46" s="410">
        <v>2555.6</v>
      </c>
      <c r="F46" s="411">
        <v>92</v>
      </c>
      <c r="G46" s="412">
        <v>2555.6</v>
      </c>
      <c r="H46" s="413">
        <v>92.001599999999996</v>
      </c>
    </row>
    <row r="47" spans="1:8" s="13" customFormat="1" ht="39" thickBot="1" x14ac:dyDescent="0.25">
      <c r="A47" s="40" t="s">
        <v>45</v>
      </c>
      <c r="B47" s="32"/>
      <c r="C47" s="262"/>
      <c r="D47" s="305"/>
      <c r="E47" s="240"/>
      <c r="F47" s="268">
        <v>1138.6299999999999</v>
      </c>
      <c r="G47" s="240"/>
      <c r="H47" s="268">
        <v>1564.556</v>
      </c>
    </row>
    <row r="48" spans="1:8" s="5" customFormat="1" ht="56.25" x14ac:dyDescent="0.2">
      <c r="A48" s="160" t="s">
        <v>46</v>
      </c>
      <c r="B48" s="38" t="s">
        <v>127</v>
      </c>
      <c r="C48" s="263" t="s">
        <v>69</v>
      </c>
      <c r="D48" s="492">
        <v>4.5860000000000003</v>
      </c>
      <c r="E48" s="410">
        <v>28</v>
      </c>
      <c r="F48" s="411">
        <v>256.82</v>
      </c>
      <c r="G48" s="412">
        <v>28</v>
      </c>
      <c r="H48" s="413">
        <v>128.40800000000002</v>
      </c>
    </row>
    <row r="49" spans="1:8" s="5" customFormat="1" x14ac:dyDescent="0.2">
      <c r="A49" s="161" t="s">
        <v>47</v>
      </c>
      <c r="B49" s="14"/>
      <c r="C49" s="28"/>
      <c r="D49" s="495"/>
      <c r="E49" s="414">
        <v>0</v>
      </c>
      <c r="F49" s="64">
        <v>881.81</v>
      </c>
      <c r="G49" s="277"/>
      <c r="H49" s="278">
        <v>1436.1480000000001</v>
      </c>
    </row>
    <row r="50" spans="1:8" s="5" customFormat="1" x14ac:dyDescent="0.2">
      <c r="A50" s="165" t="s">
        <v>272</v>
      </c>
      <c r="B50" s="265" t="s">
        <v>4</v>
      </c>
      <c r="C50" s="164">
        <v>1</v>
      </c>
      <c r="D50" s="493">
        <v>1072.71</v>
      </c>
      <c r="E50" s="414">
        <v>0.30000000000000004</v>
      </c>
      <c r="F50" s="404">
        <v>321.81</v>
      </c>
      <c r="G50" s="412">
        <v>0</v>
      </c>
      <c r="H50" s="413">
        <v>0</v>
      </c>
    </row>
    <row r="51" spans="1:8" s="5" customFormat="1" x14ac:dyDescent="0.2">
      <c r="A51" s="266" t="s">
        <v>175</v>
      </c>
      <c r="B51" s="267" t="s">
        <v>176</v>
      </c>
      <c r="C51" s="202"/>
      <c r="D51" s="306"/>
      <c r="E51" s="414">
        <v>0</v>
      </c>
      <c r="F51" s="64">
        <v>560</v>
      </c>
      <c r="G51" s="412">
        <v>0</v>
      </c>
      <c r="H51" s="491">
        <v>1436.1480000000001</v>
      </c>
    </row>
    <row r="52" spans="1:8" s="5" customFormat="1" x14ac:dyDescent="0.2">
      <c r="A52" s="62" t="s">
        <v>444</v>
      </c>
      <c r="B52" s="42" t="s">
        <v>3</v>
      </c>
      <c r="C52" s="28"/>
      <c r="D52" s="299">
        <v>474.62</v>
      </c>
      <c r="E52" s="414">
        <v>0</v>
      </c>
      <c r="F52" s="404">
        <v>0</v>
      </c>
      <c r="G52" s="412">
        <v>2</v>
      </c>
      <c r="H52" s="413">
        <v>949.24</v>
      </c>
    </row>
    <row r="53" spans="1:8" s="1" customFormat="1" x14ac:dyDescent="0.2">
      <c r="A53" s="83" t="s">
        <v>407</v>
      </c>
      <c r="B53" s="42" t="s">
        <v>3</v>
      </c>
      <c r="C53" s="28"/>
      <c r="D53" s="299">
        <v>162.62</v>
      </c>
      <c r="E53" s="414"/>
      <c r="F53" s="404">
        <v>0</v>
      </c>
      <c r="G53" s="412">
        <v>2</v>
      </c>
      <c r="H53" s="413">
        <v>325.24</v>
      </c>
    </row>
    <row r="54" spans="1:8" s="5" customFormat="1" x14ac:dyDescent="0.2">
      <c r="A54" s="62" t="s">
        <v>404</v>
      </c>
      <c r="B54" s="116" t="s">
        <v>4</v>
      </c>
      <c r="C54" s="28"/>
      <c r="D54" s="299">
        <v>437.66</v>
      </c>
      <c r="E54" s="419"/>
      <c r="F54" s="404">
        <v>0</v>
      </c>
      <c r="G54" s="412">
        <v>0.2</v>
      </c>
      <c r="H54" s="413">
        <v>87.532000000000011</v>
      </c>
    </row>
    <row r="55" spans="1:8" s="5" customFormat="1" ht="13.5" thickBot="1" x14ac:dyDescent="0.25">
      <c r="A55" s="62" t="s">
        <v>422</v>
      </c>
      <c r="B55" s="116" t="s">
        <v>4</v>
      </c>
      <c r="C55" s="28"/>
      <c r="D55" s="299">
        <v>370.68</v>
      </c>
      <c r="E55" s="419"/>
      <c r="F55" s="404">
        <v>0</v>
      </c>
      <c r="G55" s="412">
        <v>0.2</v>
      </c>
      <c r="H55" s="413">
        <v>74.13600000000001</v>
      </c>
    </row>
    <row r="56" spans="1:8" s="13" customFormat="1" ht="27.75" customHeight="1" thickBot="1" x14ac:dyDescent="0.25">
      <c r="A56" s="583" t="s">
        <v>48</v>
      </c>
      <c r="B56" s="584"/>
      <c r="C56" s="584"/>
      <c r="D56" s="585"/>
      <c r="E56" s="240"/>
      <c r="F56" s="268">
        <v>119703.75000000001</v>
      </c>
      <c r="G56" s="240"/>
      <c r="H56" s="268">
        <v>168382.75400000002</v>
      </c>
    </row>
    <row r="57" spans="1:8" s="13" customFormat="1" ht="26.25" thickBot="1" x14ac:dyDescent="0.25">
      <c r="A57" s="149" t="s">
        <v>50</v>
      </c>
      <c r="B57" s="142"/>
      <c r="C57" s="143"/>
      <c r="D57" s="301"/>
      <c r="E57" s="421">
        <v>0</v>
      </c>
      <c r="F57" s="422">
        <v>8737.86</v>
      </c>
      <c r="G57" s="240"/>
      <c r="H57" s="268">
        <v>6799.98</v>
      </c>
    </row>
    <row r="58" spans="1:8" s="5" customFormat="1" x14ac:dyDescent="0.2">
      <c r="A58" s="155" t="s">
        <v>179</v>
      </c>
      <c r="B58" s="159" t="s">
        <v>12</v>
      </c>
      <c r="C58" s="127">
        <v>3</v>
      </c>
      <c r="D58" s="493">
        <v>37.21</v>
      </c>
      <c r="E58" s="410">
        <v>70</v>
      </c>
      <c r="F58" s="411">
        <v>7813.05</v>
      </c>
      <c r="G58" s="417">
        <v>75</v>
      </c>
      <c r="H58" s="413">
        <v>2731.08</v>
      </c>
    </row>
    <row r="59" spans="1:8" s="5" customFormat="1" x14ac:dyDescent="0.2">
      <c r="A59" s="167" t="s">
        <v>47</v>
      </c>
      <c r="B59" s="159"/>
      <c r="C59" s="168"/>
      <c r="D59" s="495"/>
      <c r="E59" s="414">
        <v>0</v>
      </c>
      <c r="F59" s="404">
        <v>924.81</v>
      </c>
      <c r="G59" s="280"/>
      <c r="H59" s="279">
        <v>4068.9</v>
      </c>
    </row>
    <row r="60" spans="1:8" s="5" customFormat="1" ht="13.5" thickBot="1" x14ac:dyDescent="0.25">
      <c r="A60" s="157" t="s">
        <v>51</v>
      </c>
      <c r="B60" s="159" t="s">
        <v>259</v>
      </c>
      <c r="C60" s="269">
        <v>1</v>
      </c>
      <c r="D60" s="493">
        <v>61.65</v>
      </c>
      <c r="E60" s="414">
        <v>15</v>
      </c>
      <c r="F60" s="404">
        <v>924.81</v>
      </c>
      <c r="G60" s="424">
        <v>66</v>
      </c>
      <c r="H60" s="279">
        <v>4068.9</v>
      </c>
    </row>
    <row r="61" spans="1:8" s="13" customFormat="1" ht="39" thickBot="1" x14ac:dyDescent="0.25">
      <c r="A61" s="40" t="s">
        <v>53</v>
      </c>
      <c r="B61" s="33"/>
      <c r="C61" s="51"/>
      <c r="D61" s="309"/>
      <c r="E61" s="429"/>
      <c r="F61" s="430">
        <v>28402.079999999998</v>
      </c>
      <c r="G61" s="429"/>
      <c r="H61" s="430">
        <v>61155.768000000004</v>
      </c>
    </row>
    <row r="62" spans="1:8" s="5" customFormat="1" ht="33.75" x14ac:dyDescent="0.2">
      <c r="A62" s="169" t="s">
        <v>54</v>
      </c>
      <c r="B62" s="38"/>
      <c r="C62" s="34"/>
      <c r="D62" s="298"/>
      <c r="E62" s="410">
        <v>0</v>
      </c>
      <c r="F62" s="514">
        <v>7321.5</v>
      </c>
      <c r="G62" s="431"/>
      <c r="H62" s="491">
        <v>5029.0460000000003</v>
      </c>
    </row>
    <row r="63" spans="1:8" s="5" customFormat="1" x14ac:dyDescent="0.2">
      <c r="A63" s="68" t="s">
        <v>16</v>
      </c>
      <c r="B63" s="14" t="s">
        <v>4</v>
      </c>
      <c r="C63" s="164">
        <v>1</v>
      </c>
      <c r="D63" s="310">
        <v>1.24</v>
      </c>
      <c r="E63" s="414">
        <v>2555.6</v>
      </c>
      <c r="F63" s="404">
        <v>3168.94</v>
      </c>
      <c r="G63" s="412">
        <v>715</v>
      </c>
      <c r="H63" s="413">
        <v>886.6</v>
      </c>
    </row>
    <row r="64" spans="1:8" s="19" customFormat="1" x14ac:dyDescent="0.2">
      <c r="A64" s="69" t="s">
        <v>17</v>
      </c>
      <c r="B64" s="56" t="s">
        <v>4</v>
      </c>
      <c r="C64" s="127">
        <v>12</v>
      </c>
      <c r="D64" s="310">
        <v>0.51</v>
      </c>
      <c r="E64" s="414">
        <v>536.6</v>
      </c>
      <c r="F64" s="404">
        <v>3283.99</v>
      </c>
      <c r="G64" s="412">
        <v>536.6</v>
      </c>
      <c r="H64" s="413">
        <v>3278.6260000000002</v>
      </c>
    </row>
    <row r="65" spans="1:8" s="19" customFormat="1" x14ac:dyDescent="0.2">
      <c r="A65" s="70" t="s">
        <v>18</v>
      </c>
      <c r="B65" s="56" t="s">
        <v>19</v>
      </c>
      <c r="C65" s="127">
        <v>12</v>
      </c>
      <c r="D65" s="310">
        <v>72.38</v>
      </c>
      <c r="E65" s="414">
        <v>1</v>
      </c>
      <c r="F65" s="404">
        <v>868.56</v>
      </c>
      <c r="G65" s="412">
        <v>1</v>
      </c>
      <c r="H65" s="413">
        <v>863.81999999999994</v>
      </c>
    </row>
    <row r="66" spans="1:8" s="5" customFormat="1" ht="13.5" thickBot="1" x14ac:dyDescent="0.25">
      <c r="A66" s="271" t="s">
        <v>47</v>
      </c>
      <c r="B66" s="272"/>
      <c r="C66" s="273"/>
      <c r="D66" s="298"/>
      <c r="E66" s="414">
        <v>0</v>
      </c>
      <c r="F66" s="64">
        <v>8586.82</v>
      </c>
      <c r="G66" s="274"/>
      <c r="H66" s="275">
        <v>39345.440000000002</v>
      </c>
    </row>
    <row r="67" spans="1:8" s="5" customFormat="1" x14ac:dyDescent="0.2">
      <c r="A67" s="177" t="s">
        <v>196</v>
      </c>
      <c r="B67" s="54"/>
      <c r="C67" s="35"/>
      <c r="D67" s="501">
        <v>0.26</v>
      </c>
      <c r="E67" s="433"/>
      <c r="F67" s="64">
        <v>8586.82</v>
      </c>
      <c r="G67" s="280"/>
      <c r="H67" s="278">
        <v>39345.440000000002</v>
      </c>
    </row>
    <row r="68" spans="1:8" s="5" customFormat="1" x14ac:dyDescent="0.2">
      <c r="A68" s="338" t="s">
        <v>368</v>
      </c>
      <c r="B68" s="42" t="s">
        <v>141</v>
      </c>
      <c r="C68" s="26">
        <v>1</v>
      </c>
      <c r="D68" s="311">
        <v>1421.16</v>
      </c>
      <c r="E68" s="414">
        <v>0</v>
      </c>
      <c r="F68" s="404">
        <v>0</v>
      </c>
      <c r="G68" s="412">
        <v>2</v>
      </c>
      <c r="H68" s="413">
        <v>2322</v>
      </c>
    </row>
    <row r="69" spans="1:8" s="5" customFormat="1" x14ac:dyDescent="0.2">
      <c r="A69" s="356" t="s">
        <v>214</v>
      </c>
      <c r="B69" s="58" t="s">
        <v>3</v>
      </c>
      <c r="C69" s="26">
        <v>1</v>
      </c>
      <c r="D69" s="313">
        <v>1728.09</v>
      </c>
      <c r="E69" s="414">
        <v>0</v>
      </c>
      <c r="F69" s="404">
        <v>0</v>
      </c>
      <c r="G69" s="412">
        <v>2</v>
      </c>
      <c r="H69" s="413">
        <v>3456.18</v>
      </c>
    </row>
    <row r="70" spans="1:8" s="5" customFormat="1" x14ac:dyDescent="0.2">
      <c r="A70" s="350" t="s">
        <v>371</v>
      </c>
      <c r="B70" s="26" t="s">
        <v>3</v>
      </c>
      <c r="C70" s="26"/>
      <c r="D70" s="314">
        <v>288.20999999999998</v>
      </c>
      <c r="E70" s="414"/>
      <c r="F70" s="404"/>
      <c r="G70" s="412">
        <v>1</v>
      </c>
      <c r="H70" s="413">
        <v>231</v>
      </c>
    </row>
    <row r="71" spans="1:8" s="15" customFormat="1" x14ac:dyDescent="0.2">
      <c r="A71" s="360" t="s">
        <v>140</v>
      </c>
      <c r="B71" s="106" t="s">
        <v>127</v>
      </c>
      <c r="C71" s="35"/>
      <c r="D71" s="299">
        <v>2997.79</v>
      </c>
      <c r="E71" s="414">
        <v>0</v>
      </c>
      <c r="F71" s="404">
        <v>0</v>
      </c>
      <c r="G71" s="412">
        <v>1</v>
      </c>
      <c r="H71" s="413">
        <v>2997.79</v>
      </c>
    </row>
    <row r="72" spans="1:8" s="15" customFormat="1" x14ac:dyDescent="0.2">
      <c r="A72" s="361" t="s">
        <v>297</v>
      </c>
      <c r="B72" s="54" t="s">
        <v>163</v>
      </c>
      <c r="C72" s="35"/>
      <c r="D72" s="299">
        <v>246.7</v>
      </c>
      <c r="E72" s="414">
        <v>0</v>
      </c>
      <c r="F72" s="404">
        <v>0</v>
      </c>
      <c r="G72" s="412">
        <v>20</v>
      </c>
      <c r="H72" s="413">
        <v>4934</v>
      </c>
    </row>
    <row r="73" spans="1:8" s="15" customFormat="1" x14ac:dyDescent="0.2">
      <c r="A73" s="361" t="s">
        <v>289</v>
      </c>
      <c r="B73" s="54" t="s">
        <v>163</v>
      </c>
      <c r="C73" s="35"/>
      <c r="D73" s="299">
        <v>183.3</v>
      </c>
      <c r="E73" s="414">
        <v>0</v>
      </c>
      <c r="F73" s="404">
        <v>0</v>
      </c>
      <c r="G73" s="412">
        <v>103</v>
      </c>
      <c r="H73" s="413">
        <v>18645.5</v>
      </c>
    </row>
    <row r="74" spans="1:8" s="15" customFormat="1" x14ac:dyDescent="0.2">
      <c r="A74" s="255" t="s">
        <v>158</v>
      </c>
      <c r="B74" s="42" t="s">
        <v>127</v>
      </c>
      <c r="C74" s="35"/>
      <c r="D74" s="299">
        <v>798.97</v>
      </c>
      <c r="E74" s="414">
        <v>0</v>
      </c>
      <c r="F74" s="404">
        <v>0</v>
      </c>
      <c r="G74" s="412">
        <v>7</v>
      </c>
      <c r="H74" s="413">
        <v>5438.59</v>
      </c>
    </row>
    <row r="75" spans="1:8" s="15" customFormat="1" x14ac:dyDescent="0.2">
      <c r="A75" s="367" t="s">
        <v>159</v>
      </c>
      <c r="B75" s="42" t="s">
        <v>127</v>
      </c>
      <c r="C75" s="35"/>
      <c r="D75" s="299">
        <v>413.63</v>
      </c>
      <c r="E75" s="414">
        <v>0</v>
      </c>
      <c r="F75" s="404">
        <v>0</v>
      </c>
      <c r="G75" s="412">
        <v>2</v>
      </c>
      <c r="H75" s="413">
        <v>827.26</v>
      </c>
    </row>
    <row r="76" spans="1:8" s="15" customFormat="1" x14ac:dyDescent="0.2">
      <c r="A76" s="348" t="s">
        <v>160</v>
      </c>
      <c r="B76" s="42" t="s">
        <v>127</v>
      </c>
      <c r="C76" s="35"/>
      <c r="D76" s="299">
        <v>61.64</v>
      </c>
      <c r="E76" s="414">
        <v>0</v>
      </c>
      <c r="F76" s="404">
        <v>0</v>
      </c>
      <c r="G76" s="412">
        <v>8</v>
      </c>
      <c r="H76" s="413">
        <v>493.12</v>
      </c>
    </row>
    <row r="77" spans="1:8" s="15" customFormat="1" ht="36" x14ac:dyDescent="0.2">
      <c r="A77" s="121" t="s">
        <v>55</v>
      </c>
      <c r="B77" s="179" t="s">
        <v>19</v>
      </c>
      <c r="C77" s="180">
        <v>24</v>
      </c>
      <c r="D77" s="495">
        <v>62.24</v>
      </c>
      <c r="E77" s="414">
        <v>1</v>
      </c>
      <c r="F77" s="64">
        <v>1493.76</v>
      </c>
      <c r="G77" s="412">
        <v>1</v>
      </c>
      <c r="H77" s="491">
        <v>1415.24</v>
      </c>
    </row>
    <row r="78" spans="1:8" s="15" customFormat="1" x14ac:dyDescent="0.2">
      <c r="A78" s="352" t="s">
        <v>197</v>
      </c>
      <c r="B78" s="14" t="s">
        <v>19</v>
      </c>
      <c r="C78" s="35"/>
      <c r="D78" s="495">
        <v>11000</v>
      </c>
      <c r="E78" s="432">
        <v>1</v>
      </c>
      <c r="F78" s="64">
        <v>11000</v>
      </c>
      <c r="G78" s="277"/>
      <c r="H78" s="275">
        <v>15366.042000000003</v>
      </c>
    </row>
    <row r="79" spans="1:8" s="15" customFormat="1" x14ac:dyDescent="0.2">
      <c r="A79" s="343" t="s">
        <v>198</v>
      </c>
      <c r="B79" s="46" t="s">
        <v>127</v>
      </c>
      <c r="C79" s="35"/>
      <c r="D79" s="299">
        <v>1232.6199999999999</v>
      </c>
      <c r="E79" s="414">
        <v>0</v>
      </c>
      <c r="F79" s="404">
        <v>0</v>
      </c>
      <c r="G79" s="412">
        <v>2</v>
      </c>
      <c r="H79" s="413">
        <v>2465.2399999999998</v>
      </c>
    </row>
    <row r="80" spans="1:8" s="15" customFormat="1" x14ac:dyDescent="0.2">
      <c r="A80" s="343" t="s">
        <v>199</v>
      </c>
      <c r="B80" s="46" t="s">
        <v>127</v>
      </c>
      <c r="C80" s="35"/>
      <c r="D80" s="299">
        <v>961.36</v>
      </c>
      <c r="E80" s="414">
        <v>0</v>
      </c>
      <c r="F80" s="404">
        <v>0</v>
      </c>
      <c r="G80" s="412">
        <v>1</v>
      </c>
      <c r="H80" s="413">
        <v>961.36</v>
      </c>
    </row>
    <row r="81" spans="1:8" s="15" customFormat="1" x14ac:dyDescent="0.2">
      <c r="A81" s="343" t="s">
        <v>440</v>
      </c>
      <c r="B81" s="42" t="s">
        <v>127</v>
      </c>
      <c r="C81" s="35"/>
      <c r="D81" s="299">
        <v>1131.42</v>
      </c>
      <c r="E81" s="414">
        <v>0</v>
      </c>
      <c r="F81" s="404">
        <v>0</v>
      </c>
      <c r="G81" s="412">
        <v>1</v>
      </c>
      <c r="H81" s="413">
        <v>1131.42</v>
      </c>
    </row>
    <row r="82" spans="1:8" s="5" customFormat="1" x14ac:dyDescent="0.2">
      <c r="A82" s="344" t="s">
        <v>142</v>
      </c>
      <c r="B82" s="46" t="s">
        <v>127</v>
      </c>
      <c r="C82" s="35"/>
      <c r="D82" s="299">
        <v>79.400000000000006</v>
      </c>
      <c r="E82" s="414">
        <v>0</v>
      </c>
      <c r="F82" s="404">
        <v>0</v>
      </c>
      <c r="G82" s="412">
        <v>20</v>
      </c>
      <c r="H82" s="413">
        <v>1556.8000000000002</v>
      </c>
    </row>
    <row r="83" spans="1:8" s="5" customFormat="1" x14ac:dyDescent="0.2">
      <c r="A83" s="345" t="s">
        <v>250</v>
      </c>
      <c r="B83" s="14" t="s">
        <v>3</v>
      </c>
      <c r="C83" s="26">
        <v>1</v>
      </c>
      <c r="D83" s="311">
        <v>773.27</v>
      </c>
      <c r="E83" s="414">
        <v>0</v>
      </c>
      <c r="F83" s="404">
        <v>0</v>
      </c>
      <c r="G83" s="412">
        <v>4</v>
      </c>
      <c r="H83" s="413">
        <v>3093.08</v>
      </c>
    </row>
    <row r="84" spans="1:8" s="5" customFormat="1" x14ac:dyDescent="0.2">
      <c r="A84" s="346" t="s">
        <v>238</v>
      </c>
      <c r="B84" s="232" t="s">
        <v>4</v>
      </c>
      <c r="C84" s="232">
        <v>1</v>
      </c>
      <c r="D84" s="498">
        <v>4926.87</v>
      </c>
      <c r="E84" s="414">
        <v>0</v>
      </c>
      <c r="F84" s="404">
        <v>0</v>
      </c>
      <c r="G84" s="412">
        <v>0.60000000000000009</v>
      </c>
      <c r="H84" s="413">
        <v>2956.1220000000003</v>
      </c>
    </row>
    <row r="85" spans="1:8" s="5" customFormat="1" x14ac:dyDescent="0.2">
      <c r="A85" s="343" t="s">
        <v>434</v>
      </c>
      <c r="B85" s="122" t="s">
        <v>127</v>
      </c>
      <c r="C85" s="35"/>
      <c r="D85" s="311">
        <v>2997.79</v>
      </c>
      <c r="E85" s="414">
        <v>0</v>
      </c>
      <c r="F85" s="404">
        <v>0</v>
      </c>
      <c r="G85" s="412">
        <v>1</v>
      </c>
      <c r="H85" s="413">
        <v>2997.79</v>
      </c>
    </row>
    <row r="86" spans="1:8" s="5" customFormat="1" x14ac:dyDescent="0.2">
      <c r="A86" s="349" t="s">
        <v>160</v>
      </c>
      <c r="B86" s="54" t="s">
        <v>127</v>
      </c>
      <c r="C86" s="35"/>
      <c r="D86" s="299">
        <v>61.64</v>
      </c>
      <c r="E86" s="414">
        <v>0</v>
      </c>
      <c r="F86" s="404">
        <v>0</v>
      </c>
      <c r="G86" s="412">
        <v>2</v>
      </c>
      <c r="H86" s="413">
        <v>123.28</v>
      </c>
    </row>
    <row r="87" spans="1:8" s="5" customFormat="1" ht="13.5" thickBot="1" x14ac:dyDescent="0.25">
      <c r="A87" s="349" t="s">
        <v>161</v>
      </c>
      <c r="B87" s="54" t="s">
        <v>127</v>
      </c>
      <c r="C87" s="35"/>
      <c r="D87" s="299">
        <v>80.95</v>
      </c>
      <c r="E87" s="414">
        <v>0</v>
      </c>
      <c r="F87" s="404">
        <v>0</v>
      </c>
      <c r="G87" s="412">
        <v>1</v>
      </c>
      <c r="H87" s="413">
        <v>80.95</v>
      </c>
    </row>
    <row r="88" spans="1:8" s="5" customFormat="1" ht="39" thickBot="1" x14ac:dyDescent="0.25">
      <c r="A88" s="89" t="s">
        <v>182</v>
      </c>
      <c r="B88" s="32"/>
      <c r="C88" s="44"/>
      <c r="D88" s="316"/>
      <c r="E88" s="240"/>
      <c r="F88" s="268">
        <v>53959.200000000004</v>
      </c>
      <c r="G88" s="240"/>
      <c r="H88" s="268">
        <v>53959.200000000004</v>
      </c>
    </row>
    <row r="89" spans="1:8" s="17" customFormat="1" x14ac:dyDescent="0.2">
      <c r="A89" s="121" t="s">
        <v>331</v>
      </c>
      <c r="B89" s="185" t="s">
        <v>259</v>
      </c>
      <c r="C89" s="186">
        <v>1</v>
      </c>
      <c r="D89" s="317">
        <v>20.38</v>
      </c>
      <c r="E89" s="410">
        <v>1680</v>
      </c>
      <c r="F89" s="411">
        <v>34238.400000000001</v>
      </c>
      <c r="G89" s="412">
        <v>1680</v>
      </c>
      <c r="H89" s="413">
        <v>34238.400000000001</v>
      </c>
    </row>
    <row r="90" spans="1:8" s="17" customFormat="1" x14ac:dyDescent="0.2">
      <c r="A90" s="187" t="s">
        <v>332</v>
      </c>
      <c r="B90" s="188" t="s">
        <v>119</v>
      </c>
      <c r="C90" s="168" t="s">
        <v>120</v>
      </c>
      <c r="D90" s="318" t="s">
        <v>464</v>
      </c>
      <c r="E90" s="414">
        <v>0</v>
      </c>
      <c r="F90" s="404">
        <v>8810</v>
      </c>
      <c r="G90" s="412">
        <v>1</v>
      </c>
      <c r="H90" s="413">
        <v>8810</v>
      </c>
    </row>
    <row r="91" spans="1:8" s="16" customFormat="1" x14ac:dyDescent="0.2">
      <c r="A91" s="62" t="s">
        <v>56</v>
      </c>
      <c r="B91" s="178" t="s">
        <v>19</v>
      </c>
      <c r="C91" s="164">
        <v>1</v>
      </c>
      <c r="D91" s="499">
        <v>868.52</v>
      </c>
      <c r="E91" s="414">
        <v>1</v>
      </c>
      <c r="F91" s="404">
        <v>868.52</v>
      </c>
      <c r="G91" s="412">
        <v>1</v>
      </c>
      <c r="H91" s="413">
        <v>868.52</v>
      </c>
    </row>
    <row r="92" spans="1:8" s="16" customFormat="1" x14ac:dyDescent="0.2">
      <c r="A92" s="55" t="s">
        <v>333</v>
      </c>
      <c r="B92" s="178" t="s">
        <v>19</v>
      </c>
      <c r="C92" s="164">
        <v>1</v>
      </c>
      <c r="D92" s="319">
        <v>434.26</v>
      </c>
      <c r="E92" s="414">
        <v>1</v>
      </c>
      <c r="F92" s="404">
        <v>434.26</v>
      </c>
      <c r="G92" s="412">
        <v>1</v>
      </c>
      <c r="H92" s="413">
        <v>434.26</v>
      </c>
    </row>
    <row r="93" spans="1:8" s="5" customFormat="1" x14ac:dyDescent="0.2">
      <c r="A93" s="62" t="s">
        <v>334</v>
      </c>
      <c r="B93" s="178" t="s">
        <v>19</v>
      </c>
      <c r="C93" s="164">
        <v>1</v>
      </c>
      <c r="D93" s="319">
        <v>434.26</v>
      </c>
      <c r="E93" s="414">
        <v>1</v>
      </c>
      <c r="F93" s="404">
        <v>434.26</v>
      </c>
      <c r="G93" s="412">
        <v>1</v>
      </c>
      <c r="H93" s="413">
        <v>434.26</v>
      </c>
    </row>
    <row r="94" spans="1:8" s="13" customFormat="1" ht="24.75" thickBot="1" x14ac:dyDescent="0.25">
      <c r="A94" s="55" t="s">
        <v>57</v>
      </c>
      <c r="B94" s="188" t="s">
        <v>66</v>
      </c>
      <c r="C94" s="127">
        <v>1</v>
      </c>
      <c r="D94" s="320">
        <v>0.96</v>
      </c>
      <c r="E94" s="414">
        <v>9556</v>
      </c>
      <c r="F94" s="404">
        <v>9173.76</v>
      </c>
      <c r="G94" s="412">
        <v>9556</v>
      </c>
      <c r="H94" s="413">
        <v>9173.76</v>
      </c>
    </row>
    <row r="95" spans="1:8" s="15" customFormat="1" ht="26.25" thickBot="1" x14ac:dyDescent="0.25">
      <c r="A95" s="191" t="s">
        <v>276</v>
      </c>
      <c r="B95" s="65"/>
      <c r="C95" s="72"/>
      <c r="D95" s="296"/>
      <c r="E95" s="104"/>
      <c r="F95" s="268">
        <v>10401.48</v>
      </c>
      <c r="G95" s="104"/>
      <c r="H95" s="268">
        <v>33029.760000000002</v>
      </c>
    </row>
    <row r="96" spans="1:8" s="15" customFormat="1" x14ac:dyDescent="0.2">
      <c r="A96" s="121" t="s">
        <v>180</v>
      </c>
      <c r="B96" s="192" t="s">
        <v>275</v>
      </c>
      <c r="C96" s="193">
        <v>12</v>
      </c>
      <c r="D96" s="310">
        <v>700</v>
      </c>
      <c r="E96" s="410">
        <v>1</v>
      </c>
      <c r="F96" s="411">
        <v>8546.52</v>
      </c>
      <c r="G96" s="412">
        <v>1</v>
      </c>
      <c r="H96" s="413">
        <v>8280</v>
      </c>
    </row>
    <row r="97" spans="1:8" s="15" customFormat="1" x14ac:dyDescent="0.2">
      <c r="A97" s="121" t="s">
        <v>181</v>
      </c>
      <c r="B97" s="194" t="s">
        <v>275</v>
      </c>
      <c r="C97" s="164">
        <v>12</v>
      </c>
      <c r="D97" s="310">
        <v>154.58000000000001</v>
      </c>
      <c r="E97" s="414">
        <v>1</v>
      </c>
      <c r="F97" s="404">
        <v>1854.96</v>
      </c>
      <c r="G97" s="412">
        <v>0</v>
      </c>
      <c r="H97" s="413">
        <v>0</v>
      </c>
    </row>
    <row r="98" spans="1:8" s="15" customFormat="1" x14ac:dyDescent="0.2">
      <c r="A98" s="121" t="s">
        <v>400</v>
      </c>
      <c r="B98" s="189" t="s">
        <v>275</v>
      </c>
      <c r="C98" s="195">
        <v>12</v>
      </c>
      <c r="D98" s="298">
        <v>64.06</v>
      </c>
      <c r="E98" s="414">
        <v>0</v>
      </c>
      <c r="F98" s="404">
        <v>0</v>
      </c>
      <c r="G98" s="412">
        <v>1</v>
      </c>
      <c r="H98" s="413">
        <v>764.76</v>
      </c>
    </row>
    <row r="99" spans="1:8" s="5" customFormat="1" ht="13.5" thickBot="1" x14ac:dyDescent="0.25">
      <c r="A99" s="55" t="s">
        <v>330</v>
      </c>
      <c r="B99" s="189" t="s">
        <v>3</v>
      </c>
      <c r="C99" s="28"/>
      <c r="D99" s="307" t="s">
        <v>464</v>
      </c>
      <c r="E99" s="414">
        <v>0</v>
      </c>
      <c r="F99" s="404">
        <v>0</v>
      </c>
      <c r="G99" s="412">
        <v>1</v>
      </c>
      <c r="H99" s="413">
        <v>23985</v>
      </c>
    </row>
    <row r="100" spans="1:8" s="18" customFormat="1" ht="26.25" thickBot="1" x14ac:dyDescent="0.25">
      <c r="A100" s="196" t="s">
        <v>277</v>
      </c>
      <c r="B100" s="32"/>
      <c r="C100" s="44"/>
      <c r="D100" s="296"/>
      <c r="E100" s="240"/>
      <c r="F100" s="268">
        <v>9083.5299999999988</v>
      </c>
      <c r="G100" s="240"/>
      <c r="H100" s="268">
        <v>6918.7459999999992</v>
      </c>
    </row>
    <row r="101" spans="1:8" s="13" customFormat="1" ht="36" x14ac:dyDescent="0.2">
      <c r="A101" s="197" t="s">
        <v>58</v>
      </c>
      <c r="B101" s="198"/>
      <c r="C101" s="164"/>
      <c r="D101" s="321"/>
      <c r="E101" s="414">
        <v>0</v>
      </c>
      <c r="F101" s="64">
        <v>4994.57</v>
      </c>
      <c r="G101" s="418"/>
      <c r="H101" s="278">
        <v>4966.8359999999993</v>
      </c>
    </row>
    <row r="102" spans="1:8" s="18" customFormat="1" x14ac:dyDescent="0.2">
      <c r="A102" s="199" t="s">
        <v>20</v>
      </c>
      <c r="B102" s="198" t="s">
        <v>71</v>
      </c>
      <c r="C102" s="164">
        <v>12</v>
      </c>
      <c r="D102" s="322">
        <v>13.03</v>
      </c>
      <c r="E102" s="414">
        <v>20</v>
      </c>
      <c r="F102" s="404">
        <v>3127.2</v>
      </c>
      <c r="G102" s="412">
        <v>20</v>
      </c>
      <c r="H102" s="413">
        <v>3110.2</v>
      </c>
    </row>
    <row r="103" spans="1:8" s="4" customFormat="1" x14ac:dyDescent="0.2">
      <c r="A103" s="199" t="s">
        <v>21</v>
      </c>
      <c r="B103" s="198" t="s">
        <v>4</v>
      </c>
      <c r="C103" s="164">
        <v>12</v>
      </c>
      <c r="D103" s="322">
        <v>0.28999999999999998</v>
      </c>
      <c r="E103" s="414">
        <v>536.6</v>
      </c>
      <c r="F103" s="404">
        <v>1867.37</v>
      </c>
      <c r="G103" s="412">
        <v>536.6</v>
      </c>
      <c r="H103" s="413">
        <v>1856.636</v>
      </c>
    </row>
    <row r="104" spans="1:8" s="13" customFormat="1" ht="36" x14ac:dyDescent="0.2">
      <c r="A104" s="151" t="s">
        <v>278</v>
      </c>
      <c r="B104" s="198"/>
      <c r="C104" s="164" t="s">
        <v>279</v>
      </c>
      <c r="D104" s="321"/>
      <c r="E104" s="414">
        <v>0</v>
      </c>
      <c r="F104" s="64">
        <v>4088.96</v>
      </c>
      <c r="G104" s="277"/>
      <c r="H104" s="278">
        <v>1951.91</v>
      </c>
    </row>
    <row r="105" spans="1:8" s="13" customFormat="1" x14ac:dyDescent="0.2">
      <c r="A105" s="339" t="s">
        <v>130</v>
      </c>
      <c r="B105" s="37" t="s">
        <v>127</v>
      </c>
      <c r="C105" s="26"/>
      <c r="D105" s="299">
        <v>26.94</v>
      </c>
      <c r="E105" s="414">
        <v>0</v>
      </c>
      <c r="F105" s="404">
        <v>0</v>
      </c>
      <c r="G105" s="412">
        <v>6</v>
      </c>
      <c r="H105" s="413">
        <v>158.12</v>
      </c>
    </row>
    <row r="106" spans="1:8" s="13" customFormat="1" x14ac:dyDescent="0.2">
      <c r="A106" s="338" t="s">
        <v>132</v>
      </c>
      <c r="B106" s="37" t="s">
        <v>127</v>
      </c>
      <c r="C106" s="26"/>
      <c r="D106" s="299">
        <v>37.1</v>
      </c>
      <c r="E106" s="414">
        <v>0</v>
      </c>
      <c r="F106" s="404">
        <v>0</v>
      </c>
      <c r="G106" s="412">
        <v>6</v>
      </c>
      <c r="H106" s="413">
        <v>233.00000000000003</v>
      </c>
    </row>
    <row r="107" spans="1:8" s="13" customFormat="1" x14ac:dyDescent="0.2">
      <c r="A107" s="341" t="s">
        <v>460</v>
      </c>
      <c r="B107" s="37" t="s">
        <v>127</v>
      </c>
      <c r="C107" s="26"/>
      <c r="D107" s="299">
        <v>47.04</v>
      </c>
      <c r="E107" s="414">
        <v>0</v>
      </c>
      <c r="F107" s="404">
        <v>0</v>
      </c>
      <c r="G107" s="412">
        <v>20</v>
      </c>
      <c r="H107" s="413">
        <v>952.32</v>
      </c>
    </row>
    <row r="108" spans="1:8" s="13" customFormat="1" ht="13.5" thickBot="1" x14ac:dyDescent="0.25">
      <c r="A108" s="230" t="s">
        <v>344</v>
      </c>
      <c r="B108" s="37" t="s">
        <v>3</v>
      </c>
      <c r="C108" s="26"/>
      <c r="D108" s="299">
        <v>608.47</v>
      </c>
      <c r="E108" s="414">
        <v>0</v>
      </c>
      <c r="F108" s="404">
        <v>0</v>
      </c>
      <c r="G108" s="412">
        <v>1</v>
      </c>
      <c r="H108" s="413">
        <v>608.47</v>
      </c>
    </row>
    <row r="109" spans="1:8" s="5" customFormat="1" ht="26.25" thickBot="1" x14ac:dyDescent="0.25">
      <c r="A109" s="196" t="s">
        <v>280</v>
      </c>
      <c r="B109" s="200"/>
      <c r="C109" s="201"/>
      <c r="D109" s="323"/>
      <c r="E109" s="436">
        <v>0</v>
      </c>
      <c r="F109" s="437">
        <v>9119.6</v>
      </c>
      <c r="G109" s="240"/>
      <c r="H109" s="268">
        <v>6519.3</v>
      </c>
    </row>
    <row r="110" spans="1:8" s="5" customFormat="1" ht="24.75" thickBot="1" x14ac:dyDescent="0.25">
      <c r="A110" s="155" t="s">
        <v>59</v>
      </c>
      <c r="B110" s="179" t="s">
        <v>65</v>
      </c>
      <c r="C110" s="202">
        <v>1</v>
      </c>
      <c r="D110" s="298"/>
      <c r="E110" s="410">
        <v>2555.6</v>
      </c>
      <c r="F110" s="411">
        <v>9119.6</v>
      </c>
      <c r="G110" s="412">
        <v>2555.6</v>
      </c>
      <c r="H110" s="413">
        <v>6519.3</v>
      </c>
    </row>
    <row r="111" spans="1:8" s="5" customFormat="1" ht="18" customHeight="1" thickBot="1" x14ac:dyDescent="0.25">
      <c r="A111" s="586" t="s">
        <v>61</v>
      </c>
      <c r="B111" s="587"/>
      <c r="C111" s="587"/>
      <c r="D111" s="588"/>
      <c r="E111" s="281"/>
      <c r="F111" s="268">
        <v>207234.17</v>
      </c>
      <c r="G111" s="281"/>
      <c r="H111" s="268">
        <v>207641.05935999998</v>
      </c>
    </row>
    <row r="112" spans="1:8" s="5" customFormat="1" ht="26.25" thickBot="1" x14ac:dyDescent="0.25">
      <c r="A112" s="210" t="s">
        <v>282</v>
      </c>
      <c r="B112" s="123"/>
      <c r="C112" s="124"/>
      <c r="D112" s="325"/>
      <c r="E112" s="421">
        <v>303.60000000000002</v>
      </c>
      <c r="F112" s="422">
        <v>59743.73</v>
      </c>
      <c r="G112" s="240">
        <v>303.60000000000002</v>
      </c>
      <c r="H112" s="268">
        <v>60383.250399999997</v>
      </c>
    </row>
    <row r="113" spans="1:8" s="71" customFormat="1" ht="24" x14ac:dyDescent="0.2">
      <c r="A113" s="337" t="s">
        <v>184</v>
      </c>
      <c r="B113" s="60" t="s">
        <v>65</v>
      </c>
      <c r="C113" s="91" t="s">
        <v>298</v>
      </c>
      <c r="D113" s="316" t="s">
        <v>257</v>
      </c>
      <c r="E113" s="410">
        <v>2555.6</v>
      </c>
      <c r="F113" s="404">
        <v>56799.68</v>
      </c>
      <c r="G113" s="438">
        <v>2555.6</v>
      </c>
      <c r="H113" s="439">
        <v>56453.2</v>
      </c>
    </row>
    <row r="114" spans="1:8" s="5" customFormat="1" ht="24" x14ac:dyDescent="0.2">
      <c r="A114" s="211" t="s">
        <v>293</v>
      </c>
      <c r="B114" s="14" t="s">
        <v>65</v>
      </c>
      <c r="C114" s="92">
        <v>12</v>
      </c>
      <c r="D114" s="395">
        <v>9.6000000000000002E-2</v>
      </c>
      <c r="E114" s="414">
        <v>2555.6</v>
      </c>
      <c r="F114" s="404">
        <v>2944.05</v>
      </c>
      <c r="G114" s="415">
        <v>2555.6</v>
      </c>
      <c r="H114" s="279">
        <v>2898.0503999999996</v>
      </c>
    </row>
    <row r="115" spans="1:8" s="5" customFormat="1" ht="13.5" thickBot="1" x14ac:dyDescent="0.25">
      <c r="A115" s="93" t="s">
        <v>382</v>
      </c>
      <c r="B115" s="43" t="s">
        <v>4</v>
      </c>
      <c r="C115" s="97"/>
      <c r="D115" s="326">
        <v>30</v>
      </c>
      <c r="E115" s="419">
        <v>0</v>
      </c>
      <c r="F115" s="420">
        <v>0</v>
      </c>
      <c r="G115" s="438">
        <v>1</v>
      </c>
      <c r="H115" s="439">
        <v>1032</v>
      </c>
    </row>
    <row r="116" spans="1:8" s="13" customFormat="1" ht="51.75" thickBot="1" x14ac:dyDescent="0.25">
      <c r="A116" s="212" t="s">
        <v>283</v>
      </c>
      <c r="B116" s="59" t="s">
        <v>65</v>
      </c>
      <c r="C116" s="84" t="s">
        <v>200</v>
      </c>
      <c r="D116" s="296" t="s">
        <v>257</v>
      </c>
      <c r="E116" s="421">
        <v>2598</v>
      </c>
      <c r="F116" s="422">
        <v>125908.4</v>
      </c>
      <c r="G116" s="423">
        <v>2598</v>
      </c>
      <c r="H116" s="268">
        <v>125403.34</v>
      </c>
    </row>
    <row r="117" spans="1:8" s="13" customFormat="1" ht="64.5" thickBot="1" x14ac:dyDescent="0.25">
      <c r="A117" s="213" t="s">
        <v>284</v>
      </c>
      <c r="B117" s="282" t="s">
        <v>65</v>
      </c>
      <c r="C117" s="85">
        <v>1</v>
      </c>
      <c r="D117" s="505">
        <v>3.4666666666666665E-3</v>
      </c>
      <c r="E117" s="421">
        <v>2555.6</v>
      </c>
      <c r="F117" s="422">
        <v>115</v>
      </c>
      <c r="G117" s="423">
        <v>2555.6</v>
      </c>
      <c r="H117" s="268">
        <v>106.31295999999999</v>
      </c>
    </row>
    <row r="118" spans="1:8" s="13" customFormat="1" ht="51.75" thickBot="1" x14ac:dyDescent="0.25">
      <c r="A118" s="196" t="s">
        <v>285</v>
      </c>
      <c r="B118" s="283" t="s">
        <v>65</v>
      </c>
      <c r="C118" s="86">
        <v>12</v>
      </c>
      <c r="D118" s="327">
        <v>0.77</v>
      </c>
      <c r="E118" s="421">
        <v>2555.6</v>
      </c>
      <c r="F118" s="422">
        <v>21467.040000000001</v>
      </c>
      <c r="G118" s="423">
        <v>2555.6</v>
      </c>
      <c r="H118" s="268">
        <v>21748.155999999995</v>
      </c>
    </row>
    <row r="119" spans="1:8" s="5" customFormat="1" ht="16.5" thickBot="1" x14ac:dyDescent="0.25">
      <c r="A119" s="221" t="s">
        <v>63</v>
      </c>
      <c r="B119" s="222"/>
      <c r="C119" s="223"/>
      <c r="D119" s="506"/>
      <c r="E119" s="281"/>
      <c r="F119" s="268">
        <v>149042.59</v>
      </c>
      <c r="G119" s="281"/>
      <c r="H119" s="268">
        <v>141631.34866666666</v>
      </c>
    </row>
    <row r="120" spans="1:8" s="5" customFormat="1" ht="18" thickBot="1" x14ac:dyDescent="0.25">
      <c r="A120" s="125" t="s">
        <v>286</v>
      </c>
      <c r="B120" s="159" t="s">
        <v>65</v>
      </c>
      <c r="C120" s="127">
        <v>12</v>
      </c>
      <c r="D120" s="502">
        <v>4.8600000000000003</v>
      </c>
      <c r="E120" s="414">
        <v>2555.6</v>
      </c>
      <c r="F120" s="404">
        <v>149042.59</v>
      </c>
      <c r="G120" s="412">
        <v>2555.6</v>
      </c>
      <c r="H120" s="413">
        <v>141631.34866666666</v>
      </c>
    </row>
    <row r="121" spans="1:8" s="5" customFormat="1" ht="15.75" thickBot="1" x14ac:dyDescent="0.25">
      <c r="A121" s="224" t="s">
        <v>219</v>
      </c>
      <c r="B121" s="61"/>
      <c r="C121" s="48"/>
      <c r="D121" s="331"/>
      <c r="E121" s="421">
        <v>0</v>
      </c>
      <c r="F121" s="422">
        <v>0</v>
      </c>
      <c r="G121" s="444"/>
      <c r="H121" s="268">
        <v>8513.6899999999987</v>
      </c>
    </row>
    <row r="122" spans="1:8" s="5" customFormat="1" ht="13.5" thickBot="1" x14ac:dyDescent="0.25">
      <c r="A122" s="49" t="s">
        <v>338</v>
      </c>
      <c r="B122" s="32"/>
      <c r="C122" s="47"/>
      <c r="D122" s="332"/>
      <c r="E122" s="421">
        <v>0</v>
      </c>
      <c r="F122" s="422">
        <v>0</v>
      </c>
      <c r="G122" s="240"/>
      <c r="H122" s="268">
        <v>8513.6899999999987</v>
      </c>
    </row>
    <row r="123" spans="1:8" s="5" customFormat="1" x14ac:dyDescent="0.2">
      <c r="A123" s="229" t="s">
        <v>420</v>
      </c>
      <c r="B123" s="259" t="s">
        <v>3</v>
      </c>
      <c r="C123" s="39"/>
      <c r="D123" s="307">
        <v>1800.23</v>
      </c>
      <c r="E123" s="414">
        <v>0</v>
      </c>
      <c r="F123" s="446">
        <v>0</v>
      </c>
      <c r="G123" s="412">
        <v>2</v>
      </c>
      <c r="H123" s="413">
        <v>3600.46</v>
      </c>
    </row>
    <row r="124" spans="1:8" s="5" customFormat="1" x14ac:dyDescent="0.2">
      <c r="A124" s="230" t="s">
        <v>453</v>
      </c>
      <c r="B124" s="288" t="s">
        <v>3</v>
      </c>
      <c r="C124" s="228">
        <v>1</v>
      </c>
      <c r="D124" s="333">
        <v>4402.41</v>
      </c>
      <c r="E124" s="414">
        <v>0</v>
      </c>
      <c r="F124" s="446">
        <v>0</v>
      </c>
      <c r="G124" s="412">
        <v>1</v>
      </c>
      <c r="H124" s="413">
        <v>3080.87</v>
      </c>
    </row>
    <row r="125" spans="1:8" s="5" customFormat="1" x14ac:dyDescent="0.2">
      <c r="A125" s="231" t="s">
        <v>339</v>
      </c>
      <c r="B125" s="289" t="s">
        <v>4</v>
      </c>
      <c r="C125" s="228"/>
      <c r="D125" s="319">
        <v>1642.65</v>
      </c>
      <c r="E125" s="414">
        <v>0</v>
      </c>
      <c r="F125" s="446">
        <v>0</v>
      </c>
      <c r="G125" s="412">
        <v>1</v>
      </c>
      <c r="H125" s="413">
        <v>1642.65</v>
      </c>
    </row>
    <row r="126" spans="1:8" s="5" customFormat="1" ht="13.5" thickBot="1" x14ac:dyDescent="0.25">
      <c r="A126" s="108" t="s">
        <v>437</v>
      </c>
      <c r="B126" s="26" t="s">
        <v>3</v>
      </c>
      <c r="C126" s="39"/>
      <c r="D126" s="315">
        <v>2652.5</v>
      </c>
      <c r="E126" s="414">
        <v>0</v>
      </c>
      <c r="F126" s="446">
        <v>0</v>
      </c>
      <c r="G126" s="412">
        <v>0.2</v>
      </c>
      <c r="H126" s="413">
        <v>189.71</v>
      </c>
    </row>
    <row r="127" spans="1:8" s="5" customFormat="1" ht="15.75" thickBot="1" x14ac:dyDescent="0.25">
      <c r="A127" s="237" t="s">
        <v>454</v>
      </c>
      <c r="B127" s="59"/>
      <c r="C127" s="50"/>
      <c r="D127" s="508"/>
      <c r="E127" s="22"/>
      <c r="F127" s="268">
        <v>502875.50040000002</v>
      </c>
      <c r="G127" s="22"/>
      <c r="H127" s="268">
        <v>533577.16358666669</v>
      </c>
    </row>
    <row r="128" spans="1:8" s="5" customFormat="1" x14ac:dyDescent="0.2">
      <c r="A128" s="29"/>
      <c r="B128" s="82"/>
      <c r="C128" s="24"/>
      <c r="D128" s="75"/>
      <c r="E128" s="447"/>
      <c r="F128" s="447"/>
      <c r="G128" s="447"/>
      <c r="H128" s="447"/>
    </row>
    <row r="129" spans="1:8" s="5" customFormat="1" x14ac:dyDescent="0.2">
      <c r="A129" s="291" t="s">
        <v>461</v>
      </c>
      <c r="B129" s="82"/>
      <c r="C129" s="24"/>
      <c r="D129" s="75"/>
      <c r="E129" s="447"/>
      <c r="F129" s="447"/>
      <c r="G129" s="447"/>
      <c r="H129" s="447"/>
    </row>
    <row r="130" spans="1:8" s="1" customFormat="1" x14ac:dyDescent="0.2">
      <c r="A130" s="291"/>
      <c r="B130" s="82"/>
      <c r="C130" s="24"/>
      <c r="D130" s="75"/>
      <c r="E130" s="447"/>
      <c r="F130" s="447"/>
      <c r="G130" s="447"/>
      <c r="H130" s="447"/>
    </row>
    <row r="131" spans="1:8" s="1" customFormat="1" x14ac:dyDescent="0.2">
      <c r="A131" s="291" t="s">
        <v>462</v>
      </c>
      <c r="B131" s="82"/>
      <c r="C131" s="24"/>
      <c r="D131" s="75"/>
      <c r="E131" s="447"/>
      <c r="F131" s="447"/>
      <c r="G131" s="447"/>
      <c r="H131" s="447"/>
    </row>
    <row r="132" spans="1:8" s="1" customFormat="1" x14ac:dyDescent="0.2">
      <c r="A132" s="29"/>
      <c r="B132" s="82"/>
      <c r="C132" s="24"/>
      <c r="D132" s="75"/>
      <c r="E132" s="447"/>
      <c r="F132" s="447"/>
      <c r="G132" s="447"/>
      <c r="H132" s="447"/>
    </row>
    <row r="133" spans="1:8" s="5" customFormat="1" x14ac:dyDescent="0.2">
      <c r="A133" s="29"/>
      <c r="B133" s="82"/>
      <c r="C133" s="24"/>
      <c r="D133" s="73"/>
      <c r="E133" s="447"/>
      <c r="F133" s="447"/>
      <c r="G133" s="447"/>
      <c r="H133" s="447"/>
    </row>
    <row r="134" spans="1:8" s="5" customFormat="1" x14ac:dyDescent="0.2">
      <c r="A134" s="29"/>
      <c r="B134" s="82"/>
      <c r="C134" s="24"/>
      <c r="D134" s="73"/>
      <c r="E134" s="447"/>
      <c r="F134" s="447"/>
      <c r="G134" s="447"/>
      <c r="H134" s="447"/>
    </row>
    <row r="135" spans="1:8" s="5" customFormat="1" x14ac:dyDescent="0.2">
      <c r="A135" s="29"/>
      <c r="B135" s="82"/>
      <c r="C135" s="24"/>
      <c r="D135" s="73"/>
      <c r="E135" s="447"/>
      <c r="F135" s="447"/>
      <c r="G135" s="447"/>
      <c r="H135" s="447"/>
    </row>
    <row r="136" spans="1:8" s="5" customFormat="1" x14ac:dyDescent="0.2">
      <c r="A136" s="29"/>
      <c r="B136" s="82"/>
      <c r="C136" s="24"/>
      <c r="D136" s="73"/>
      <c r="E136" s="447"/>
      <c r="F136" s="447"/>
      <c r="G136" s="447"/>
      <c r="H136" s="447"/>
    </row>
    <row r="137" spans="1:8" s="13" customFormat="1" x14ac:dyDescent="0.2">
      <c r="A137" s="29"/>
      <c r="B137" s="82"/>
      <c r="C137" s="24"/>
      <c r="D137" s="73"/>
      <c r="E137" s="447"/>
      <c r="F137" s="447"/>
      <c r="G137" s="447"/>
      <c r="H137" s="447"/>
    </row>
    <row r="138" spans="1:8" s="5" customFormat="1" x14ac:dyDescent="0.2">
      <c r="A138" s="29"/>
      <c r="B138" s="82"/>
      <c r="C138" s="24"/>
      <c r="D138" s="73"/>
      <c r="E138" s="447"/>
      <c r="F138" s="447"/>
      <c r="G138" s="447"/>
      <c r="H138" s="447"/>
    </row>
    <row r="139" spans="1:8" s="5" customFormat="1" x14ac:dyDescent="0.2">
      <c r="A139" s="29"/>
      <c r="B139" s="82"/>
      <c r="C139" s="24"/>
      <c r="D139" s="73"/>
      <c r="E139" s="447"/>
      <c r="F139" s="447"/>
      <c r="G139" s="447"/>
      <c r="H139" s="447"/>
    </row>
    <row r="140" spans="1:8" s="5" customFormat="1" x14ac:dyDescent="0.2">
      <c r="A140" s="8"/>
      <c r="B140" s="73"/>
      <c r="C140" s="23"/>
      <c r="D140" s="73"/>
      <c r="E140" s="448"/>
      <c r="F140" s="448"/>
      <c r="G140" s="448"/>
      <c r="H140" s="448"/>
    </row>
    <row r="141" spans="1:8" s="5" customFormat="1" x14ac:dyDescent="0.2">
      <c r="A141" s="8"/>
      <c r="B141" s="73"/>
      <c r="C141" s="23"/>
      <c r="D141" s="73"/>
      <c r="E141" s="448"/>
      <c r="F141" s="448"/>
      <c r="G141" s="448"/>
      <c r="H141" s="448"/>
    </row>
    <row r="142" spans="1:8" s="1" customFormat="1" x14ac:dyDescent="0.2">
      <c r="A142" s="8"/>
      <c r="B142" s="73"/>
      <c r="C142" s="23"/>
      <c r="D142" s="73"/>
      <c r="E142" s="447"/>
      <c r="F142" s="447"/>
      <c r="G142" s="447"/>
      <c r="H142" s="447"/>
    </row>
    <row r="143" spans="1:8" s="1" customFormat="1" x14ac:dyDescent="0.2">
      <c r="A143" s="8"/>
      <c r="B143" s="73"/>
      <c r="C143" s="23"/>
      <c r="D143" s="73"/>
      <c r="E143" s="447"/>
      <c r="F143" s="447"/>
      <c r="G143" s="447"/>
      <c r="H143" s="447"/>
    </row>
    <row r="144" spans="1:8" s="1" customFormat="1" x14ac:dyDescent="0.2">
      <c r="A144" s="8"/>
      <c r="B144" s="73"/>
      <c r="C144" s="23"/>
      <c r="D144" s="73"/>
      <c r="E144" s="447"/>
      <c r="F144" s="447"/>
      <c r="G144" s="447"/>
      <c r="H144" s="447"/>
    </row>
    <row r="145" spans="1:8" s="1" customFormat="1" x14ac:dyDescent="0.2">
      <c r="A145" s="8"/>
      <c r="B145" s="73"/>
      <c r="C145" s="23"/>
      <c r="D145" s="73"/>
      <c r="E145" s="447"/>
      <c r="F145" s="447"/>
      <c r="G145" s="447"/>
      <c r="H145" s="447"/>
    </row>
    <row r="146" spans="1:8" s="1" customFormat="1" x14ac:dyDescent="0.2">
      <c r="A146" s="8"/>
      <c r="B146" s="73"/>
      <c r="C146" s="23"/>
      <c r="D146" s="73"/>
      <c r="E146" s="447"/>
      <c r="F146" s="447"/>
      <c r="G146" s="447"/>
      <c r="H146" s="447"/>
    </row>
    <row r="147" spans="1:8" s="1" customFormat="1" x14ac:dyDescent="0.2">
      <c r="D147" s="73"/>
      <c r="E147" s="447"/>
      <c r="F147" s="447"/>
      <c r="G147" s="447"/>
      <c r="H147" s="447"/>
    </row>
    <row r="148" spans="1:8" s="1" customFormat="1" x14ac:dyDescent="0.2">
      <c r="D148" s="73"/>
      <c r="E148" s="447"/>
      <c r="F148" s="447"/>
      <c r="G148" s="447"/>
      <c r="H148" s="447"/>
    </row>
    <row r="149" spans="1:8" s="1" customFormat="1" x14ac:dyDescent="0.2">
      <c r="D149" s="73"/>
      <c r="E149" s="447"/>
      <c r="F149" s="447"/>
      <c r="G149" s="447"/>
      <c r="H149" s="447"/>
    </row>
    <row r="150" spans="1:8" s="1" customFormat="1" x14ac:dyDescent="0.2">
      <c r="D150" s="73"/>
      <c r="E150" s="447"/>
      <c r="F150" s="447"/>
      <c r="G150" s="447"/>
      <c r="H150" s="447"/>
    </row>
    <row r="151" spans="1:8" s="1" customFormat="1" x14ac:dyDescent="0.2">
      <c r="D151" s="73"/>
      <c r="E151" s="447"/>
      <c r="F151" s="447"/>
      <c r="G151" s="447"/>
      <c r="H151" s="447"/>
    </row>
    <row r="152" spans="1:8" s="1" customFormat="1" x14ac:dyDescent="0.2">
      <c r="D152" s="73"/>
      <c r="E152" s="447"/>
      <c r="F152" s="447"/>
      <c r="G152" s="447"/>
      <c r="H152" s="447"/>
    </row>
    <row r="153" spans="1:8" s="1" customFormat="1" x14ac:dyDescent="0.2">
      <c r="D153" s="73"/>
      <c r="E153" s="447"/>
      <c r="F153" s="447"/>
      <c r="G153" s="447"/>
      <c r="H153" s="447"/>
    </row>
    <row r="154" spans="1:8" x14ac:dyDescent="0.2">
      <c r="A154" s="1"/>
      <c r="B154" s="1"/>
      <c r="C154" s="1"/>
    </row>
    <row r="155" spans="1:8" x14ac:dyDescent="0.2">
      <c r="A155" s="1"/>
      <c r="B155" s="1"/>
      <c r="C155" s="1"/>
    </row>
    <row r="156" spans="1:8" x14ac:dyDescent="0.2">
      <c r="A156" s="1"/>
      <c r="B156" s="1"/>
      <c r="C156" s="1"/>
    </row>
    <row r="157" spans="1:8" x14ac:dyDescent="0.2">
      <c r="A157" s="1"/>
      <c r="B157" s="1"/>
      <c r="C157" s="1"/>
    </row>
    <row r="158" spans="1:8" x14ac:dyDescent="0.2">
      <c r="A158" s="1"/>
      <c r="B158" s="1"/>
      <c r="C158" s="1"/>
    </row>
    <row r="159" spans="1:8" x14ac:dyDescent="0.2">
      <c r="A159" s="1"/>
      <c r="B159" s="1"/>
      <c r="C159" s="1"/>
    </row>
    <row r="161" spans="1:4" x14ac:dyDescent="0.2">
      <c r="A161" s="1"/>
      <c r="B161" s="1"/>
      <c r="C161" s="1"/>
    </row>
    <row r="162" spans="1:4" x14ac:dyDescent="0.2">
      <c r="A162" s="1"/>
      <c r="B162" s="1"/>
      <c r="C162" s="1"/>
    </row>
    <row r="163" spans="1:4" x14ac:dyDescent="0.2">
      <c r="A163" s="1"/>
      <c r="B163" s="1"/>
      <c r="C163" s="1"/>
    </row>
    <row r="164" spans="1:4" x14ac:dyDescent="0.2">
      <c r="A164" s="1"/>
      <c r="B164" s="1"/>
      <c r="C164" s="1"/>
    </row>
    <row r="165" spans="1:4" x14ac:dyDescent="0.2">
      <c r="A165" s="1"/>
      <c r="B165" s="1"/>
      <c r="C165" s="1"/>
    </row>
    <row r="166" spans="1:4" x14ac:dyDescent="0.2">
      <c r="A166" s="1"/>
      <c r="B166" s="1"/>
      <c r="C166" s="1"/>
    </row>
    <row r="169" spans="1:4" x14ac:dyDescent="0.2">
      <c r="A169" s="103"/>
      <c r="B169" s="103"/>
      <c r="C169" s="103"/>
    </row>
    <row r="173" spans="1:4" x14ac:dyDescent="0.2">
      <c r="A173" s="103"/>
      <c r="B173" s="103"/>
      <c r="C173" s="103"/>
      <c r="D173" s="447"/>
    </row>
    <row r="174" spans="1:4" x14ac:dyDescent="0.2">
      <c r="A174" s="103"/>
      <c r="B174" s="103"/>
      <c r="C174" s="103"/>
      <c r="D174" s="447"/>
    </row>
  </sheetData>
  <mergeCells count="13">
    <mergeCell ref="G3:H3"/>
    <mergeCell ref="G2:H2"/>
    <mergeCell ref="E21:H21"/>
    <mergeCell ref="E22:H22"/>
    <mergeCell ref="G23:H23"/>
    <mergeCell ref="E23:F23"/>
    <mergeCell ref="C22:C23"/>
    <mergeCell ref="A1:D1"/>
    <mergeCell ref="A25:D25"/>
    <mergeCell ref="A56:D56"/>
    <mergeCell ref="A111:D111"/>
    <mergeCell ref="A4:D4"/>
    <mergeCell ref="A12:C12"/>
  </mergeCells>
  <pageMargins left="0.31496062992125984" right="0.31496062992125984" top="0.31496062992125984" bottom="0.31496062992125984" header="0" footer="0"/>
  <pageSetup paperSize="9" scale="38" fitToHeight="0" orientation="portrait" copies="2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0"/>
  <sheetViews>
    <sheetView showZeros="0" topLeftCell="A22" workbookViewId="0">
      <selection activeCell="F31" sqref="F31"/>
    </sheetView>
  </sheetViews>
  <sheetFormatPr defaultRowHeight="12.75" x14ac:dyDescent="0.2"/>
  <cols>
    <col min="1" max="1" width="75.140625" style="8" customWidth="1"/>
    <col min="2" max="2" width="6.140625" style="73" customWidth="1"/>
    <col min="3" max="3" width="9.5703125" style="23" customWidth="1"/>
    <col min="4" max="4" width="10.42578125" style="73" customWidth="1"/>
    <col min="5" max="5" width="9.140625" style="449" customWidth="1"/>
    <col min="6" max="6" width="11.140625" style="449" customWidth="1"/>
    <col min="7" max="7" width="10.5703125" style="449" customWidth="1"/>
    <col min="8" max="8" width="15" style="449" customWidth="1"/>
    <col min="9" max="16384" width="9.140625" style="103"/>
  </cols>
  <sheetData>
    <row r="1" spans="1:8" ht="52.5" customHeight="1" x14ac:dyDescent="0.2">
      <c r="A1" s="589" t="s">
        <v>456</v>
      </c>
      <c r="B1" s="589"/>
      <c r="C1" s="589"/>
      <c r="D1" s="589"/>
    </row>
    <row r="2" spans="1:8" s="398" customFormat="1" ht="15.75" x14ac:dyDescent="0.2">
      <c r="A2" s="7"/>
      <c r="B2" s="75" t="s">
        <v>121</v>
      </c>
      <c r="C2" s="74"/>
      <c r="D2" s="98"/>
      <c r="E2" s="66"/>
      <c r="F2" s="66"/>
      <c r="G2" s="601" t="s">
        <v>90</v>
      </c>
      <c r="H2" s="601"/>
    </row>
    <row r="3" spans="1:8" s="398" customFormat="1" ht="15" x14ac:dyDescent="0.2">
      <c r="A3" s="99"/>
      <c r="B3" s="66"/>
      <c r="C3" s="24"/>
      <c r="D3" s="98"/>
      <c r="E3" s="100"/>
      <c r="F3" s="100"/>
      <c r="G3" s="600"/>
      <c r="H3" s="600"/>
    </row>
    <row r="4" spans="1:8" s="10" customFormat="1" ht="26.25" customHeight="1" x14ac:dyDescent="0.2">
      <c r="A4" s="603" t="s">
        <v>122</v>
      </c>
      <c r="B4" s="603"/>
      <c r="C4" s="603"/>
      <c r="D4" s="603"/>
      <c r="E4" s="75"/>
      <c r="F4" s="71"/>
      <c r="G4" s="71"/>
      <c r="H4" s="71"/>
    </row>
    <row r="5" spans="1:8" x14ac:dyDescent="0.2">
      <c r="A5" s="20" t="s">
        <v>410</v>
      </c>
      <c r="B5" s="76"/>
      <c r="C5" s="74"/>
      <c r="D5" s="75"/>
      <c r="E5" s="400"/>
      <c r="F5" s="400"/>
      <c r="G5" s="400"/>
      <c r="H5" s="401">
        <v>-453828.24825495947</v>
      </c>
    </row>
    <row r="6" spans="1:8" ht="13.5" customHeight="1" x14ac:dyDescent="0.2">
      <c r="A6" s="21" t="s">
        <v>201</v>
      </c>
      <c r="B6" s="75"/>
      <c r="C6" s="74"/>
      <c r="D6" s="75"/>
      <c r="E6" s="75"/>
      <c r="F6" s="71"/>
      <c r="G6" s="71"/>
      <c r="H6" s="402">
        <v>1024560.07</v>
      </c>
    </row>
    <row r="7" spans="1:8" x14ac:dyDescent="0.2">
      <c r="A7" s="131" t="s">
        <v>202</v>
      </c>
      <c r="B7" s="77"/>
      <c r="C7" s="25"/>
      <c r="D7" s="77"/>
      <c r="E7" s="75"/>
      <c r="F7" s="71"/>
      <c r="G7" s="71"/>
      <c r="H7" s="403">
        <v>1024560.07</v>
      </c>
    </row>
    <row r="8" spans="1:8" x14ac:dyDescent="0.2">
      <c r="A8" s="131" t="s">
        <v>203</v>
      </c>
      <c r="B8" s="25"/>
      <c r="C8" s="25"/>
      <c r="D8" s="78"/>
      <c r="E8" s="400"/>
      <c r="F8" s="400"/>
      <c r="G8" s="400"/>
      <c r="H8" s="403">
        <v>1020831.73</v>
      </c>
    </row>
    <row r="9" spans="1:8" x14ac:dyDescent="0.2">
      <c r="A9" s="290" t="s">
        <v>255</v>
      </c>
      <c r="B9" s="75"/>
      <c r="C9" s="24"/>
      <c r="D9" s="75"/>
      <c r="E9" s="75"/>
      <c r="F9" s="98"/>
      <c r="G9" s="98"/>
      <c r="H9" s="404">
        <v>3728.34</v>
      </c>
    </row>
    <row r="10" spans="1:8" x14ac:dyDescent="0.2">
      <c r="A10" s="21" t="s">
        <v>125</v>
      </c>
      <c r="B10" s="78"/>
      <c r="C10" s="79"/>
      <c r="D10" s="78"/>
      <c r="E10" s="75"/>
      <c r="F10" s="71"/>
      <c r="G10" s="71"/>
      <c r="H10" s="406">
        <v>1167228.7615633332</v>
      </c>
    </row>
    <row r="11" spans="1:8" x14ac:dyDescent="0.2">
      <c r="A11" s="131" t="s">
        <v>458</v>
      </c>
      <c r="B11" s="75"/>
      <c r="C11" s="74"/>
      <c r="D11" s="75"/>
      <c r="E11" s="75"/>
      <c r="F11" s="71"/>
      <c r="G11" s="71"/>
      <c r="H11" s="407">
        <v>-596496.93981829274</v>
      </c>
    </row>
    <row r="12" spans="1:8" x14ac:dyDescent="0.2">
      <c r="A12" s="2"/>
      <c r="B12" s="75"/>
      <c r="C12" s="74"/>
      <c r="D12" s="75"/>
      <c r="E12" s="75"/>
      <c r="F12" s="71"/>
      <c r="G12" s="71"/>
      <c r="H12" s="408"/>
    </row>
    <row r="13" spans="1:8" ht="26.25" customHeight="1" x14ac:dyDescent="0.2">
      <c r="A13" s="604" t="s">
        <v>124</v>
      </c>
      <c r="B13" s="603"/>
      <c r="C13" s="603"/>
      <c r="D13" s="78"/>
      <c r="E13" s="75"/>
      <c r="F13" s="71"/>
      <c r="G13" s="71"/>
      <c r="H13" s="409"/>
    </row>
    <row r="14" spans="1:8" x14ac:dyDescent="0.2">
      <c r="A14" s="20" t="s">
        <v>411</v>
      </c>
      <c r="B14" s="76"/>
      <c r="C14" s="74"/>
      <c r="D14" s="75"/>
      <c r="E14" s="400"/>
      <c r="F14" s="400"/>
      <c r="G14" s="400"/>
      <c r="H14" s="401">
        <v>-685569.10825495957</v>
      </c>
    </row>
    <row r="15" spans="1:8" ht="25.5" x14ac:dyDescent="0.2">
      <c r="A15" s="31" t="s">
        <v>204</v>
      </c>
      <c r="B15" s="75"/>
      <c r="C15" s="74"/>
      <c r="D15" s="75"/>
      <c r="E15" s="75"/>
      <c r="F15" s="71"/>
      <c r="G15" s="71"/>
      <c r="H15" s="402">
        <v>994827.86000000022</v>
      </c>
    </row>
    <row r="16" spans="1:8" x14ac:dyDescent="0.2">
      <c r="A16" s="131" t="s">
        <v>202</v>
      </c>
      <c r="B16" s="75"/>
      <c r="C16" s="74"/>
      <c r="D16" s="75"/>
      <c r="E16" s="75"/>
      <c r="F16" s="71"/>
      <c r="G16" s="71"/>
      <c r="H16" s="406">
        <v>994827.86000000022</v>
      </c>
    </row>
    <row r="17" spans="1:16" x14ac:dyDescent="0.2">
      <c r="A17" s="131" t="s">
        <v>203</v>
      </c>
      <c r="B17" s="75"/>
      <c r="C17" s="74"/>
      <c r="D17" s="75"/>
      <c r="E17" s="400"/>
      <c r="F17" s="400"/>
      <c r="G17" s="400"/>
      <c r="H17" s="403">
        <v>991178.38000000024</v>
      </c>
    </row>
    <row r="18" spans="1:16" x14ac:dyDescent="0.2">
      <c r="A18" s="290" t="s">
        <v>255</v>
      </c>
      <c r="B18" s="24"/>
      <c r="C18" s="24"/>
      <c r="D18" s="75"/>
      <c r="E18" s="75"/>
      <c r="F18" s="71"/>
      <c r="G18" s="71"/>
      <c r="H18" s="403">
        <v>3649.48</v>
      </c>
    </row>
    <row r="19" spans="1:16" x14ac:dyDescent="0.2">
      <c r="A19" s="131" t="s">
        <v>392</v>
      </c>
      <c r="B19" s="75"/>
      <c r="C19" s="24"/>
      <c r="D19" s="75"/>
      <c r="E19" s="75"/>
      <c r="F19" s="71"/>
      <c r="G19" s="71"/>
      <c r="H19" s="402">
        <v>309258.75174504064</v>
      </c>
    </row>
    <row r="20" spans="1:16" x14ac:dyDescent="0.2">
      <c r="A20" s="21" t="s">
        <v>126</v>
      </c>
      <c r="B20" s="78"/>
      <c r="C20" s="79"/>
      <c r="D20" s="78"/>
      <c r="E20" s="75"/>
      <c r="F20" s="71"/>
      <c r="G20" s="71"/>
      <c r="H20" s="406">
        <v>1167228.7615633332</v>
      </c>
    </row>
    <row r="21" spans="1:16" x14ac:dyDescent="0.2">
      <c r="A21" s="9" t="s">
        <v>459</v>
      </c>
      <c r="B21" s="75"/>
      <c r="C21" s="74"/>
      <c r="D21" s="75"/>
      <c r="E21" s="75"/>
      <c r="F21" s="71"/>
      <c r="G21" s="71"/>
      <c r="H21" s="407">
        <v>-857970.00981829257</v>
      </c>
    </row>
    <row r="22" spans="1:16" ht="13.5" thickBot="1" x14ac:dyDescent="0.25">
      <c r="A22" s="128"/>
      <c r="B22" s="75"/>
      <c r="C22" s="74"/>
      <c r="D22" s="75"/>
      <c r="E22" s="24"/>
      <c r="F22" s="24"/>
      <c r="G22" s="24"/>
      <c r="H22" s="24"/>
    </row>
    <row r="23" spans="1:16" s="132" customFormat="1" ht="13.5" thickBot="1" x14ac:dyDescent="0.25">
      <c r="A23" s="129" t="s">
        <v>5</v>
      </c>
      <c r="B23" s="112"/>
      <c r="C23" s="113"/>
      <c r="D23" s="292" t="s">
        <v>7</v>
      </c>
      <c r="E23" s="590">
        <v>19</v>
      </c>
      <c r="F23" s="591"/>
      <c r="G23" s="591"/>
      <c r="H23" s="592"/>
    </row>
    <row r="24" spans="1:16" ht="16.5" thickBot="1" x14ac:dyDescent="0.25">
      <c r="A24" s="80"/>
      <c r="B24" s="67" t="s">
        <v>6</v>
      </c>
      <c r="C24" s="596" t="s">
        <v>8</v>
      </c>
      <c r="D24" s="293" t="s">
        <v>9</v>
      </c>
      <c r="E24" s="593" t="s">
        <v>90</v>
      </c>
      <c r="F24" s="594"/>
      <c r="G24" s="594"/>
      <c r="H24" s="595"/>
    </row>
    <row r="25" spans="1:16" ht="13.5" thickBot="1" x14ac:dyDescent="0.25">
      <c r="A25" s="130" t="s">
        <v>442</v>
      </c>
      <c r="B25" s="81" t="s">
        <v>10</v>
      </c>
      <c r="C25" s="597"/>
      <c r="D25" s="294" t="s">
        <v>11</v>
      </c>
      <c r="E25" s="598" t="s">
        <v>2</v>
      </c>
      <c r="F25" s="599"/>
      <c r="G25" s="598" t="s">
        <v>0</v>
      </c>
      <c r="H25" s="599"/>
    </row>
    <row r="26" spans="1:16" s="11" customFormat="1" ht="13.5" thickBot="1" x14ac:dyDescent="0.25">
      <c r="A26" s="101"/>
      <c r="B26" s="67"/>
      <c r="C26" s="102"/>
      <c r="D26" s="295"/>
      <c r="E26" s="114" t="s">
        <v>1</v>
      </c>
      <c r="F26" s="115" t="s">
        <v>393</v>
      </c>
      <c r="G26" s="114" t="s">
        <v>1</v>
      </c>
      <c r="H26" s="115" t="s">
        <v>393</v>
      </c>
      <c r="N26" s="3"/>
      <c r="O26" s="3"/>
      <c r="P26" s="3"/>
    </row>
    <row r="27" spans="1:16" s="5" customFormat="1" ht="38.25" customHeight="1" thickBot="1" x14ac:dyDescent="0.25">
      <c r="A27" s="580" t="s">
        <v>26</v>
      </c>
      <c r="B27" s="581"/>
      <c r="C27" s="581"/>
      <c r="D27" s="582"/>
      <c r="E27" s="240"/>
      <c r="F27" s="109">
        <v>130278.46400000001</v>
      </c>
      <c r="G27" s="240"/>
      <c r="H27" s="109">
        <v>187719.69599000001</v>
      </c>
    </row>
    <row r="28" spans="1:16" s="5" customFormat="1" ht="13.5" thickBot="1" x14ac:dyDescent="0.25">
      <c r="A28" s="133" t="s">
        <v>27</v>
      </c>
      <c r="B28" s="134"/>
      <c r="C28" s="134"/>
      <c r="D28" s="296"/>
      <c r="E28" s="240"/>
      <c r="F28" s="109">
        <v>34.56</v>
      </c>
      <c r="G28" s="240"/>
      <c r="H28" s="109">
        <v>34.560890000000001</v>
      </c>
    </row>
    <row r="29" spans="1:16" s="5" customFormat="1" ht="68.25" thickBot="1" x14ac:dyDescent="0.25">
      <c r="A29" s="30" t="s">
        <v>28</v>
      </c>
      <c r="B29" s="111" t="s">
        <v>64</v>
      </c>
      <c r="C29" s="241" t="s">
        <v>13</v>
      </c>
      <c r="D29" s="297">
        <v>9.1000000000000004E-3</v>
      </c>
      <c r="E29" s="410">
        <v>3797.9</v>
      </c>
      <c r="F29" s="411">
        <v>34.56</v>
      </c>
      <c r="G29" s="412">
        <v>3797.9</v>
      </c>
      <c r="H29" s="413">
        <v>34.560890000000001</v>
      </c>
    </row>
    <row r="30" spans="1:16" s="13" customFormat="1" ht="13.5" thickBot="1" x14ac:dyDescent="0.25">
      <c r="A30" s="244" t="s">
        <v>29</v>
      </c>
      <c r="B30" s="245"/>
      <c r="C30" s="245"/>
      <c r="D30" s="296"/>
      <c r="E30" s="240"/>
      <c r="F30" s="109">
        <v>2993.3440000000001</v>
      </c>
      <c r="G30" s="240"/>
      <c r="H30" s="109">
        <v>2034.462</v>
      </c>
    </row>
    <row r="31" spans="1:16" s="5" customFormat="1" ht="56.25" x14ac:dyDescent="0.2">
      <c r="A31" s="30" t="s">
        <v>30</v>
      </c>
      <c r="B31" s="38" t="s">
        <v>4</v>
      </c>
      <c r="C31" s="246">
        <v>12</v>
      </c>
      <c r="D31" s="492">
        <v>0.21199999999999999</v>
      </c>
      <c r="E31" s="416">
        <v>803.5</v>
      </c>
      <c r="F31" s="417">
        <v>2044.1039999999998</v>
      </c>
      <c r="G31" s="412">
        <v>803.5</v>
      </c>
      <c r="H31" s="413">
        <v>2034.462</v>
      </c>
    </row>
    <row r="32" spans="1:16" s="5" customFormat="1" x14ac:dyDescent="0.2">
      <c r="A32" s="247" t="s">
        <v>258</v>
      </c>
      <c r="B32" s="181"/>
      <c r="C32" s="195" t="s">
        <v>67</v>
      </c>
      <c r="D32" s="298"/>
      <c r="E32" s="414">
        <v>0</v>
      </c>
      <c r="F32" s="404">
        <v>949.24</v>
      </c>
      <c r="G32" s="277"/>
      <c r="H32" s="279">
        <v>0</v>
      </c>
    </row>
    <row r="33" spans="1:8" s="5" customFormat="1" ht="13.5" thickBot="1" x14ac:dyDescent="0.25">
      <c r="A33" s="136" t="s">
        <v>187</v>
      </c>
      <c r="B33" s="137" t="s">
        <v>3</v>
      </c>
      <c r="C33" s="140">
        <v>1</v>
      </c>
      <c r="D33" s="493">
        <v>474.62</v>
      </c>
      <c r="E33" s="414">
        <v>2</v>
      </c>
      <c r="F33" s="404">
        <v>949.24</v>
      </c>
      <c r="G33" s="412">
        <v>0</v>
      </c>
      <c r="H33" s="413">
        <v>0</v>
      </c>
    </row>
    <row r="34" spans="1:8" s="13" customFormat="1" ht="26.25" thickBot="1" x14ac:dyDescent="0.25">
      <c r="A34" s="40" t="s">
        <v>31</v>
      </c>
      <c r="B34" s="32"/>
      <c r="C34" s="44"/>
      <c r="D34" s="296"/>
      <c r="E34" s="240"/>
      <c r="F34" s="109">
        <v>34.56</v>
      </c>
      <c r="G34" s="240"/>
      <c r="H34" s="109">
        <v>0</v>
      </c>
    </row>
    <row r="35" spans="1:8" s="5" customFormat="1" ht="35.25" customHeight="1" thickBot="1" x14ac:dyDescent="0.25">
      <c r="A35" s="30" t="s">
        <v>32</v>
      </c>
      <c r="B35" s="38" t="s">
        <v>65</v>
      </c>
      <c r="C35" s="246" t="s">
        <v>13</v>
      </c>
      <c r="D35" s="494">
        <v>9.1000000000000004E-3</v>
      </c>
      <c r="E35" s="410">
        <v>3797.9</v>
      </c>
      <c r="F35" s="411">
        <v>34.56</v>
      </c>
      <c r="G35" s="412">
        <v>0</v>
      </c>
      <c r="H35" s="413">
        <v>0</v>
      </c>
    </row>
    <row r="36" spans="1:8" s="13" customFormat="1" ht="26.25" thickBot="1" x14ac:dyDescent="0.25">
      <c r="A36" s="141" t="s">
        <v>34</v>
      </c>
      <c r="B36" s="142"/>
      <c r="C36" s="143"/>
      <c r="D36" s="301"/>
      <c r="E36" s="240"/>
      <c r="F36" s="109">
        <v>603.87</v>
      </c>
      <c r="G36" s="240"/>
      <c r="H36" s="109">
        <v>0</v>
      </c>
    </row>
    <row r="37" spans="1:8" s="5" customFormat="1" ht="36" customHeight="1" thickBot="1" x14ac:dyDescent="0.25">
      <c r="A37" s="30" t="s">
        <v>35</v>
      </c>
      <c r="B37" s="38" t="s">
        <v>65</v>
      </c>
      <c r="C37" s="246" t="s">
        <v>13</v>
      </c>
      <c r="D37" s="492">
        <v>0.159</v>
      </c>
      <c r="E37" s="410">
        <v>3797.9</v>
      </c>
      <c r="F37" s="411">
        <v>603.87</v>
      </c>
      <c r="G37" s="412">
        <v>0</v>
      </c>
      <c r="H37" s="413">
        <v>0</v>
      </c>
    </row>
    <row r="38" spans="1:8" s="13" customFormat="1" ht="26.25" thickBot="1" x14ac:dyDescent="0.25">
      <c r="A38" s="40" t="s">
        <v>36</v>
      </c>
      <c r="B38" s="386"/>
      <c r="C38" s="387"/>
      <c r="D38" s="388"/>
      <c r="E38" s="240"/>
      <c r="F38" s="268">
        <v>78754.010000000009</v>
      </c>
      <c r="G38" s="240"/>
      <c r="H38" s="268">
        <v>80153.660800000012</v>
      </c>
    </row>
    <row r="39" spans="1:8" s="5" customFormat="1" ht="24" x14ac:dyDescent="0.2">
      <c r="A39" s="144" t="s">
        <v>14</v>
      </c>
      <c r="B39" s="392" t="s">
        <v>4</v>
      </c>
      <c r="C39" s="393">
        <v>2</v>
      </c>
      <c r="D39" s="394">
        <v>0.77</v>
      </c>
      <c r="E39" s="410">
        <v>1116.0999999999999</v>
      </c>
      <c r="F39" s="411">
        <v>1718.79</v>
      </c>
      <c r="G39" s="412">
        <v>1116.0999999999999</v>
      </c>
      <c r="H39" s="413">
        <v>1718.7939999999999</v>
      </c>
    </row>
    <row r="40" spans="1:8" s="5" customFormat="1" ht="24" x14ac:dyDescent="0.2">
      <c r="A40" s="183" t="s">
        <v>231</v>
      </c>
      <c r="B40" s="14" t="s">
        <v>4</v>
      </c>
      <c r="C40" s="140">
        <v>4</v>
      </c>
      <c r="D40" s="395">
        <v>9.4E-2</v>
      </c>
      <c r="E40" s="414">
        <v>1116.0999999999999</v>
      </c>
      <c r="F40" s="404">
        <v>419.65</v>
      </c>
      <c r="G40" s="412">
        <v>1116.0999999999999</v>
      </c>
      <c r="H40" s="413">
        <v>209.82679999999999</v>
      </c>
    </row>
    <row r="41" spans="1:8" s="5" customFormat="1" ht="17.25" x14ac:dyDescent="0.2">
      <c r="A41" s="381" t="s">
        <v>33</v>
      </c>
      <c r="B41" s="96" t="s">
        <v>4</v>
      </c>
      <c r="C41" s="232" t="s">
        <v>68</v>
      </c>
      <c r="D41" s="311"/>
      <c r="E41" s="414">
        <v>0</v>
      </c>
      <c r="F41" s="64">
        <v>76615.570000000007</v>
      </c>
      <c r="G41" s="418"/>
      <c r="H41" s="278">
        <v>78225.040000000008</v>
      </c>
    </row>
    <row r="42" spans="1:8" s="5" customFormat="1" x14ac:dyDescent="0.2">
      <c r="A42" s="383" t="s">
        <v>226</v>
      </c>
      <c r="B42" s="14" t="s">
        <v>4</v>
      </c>
      <c r="C42" s="140">
        <v>1</v>
      </c>
      <c r="D42" s="303" t="s">
        <v>464</v>
      </c>
      <c r="E42" s="414">
        <v>34</v>
      </c>
      <c r="F42" s="404">
        <v>25079.42</v>
      </c>
      <c r="G42" s="412">
        <v>34</v>
      </c>
      <c r="H42" s="413">
        <v>73307.8</v>
      </c>
    </row>
    <row r="43" spans="1:8" s="5" customFormat="1" x14ac:dyDescent="0.2">
      <c r="A43" s="383" t="s">
        <v>260</v>
      </c>
      <c r="B43" s="14" t="s">
        <v>259</v>
      </c>
      <c r="C43" s="140">
        <v>1</v>
      </c>
      <c r="D43" s="303">
        <v>860.47</v>
      </c>
      <c r="E43" s="414">
        <v>24</v>
      </c>
      <c r="F43" s="404">
        <v>20651.28</v>
      </c>
      <c r="G43" s="412">
        <v>0</v>
      </c>
      <c r="H43" s="413">
        <v>0</v>
      </c>
    </row>
    <row r="44" spans="1:8" s="5" customFormat="1" x14ac:dyDescent="0.2">
      <c r="A44" s="385" t="s">
        <v>232</v>
      </c>
      <c r="B44" s="37"/>
      <c r="C44" s="26"/>
      <c r="D44" s="311"/>
      <c r="E44" s="414">
        <v>0</v>
      </c>
      <c r="F44" s="64">
        <v>30884.87</v>
      </c>
      <c r="G44" s="277"/>
      <c r="H44" s="278">
        <v>4917.24</v>
      </c>
    </row>
    <row r="45" spans="1:8" s="5" customFormat="1" ht="13.5" thickBot="1" x14ac:dyDescent="0.25">
      <c r="A45" s="252" t="s">
        <v>383</v>
      </c>
      <c r="B45" s="37" t="s">
        <v>163</v>
      </c>
      <c r="C45" s="26"/>
      <c r="D45" s="299" t="s">
        <v>464</v>
      </c>
      <c r="E45" s="414">
        <v>0</v>
      </c>
      <c r="F45" s="404">
        <v>0</v>
      </c>
      <c r="G45" s="412">
        <v>3</v>
      </c>
      <c r="H45" s="413">
        <v>4917.24</v>
      </c>
    </row>
    <row r="46" spans="1:8" s="13" customFormat="1" ht="26.25" thickBot="1" x14ac:dyDescent="0.25">
      <c r="A46" s="141" t="s">
        <v>37</v>
      </c>
      <c r="B46" s="389"/>
      <c r="C46" s="390"/>
      <c r="D46" s="391"/>
      <c r="E46" s="240"/>
      <c r="F46" s="268">
        <v>211.22</v>
      </c>
      <c r="G46" s="240"/>
      <c r="H46" s="268">
        <v>8275.3339999999989</v>
      </c>
    </row>
    <row r="47" spans="1:8" s="5" customFormat="1" ht="60" x14ac:dyDescent="0.2">
      <c r="A47" s="254" t="s">
        <v>38</v>
      </c>
      <c r="B47" s="137" t="s">
        <v>4</v>
      </c>
      <c r="C47" s="140">
        <v>1</v>
      </c>
      <c r="D47" s="492">
        <v>0.52</v>
      </c>
      <c r="E47" s="410">
        <v>406.2</v>
      </c>
      <c r="F47" s="411">
        <v>211.22</v>
      </c>
      <c r="G47" s="412">
        <v>406.2</v>
      </c>
      <c r="H47" s="413">
        <v>211.22399999999999</v>
      </c>
    </row>
    <row r="48" spans="1:8" s="5" customFormat="1" ht="17.25" x14ac:dyDescent="0.2">
      <c r="A48" s="247" t="s">
        <v>33</v>
      </c>
      <c r="B48" s="137"/>
      <c r="C48" s="232" t="s">
        <v>68</v>
      </c>
      <c r="D48" s="495"/>
      <c r="E48" s="414">
        <v>0</v>
      </c>
      <c r="F48" s="64">
        <v>0</v>
      </c>
      <c r="G48" s="277"/>
      <c r="H48" s="278">
        <v>8064.11</v>
      </c>
    </row>
    <row r="49" spans="1:8" s="5" customFormat="1" x14ac:dyDescent="0.2">
      <c r="A49" s="147" t="s">
        <v>295</v>
      </c>
      <c r="B49" s="137" t="s">
        <v>259</v>
      </c>
      <c r="C49" s="140">
        <v>1</v>
      </c>
      <c r="D49" s="493">
        <v>941.13</v>
      </c>
      <c r="E49" s="414">
        <v>0</v>
      </c>
      <c r="F49" s="404">
        <v>0</v>
      </c>
      <c r="G49" s="412">
        <v>10.23</v>
      </c>
      <c r="H49" s="413">
        <v>7266.58</v>
      </c>
    </row>
    <row r="50" spans="1:8" s="5" customFormat="1" ht="13.5" thickBot="1" x14ac:dyDescent="0.25">
      <c r="A50" s="147" t="s">
        <v>303</v>
      </c>
      <c r="B50" s="148" t="s">
        <v>4</v>
      </c>
      <c r="C50" s="140">
        <v>1</v>
      </c>
      <c r="D50" s="493">
        <v>173</v>
      </c>
      <c r="E50" s="414">
        <v>0</v>
      </c>
      <c r="F50" s="404">
        <v>0</v>
      </c>
      <c r="G50" s="412">
        <v>4.6100000000000003</v>
      </c>
      <c r="H50" s="413">
        <v>797.53000000000009</v>
      </c>
    </row>
    <row r="51" spans="1:8" s="13" customFormat="1" ht="26.25" thickBot="1" x14ac:dyDescent="0.25">
      <c r="A51" s="149" t="s">
        <v>39</v>
      </c>
      <c r="B51" s="142"/>
      <c r="C51" s="143"/>
      <c r="D51" s="301"/>
      <c r="E51" s="240"/>
      <c r="F51" s="268">
        <v>43665.43</v>
      </c>
      <c r="G51" s="240"/>
      <c r="H51" s="268">
        <v>41784.998400000004</v>
      </c>
    </row>
    <row r="52" spans="1:8" s="5" customFormat="1" ht="67.5" x14ac:dyDescent="0.2">
      <c r="A52" s="30" t="s">
        <v>40</v>
      </c>
      <c r="B52" s="256" t="s">
        <v>65</v>
      </c>
      <c r="C52" s="26" t="s">
        <v>69</v>
      </c>
      <c r="D52" s="492">
        <v>3.1E-2</v>
      </c>
      <c r="E52" s="410">
        <v>3797.9</v>
      </c>
      <c r="F52" s="411">
        <v>117.73</v>
      </c>
      <c r="G52" s="412">
        <v>3797.9</v>
      </c>
      <c r="H52" s="413">
        <v>117.7349</v>
      </c>
    </row>
    <row r="53" spans="1:8" s="5" customFormat="1" ht="16.5" x14ac:dyDescent="0.2">
      <c r="A53" s="154" t="s">
        <v>33</v>
      </c>
      <c r="B53" s="95"/>
      <c r="C53" s="26" t="s">
        <v>68</v>
      </c>
      <c r="D53" s="495"/>
      <c r="E53" s="414">
        <v>0</v>
      </c>
      <c r="F53" s="404">
        <v>43547.7</v>
      </c>
      <c r="G53" s="277"/>
      <c r="H53" s="279">
        <v>41667.263500000001</v>
      </c>
    </row>
    <row r="54" spans="1:8" s="5" customFormat="1" x14ac:dyDescent="0.2">
      <c r="A54" s="157" t="s">
        <v>261</v>
      </c>
      <c r="B54" s="137" t="s">
        <v>3</v>
      </c>
      <c r="C54" s="258">
        <v>1</v>
      </c>
      <c r="D54" s="493" t="s">
        <v>464</v>
      </c>
      <c r="E54" s="414">
        <v>5</v>
      </c>
      <c r="F54" s="404">
        <v>43547.7</v>
      </c>
      <c r="G54" s="412">
        <v>0</v>
      </c>
      <c r="H54" s="413">
        <v>0</v>
      </c>
    </row>
    <row r="55" spans="1:8" s="5" customFormat="1" x14ac:dyDescent="0.2">
      <c r="A55" s="156" t="s">
        <v>263</v>
      </c>
      <c r="B55" s="137" t="s">
        <v>3</v>
      </c>
      <c r="C55" s="258">
        <v>1</v>
      </c>
      <c r="D55" s="493" t="s">
        <v>464</v>
      </c>
      <c r="E55" s="414">
        <v>0</v>
      </c>
      <c r="F55" s="404">
        <v>0</v>
      </c>
      <c r="G55" s="412">
        <v>3</v>
      </c>
      <c r="H55" s="413">
        <v>41531.800000000003</v>
      </c>
    </row>
    <row r="56" spans="1:8" s="5" customFormat="1" ht="13.5" thickBot="1" x14ac:dyDescent="0.25">
      <c r="A56" s="150" t="s">
        <v>418</v>
      </c>
      <c r="B56" s="14" t="s">
        <v>4</v>
      </c>
      <c r="C56" s="26"/>
      <c r="D56" s="260">
        <v>301.02999999999997</v>
      </c>
      <c r="E56" s="414">
        <v>0</v>
      </c>
      <c r="F56" s="404">
        <v>0</v>
      </c>
      <c r="G56" s="412">
        <v>0.45</v>
      </c>
      <c r="H56" s="413">
        <v>135.46349999999998</v>
      </c>
    </row>
    <row r="57" spans="1:8" s="13" customFormat="1" ht="26.25" thickBot="1" x14ac:dyDescent="0.25">
      <c r="A57" s="149" t="s">
        <v>41</v>
      </c>
      <c r="B57" s="142"/>
      <c r="C57" s="143"/>
      <c r="D57" s="301"/>
      <c r="E57" s="421">
        <v>3797.9</v>
      </c>
      <c r="F57" s="422">
        <v>603.87</v>
      </c>
      <c r="G57" s="240"/>
      <c r="H57" s="268">
        <v>0</v>
      </c>
    </row>
    <row r="58" spans="1:8" s="5" customFormat="1" ht="60.75" thickBot="1" x14ac:dyDescent="0.25">
      <c r="A58" s="151" t="s">
        <v>42</v>
      </c>
      <c r="B58" s="159" t="s">
        <v>65</v>
      </c>
      <c r="C58" s="164">
        <v>1</v>
      </c>
      <c r="D58" s="492">
        <v>0.159</v>
      </c>
      <c r="E58" s="410">
        <v>3797.9</v>
      </c>
      <c r="F58" s="411">
        <v>603.87</v>
      </c>
      <c r="G58" s="412">
        <v>0</v>
      </c>
      <c r="H58" s="413">
        <v>0</v>
      </c>
    </row>
    <row r="59" spans="1:8" s="13" customFormat="1" ht="26.25" thickBot="1" x14ac:dyDescent="0.25">
      <c r="A59" s="152" t="s">
        <v>43</v>
      </c>
      <c r="B59" s="153"/>
      <c r="C59" s="261"/>
      <c r="D59" s="496"/>
      <c r="E59" s="240"/>
      <c r="F59" s="268">
        <v>136.72</v>
      </c>
      <c r="G59" s="240"/>
      <c r="H59" s="268">
        <v>45533.364399999999</v>
      </c>
    </row>
    <row r="60" spans="1:8" s="5" customFormat="1" ht="16.5" x14ac:dyDescent="0.2">
      <c r="A60" s="121" t="s">
        <v>44</v>
      </c>
      <c r="B60" s="38" t="s">
        <v>65</v>
      </c>
      <c r="C60" s="246"/>
      <c r="D60" s="492">
        <v>3.6000000000000004E-2</v>
      </c>
      <c r="E60" s="410">
        <v>3797.9</v>
      </c>
      <c r="F60" s="411">
        <v>136.72</v>
      </c>
      <c r="G60" s="412">
        <v>3797.9</v>
      </c>
      <c r="H60" s="413">
        <v>136.7244</v>
      </c>
    </row>
    <row r="61" spans="1:8" s="5" customFormat="1" x14ac:dyDescent="0.2">
      <c r="A61" s="154" t="s">
        <v>296</v>
      </c>
      <c r="B61" s="96"/>
      <c r="C61" s="257"/>
      <c r="D61" s="492"/>
      <c r="E61" s="277"/>
      <c r="F61" s="279">
        <v>0</v>
      </c>
      <c r="G61" s="277"/>
      <c r="H61" s="279">
        <v>45396.639999999999</v>
      </c>
    </row>
    <row r="62" spans="1:8" s="5" customFormat="1" ht="13.5" thickBot="1" x14ac:dyDescent="0.25">
      <c r="A62" s="55" t="s">
        <v>386</v>
      </c>
      <c r="B62" s="14" t="s">
        <v>3</v>
      </c>
      <c r="C62" s="27"/>
      <c r="D62" s="302" t="s">
        <v>464</v>
      </c>
      <c r="E62" s="414">
        <v>0</v>
      </c>
      <c r="F62" s="404">
        <v>0</v>
      </c>
      <c r="G62" s="412">
        <v>6</v>
      </c>
      <c r="H62" s="413">
        <v>45396.639999999999</v>
      </c>
    </row>
    <row r="63" spans="1:8" s="13" customFormat="1" ht="39" thickBot="1" x14ac:dyDescent="0.25">
      <c r="A63" s="40" t="s">
        <v>45</v>
      </c>
      <c r="B63" s="32"/>
      <c r="C63" s="262"/>
      <c r="D63" s="305"/>
      <c r="E63" s="240"/>
      <c r="F63" s="268">
        <v>3240.88</v>
      </c>
      <c r="G63" s="240"/>
      <c r="H63" s="268">
        <v>9903.3154999999988</v>
      </c>
    </row>
    <row r="64" spans="1:8" s="5" customFormat="1" ht="56.25" x14ac:dyDescent="0.2">
      <c r="A64" s="160" t="s">
        <v>46</v>
      </c>
      <c r="B64" s="38" t="s">
        <v>127</v>
      </c>
      <c r="C64" s="263" t="s">
        <v>69</v>
      </c>
      <c r="D64" s="492">
        <v>4.5860000000000003</v>
      </c>
      <c r="E64" s="410">
        <v>42</v>
      </c>
      <c r="F64" s="411">
        <v>385.22</v>
      </c>
      <c r="G64" s="412">
        <v>25</v>
      </c>
      <c r="H64" s="413">
        <v>114.65</v>
      </c>
    </row>
    <row r="65" spans="1:8" s="5" customFormat="1" x14ac:dyDescent="0.2">
      <c r="A65" s="161" t="s">
        <v>47</v>
      </c>
      <c r="B65" s="14"/>
      <c r="C65" s="28"/>
      <c r="D65" s="495"/>
      <c r="E65" s="414">
        <v>0</v>
      </c>
      <c r="F65" s="64">
        <v>2855.66</v>
      </c>
      <c r="G65" s="277"/>
      <c r="H65" s="278">
        <v>9788.6654999999992</v>
      </c>
    </row>
    <row r="66" spans="1:8" s="5" customFormat="1" x14ac:dyDescent="0.2">
      <c r="A66" s="165" t="s">
        <v>270</v>
      </c>
      <c r="B66" s="265" t="s">
        <v>3</v>
      </c>
      <c r="C66" s="164">
        <v>1</v>
      </c>
      <c r="D66" s="493">
        <v>246.55</v>
      </c>
      <c r="E66" s="414">
        <v>6</v>
      </c>
      <c r="F66" s="404">
        <v>1479.3</v>
      </c>
      <c r="G66" s="412">
        <v>0</v>
      </c>
      <c r="H66" s="413">
        <v>0</v>
      </c>
    </row>
    <row r="67" spans="1:8" s="5" customFormat="1" x14ac:dyDescent="0.2">
      <c r="A67" s="165" t="s">
        <v>272</v>
      </c>
      <c r="B67" s="265" t="s">
        <v>4</v>
      </c>
      <c r="C67" s="164">
        <v>1</v>
      </c>
      <c r="D67" s="493">
        <v>1072.71</v>
      </c>
      <c r="E67" s="414">
        <v>0.5</v>
      </c>
      <c r="F67" s="404">
        <v>536.36</v>
      </c>
      <c r="G67" s="412">
        <v>0.85</v>
      </c>
      <c r="H67" s="413">
        <v>911.81</v>
      </c>
    </row>
    <row r="68" spans="1:8" s="5" customFormat="1" x14ac:dyDescent="0.2">
      <c r="A68" s="266" t="s">
        <v>175</v>
      </c>
      <c r="B68" s="267" t="s">
        <v>176</v>
      </c>
      <c r="C68" s="202"/>
      <c r="D68" s="306"/>
      <c r="E68" s="414">
        <v>0</v>
      </c>
      <c r="F68" s="64">
        <v>840</v>
      </c>
      <c r="G68" s="412">
        <v>0</v>
      </c>
      <c r="H68" s="491">
        <v>8876.86</v>
      </c>
    </row>
    <row r="69" spans="1:8" s="5" customFormat="1" x14ac:dyDescent="0.2">
      <c r="A69" s="340" t="s">
        <v>443</v>
      </c>
      <c r="B69" s="42" t="s">
        <v>3</v>
      </c>
      <c r="C69" s="28"/>
      <c r="D69" s="299"/>
      <c r="E69" s="414">
        <v>0</v>
      </c>
      <c r="F69" s="404">
        <v>0</v>
      </c>
      <c r="G69" s="412">
        <v>6</v>
      </c>
      <c r="H69" s="413">
        <v>8157.05</v>
      </c>
    </row>
    <row r="70" spans="1:8" s="5" customFormat="1" x14ac:dyDescent="0.2">
      <c r="A70" s="94" t="s">
        <v>387</v>
      </c>
      <c r="B70" s="42" t="s">
        <v>4</v>
      </c>
      <c r="C70" s="28"/>
      <c r="D70" s="299">
        <v>1392.98</v>
      </c>
      <c r="E70" s="414">
        <v>0</v>
      </c>
      <c r="F70" s="404">
        <v>0</v>
      </c>
      <c r="G70" s="412">
        <v>0.4</v>
      </c>
      <c r="H70" s="413">
        <v>557.19200000000001</v>
      </c>
    </row>
    <row r="71" spans="1:8" s="1" customFormat="1" ht="13.5" thickBot="1" x14ac:dyDescent="0.25">
      <c r="A71" s="83" t="s">
        <v>407</v>
      </c>
      <c r="B71" s="42" t="s">
        <v>3</v>
      </c>
      <c r="C71" s="28"/>
      <c r="D71" s="299">
        <v>162.62</v>
      </c>
      <c r="E71" s="414"/>
      <c r="F71" s="404">
        <v>0</v>
      </c>
      <c r="G71" s="412">
        <v>1</v>
      </c>
      <c r="H71" s="413">
        <v>162.62</v>
      </c>
    </row>
    <row r="72" spans="1:8" s="13" customFormat="1" ht="27.75" customHeight="1" thickBot="1" x14ac:dyDescent="0.25">
      <c r="A72" s="583" t="s">
        <v>48</v>
      </c>
      <c r="B72" s="584"/>
      <c r="C72" s="584"/>
      <c r="D72" s="585"/>
      <c r="E72" s="240"/>
      <c r="F72" s="268">
        <v>165561.5</v>
      </c>
      <c r="G72" s="240"/>
      <c r="H72" s="268">
        <v>191853.79699999999</v>
      </c>
    </row>
    <row r="73" spans="1:8" s="13" customFormat="1" ht="26.25" thickBot="1" x14ac:dyDescent="0.25">
      <c r="A73" s="149" t="s">
        <v>50</v>
      </c>
      <c r="B73" s="142"/>
      <c r="C73" s="143"/>
      <c r="D73" s="301"/>
      <c r="E73" s="421">
        <v>0</v>
      </c>
      <c r="F73" s="422">
        <v>9742.4</v>
      </c>
      <c r="G73" s="240"/>
      <c r="H73" s="268">
        <v>7576.65</v>
      </c>
    </row>
    <row r="74" spans="1:8" s="5" customFormat="1" x14ac:dyDescent="0.2">
      <c r="A74" s="155" t="s">
        <v>179</v>
      </c>
      <c r="B74" s="159" t="s">
        <v>12</v>
      </c>
      <c r="C74" s="127">
        <v>3</v>
      </c>
      <c r="D74" s="493">
        <v>37.21</v>
      </c>
      <c r="E74" s="410">
        <v>79</v>
      </c>
      <c r="F74" s="411">
        <v>8817.59</v>
      </c>
      <c r="G74" s="417">
        <v>121</v>
      </c>
      <c r="H74" s="413">
        <v>4411.8</v>
      </c>
    </row>
    <row r="75" spans="1:8" s="5" customFormat="1" x14ac:dyDescent="0.2">
      <c r="A75" s="167" t="s">
        <v>47</v>
      </c>
      <c r="B75" s="159"/>
      <c r="C75" s="168"/>
      <c r="D75" s="495"/>
      <c r="E75" s="414">
        <v>0</v>
      </c>
      <c r="F75" s="404">
        <v>924.81</v>
      </c>
      <c r="G75" s="280"/>
      <c r="H75" s="279">
        <v>3164.85</v>
      </c>
    </row>
    <row r="76" spans="1:8" s="5" customFormat="1" ht="13.5" thickBot="1" x14ac:dyDescent="0.25">
      <c r="A76" s="157" t="s">
        <v>51</v>
      </c>
      <c r="B76" s="159" t="s">
        <v>259</v>
      </c>
      <c r="C76" s="269">
        <v>1</v>
      </c>
      <c r="D76" s="493">
        <v>61.65</v>
      </c>
      <c r="E76" s="414">
        <v>15</v>
      </c>
      <c r="F76" s="404">
        <v>924.81</v>
      </c>
      <c r="G76" s="424">
        <v>54</v>
      </c>
      <c r="H76" s="279">
        <v>3164.85</v>
      </c>
    </row>
    <row r="77" spans="1:8" s="13" customFormat="1" ht="39" thickBot="1" x14ac:dyDescent="0.25">
      <c r="A77" s="40" t="s">
        <v>53</v>
      </c>
      <c r="B77" s="33"/>
      <c r="C77" s="51"/>
      <c r="D77" s="309"/>
      <c r="E77" s="429"/>
      <c r="F77" s="430">
        <v>60037.26</v>
      </c>
      <c r="G77" s="429"/>
      <c r="H77" s="430">
        <v>84031.057000000001</v>
      </c>
    </row>
    <row r="78" spans="1:8" s="5" customFormat="1" ht="33.75" x14ac:dyDescent="0.2">
      <c r="A78" s="169" t="s">
        <v>54</v>
      </c>
      <c r="B78" s="38"/>
      <c r="C78" s="34"/>
      <c r="D78" s="298"/>
      <c r="E78" s="410">
        <v>0</v>
      </c>
      <c r="F78" s="514">
        <v>10495.38</v>
      </c>
      <c r="G78" s="431"/>
      <c r="H78" s="491">
        <v>6902.8450000000003</v>
      </c>
    </row>
    <row r="79" spans="1:8" s="5" customFormat="1" x14ac:dyDescent="0.2">
      <c r="A79" s="68" t="s">
        <v>16</v>
      </c>
      <c r="B79" s="14" t="s">
        <v>4</v>
      </c>
      <c r="C79" s="164">
        <v>1</v>
      </c>
      <c r="D79" s="310">
        <v>1.24</v>
      </c>
      <c r="E79" s="414">
        <v>3797.9</v>
      </c>
      <c r="F79" s="404">
        <v>4709.3999999999996</v>
      </c>
      <c r="G79" s="412">
        <v>911</v>
      </c>
      <c r="H79" s="413">
        <v>1129.6400000000001</v>
      </c>
    </row>
    <row r="80" spans="1:8" s="19" customFormat="1" x14ac:dyDescent="0.2">
      <c r="A80" s="69" t="s">
        <v>17</v>
      </c>
      <c r="B80" s="56" t="s">
        <v>4</v>
      </c>
      <c r="C80" s="127">
        <v>12</v>
      </c>
      <c r="D80" s="310">
        <v>0.51</v>
      </c>
      <c r="E80" s="414">
        <v>803.5</v>
      </c>
      <c r="F80" s="404">
        <v>4917.42</v>
      </c>
      <c r="G80" s="412">
        <v>803.5</v>
      </c>
      <c r="H80" s="413">
        <v>4909.3850000000002</v>
      </c>
    </row>
    <row r="81" spans="1:8" s="19" customFormat="1" x14ac:dyDescent="0.2">
      <c r="A81" s="70" t="s">
        <v>18</v>
      </c>
      <c r="B81" s="56" t="s">
        <v>19</v>
      </c>
      <c r="C81" s="127">
        <v>12</v>
      </c>
      <c r="D81" s="310">
        <v>72.38</v>
      </c>
      <c r="E81" s="414">
        <v>1</v>
      </c>
      <c r="F81" s="404">
        <v>868.56</v>
      </c>
      <c r="G81" s="412">
        <v>1</v>
      </c>
      <c r="H81" s="413">
        <v>863.81999999999994</v>
      </c>
    </row>
    <row r="82" spans="1:8" s="5" customFormat="1" x14ac:dyDescent="0.2">
      <c r="A82" s="271" t="s">
        <v>47</v>
      </c>
      <c r="B82" s="272"/>
      <c r="C82" s="273"/>
      <c r="D82" s="298"/>
      <c r="E82" s="414">
        <v>0</v>
      </c>
      <c r="F82" s="64">
        <v>37048.120000000003</v>
      </c>
      <c r="G82" s="274"/>
      <c r="H82" s="275">
        <v>63673.01</v>
      </c>
    </row>
    <row r="83" spans="1:8" s="5" customFormat="1" x14ac:dyDescent="0.2">
      <c r="A83" s="170" t="s">
        <v>308</v>
      </c>
      <c r="B83" s="159"/>
      <c r="C83" s="182"/>
      <c r="D83" s="495"/>
      <c r="E83" s="432"/>
      <c r="F83" s="64">
        <v>19647.560000000001</v>
      </c>
      <c r="G83" s="277"/>
      <c r="H83" s="278">
        <f>H85</f>
        <v>5224.5</v>
      </c>
    </row>
    <row r="84" spans="1:8" s="5" customFormat="1" x14ac:dyDescent="0.2">
      <c r="A84" s="120" t="s">
        <v>358</v>
      </c>
      <c r="B84" s="159" t="s">
        <v>141</v>
      </c>
      <c r="C84" s="182">
        <v>1</v>
      </c>
      <c r="D84" s="499">
        <v>1132.3800000000001</v>
      </c>
      <c r="E84" s="414">
        <v>2</v>
      </c>
      <c r="F84" s="404">
        <v>2264.7600000000002</v>
      </c>
      <c r="G84" s="412">
        <v>0</v>
      </c>
      <c r="H84" s="413">
        <v>0</v>
      </c>
    </row>
    <row r="85" spans="1:8" s="5" customFormat="1" x14ac:dyDescent="0.2">
      <c r="A85" s="120" t="s">
        <v>359</v>
      </c>
      <c r="B85" s="159" t="s">
        <v>141</v>
      </c>
      <c r="C85" s="182">
        <v>1</v>
      </c>
      <c r="D85" s="499">
        <v>1421.16</v>
      </c>
      <c r="E85" s="414">
        <v>2</v>
      </c>
      <c r="F85" s="404">
        <v>2842.32</v>
      </c>
      <c r="G85" s="412">
        <v>4.5</v>
      </c>
      <c r="H85" s="413">
        <v>5224.5</v>
      </c>
    </row>
    <row r="86" spans="1:8" s="5" customFormat="1" x14ac:dyDescent="0.2">
      <c r="A86" s="172" t="s">
        <v>248</v>
      </c>
      <c r="B86" s="159" t="s">
        <v>3</v>
      </c>
      <c r="C86" s="182">
        <v>1</v>
      </c>
      <c r="D86" s="499">
        <v>14540.48</v>
      </c>
      <c r="E86" s="414">
        <v>1</v>
      </c>
      <c r="F86" s="404">
        <v>14540.48</v>
      </c>
      <c r="G86" s="412">
        <v>0</v>
      </c>
      <c r="H86" s="413">
        <v>0</v>
      </c>
    </row>
    <row r="87" spans="1:8" s="5" customFormat="1" x14ac:dyDescent="0.2">
      <c r="A87" s="175" t="s">
        <v>328</v>
      </c>
      <c r="B87" s="159"/>
      <c r="C87" s="182"/>
      <c r="D87" s="500"/>
      <c r="E87" s="414"/>
      <c r="F87" s="64">
        <v>4639.62</v>
      </c>
      <c r="G87" s="511">
        <v>0</v>
      </c>
      <c r="H87" s="491">
        <f>H88</f>
        <v>3093.08</v>
      </c>
    </row>
    <row r="88" spans="1:8" s="5" customFormat="1" ht="13.5" thickBot="1" x14ac:dyDescent="0.25">
      <c r="A88" s="176" t="s">
        <v>250</v>
      </c>
      <c r="B88" s="159" t="s">
        <v>3</v>
      </c>
      <c r="C88" s="182">
        <v>1</v>
      </c>
      <c r="D88" s="499">
        <v>773.27</v>
      </c>
      <c r="E88" s="414">
        <v>6</v>
      </c>
      <c r="F88" s="404">
        <v>4639.62</v>
      </c>
      <c r="G88" s="412">
        <v>4</v>
      </c>
      <c r="H88" s="413">
        <v>3093.08</v>
      </c>
    </row>
    <row r="89" spans="1:8" s="5" customFormat="1" x14ac:dyDescent="0.2">
      <c r="A89" s="177" t="s">
        <v>196</v>
      </c>
      <c r="B89" s="54"/>
      <c r="C89" s="35"/>
      <c r="D89" s="501">
        <v>0.26</v>
      </c>
      <c r="E89" s="433"/>
      <c r="F89" s="533">
        <f>F82-F83-F87</f>
        <v>12760.940000000002</v>
      </c>
      <c r="G89" s="280"/>
      <c r="H89" s="278">
        <v>55355.43</v>
      </c>
    </row>
    <row r="90" spans="1:8" s="5" customFormat="1" x14ac:dyDescent="0.2">
      <c r="A90" s="353" t="s">
        <v>243</v>
      </c>
      <c r="B90" s="42" t="s">
        <v>3</v>
      </c>
      <c r="C90" s="87">
        <v>1</v>
      </c>
      <c r="D90" s="499">
        <v>8340.48</v>
      </c>
      <c r="E90" s="414">
        <v>0</v>
      </c>
      <c r="F90" s="404">
        <v>0</v>
      </c>
      <c r="G90" s="412">
        <v>1</v>
      </c>
      <c r="H90" s="413">
        <v>7501</v>
      </c>
    </row>
    <row r="91" spans="1:8" s="5" customFormat="1" x14ac:dyDescent="0.2">
      <c r="A91" s="338" t="s">
        <v>209</v>
      </c>
      <c r="B91" s="42" t="s">
        <v>3</v>
      </c>
      <c r="C91" s="87">
        <v>1</v>
      </c>
      <c r="D91" s="312">
        <v>661.34</v>
      </c>
      <c r="E91" s="414">
        <v>0</v>
      </c>
      <c r="F91" s="404">
        <v>0</v>
      </c>
      <c r="G91" s="412">
        <v>2</v>
      </c>
      <c r="H91" s="413">
        <v>1322.68</v>
      </c>
    </row>
    <row r="92" spans="1:8" s="5" customFormat="1" x14ac:dyDescent="0.2">
      <c r="A92" s="356" t="s">
        <v>212</v>
      </c>
      <c r="B92" s="58" t="s">
        <v>3</v>
      </c>
      <c r="C92" s="26">
        <v>1</v>
      </c>
      <c r="D92" s="313">
        <v>756.38</v>
      </c>
      <c r="E92" s="414">
        <v>0</v>
      </c>
      <c r="F92" s="404">
        <v>0</v>
      </c>
      <c r="G92" s="412">
        <v>4</v>
      </c>
      <c r="H92" s="413">
        <v>3025.52</v>
      </c>
    </row>
    <row r="93" spans="1:8" s="5" customFormat="1" x14ac:dyDescent="0.2">
      <c r="A93" s="358" t="s">
        <v>216</v>
      </c>
      <c r="B93" s="58" t="s">
        <v>3</v>
      </c>
      <c r="C93" s="26">
        <v>1</v>
      </c>
      <c r="D93" s="312">
        <v>1509.82</v>
      </c>
      <c r="E93" s="414">
        <v>0</v>
      </c>
      <c r="F93" s="404">
        <v>0</v>
      </c>
      <c r="G93" s="412">
        <v>1</v>
      </c>
      <c r="H93" s="413">
        <v>1509.82</v>
      </c>
    </row>
    <row r="94" spans="1:8" s="15" customFormat="1" x14ac:dyDescent="0.2">
      <c r="A94" s="358" t="s">
        <v>217</v>
      </c>
      <c r="B94" s="58" t="s">
        <v>3</v>
      </c>
      <c r="C94" s="26">
        <v>1</v>
      </c>
      <c r="D94" s="315">
        <v>1685.16</v>
      </c>
      <c r="E94" s="414">
        <v>0</v>
      </c>
      <c r="F94" s="404">
        <v>0</v>
      </c>
      <c r="G94" s="412">
        <v>1</v>
      </c>
      <c r="H94" s="413">
        <v>1685.16</v>
      </c>
    </row>
    <row r="95" spans="1:8" s="15" customFormat="1" x14ac:dyDescent="0.2">
      <c r="A95" s="361" t="s">
        <v>297</v>
      </c>
      <c r="B95" s="54" t="s">
        <v>163</v>
      </c>
      <c r="C95" s="35"/>
      <c r="D95" s="299">
        <v>246.7</v>
      </c>
      <c r="E95" s="414">
        <v>0</v>
      </c>
      <c r="F95" s="404">
        <v>0</v>
      </c>
      <c r="G95" s="412">
        <v>10</v>
      </c>
      <c r="H95" s="413">
        <v>2467</v>
      </c>
    </row>
    <row r="96" spans="1:8" s="15" customFormat="1" x14ac:dyDescent="0.2">
      <c r="A96" s="361" t="s">
        <v>289</v>
      </c>
      <c r="B96" s="54" t="s">
        <v>163</v>
      </c>
      <c r="C96" s="35"/>
      <c r="D96" s="299">
        <v>183.3</v>
      </c>
      <c r="E96" s="414">
        <v>0</v>
      </c>
      <c r="F96" s="404">
        <v>0</v>
      </c>
      <c r="G96" s="412">
        <v>176</v>
      </c>
      <c r="H96" s="413">
        <v>31967.800000000003</v>
      </c>
    </row>
    <row r="97" spans="1:8" s="15" customFormat="1" x14ac:dyDescent="0.2">
      <c r="A97" s="362" t="s">
        <v>145</v>
      </c>
      <c r="B97" s="110" t="s">
        <v>3</v>
      </c>
      <c r="C97" s="35"/>
      <c r="D97" s="299">
        <v>69.62</v>
      </c>
      <c r="E97" s="414">
        <v>0</v>
      </c>
      <c r="F97" s="404">
        <v>0</v>
      </c>
      <c r="G97" s="412">
        <v>2</v>
      </c>
      <c r="H97" s="413">
        <v>139.24</v>
      </c>
    </row>
    <row r="98" spans="1:8" s="15" customFormat="1" x14ac:dyDescent="0.2">
      <c r="A98" s="363" t="s">
        <v>148</v>
      </c>
      <c r="B98" s="37" t="s">
        <v>3</v>
      </c>
      <c r="C98" s="35"/>
      <c r="D98" s="299">
        <v>65.66</v>
      </c>
      <c r="E98" s="414">
        <v>0</v>
      </c>
      <c r="F98" s="404">
        <v>0</v>
      </c>
      <c r="G98" s="412">
        <v>2</v>
      </c>
      <c r="H98" s="413">
        <v>131.32</v>
      </c>
    </row>
    <row r="99" spans="1:8" s="15" customFormat="1" x14ac:dyDescent="0.2">
      <c r="A99" s="348" t="s">
        <v>152</v>
      </c>
      <c r="B99" s="37" t="s">
        <v>3</v>
      </c>
      <c r="C99" s="35"/>
      <c r="D99" s="299">
        <v>55.46</v>
      </c>
      <c r="E99" s="414">
        <v>0</v>
      </c>
      <c r="F99" s="404">
        <v>0</v>
      </c>
      <c r="G99" s="412">
        <v>2</v>
      </c>
      <c r="H99" s="413">
        <v>110.92</v>
      </c>
    </row>
    <row r="100" spans="1:8" s="15" customFormat="1" x14ac:dyDescent="0.2">
      <c r="A100" s="255" t="s">
        <v>158</v>
      </c>
      <c r="B100" s="42" t="s">
        <v>127</v>
      </c>
      <c r="C100" s="35"/>
      <c r="D100" s="299">
        <v>798.97</v>
      </c>
      <c r="E100" s="414">
        <v>0</v>
      </c>
      <c r="F100" s="404">
        <v>0</v>
      </c>
      <c r="G100" s="412">
        <v>6</v>
      </c>
      <c r="H100" s="413">
        <v>4588.22</v>
      </c>
    </row>
    <row r="101" spans="1:8" s="15" customFormat="1" x14ac:dyDescent="0.2">
      <c r="A101" s="367" t="s">
        <v>159</v>
      </c>
      <c r="B101" s="42" t="s">
        <v>127</v>
      </c>
      <c r="C101" s="35"/>
      <c r="D101" s="299">
        <v>413.63</v>
      </c>
      <c r="E101" s="414">
        <v>0</v>
      </c>
      <c r="F101" s="404">
        <v>0</v>
      </c>
      <c r="G101" s="412">
        <v>1</v>
      </c>
      <c r="H101" s="413">
        <v>413.63</v>
      </c>
    </row>
    <row r="102" spans="1:8" s="15" customFormat="1" x14ac:dyDescent="0.2">
      <c r="A102" s="348" t="s">
        <v>160</v>
      </c>
      <c r="B102" s="42" t="s">
        <v>127</v>
      </c>
      <c r="C102" s="35"/>
      <c r="D102" s="299">
        <v>61.64</v>
      </c>
      <c r="E102" s="414">
        <v>0</v>
      </c>
      <c r="F102" s="404">
        <v>0</v>
      </c>
      <c r="G102" s="412">
        <v>8</v>
      </c>
      <c r="H102" s="413">
        <v>493.12</v>
      </c>
    </row>
    <row r="103" spans="1:8" s="15" customFormat="1" ht="36" x14ac:dyDescent="0.2">
      <c r="A103" s="121" t="s">
        <v>55</v>
      </c>
      <c r="B103" s="179" t="s">
        <v>19</v>
      </c>
      <c r="C103" s="180">
        <v>24</v>
      </c>
      <c r="D103" s="495">
        <v>62.24</v>
      </c>
      <c r="E103" s="414">
        <v>1</v>
      </c>
      <c r="F103" s="64">
        <v>1493.76</v>
      </c>
      <c r="G103" s="412">
        <v>1</v>
      </c>
      <c r="H103" s="491">
        <v>1415.24</v>
      </c>
    </row>
    <row r="104" spans="1:8" s="15" customFormat="1" x14ac:dyDescent="0.2">
      <c r="A104" s="352" t="s">
        <v>197</v>
      </c>
      <c r="B104" s="14" t="s">
        <v>19</v>
      </c>
      <c r="C104" s="35"/>
      <c r="D104" s="495">
        <v>11000</v>
      </c>
      <c r="E104" s="432">
        <v>1</v>
      </c>
      <c r="F104" s="64">
        <v>11000</v>
      </c>
      <c r="G104" s="277"/>
      <c r="H104" s="275">
        <v>12039.962000000001</v>
      </c>
    </row>
    <row r="105" spans="1:8" s="15" customFormat="1" x14ac:dyDescent="0.2">
      <c r="A105" s="343" t="s">
        <v>198</v>
      </c>
      <c r="B105" s="46" t="s">
        <v>127</v>
      </c>
      <c r="C105" s="35"/>
      <c r="D105" s="299">
        <v>1232.6199999999999</v>
      </c>
      <c r="E105" s="414">
        <v>0</v>
      </c>
      <c r="F105" s="404">
        <v>0</v>
      </c>
      <c r="G105" s="412">
        <v>2</v>
      </c>
      <c r="H105" s="413">
        <v>2465.2399999999998</v>
      </c>
    </row>
    <row r="106" spans="1:8" s="15" customFormat="1" x14ac:dyDescent="0.2">
      <c r="A106" s="343" t="s">
        <v>199</v>
      </c>
      <c r="B106" s="46" t="s">
        <v>127</v>
      </c>
      <c r="C106" s="35"/>
      <c r="D106" s="299">
        <v>961.36</v>
      </c>
      <c r="E106" s="414">
        <v>0</v>
      </c>
      <c r="F106" s="404">
        <v>0</v>
      </c>
      <c r="G106" s="412">
        <v>1</v>
      </c>
      <c r="H106" s="413">
        <v>961.36</v>
      </c>
    </row>
    <row r="107" spans="1:8" s="15" customFormat="1" x14ac:dyDescent="0.2">
      <c r="A107" s="343" t="s">
        <v>440</v>
      </c>
      <c r="B107" s="42" t="s">
        <v>127</v>
      </c>
      <c r="C107" s="35"/>
      <c r="D107" s="299">
        <v>1131.42</v>
      </c>
      <c r="E107" s="414">
        <v>0</v>
      </c>
      <c r="F107" s="404">
        <v>0</v>
      </c>
      <c r="G107" s="412">
        <v>1</v>
      </c>
      <c r="H107" s="413">
        <v>1131.42</v>
      </c>
    </row>
    <row r="108" spans="1:8" s="5" customFormat="1" x14ac:dyDescent="0.2">
      <c r="A108" s="344" t="s">
        <v>142</v>
      </c>
      <c r="B108" s="46" t="s">
        <v>127</v>
      </c>
      <c r="C108" s="35"/>
      <c r="D108" s="299">
        <v>79.400000000000006</v>
      </c>
      <c r="E108" s="414">
        <v>0</v>
      </c>
      <c r="F108" s="404">
        <v>0</v>
      </c>
      <c r="G108" s="412">
        <v>17</v>
      </c>
      <c r="H108" s="413">
        <v>1323.8</v>
      </c>
    </row>
    <row r="109" spans="1:8" s="5" customFormat="1" x14ac:dyDescent="0.2">
      <c r="A109" s="346" t="s">
        <v>238</v>
      </c>
      <c r="B109" s="232" t="s">
        <v>4</v>
      </c>
      <c r="C109" s="232">
        <v>1</v>
      </c>
      <c r="D109" s="498">
        <v>4926.87</v>
      </c>
      <c r="E109" s="414">
        <v>0</v>
      </c>
      <c r="F109" s="404">
        <v>0</v>
      </c>
      <c r="G109" s="412">
        <v>0.60000000000000009</v>
      </c>
      <c r="H109" s="413">
        <v>2956.1220000000003</v>
      </c>
    </row>
    <row r="110" spans="1:8" s="5" customFormat="1" x14ac:dyDescent="0.2">
      <c r="A110" s="343" t="s">
        <v>434</v>
      </c>
      <c r="B110" s="122" t="s">
        <v>127</v>
      </c>
      <c r="C110" s="35"/>
      <c r="D110" s="311">
        <v>2997.79</v>
      </c>
      <c r="E110" s="414">
        <v>0</v>
      </c>
      <c r="F110" s="404">
        <v>0</v>
      </c>
      <c r="G110" s="412">
        <v>1</v>
      </c>
      <c r="H110" s="413">
        <v>2997.79</v>
      </c>
    </row>
    <row r="111" spans="1:8" s="5" customFormat="1" x14ac:dyDescent="0.2">
      <c r="A111" s="349" t="s">
        <v>160</v>
      </c>
      <c r="B111" s="54" t="s">
        <v>127</v>
      </c>
      <c r="C111" s="35"/>
      <c r="D111" s="299">
        <v>61.64</v>
      </c>
      <c r="E111" s="414">
        <v>0</v>
      </c>
      <c r="F111" s="404">
        <v>0</v>
      </c>
      <c r="G111" s="412">
        <v>2</v>
      </c>
      <c r="H111" s="413">
        <v>123.28</v>
      </c>
    </row>
    <row r="112" spans="1:8" s="5" customFormat="1" ht="13.5" thickBot="1" x14ac:dyDescent="0.25">
      <c r="A112" s="349" t="s">
        <v>161</v>
      </c>
      <c r="B112" s="54" t="s">
        <v>127</v>
      </c>
      <c r="C112" s="35"/>
      <c r="D112" s="299">
        <v>80.95</v>
      </c>
      <c r="E112" s="414">
        <v>0</v>
      </c>
      <c r="F112" s="404">
        <v>0</v>
      </c>
      <c r="G112" s="412">
        <v>1</v>
      </c>
      <c r="H112" s="413">
        <v>80.95</v>
      </c>
    </row>
    <row r="113" spans="1:8" s="5" customFormat="1" ht="39" thickBot="1" x14ac:dyDescent="0.25">
      <c r="A113" s="89" t="s">
        <v>182</v>
      </c>
      <c r="B113" s="32"/>
      <c r="C113" s="44"/>
      <c r="D113" s="316"/>
      <c r="E113" s="240"/>
      <c r="F113" s="268">
        <v>61450.34</v>
      </c>
      <c r="G113" s="240"/>
      <c r="H113" s="268">
        <v>61450.34</v>
      </c>
    </row>
    <row r="114" spans="1:8" s="17" customFormat="1" x14ac:dyDescent="0.2">
      <c r="A114" s="121" t="s">
        <v>331</v>
      </c>
      <c r="B114" s="185" t="s">
        <v>259</v>
      </c>
      <c r="C114" s="186">
        <v>1</v>
      </c>
      <c r="D114" s="317">
        <v>20.38</v>
      </c>
      <c r="E114" s="410">
        <v>2275</v>
      </c>
      <c r="F114" s="411">
        <v>46364.5</v>
      </c>
      <c r="G114" s="412">
        <v>2275</v>
      </c>
      <c r="H114" s="413">
        <v>46364.5</v>
      </c>
    </row>
    <row r="115" spans="1:8" s="16" customFormat="1" x14ac:dyDescent="0.2">
      <c r="A115" s="62" t="s">
        <v>56</v>
      </c>
      <c r="B115" s="178" t="s">
        <v>19</v>
      </c>
      <c r="C115" s="164">
        <v>1</v>
      </c>
      <c r="D115" s="499">
        <v>868.52</v>
      </c>
      <c r="E115" s="414">
        <v>1</v>
      </c>
      <c r="F115" s="404">
        <v>868.52</v>
      </c>
      <c r="G115" s="412">
        <v>1</v>
      </c>
      <c r="H115" s="413">
        <v>868.52</v>
      </c>
    </row>
    <row r="116" spans="1:8" s="16" customFormat="1" x14ac:dyDescent="0.2">
      <c r="A116" s="55" t="s">
        <v>333</v>
      </c>
      <c r="B116" s="178" t="s">
        <v>19</v>
      </c>
      <c r="C116" s="164">
        <v>1</v>
      </c>
      <c r="D116" s="319">
        <v>434.26</v>
      </c>
      <c r="E116" s="414">
        <v>1</v>
      </c>
      <c r="F116" s="404">
        <v>434.26</v>
      </c>
      <c r="G116" s="412">
        <v>1</v>
      </c>
      <c r="H116" s="413">
        <v>434.26</v>
      </c>
    </row>
    <row r="117" spans="1:8" s="5" customFormat="1" x14ac:dyDescent="0.2">
      <c r="A117" s="62" t="s">
        <v>334</v>
      </c>
      <c r="B117" s="178" t="s">
        <v>19</v>
      </c>
      <c r="C117" s="164">
        <v>1</v>
      </c>
      <c r="D117" s="319">
        <v>434.26</v>
      </c>
      <c r="E117" s="414">
        <v>1</v>
      </c>
      <c r="F117" s="404">
        <v>434.26</v>
      </c>
      <c r="G117" s="412">
        <v>1</v>
      </c>
      <c r="H117" s="413">
        <v>434.26</v>
      </c>
    </row>
    <row r="118" spans="1:8" s="13" customFormat="1" ht="24.75" thickBot="1" x14ac:dyDescent="0.25">
      <c r="A118" s="55" t="s">
        <v>57</v>
      </c>
      <c r="B118" s="188" t="s">
        <v>66</v>
      </c>
      <c r="C118" s="127">
        <v>1</v>
      </c>
      <c r="D118" s="320">
        <v>0.96</v>
      </c>
      <c r="E118" s="414">
        <v>13905</v>
      </c>
      <c r="F118" s="404">
        <v>13348.8</v>
      </c>
      <c r="G118" s="412">
        <v>13905</v>
      </c>
      <c r="H118" s="413">
        <v>13348.8</v>
      </c>
    </row>
    <row r="119" spans="1:8" s="15" customFormat="1" ht="26.25" thickBot="1" x14ac:dyDescent="0.25">
      <c r="A119" s="191" t="s">
        <v>276</v>
      </c>
      <c r="B119" s="65"/>
      <c r="C119" s="72"/>
      <c r="D119" s="296"/>
      <c r="E119" s="104"/>
      <c r="F119" s="268">
        <v>10401.48</v>
      </c>
      <c r="G119" s="104"/>
      <c r="H119" s="268">
        <v>20760.23</v>
      </c>
    </row>
    <row r="120" spans="1:8" s="15" customFormat="1" x14ac:dyDescent="0.2">
      <c r="A120" s="121" t="s">
        <v>180</v>
      </c>
      <c r="B120" s="192" t="s">
        <v>275</v>
      </c>
      <c r="C120" s="193">
        <v>12</v>
      </c>
      <c r="D120" s="310">
        <v>700</v>
      </c>
      <c r="E120" s="410">
        <v>1</v>
      </c>
      <c r="F120" s="411">
        <v>8546.52</v>
      </c>
      <c r="G120" s="412">
        <v>1</v>
      </c>
      <c r="H120" s="413">
        <v>8280</v>
      </c>
    </row>
    <row r="121" spans="1:8" s="15" customFormat="1" x14ac:dyDescent="0.2">
      <c r="A121" s="121" t="s">
        <v>181</v>
      </c>
      <c r="B121" s="194" t="s">
        <v>275</v>
      </c>
      <c r="C121" s="164">
        <v>12</v>
      </c>
      <c r="D121" s="310">
        <v>154.58000000000001</v>
      </c>
      <c r="E121" s="414">
        <v>1</v>
      </c>
      <c r="F121" s="404">
        <v>1854.96</v>
      </c>
      <c r="G121" s="412">
        <v>1</v>
      </c>
      <c r="H121" s="413">
        <v>1845.47</v>
      </c>
    </row>
    <row r="122" spans="1:8" s="15" customFormat="1" x14ac:dyDescent="0.2">
      <c r="A122" s="121" t="s">
        <v>400</v>
      </c>
      <c r="B122" s="189" t="s">
        <v>275</v>
      </c>
      <c r="C122" s="195">
        <v>12</v>
      </c>
      <c r="D122" s="298">
        <v>64.06</v>
      </c>
      <c r="E122" s="414">
        <v>0</v>
      </c>
      <c r="F122" s="404">
        <v>0</v>
      </c>
      <c r="G122" s="412">
        <v>1</v>
      </c>
      <c r="H122" s="413">
        <v>764.76</v>
      </c>
    </row>
    <row r="123" spans="1:8" s="5" customFormat="1" ht="13.5" thickBot="1" x14ac:dyDescent="0.25">
      <c r="A123" s="55" t="s">
        <v>330</v>
      </c>
      <c r="B123" s="189" t="s">
        <v>3</v>
      </c>
      <c r="C123" s="28"/>
      <c r="D123" s="307" t="s">
        <v>464</v>
      </c>
      <c r="E123" s="414">
        <v>0</v>
      </c>
      <c r="F123" s="404">
        <v>0</v>
      </c>
      <c r="G123" s="412">
        <v>2</v>
      </c>
      <c r="H123" s="413">
        <v>9870</v>
      </c>
    </row>
    <row r="124" spans="1:8" s="18" customFormat="1" ht="26.25" thickBot="1" x14ac:dyDescent="0.25">
      <c r="A124" s="196" t="s">
        <v>277</v>
      </c>
      <c r="B124" s="32"/>
      <c r="C124" s="44"/>
      <c r="D124" s="296"/>
      <c r="E124" s="240"/>
      <c r="F124" s="268">
        <v>13563.619999999999</v>
      </c>
      <c r="G124" s="240"/>
      <c r="H124" s="268">
        <v>10412.52</v>
      </c>
    </row>
    <row r="125" spans="1:8" s="13" customFormat="1" ht="36" x14ac:dyDescent="0.2">
      <c r="A125" s="197" t="s">
        <v>58</v>
      </c>
      <c r="B125" s="198"/>
      <c r="C125" s="164"/>
      <c r="D125" s="321"/>
      <c r="E125" s="414">
        <v>0</v>
      </c>
      <c r="F125" s="64">
        <v>7486.98</v>
      </c>
      <c r="G125" s="418"/>
      <c r="H125" s="278">
        <v>7445.41</v>
      </c>
    </row>
    <row r="126" spans="1:8" s="18" customFormat="1" x14ac:dyDescent="0.2">
      <c r="A126" s="199" t="s">
        <v>20</v>
      </c>
      <c r="B126" s="198" t="s">
        <v>71</v>
      </c>
      <c r="C126" s="164">
        <v>12</v>
      </c>
      <c r="D126" s="322">
        <v>13.03</v>
      </c>
      <c r="E126" s="414">
        <v>30</v>
      </c>
      <c r="F126" s="404">
        <v>4690.8</v>
      </c>
      <c r="G126" s="412">
        <v>30</v>
      </c>
      <c r="H126" s="413">
        <v>4665.2999999999993</v>
      </c>
    </row>
    <row r="127" spans="1:8" s="4" customFormat="1" x14ac:dyDescent="0.2">
      <c r="A127" s="199" t="s">
        <v>21</v>
      </c>
      <c r="B127" s="198" t="s">
        <v>4</v>
      </c>
      <c r="C127" s="164">
        <v>12</v>
      </c>
      <c r="D127" s="322">
        <v>0.28999999999999998</v>
      </c>
      <c r="E127" s="414">
        <v>803.5</v>
      </c>
      <c r="F127" s="404">
        <v>2796.18</v>
      </c>
      <c r="G127" s="412">
        <v>803.5</v>
      </c>
      <c r="H127" s="413">
        <v>2780.11</v>
      </c>
    </row>
    <row r="128" spans="1:8" s="13" customFormat="1" ht="36" x14ac:dyDescent="0.2">
      <c r="A128" s="151" t="s">
        <v>278</v>
      </c>
      <c r="B128" s="198"/>
      <c r="C128" s="164" t="s">
        <v>279</v>
      </c>
      <c r="D128" s="321"/>
      <c r="E128" s="414">
        <v>0</v>
      </c>
      <c r="F128" s="64">
        <v>6076.64</v>
      </c>
      <c r="G128" s="277"/>
      <c r="H128" s="278">
        <v>2967.1099999999997</v>
      </c>
    </row>
    <row r="129" spans="1:8" s="13" customFormat="1" x14ac:dyDescent="0.2">
      <c r="A129" s="339" t="s">
        <v>130</v>
      </c>
      <c r="B129" s="37" t="s">
        <v>127</v>
      </c>
      <c r="C129" s="26"/>
      <c r="D129" s="299">
        <v>26.94</v>
      </c>
      <c r="E129" s="414">
        <v>0</v>
      </c>
      <c r="F129" s="404">
        <v>0</v>
      </c>
      <c r="G129" s="412">
        <v>6</v>
      </c>
      <c r="H129" s="413">
        <v>158.12</v>
      </c>
    </row>
    <row r="130" spans="1:8" s="13" customFormat="1" x14ac:dyDescent="0.2">
      <c r="A130" s="338" t="s">
        <v>132</v>
      </c>
      <c r="B130" s="37" t="s">
        <v>127</v>
      </c>
      <c r="C130" s="26"/>
      <c r="D130" s="299">
        <v>37.1</v>
      </c>
      <c r="E130" s="414">
        <v>0</v>
      </c>
      <c r="F130" s="404">
        <v>0</v>
      </c>
      <c r="G130" s="412">
        <v>6</v>
      </c>
      <c r="H130" s="413">
        <v>233.00000000000003</v>
      </c>
    </row>
    <row r="131" spans="1:8" s="13" customFormat="1" x14ac:dyDescent="0.2">
      <c r="A131" s="341" t="s">
        <v>460</v>
      </c>
      <c r="B131" s="37" t="s">
        <v>127</v>
      </c>
      <c r="C131" s="26"/>
      <c r="D131" s="299">
        <v>47.04</v>
      </c>
      <c r="E131" s="414">
        <v>0</v>
      </c>
      <c r="F131" s="404">
        <v>0</v>
      </c>
      <c r="G131" s="412">
        <v>28</v>
      </c>
      <c r="H131" s="413">
        <v>1331.52</v>
      </c>
    </row>
    <row r="132" spans="1:8" s="13" customFormat="1" ht="13.5" thickBot="1" x14ac:dyDescent="0.25">
      <c r="A132" s="230" t="s">
        <v>344</v>
      </c>
      <c r="B132" s="37" t="s">
        <v>3</v>
      </c>
      <c r="C132" s="26"/>
      <c r="D132" s="299">
        <v>608.47</v>
      </c>
      <c r="E132" s="414">
        <v>0</v>
      </c>
      <c r="F132" s="404">
        <v>0</v>
      </c>
      <c r="G132" s="412">
        <v>2</v>
      </c>
      <c r="H132" s="413">
        <v>1244.47</v>
      </c>
    </row>
    <row r="133" spans="1:8" s="5" customFormat="1" ht="26.25" thickBot="1" x14ac:dyDescent="0.25">
      <c r="A133" s="196" t="s">
        <v>280</v>
      </c>
      <c r="B133" s="200"/>
      <c r="C133" s="201"/>
      <c r="D133" s="323"/>
      <c r="E133" s="436">
        <v>0</v>
      </c>
      <c r="F133" s="437">
        <v>10366.4</v>
      </c>
      <c r="G133" s="240"/>
      <c r="H133" s="268">
        <v>7623</v>
      </c>
    </row>
    <row r="134" spans="1:8" s="5" customFormat="1" ht="24.75" thickBot="1" x14ac:dyDescent="0.25">
      <c r="A134" s="155" t="s">
        <v>59</v>
      </c>
      <c r="B134" s="179" t="s">
        <v>65</v>
      </c>
      <c r="C134" s="202">
        <v>1</v>
      </c>
      <c r="D134" s="298"/>
      <c r="E134" s="410">
        <v>3797.9</v>
      </c>
      <c r="F134" s="411">
        <v>10366.4</v>
      </c>
      <c r="G134" s="412">
        <v>3797.9</v>
      </c>
      <c r="H134" s="413">
        <v>7623</v>
      </c>
    </row>
    <row r="135" spans="1:8" s="5" customFormat="1" ht="18" customHeight="1" thickBot="1" x14ac:dyDescent="0.25">
      <c r="A135" s="586" t="s">
        <v>61</v>
      </c>
      <c r="B135" s="587"/>
      <c r="C135" s="587"/>
      <c r="D135" s="588"/>
      <c r="E135" s="281"/>
      <c r="F135" s="268">
        <v>343531.31999999995</v>
      </c>
      <c r="G135" s="281"/>
      <c r="H135" s="268">
        <v>342439.86024000001</v>
      </c>
    </row>
    <row r="136" spans="1:8" s="5" customFormat="1" ht="26.25" thickBot="1" x14ac:dyDescent="0.25">
      <c r="A136" s="210" t="s">
        <v>282</v>
      </c>
      <c r="B136" s="123"/>
      <c r="C136" s="124"/>
      <c r="D136" s="325"/>
      <c r="E136" s="421">
        <v>406.2</v>
      </c>
      <c r="F136" s="422">
        <v>80462.14</v>
      </c>
      <c r="G136" s="240">
        <v>406.2</v>
      </c>
      <c r="H136" s="268">
        <v>80036.908599999995</v>
      </c>
    </row>
    <row r="137" spans="1:8" s="71" customFormat="1" ht="24" x14ac:dyDescent="0.2">
      <c r="A137" s="337" t="s">
        <v>184</v>
      </c>
      <c r="B137" s="60" t="s">
        <v>65</v>
      </c>
      <c r="C137" s="91" t="s">
        <v>298</v>
      </c>
      <c r="D137" s="316" t="s">
        <v>257</v>
      </c>
      <c r="E137" s="410">
        <v>3797.9</v>
      </c>
      <c r="F137" s="404">
        <v>76086.959999999992</v>
      </c>
      <c r="G137" s="438">
        <v>3797.9</v>
      </c>
      <c r="H137" s="439">
        <v>75730.09</v>
      </c>
    </row>
    <row r="138" spans="1:8" s="5" customFormat="1" ht="24.75" thickBot="1" x14ac:dyDescent="0.25">
      <c r="A138" s="211" t="s">
        <v>293</v>
      </c>
      <c r="B138" s="14" t="s">
        <v>65</v>
      </c>
      <c r="C138" s="92">
        <v>12</v>
      </c>
      <c r="D138" s="395">
        <v>9.6000000000000002E-2</v>
      </c>
      <c r="E138" s="414">
        <v>3797.9</v>
      </c>
      <c r="F138" s="404">
        <v>4375.18</v>
      </c>
      <c r="G138" s="415">
        <v>3797.9</v>
      </c>
      <c r="H138" s="279">
        <v>4306.8186000000005</v>
      </c>
    </row>
    <row r="139" spans="1:8" s="13" customFormat="1" ht="51.75" thickBot="1" x14ac:dyDescent="0.25">
      <c r="A139" s="212" t="s">
        <v>283</v>
      </c>
      <c r="B139" s="59" t="s">
        <v>65</v>
      </c>
      <c r="C139" s="84" t="s">
        <v>200</v>
      </c>
      <c r="D139" s="296" t="s">
        <v>257</v>
      </c>
      <c r="E139" s="421">
        <v>4316</v>
      </c>
      <c r="F139" s="422">
        <v>230995.91</v>
      </c>
      <c r="G139" s="423">
        <v>4316</v>
      </c>
      <c r="H139" s="268">
        <v>229924.83</v>
      </c>
    </row>
    <row r="140" spans="1:8" s="13" customFormat="1" ht="64.5" thickBot="1" x14ac:dyDescent="0.25">
      <c r="A140" s="213" t="s">
        <v>284</v>
      </c>
      <c r="B140" s="282" t="s">
        <v>65</v>
      </c>
      <c r="C140" s="85">
        <v>1</v>
      </c>
      <c r="D140" s="505">
        <v>3.4666666666666665E-3</v>
      </c>
      <c r="E140" s="421">
        <v>3797.9</v>
      </c>
      <c r="F140" s="422">
        <v>170.91</v>
      </c>
      <c r="G140" s="423">
        <v>3797.9</v>
      </c>
      <c r="H140" s="268">
        <v>157.99263999999999</v>
      </c>
    </row>
    <row r="141" spans="1:8" s="13" customFormat="1" ht="51.75" thickBot="1" x14ac:dyDescent="0.25">
      <c r="A141" s="196" t="s">
        <v>285</v>
      </c>
      <c r="B141" s="283" t="s">
        <v>65</v>
      </c>
      <c r="C141" s="86">
        <v>12</v>
      </c>
      <c r="D141" s="327">
        <v>0.77</v>
      </c>
      <c r="E141" s="421">
        <v>3797.9</v>
      </c>
      <c r="F141" s="422">
        <v>31902.36</v>
      </c>
      <c r="G141" s="423">
        <v>3797.9</v>
      </c>
      <c r="H141" s="268">
        <v>32320.129000000001</v>
      </c>
    </row>
    <row r="142" spans="1:8" s="5" customFormat="1" ht="16.5" thickBot="1" x14ac:dyDescent="0.25">
      <c r="A142" s="221" t="s">
        <v>63</v>
      </c>
      <c r="B142" s="222"/>
      <c r="C142" s="223"/>
      <c r="D142" s="506"/>
      <c r="E142" s="281"/>
      <c r="F142" s="268">
        <v>221493.53</v>
      </c>
      <c r="G142" s="281"/>
      <c r="H142" s="268">
        <v>213783.79333333333</v>
      </c>
    </row>
    <row r="143" spans="1:8" s="5" customFormat="1" ht="17.25" x14ac:dyDescent="0.2">
      <c r="A143" s="125" t="s">
        <v>286</v>
      </c>
      <c r="B143" s="159" t="s">
        <v>65</v>
      </c>
      <c r="C143" s="127">
        <v>12</v>
      </c>
      <c r="D143" s="502">
        <v>4.8600000000000003</v>
      </c>
      <c r="E143" s="414">
        <v>3797.9</v>
      </c>
      <c r="F143" s="404">
        <v>221493.53</v>
      </c>
      <c r="G143" s="412">
        <v>3797.9</v>
      </c>
      <c r="H143" s="413">
        <v>210479.62133333331</v>
      </c>
    </row>
    <row r="144" spans="1:8" s="5" customFormat="1" ht="13.5" thickBot="1" x14ac:dyDescent="0.25">
      <c r="A144" s="125" t="s">
        <v>463</v>
      </c>
      <c r="B144" s="159"/>
      <c r="C144" s="168"/>
      <c r="D144" s="330"/>
      <c r="E144" s="414">
        <v>0</v>
      </c>
      <c r="F144" s="404">
        <v>0</v>
      </c>
      <c r="G144" s="412">
        <v>0</v>
      </c>
      <c r="H144" s="413">
        <v>3304.1720000000132</v>
      </c>
    </row>
    <row r="145" spans="1:8" s="5" customFormat="1" ht="15.75" thickBot="1" x14ac:dyDescent="0.25">
      <c r="A145" s="224" t="s">
        <v>219</v>
      </c>
      <c r="B145" s="61"/>
      <c r="C145" s="48"/>
      <c r="D145" s="331"/>
      <c r="E145" s="421">
        <v>0</v>
      </c>
      <c r="F145" s="422">
        <v>165587.9</v>
      </c>
      <c r="G145" s="444"/>
      <c r="H145" s="268">
        <v>231431.61500000002</v>
      </c>
    </row>
    <row r="146" spans="1:8" s="5" customFormat="1" ht="13.5" thickBot="1" x14ac:dyDescent="0.25">
      <c r="A146" s="49" t="s">
        <v>338</v>
      </c>
      <c r="B146" s="32"/>
      <c r="C146" s="47"/>
      <c r="D146" s="332"/>
      <c r="E146" s="421">
        <v>0</v>
      </c>
      <c r="F146" s="422">
        <v>164265</v>
      </c>
      <c r="G146" s="240"/>
      <c r="H146" s="268">
        <v>231431.61500000002</v>
      </c>
    </row>
    <row r="147" spans="1:8" s="5" customFormat="1" x14ac:dyDescent="0.2">
      <c r="A147" s="227" t="s">
        <v>376</v>
      </c>
      <c r="B147" s="289" t="s">
        <v>3</v>
      </c>
      <c r="C147" s="228">
        <v>1</v>
      </c>
      <c r="D147" s="502">
        <v>2000</v>
      </c>
      <c r="E147" s="414">
        <v>0</v>
      </c>
      <c r="F147" s="446">
        <v>0</v>
      </c>
      <c r="G147" s="412">
        <v>1</v>
      </c>
      <c r="H147" s="413">
        <v>2000</v>
      </c>
    </row>
    <row r="148" spans="1:8" s="5" customFormat="1" x14ac:dyDescent="0.2">
      <c r="A148" s="231" t="s">
        <v>339</v>
      </c>
      <c r="B148" s="289" t="s">
        <v>4</v>
      </c>
      <c r="C148" s="228"/>
      <c r="D148" s="319">
        <v>1642.65</v>
      </c>
      <c r="E148" s="414">
        <v>100</v>
      </c>
      <c r="F148" s="446">
        <v>164265</v>
      </c>
      <c r="G148" s="412">
        <v>139.5</v>
      </c>
      <c r="H148" s="413">
        <v>229149.67500000002</v>
      </c>
    </row>
    <row r="149" spans="1:8" s="5" customFormat="1" ht="13.5" thickBot="1" x14ac:dyDescent="0.25">
      <c r="A149" s="108" t="s">
        <v>437</v>
      </c>
      <c r="B149" s="26" t="s">
        <v>3</v>
      </c>
      <c r="C149" s="39"/>
      <c r="D149" s="315">
        <v>2652.5</v>
      </c>
      <c r="E149" s="414">
        <v>0</v>
      </c>
      <c r="F149" s="446">
        <v>0</v>
      </c>
      <c r="G149" s="412">
        <v>0.2</v>
      </c>
      <c r="H149" s="413">
        <v>281.94</v>
      </c>
    </row>
    <row r="150" spans="1:8" s="5" customFormat="1" ht="13.5" thickBot="1" x14ac:dyDescent="0.25">
      <c r="A150" s="233" t="s">
        <v>341</v>
      </c>
      <c r="B150" s="234"/>
      <c r="C150" s="234"/>
      <c r="D150" s="334"/>
      <c r="E150" s="421">
        <v>0</v>
      </c>
      <c r="F150" s="422">
        <v>1322.9</v>
      </c>
      <c r="G150" s="240"/>
      <c r="H150" s="268">
        <v>0</v>
      </c>
    </row>
    <row r="151" spans="1:8" s="5" customFormat="1" x14ac:dyDescent="0.2">
      <c r="A151" s="235" t="s">
        <v>194</v>
      </c>
      <c r="B151" s="159" t="s">
        <v>3</v>
      </c>
      <c r="C151" s="127">
        <v>1</v>
      </c>
      <c r="D151" s="319">
        <v>714.43</v>
      </c>
      <c r="E151" s="410">
        <v>1</v>
      </c>
      <c r="F151" s="411">
        <v>714.43</v>
      </c>
      <c r="G151" s="412">
        <v>0</v>
      </c>
      <c r="H151" s="413">
        <v>0</v>
      </c>
    </row>
    <row r="152" spans="1:8" s="5" customFormat="1" ht="13.5" thickBot="1" x14ac:dyDescent="0.25">
      <c r="A152" s="236" t="s">
        <v>343</v>
      </c>
      <c r="B152" s="159" t="s">
        <v>3</v>
      </c>
      <c r="C152" s="127">
        <v>1</v>
      </c>
      <c r="D152" s="499">
        <v>608.47</v>
      </c>
      <c r="E152" s="414">
        <v>1</v>
      </c>
      <c r="F152" s="404">
        <v>608.47</v>
      </c>
      <c r="G152" s="412">
        <v>0</v>
      </c>
      <c r="H152" s="413">
        <v>0</v>
      </c>
    </row>
    <row r="153" spans="1:8" s="5" customFormat="1" ht="15.75" thickBot="1" x14ac:dyDescent="0.25">
      <c r="A153" s="237" t="s">
        <v>454</v>
      </c>
      <c r="B153" s="59"/>
      <c r="C153" s="50"/>
      <c r="D153" s="508"/>
      <c r="E153" s="22"/>
      <c r="F153" s="268">
        <v>1026452.714</v>
      </c>
      <c r="G153" s="22"/>
      <c r="H153" s="268">
        <v>1167228.7615633332</v>
      </c>
    </row>
    <row r="154" spans="1:8" s="5" customFormat="1" x14ac:dyDescent="0.2">
      <c r="A154" s="29"/>
      <c r="B154" s="82"/>
      <c r="C154" s="24"/>
      <c r="D154" s="75"/>
      <c r="E154" s="447"/>
      <c r="F154" s="447"/>
      <c r="G154" s="447"/>
      <c r="H154" s="447"/>
    </row>
    <row r="155" spans="1:8" s="5" customFormat="1" x14ac:dyDescent="0.2">
      <c r="A155" s="291" t="s">
        <v>461</v>
      </c>
      <c r="B155" s="82"/>
      <c r="C155" s="24"/>
      <c r="D155" s="75"/>
      <c r="E155" s="447"/>
      <c r="F155" s="447"/>
      <c r="G155" s="447"/>
      <c r="H155" s="447"/>
    </row>
    <row r="156" spans="1:8" s="1" customFormat="1" x14ac:dyDescent="0.2">
      <c r="A156" s="291"/>
      <c r="B156" s="82"/>
      <c r="C156" s="24"/>
      <c r="D156" s="75"/>
      <c r="E156" s="447"/>
      <c r="F156" s="447"/>
      <c r="G156" s="447"/>
      <c r="H156" s="447"/>
    </row>
    <row r="157" spans="1:8" s="1" customFormat="1" x14ac:dyDescent="0.2">
      <c r="A157" s="291" t="s">
        <v>462</v>
      </c>
      <c r="B157" s="82"/>
      <c r="C157" s="24"/>
      <c r="D157" s="75"/>
      <c r="E157" s="447"/>
      <c r="F157" s="447"/>
      <c r="G157" s="447"/>
      <c r="H157" s="447"/>
    </row>
    <row r="158" spans="1:8" s="1" customFormat="1" x14ac:dyDescent="0.2">
      <c r="A158" s="29"/>
      <c r="B158" s="82"/>
      <c r="C158" s="24"/>
      <c r="D158" s="75"/>
      <c r="E158" s="447"/>
      <c r="F158" s="447"/>
      <c r="G158" s="447"/>
      <c r="H158" s="447"/>
    </row>
    <row r="159" spans="1:8" s="5" customFormat="1" x14ac:dyDescent="0.2">
      <c r="A159" s="29"/>
      <c r="B159" s="82"/>
      <c r="C159" s="24"/>
      <c r="D159" s="73"/>
      <c r="E159" s="447"/>
      <c r="F159" s="447"/>
      <c r="G159" s="447"/>
      <c r="H159" s="447"/>
    </row>
    <row r="160" spans="1:8" s="5" customFormat="1" x14ac:dyDescent="0.2">
      <c r="A160" s="29"/>
      <c r="B160" s="82"/>
      <c r="C160" s="24"/>
      <c r="D160" s="73"/>
      <c r="E160" s="447"/>
      <c r="F160" s="447"/>
      <c r="G160" s="447"/>
      <c r="H160" s="447"/>
    </row>
    <row r="161" spans="1:8" s="5" customFormat="1" x14ac:dyDescent="0.2">
      <c r="A161" s="29"/>
      <c r="B161" s="82"/>
      <c r="C161" s="24"/>
      <c r="D161" s="73"/>
      <c r="E161" s="447"/>
      <c r="F161" s="447"/>
      <c r="G161" s="447"/>
      <c r="H161" s="447"/>
    </row>
    <row r="162" spans="1:8" s="5" customFormat="1" x14ac:dyDescent="0.2">
      <c r="A162" s="29"/>
      <c r="B162" s="82"/>
      <c r="C162" s="24"/>
      <c r="D162" s="73"/>
      <c r="E162" s="447"/>
      <c r="F162" s="447"/>
      <c r="G162" s="447"/>
      <c r="H162" s="447"/>
    </row>
    <row r="163" spans="1:8" s="13" customFormat="1" x14ac:dyDescent="0.2">
      <c r="A163" s="29"/>
      <c r="B163" s="82"/>
      <c r="C163" s="24"/>
      <c r="D163" s="73"/>
      <c r="E163" s="447"/>
      <c r="F163" s="447"/>
      <c r="G163" s="447"/>
      <c r="H163" s="447"/>
    </row>
    <row r="164" spans="1:8" s="5" customFormat="1" x14ac:dyDescent="0.2">
      <c r="A164" s="29"/>
      <c r="B164" s="82"/>
      <c r="C164" s="24"/>
      <c r="D164" s="73"/>
      <c r="E164" s="447"/>
      <c r="F164" s="447"/>
      <c r="G164" s="447"/>
      <c r="H164" s="447"/>
    </row>
    <row r="165" spans="1:8" s="5" customFormat="1" x14ac:dyDescent="0.2">
      <c r="A165" s="29"/>
      <c r="B165" s="82"/>
      <c r="C165" s="24"/>
      <c r="D165" s="73"/>
      <c r="E165" s="447"/>
      <c r="F165" s="447"/>
      <c r="G165" s="447"/>
      <c r="H165" s="447"/>
    </row>
    <row r="166" spans="1:8" s="5" customFormat="1" x14ac:dyDescent="0.2">
      <c r="A166" s="8"/>
      <c r="B166" s="73"/>
      <c r="C166" s="23"/>
      <c r="D166" s="73"/>
      <c r="E166" s="448"/>
      <c r="F166" s="448"/>
      <c r="G166" s="448"/>
      <c r="H166" s="448"/>
    </row>
    <row r="167" spans="1:8" s="5" customFormat="1" x14ac:dyDescent="0.2">
      <c r="A167" s="8"/>
      <c r="B167" s="73"/>
      <c r="C167" s="23"/>
      <c r="D167" s="73"/>
      <c r="E167" s="448"/>
      <c r="F167" s="448"/>
      <c r="G167" s="448"/>
      <c r="H167" s="448"/>
    </row>
    <row r="168" spans="1:8" s="1" customFormat="1" x14ac:dyDescent="0.2">
      <c r="A168" s="8"/>
      <c r="B168" s="73"/>
      <c r="C168" s="23"/>
      <c r="D168" s="73"/>
      <c r="E168" s="447"/>
      <c r="F168" s="447"/>
      <c r="G168" s="447"/>
      <c r="H168" s="447"/>
    </row>
    <row r="169" spans="1:8" s="1" customFormat="1" x14ac:dyDescent="0.2">
      <c r="A169" s="8"/>
      <c r="B169" s="73"/>
      <c r="C169" s="23"/>
      <c r="D169" s="73"/>
      <c r="E169" s="447"/>
      <c r="F169" s="447"/>
      <c r="G169" s="447"/>
      <c r="H169" s="447"/>
    </row>
    <row r="170" spans="1:8" s="1" customFormat="1" x14ac:dyDescent="0.2">
      <c r="A170" s="8"/>
      <c r="B170" s="73"/>
      <c r="C170" s="23"/>
      <c r="D170" s="73"/>
      <c r="E170" s="447"/>
      <c r="F170" s="447"/>
      <c r="G170" s="447"/>
      <c r="H170" s="447"/>
    </row>
    <row r="171" spans="1:8" s="1" customFormat="1" x14ac:dyDescent="0.2">
      <c r="A171" s="8"/>
      <c r="B171" s="73"/>
      <c r="C171" s="23"/>
      <c r="D171" s="73"/>
      <c r="E171" s="447"/>
      <c r="F171" s="447"/>
      <c r="G171" s="447"/>
      <c r="H171" s="447"/>
    </row>
    <row r="172" spans="1:8" s="1" customFormat="1" x14ac:dyDescent="0.2">
      <c r="A172" s="8"/>
      <c r="B172" s="73"/>
      <c r="C172" s="23"/>
      <c r="D172" s="73"/>
      <c r="E172" s="447"/>
      <c r="F172" s="447"/>
      <c r="G172" s="447"/>
      <c r="H172" s="447"/>
    </row>
    <row r="173" spans="1:8" s="1" customFormat="1" x14ac:dyDescent="0.2">
      <c r="D173" s="73"/>
      <c r="E173" s="447"/>
      <c r="F173" s="447"/>
      <c r="G173" s="447"/>
      <c r="H173" s="447"/>
    </row>
    <row r="174" spans="1:8" s="1" customFormat="1" x14ac:dyDescent="0.2">
      <c r="D174" s="73"/>
      <c r="E174" s="447"/>
      <c r="F174" s="447"/>
      <c r="G174" s="447"/>
      <c r="H174" s="447"/>
    </row>
    <row r="175" spans="1:8" s="1" customFormat="1" x14ac:dyDescent="0.2">
      <c r="D175" s="73"/>
      <c r="E175" s="447"/>
      <c r="F175" s="447"/>
      <c r="G175" s="447"/>
      <c r="H175" s="447"/>
    </row>
    <row r="176" spans="1:8" s="1" customFormat="1" x14ac:dyDescent="0.2">
      <c r="D176" s="73"/>
      <c r="E176" s="447"/>
      <c r="F176" s="447"/>
      <c r="G176" s="447"/>
      <c r="H176" s="447"/>
    </row>
    <row r="177" spans="1:8" s="1" customFormat="1" x14ac:dyDescent="0.2">
      <c r="D177" s="73"/>
      <c r="E177" s="447"/>
      <c r="F177" s="447"/>
      <c r="G177" s="447"/>
      <c r="H177" s="447"/>
    </row>
    <row r="178" spans="1:8" s="1" customFormat="1" x14ac:dyDescent="0.2">
      <c r="D178" s="73"/>
      <c r="E178" s="447"/>
      <c r="F178" s="447"/>
      <c r="G178" s="447"/>
      <c r="H178" s="447"/>
    </row>
    <row r="179" spans="1:8" s="1" customFormat="1" x14ac:dyDescent="0.2">
      <c r="D179" s="73"/>
      <c r="E179" s="447"/>
      <c r="F179" s="447"/>
      <c r="G179" s="447"/>
      <c r="H179" s="447"/>
    </row>
    <row r="180" spans="1:8" x14ac:dyDescent="0.2">
      <c r="A180" s="1"/>
      <c r="B180" s="1"/>
      <c r="C180" s="1"/>
    </row>
    <row r="181" spans="1:8" x14ac:dyDescent="0.2">
      <c r="A181" s="1"/>
      <c r="B181" s="1"/>
      <c r="C181" s="1"/>
    </row>
    <row r="182" spans="1:8" x14ac:dyDescent="0.2">
      <c r="A182" s="1"/>
      <c r="B182" s="1"/>
      <c r="C182" s="1"/>
    </row>
    <row r="183" spans="1:8" x14ac:dyDescent="0.2">
      <c r="A183" s="1"/>
      <c r="B183" s="1"/>
      <c r="C183" s="1"/>
    </row>
    <row r="184" spans="1:8" x14ac:dyDescent="0.2">
      <c r="A184" s="1"/>
      <c r="B184" s="1"/>
      <c r="C184" s="1"/>
    </row>
    <row r="185" spans="1:8" x14ac:dyDescent="0.2">
      <c r="A185" s="1"/>
      <c r="B185" s="1"/>
      <c r="C185" s="1"/>
    </row>
    <row r="187" spans="1:8" x14ac:dyDescent="0.2">
      <c r="A187" s="1"/>
      <c r="B187" s="1"/>
      <c r="C187" s="1"/>
    </row>
    <row r="188" spans="1:8" x14ac:dyDescent="0.2">
      <c r="A188" s="1"/>
      <c r="B188" s="1"/>
      <c r="C188" s="1"/>
    </row>
    <row r="189" spans="1:8" x14ac:dyDescent="0.2">
      <c r="A189" s="1"/>
      <c r="B189" s="1"/>
      <c r="C189" s="1"/>
    </row>
    <row r="190" spans="1:8" x14ac:dyDescent="0.2">
      <c r="A190" s="1"/>
      <c r="B190" s="1"/>
      <c r="C190" s="1"/>
    </row>
    <row r="191" spans="1:8" x14ac:dyDescent="0.2">
      <c r="A191" s="1"/>
      <c r="B191" s="1"/>
      <c r="C191" s="1"/>
    </row>
    <row r="192" spans="1:8" x14ac:dyDescent="0.2">
      <c r="A192" s="1"/>
      <c r="B192" s="1"/>
      <c r="C192" s="1"/>
    </row>
    <row r="195" spans="1:4" x14ac:dyDescent="0.2">
      <c r="A195" s="103"/>
      <c r="B195" s="103"/>
      <c r="C195" s="103"/>
    </row>
    <row r="199" spans="1:4" x14ac:dyDescent="0.2">
      <c r="A199" s="103"/>
      <c r="B199" s="103"/>
      <c r="C199" s="103"/>
      <c r="D199" s="447"/>
    </row>
    <row r="200" spans="1:4" x14ac:dyDescent="0.2">
      <c r="A200" s="103"/>
      <c r="B200" s="103"/>
      <c r="C200" s="103"/>
      <c r="D200" s="447"/>
    </row>
  </sheetData>
  <mergeCells count="13">
    <mergeCell ref="G3:H3"/>
    <mergeCell ref="G2:H2"/>
    <mergeCell ref="E23:H23"/>
    <mergeCell ref="E24:H24"/>
    <mergeCell ref="E25:F25"/>
    <mergeCell ref="G25:H25"/>
    <mergeCell ref="C24:C25"/>
    <mergeCell ref="A1:D1"/>
    <mergeCell ref="A27:D27"/>
    <mergeCell ref="A72:D72"/>
    <mergeCell ref="A135:D135"/>
    <mergeCell ref="A4:D4"/>
    <mergeCell ref="A13:C13"/>
  </mergeCells>
  <pageMargins left="0.31496062992125984" right="0.31496062992125984" top="0.31496062992125984" bottom="0.31496062992125984" header="0" footer="0"/>
  <pageSetup paperSize="9" scale="45" fitToHeight="0" orientation="portrait" copies="2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9"/>
  <sheetViews>
    <sheetView showZeros="0" topLeftCell="A152" workbookViewId="0">
      <selection activeCell="E155" sqref="E155"/>
    </sheetView>
  </sheetViews>
  <sheetFormatPr defaultRowHeight="12.75" x14ac:dyDescent="0.2"/>
  <cols>
    <col min="1" max="1" width="76.28515625" style="8" customWidth="1"/>
    <col min="2" max="2" width="6.140625" style="73" customWidth="1"/>
    <col min="3" max="3" width="9.5703125" style="23" customWidth="1"/>
    <col min="4" max="4" width="10.42578125" style="73" customWidth="1"/>
    <col min="5" max="5" width="9.140625" style="449" customWidth="1"/>
    <col min="6" max="6" width="11.28515625" style="449" customWidth="1"/>
    <col min="7" max="7" width="11.42578125" style="449" customWidth="1"/>
    <col min="8" max="8" width="13" style="449" bestFit="1" customWidth="1"/>
    <col min="9" max="16384" width="9.140625" style="103"/>
  </cols>
  <sheetData>
    <row r="1" spans="1:8" ht="52.5" customHeight="1" x14ac:dyDescent="0.2">
      <c r="A1" s="589" t="s">
        <v>456</v>
      </c>
      <c r="B1" s="589"/>
      <c r="C1" s="589"/>
      <c r="D1" s="589"/>
    </row>
    <row r="2" spans="1:8" s="398" customFormat="1" ht="15.75" x14ac:dyDescent="0.2">
      <c r="A2" s="7"/>
      <c r="B2" s="75" t="s">
        <v>121</v>
      </c>
      <c r="C2" s="74"/>
      <c r="D2" s="98"/>
      <c r="E2" s="66"/>
      <c r="F2" s="66"/>
      <c r="G2" s="601" t="s">
        <v>91</v>
      </c>
      <c r="H2" s="601"/>
    </row>
    <row r="3" spans="1:8" s="398" customFormat="1" ht="15" x14ac:dyDescent="0.2">
      <c r="A3" s="99"/>
      <c r="B3" s="66"/>
      <c r="C3" s="24"/>
      <c r="D3" s="98"/>
      <c r="E3" s="100"/>
      <c r="F3" s="100"/>
      <c r="G3" s="600"/>
      <c r="H3" s="600"/>
    </row>
    <row r="4" spans="1:8" s="10" customFormat="1" ht="16.5" customHeight="1" x14ac:dyDescent="0.2">
      <c r="A4" s="603" t="s">
        <v>122</v>
      </c>
      <c r="B4" s="603"/>
      <c r="C4" s="603"/>
      <c r="D4" s="603"/>
      <c r="E4" s="75"/>
      <c r="F4" s="71"/>
      <c r="G4" s="71"/>
      <c r="H4" s="71"/>
    </row>
    <row r="5" spans="1:8" x14ac:dyDescent="0.2">
      <c r="A5" s="20" t="s">
        <v>410</v>
      </c>
      <c r="B5" s="76"/>
      <c r="C5" s="74"/>
      <c r="D5" s="75"/>
      <c r="E5" s="400"/>
      <c r="F5" s="400"/>
      <c r="G5" s="400"/>
      <c r="H5" s="401">
        <v>201543.10837309202</v>
      </c>
    </row>
    <row r="6" spans="1:8" ht="13.5" customHeight="1" x14ac:dyDescent="0.2">
      <c r="A6" s="21" t="s">
        <v>201</v>
      </c>
      <c r="B6" s="75"/>
      <c r="C6" s="74"/>
      <c r="D6" s="75"/>
      <c r="E6" s="75"/>
      <c r="F6" s="71"/>
      <c r="G6" s="71"/>
      <c r="H6" s="402">
        <v>633953.52</v>
      </c>
    </row>
    <row r="7" spans="1:8" x14ac:dyDescent="0.2">
      <c r="A7" s="131" t="s">
        <v>202</v>
      </c>
      <c r="B7" s="77"/>
      <c r="C7" s="25"/>
      <c r="D7" s="77"/>
      <c r="E7" s="75"/>
      <c r="F7" s="71"/>
      <c r="G7" s="71"/>
      <c r="H7" s="403">
        <v>633953.52</v>
      </c>
    </row>
    <row r="8" spans="1:8" x14ac:dyDescent="0.2">
      <c r="A8" s="131" t="s">
        <v>203</v>
      </c>
      <c r="B8" s="25"/>
      <c r="C8" s="25"/>
      <c r="D8" s="78"/>
      <c r="E8" s="400"/>
      <c r="F8" s="400"/>
      <c r="G8" s="400"/>
      <c r="H8" s="403">
        <v>633953.52</v>
      </c>
    </row>
    <row r="9" spans="1:8" x14ac:dyDescent="0.2">
      <c r="A9" s="21" t="s">
        <v>125</v>
      </c>
      <c r="B9" s="78"/>
      <c r="C9" s="79"/>
      <c r="D9" s="78"/>
      <c r="E9" s="75"/>
      <c r="F9" s="71"/>
      <c r="G9" s="71"/>
      <c r="H9" s="406">
        <v>558160.04459333338</v>
      </c>
    </row>
    <row r="10" spans="1:8" x14ac:dyDescent="0.2">
      <c r="A10" s="131" t="s">
        <v>458</v>
      </c>
      <c r="B10" s="75"/>
      <c r="C10" s="74"/>
      <c r="D10" s="75"/>
      <c r="E10" s="75"/>
      <c r="F10" s="71"/>
      <c r="G10" s="71"/>
      <c r="H10" s="407">
        <v>277336.58377975866</v>
      </c>
    </row>
    <row r="11" spans="1:8" x14ac:dyDescent="0.2">
      <c r="A11" s="2"/>
      <c r="B11" s="75"/>
      <c r="C11" s="74"/>
      <c r="D11" s="75"/>
      <c r="E11" s="75"/>
      <c r="F11" s="71"/>
      <c r="G11" s="71"/>
      <c r="H11" s="408"/>
    </row>
    <row r="12" spans="1:8" ht="26.25" customHeight="1" x14ac:dyDescent="0.2">
      <c r="A12" s="604" t="s">
        <v>124</v>
      </c>
      <c r="B12" s="603"/>
      <c r="C12" s="603"/>
      <c r="D12" s="78"/>
      <c r="E12" s="75"/>
      <c r="F12" s="71"/>
      <c r="G12" s="71"/>
      <c r="H12" s="409"/>
    </row>
    <row r="13" spans="1:8" x14ac:dyDescent="0.2">
      <c r="A13" s="20" t="s">
        <v>411</v>
      </c>
      <c r="B13" s="76"/>
      <c r="C13" s="74"/>
      <c r="D13" s="75"/>
      <c r="E13" s="400"/>
      <c r="F13" s="400"/>
      <c r="G13" s="400"/>
      <c r="H13" s="401">
        <v>118753.9383730921</v>
      </c>
    </row>
    <row r="14" spans="1:8" ht="16.5" customHeight="1" x14ac:dyDescent="0.2">
      <c r="A14" s="31" t="s">
        <v>204</v>
      </c>
      <c r="B14" s="75"/>
      <c r="C14" s="74"/>
      <c r="D14" s="75"/>
      <c r="E14" s="75"/>
      <c r="F14" s="71"/>
      <c r="G14" s="71"/>
      <c r="H14" s="402">
        <v>628228.92999999993</v>
      </c>
    </row>
    <row r="15" spans="1:8" x14ac:dyDescent="0.2">
      <c r="A15" s="131" t="s">
        <v>202</v>
      </c>
      <c r="B15" s="75"/>
      <c r="C15" s="74"/>
      <c r="D15" s="75"/>
      <c r="E15" s="75"/>
      <c r="F15" s="71"/>
      <c r="G15" s="71"/>
      <c r="H15" s="406">
        <v>628228.92999999993</v>
      </c>
    </row>
    <row r="16" spans="1:8" x14ac:dyDescent="0.2">
      <c r="A16" s="131" t="s">
        <v>203</v>
      </c>
      <c r="B16" s="75"/>
      <c r="C16" s="74"/>
      <c r="D16" s="75"/>
      <c r="E16" s="400"/>
      <c r="F16" s="400"/>
      <c r="G16" s="400"/>
      <c r="H16" s="403">
        <v>628228.92999999993</v>
      </c>
    </row>
    <row r="17" spans="1:12" x14ac:dyDescent="0.2">
      <c r="A17" s="131" t="s">
        <v>392</v>
      </c>
      <c r="B17" s="75"/>
      <c r="C17" s="24"/>
      <c r="D17" s="75"/>
      <c r="E17" s="75"/>
      <c r="F17" s="71"/>
      <c r="G17" s="71"/>
      <c r="H17" s="402">
        <v>746982.86837309203</v>
      </c>
    </row>
    <row r="18" spans="1:12" x14ac:dyDescent="0.2">
      <c r="A18" s="21" t="s">
        <v>126</v>
      </c>
      <c r="B18" s="78"/>
      <c r="C18" s="79"/>
      <c r="D18" s="78"/>
      <c r="E18" s="75"/>
      <c r="F18" s="71"/>
      <c r="G18" s="71"/>
      <c r="H18" s="406">
        <v>558160.04459333338</v>
      </c>
    </row>
    <row r="19" spans="1:12" x14ac:dyDescent="0.2">
      <c r="A19" s="9" t="s">
        <v>459</v>
      </c>
      <c r="B19" s="75"/>
      <c r="C19" s="74"/>
      <c r="D19" s="75"/>
      <c r="E19" s="75"/>
      <c r="F19" s="71"/>
      <c r="G19" s="71"/>
      <c r="H19" s="407">
        <v>188822.82377975865</v>
      </c>
    </row>
    <row r="20" spans="1:12" ht="13.5" thickBot="1" x14ac:dyDescent="0.25">
      <c r="A20" s="128"/>
      <c r="B20" s="75"/>
      <c r="C20" s="74"/>
      <c r="D20" s="75"/>
      <c r="E20" s="24"/>
      <c r="F20" s="24"/>
      <c r="G20" s="24"/>
      <c r="H20" s="24"/>
    </row>
    <row r="21" spans="1:12" s="132" customFormat="1" ht="13.5" thickBot="1" x14ac:dyDescent="0.25">
      <c r="A21" s="129" t="s">
        <v>5</v>
      </c>
      <c r="B21" s="112"/>
      <c r="C21" s="113"/>
      <c r="D21" s="292" t="s">
        <v>7</v>
      </c>
      <c r="E21" s="590">
        <v>20</v>
      </c>
      <c r="F21" s="591"/>
      <c r="G21" s="591"/>
      <c r="H21" s="592"/>
    </row>
    <row r="22" spans="1:12" ht="16.5" thickBot="1" x14ac:dyDescent="0.25">
      <c r="A22" s="80"/>
      <c r="B22" s="67" t="s">
        <v>6</v>
      </c>
      <c r="C22" s="596" t="s">
        <v>8</v>
      </c>
      <c r="D22" s="293" t="s">
        <v>9</v>
      </c>
      <c r="E22" s="593" t="s">
        <v>91</v>
      </c>
      <c r="F22" s="594"/>
      <c r="G22" s="594"/>
      <c r="H22" s="595"/>
    </row>
    <row r="23" spans="1:12" ht="13.5" thickBot="1" x14ac:dyDescent="0.25">
      <c r="A23" s="130" t="s">
        <v>442</v>
      </c>
      <c r="B23" s="81" t="s">
        <v>10</v>
      </c>
      <c r="C23" s="597"/>
      <c r="D23" s="294" t="s">
        <v>11</v>
      </c>
      <c r="E23" s="598" t="s">
        <v>2</v>
      </c>
      <c r="F23" s="599"/>
      <c r="G23" s="598" t="s">
        <v>0</v>
      </c>
      <c r="H23" s="599"/>
    </row>
    <row r="24" spans="1:12" s="11" customFormat="1" ht="13.5" thickBot="1" x14ac:dyDescent="0.25">
      <c r="A24" s="101"/>
      <c r="B24" s="67"/>
      <c r="C24" s="102"/>
      <c r="D24" s="295"/>
      <c r="E24" s="114" t="s">
        <v>1</v>
      </c>
      <c r="F24" s="115" t="s">
        <v>393</v>
      </c>
      <c r="G24" s="114" t="s">
        <v>1</v>
      </c>
      <c r="H24" s="115" t="s">
        <v>393</v>
      </c>
      <c r="J24" s="3"/>
      <c r="K24" s="3"/>
      <c r="L24" s="3"/>
    </row>
    <row r="25" spans="1:12" s="5" customFormat="1" ht="38.25" customHeight="1" thickBot="1" x14ac:dyDescent="0.25">
      <c r="A25" s="580" t="s">
        <v>26</v>
      </c>
      <c r="B25" s="581"/>
      <c r="C25" s="581"/>
      <c r="D25" s="582"/>
      <c r="E25" s="240"/>
      <c r="F25" s="109">
        <v>53464.318800000001</v>
      </c>
      <c r="G25" s="240"/>
      <c r="H25" s="109">
        <v>5861.1361799999995</v>
      </c>
    </row>
    <row r="26" spans="1:12" s="5" customFormat="1" ht="13.5" thickBot="1" x14ac:dyDescent="0.25">
      <c r="A26" s="133" t="s">
        <v>27</v>
      </c>
      <c r="B26" s="134"/>
      <c r="C26" s="134"/>
      <c r="D26" s="296"/>
      <c r="E26" s="240"/>
      <c r="F26" s="109">
        <v>23.86</v>
      </c>
      <c r="G26" s="240"/>
      <c r="H26" s="109">
        <v>23.858380000000004</v>
      </c>
    </row>
    <row r="27" spans="1:12" s="5" customFormat="1" ht="68.25" thickBot="1" x14ac:dyDescent="0.25">
      <c r="A27" s="30" t="s">
        <v>28</v>
      </c>
      <c r="B27" s="111" t="s">
        <v>64</v>
      </c>
      <c r="C27" s="241" t="s">
        <v>13</v>
      </c>
      <c r="D27" s="297">
        <v>9.1000000000000004E-3</v>
      </c>
      <c r="E27" s="410">
        <v>2621.8</v>
      </c>
      <c r="F27" s="411">
        <v>23.86</v>
      </c>
      <c r="G27" s="412">
        <v>2621.8</v>
      </c>
      <c r="H27" s="413">
        <v>23.858380000000004</v>
      </c>
    </row>
    <row r="28" spans="1:12" s="13" customFormat="1" ht="13.5" thickBot="1" x14ac:dyDescent="0.25">
      <c r="A28" s="244" t="s">
        <v>29</v>
      </c>
      <c r="B28" s="245"/>
      <c r="C28" s="245"/>
      <c r="D28" s="296"/>
      <c r="E28" s="240"/>
      <c r="F28" s="109">
        <v>1861.6088</v>
      </c>
      <c r="G28" s="240"/>
      <c r="H28" s="109">
        <v>1380.4464</v>
      </c>
    </row>
    <row r="29" spans="1:12" s="5" customFormat="1" ht="56.25" x14ac:dyDescent="0.2">
      <c r="A29" s="30" t="s">
        <v>30</v>
      </c>
      <c r="B29" s="38" t="s">
        <v>4</v>
      </c>
      <c r="C29" s="246">
        <v>12</v>
      </c>
      <c r="D29" s="492">
        <v>0.21199999999999999</v>
      </c>
      <c r="E29" s="416">
        <v>545.20000000000005</v>
      </c>
      <c r="F29" s="417">
        <v>1386.9888000000001</v>
      </c>
      <c r="G29" s="412">
        <v>545.20000000000005</v>
      </c>
      <c r="H29" s="413">
        <v>1380.4464</v>
      </c>
    </row>
    <row r="30" spans="1:12" s="5" customFormat="1" ht="13.5" thickBot="1" x14ac:dyDescent="0.25">
      <c r="A30" s="247" t="s">
        <v>258</v>
      </c>
      <c r="B30" s="181"/>
      <c r="C30" s="195" t="s">
        <v>67</v>
      </c>
      <c r="D30" s="298"/>
      <c r="E30" s="414">
        <v>0</v>
      </c>
      <c r="F30" s="404">
        <v>474.62</v>
      </c>
      <c r="G30" s="277"/>
      <c r="H30" s="279">
        <v>0</v>
      </c>
    </row>
    <row r="31" spans="1:12" s="13" customFormat="1" ht="26.25" thickBot="1" x14ac:dyDescent="0.25">
      <c r="A31" s="40" t="s">
        <v>31</v>
      </c>
      <c r="B31" s="32"/>
      <c r="C31" s="44"/>
      <c r="D31" s="296"/>
      <c r="E31" s="240"/>
      <c r="F31" s="109">
        <v>23.86</v>
      </c>
      <c r="G31" s="240"/>
      <c r="H31" s="109">
        <v>0</v>
      </c>
    </row>
    <row r="32" spans="1:12" s="13" customFormat="1" ht="26.25" thickBot="1" x14ac:dyDescent="0.25">
      <c r="A32" s="141" t="s">
        <v>34</v>
      </c>
      <c r="B32" s="142"/>
      <c r="C32" s="143"/>
      <c r="D32" s="301"/>
      <c r="E32" s="240"/>
      <c r="F32" s="109">
        <v>416.87</v>
      </c>
      <c r="G32" s="240"/>
      <c r="H32" s="109">
        <v>0</v>
      </c>
    </row>
    <row r="33" spans="1:8" s="13" customFormat="1" ht="26.25" thickBot="1" x14ac:dyDescent="0.25">
      <c r="A33" s="40" t="s">
        <v>36</v>
      </c>
      <c r="B33" s="386"/>
      <c r="C33" s="387"/>
      <c r="D33" s="388"/>
      <c r="E33" s="240"/>
      <c r="F33" s="268">
        <v>24464.78</v>
      </c>
      <c r="G33" s="240"/>
      <c r="H33" s="268">
        <v>1319.1551999999999</v>
      </c>
    </row>
    <row r="34" spans="1:8" s="5" customFormat="1" ht="24" x14ac:dyDescent="0.2">
      <c r="A34" s="144" t="s">
        <v>14</v>
      </c>
      <c r="B34" s="392" t="s">
        <v>4</v>
      </c>
      <c r="C34" s="393">
        <v>2</v>
      </c>
      <c r="D34" s="394">
        <v>0.77</v>
      </c>
      <c r="E34" s="410">
        <v>763.4</v>
      </c>
      <c r="F34" s="411">
        <v>1175.6400000000001</v>
      </c>
      <c r="G34" s="412">
        <v>763.4</v>
      </c>
      <c r="H34" s="413">
        <v>1175.636</v>
      </c>
    </row>
    <row r="35" spans="1:8" s="5" customFormat="1" ht="24" x14ac:dyDescent="0.2">
      <c r="A35" s="183" t="s">
        <v>231</v>
      </c>
      <c r="B35" s="14" t="s">
        <v>4</v>
      </c>
      <c r="C35" s="140">
        <v>4</v>
      </c>
      <c r="D35" s="395">
        <v>9.4E-2</v>
      </c>
      <c r="E35" s="414">
        <v>763.4</v>
      </c>
      <c r="F35" s="404">
        <v>287.04000000000002</v>
      </c>
      <c r="G35" s="412">
        <v>763.4</v>
      </c>
      <c r="H35" s="413">
        <v>143.51919999999998</v>
      </c>
    </row>
    <row r="36" spans="1:8" s="5" customFormat="1" ht="17.25" x14ac:dyDescent="0.2">
      <c r="A36" s="381" t="s">
        <v>33</v>
      </c>
      <c r="B36" s="96" t="s">
        <v>4</v>
      </c>
      <c r="C36" s="232" t="s">
        <v>68</v>
      </c>
      <c r="D36" s="311"/>
      <c r="E36" s="414">
        <v>0</v>
      </c>
      <c r="F36" s="64">
        <v>23002.1</v>
      </c>
      <c r="G36" s="418"/>
      <c r="H36" s="278">
        <v>0</v>
      </c>
    </row>
    <row r="37" spans="1:8" s="5" customFormat="1" ht="13.5" thickBot="1" x14ac:dyDescent="0.25">
      <c r="A37" s="385" t="s">
        <v>232</v>
      </c>
      <c r="B37" s="37"/>
      <c r="C37" s="26"/>
      <c r="D37" s="311"/>
      <c r="E37" s="414">
        <v>0</v>
      </c>
      <c r="F37" s="64">
        <v>23002.1</v>
      </c>
      <c r="G37" s="277"/>
      <c r="H37" s="278">
        <v>0</v>
      </c>
    </row>
    <row r="38" spans="1:8" s="13" customFormat="1" ht="26.25" thickBot="1" x14ac:dyDescent="0.25">
      <c r="A38" s="141" t="s">
        <v>37</v>
      </c>
      <c r="B38" s="389"/>
      <c r="C38" s="390"/>
      <c r="D38" s="391"/>
      <c r="E38" s="240"/>
      <c r="F38" s="268">
        <v>152.88</v>
      </c>
      <c r="G38" s="240"/>
      <c r="H38" s="268">
        <v>152.88</v>
      </c>
    </row>
    <row r="39" spans="1:8" s="5" customFormat="1" ht="60.75" thickBot="1" x14ac:dyDescent="0.25">
      <c r="A39" s="254" t="s">
        <v>38</v>
      </c>
      <c r="B39" s="137" t="s">
        <v>4</v>
      </c>
      <c r="C39" s="140">
        <v>1</v>
      </c>
      <c r="D39" s="492">
        <v>0.52</v>
      </c>
      <c r="E39" s="410">
        <v>294</v>
      </c>
      <c r="F39" s="411">
        <v>152.88</v>
      </c>
      <c r="G39" s="412">
        <v>294</v>
      </c>
      <c r="H39" s="413">
        <v>152.88</v>
      </c>
    </row>
    <row r="40" spans="1:8" s="13" customFormat="1" ht="26.25" thickBot="1" x14ac:dyDescent="0.25">
      <c r="A40" s="149" t="s">
        <v>39</v>
      </c>
      <c r="B40" s="142"/>
      <c r="C40" s="143"/>
      <c r="D40" s="301"/>
      <c r="E40" s="240"/>
      <c r="F40" s="268">
        <v>23240.98</v>
      </c>
      <c r="G40" s="240"/>
      <c r="H40" s="268">
        <v>1474.7258000000002</v>
      </c>
    </row>
    <row r="41" spans="1:8" s="5" customFormat="1" ht="67.5" x14ac:dyDescent="0.2">
      <c r="A41" s="30" t="s">
        <v>40</v>
      </c>
      <c r="B41" s="256" t="s">
        <v>65</v>
      </c>
      <c r="C41" s="26" t="s">
        <v>69</v>
      </c>
      <c r="D41" s="492">
        <v>3.1E-2</v>
      </c>
      <c r="E41" s="410">
        <v>2621.8</v>
      </c>
      <c r="F41" s="411">
        <v>81.28</v>
      </c>
      <c r="G41" s="412">
        <v>2621.8</v>
      </c>
      <c r="H41" s="413">
        <v>81.275800000000004</v>
      </c>
    </row>
    <row r="42" spans="1:8" s="5" customFormat="1" ht="16.5" x14ac:dyDescent="0.2">
      <c r="A42" s="154" t="s">
        <v>33</v>
      </c>
      <c r="B42" s="95"/>
      <c r="C42" s="26" t="s">
        <v>68</v>
      </c>
      <c r="D42" s="495"/>
      <c r="E42" s="414">
        <v>0</v>
      </c>
      <c r="F42" s="404">
        <v>23159.7</v>
      </c>
      <c r="G42" s="277"/>
      <c r="H42" s="279">
        <v>1393.45</v>
      </c>
    </row>
    <row r="43" spans="1:8" s="5" customFormat="1" x14ac:dyDescent="0.2">
      <c r="A43" s="156" t="s">
        <v>191</v>
      </c>
      <c r="B43" s="137" t="s">
        <v>4</v>
      </c>
      <c r="C43" s="258">
        <v>1</v>
      </c>
      <c r="D43" s="493">
        <v>167.56</v>
      </c>
      <c r="E43" s="414">
        <v>0</v>
      </c>
      <c r="F43" s="404">
        <v>0</v>
      </c>
      <c r="G43" s="412">
        <v>7.5</v>
      </c>
      <c r="H43" s="413">
        <v>1256.7</v>
      </c>
    </row>
    <row r="44" spans="1:8" s="5" customFormat="1" x14ac:dyDescent="0.2">
      <c r="A44" s="156" t="s">
        <v>193</v>
      </c>
      <c r="B44" s="137" t="s">
        <v>3</v>
      </c>
      <c r="C44" s="258">
        <v>1</v>
      </c>
      <c r="D44" s="493" t="s">
        <v>464</v>
      </c>
      <c r="E44" s="414">
        <v>6</v>
      </c>
      <c r="F44" s="404">
        <v>23159.7</v>
      </c>
      <c r="G44" s="412">
        <v>0</v>
      </c>
      <c r="H44" s="413">
        <v>0</v>
      </c>
    </row>
    <row r="45" spans="1:8" s="5" customFormat="1" ht="13.5" thickBot="1" x14ac:dyDescent="0.25">
      <c r="A45" s="150" t="s">
        <v>418</v>
      </c>
      <c r="B45" s="14" t="s">
        <v>4</v>
      </c>
      <c r="C45" s="26"/>
      <c r="D45" s="260">
        <v>301.02999999999997</v>
      </c>
      <c r="E45" s="414">
        <v>0</v>
      </c>
      <c r="F45" s="404">
        <v>0</v>
      </c>
      <c r="G45" s="412">
        <v>0.3</v>
      </c>
      <c r="H45" s="413">
        <v>136.75</v>
      </c>
    </row>
    <row r="46" spans="1:8" s="13" customFormat="1" ht="26.25" thickBot="1" x14ac:dyDescent="0.25">
      <c r="A46" s="149" t="s">
        <v>41</v>
      </c>
      <c r="B46" s="142"/>
      <c r="C46" s="143"/>
      <c r="D46" s="301"/>
      <c r="E46" s="421">
        <v>2621.8</v>
      </c>
      <c r="F46" s="422">
        <v>416.87</v>
      </c>
      <c r="G46" s="240"/>
      <c r="H46" s="268">
        <v>0</v>
      </c>
    </row>
    <row r="47" spans="1:8" s="13" customFormat="1" ht="26.25" thickBot="1" x14ac:dyDescent="0.25">
      <c r="A47" s="152" t="s">
        <v>43</v>
      </c>
      <c r="B47" s="153"/>
      <c r="C47" s="261"/>
      <c r="D47" s="496"/>
      <c r="E47" s="240"/>
      <c r="F47" s="268">
        <v>94.38</v>
      </c>
      <c r="G47" s="240"/>
      <c r="H47" s="268">
        <v>94.384799999999998</v>
      </c>
    </row>
    <row r="48" spans="1:8" s="5" customFormat="1" ht="17.25" thickBot="1" x14ac:dyDescent="0.25">
      <c r="A48" s="121" t="s">
        <v>44</v>
      </c>
      <c r="B48" s="38" t="s">
        <v>65</v>
      </c>
      <c r="C48" s="246"/>
      <c r="D48" s="492">
        <v>3.6000000000000004E-2</v>
      </c>
      <c r="E48" s="410">
        <v>2621.8</v>
      </c>
      <c r="F48" s="411">
        <v>94.38</v>
      </c>
      <c r="G48" s="412">
        <v>2621.8</v>
      </c>
      <c r="H48" s="413">
        <v>94.384799999999998</v>
      </c>
    </row>
    <row r="49" spans="1:8" s="13" customFormat="1" ht="39" thickBot="1" x14ac:dyDescent="0.25">
      <c r="A49" s="40" t="s">
        <v>45</v>
      </c>
      <c r="B49" s="32"/>
      <c r="C49" s="262"/>
      <c r="D49" s="305"/>
      <c r="E49" s="240"/>
      <c r="F49" s="268">
        <v>2768.23</v>
      </c>
      <c r="G49" s="240"/>
      <c r="H49" s="268">
        <v>1415.6855999999998</v>
      </c>
    </row>
    <row r="50" spans="1:8" s="5" customFormat="1" ht="56.25" x14ac:dyDescent="0.2">
      <c r="A50" s="160" t="s">
        <v>46</v>
      </c>
      <c r="B50" s="38" t="s">
        <v>127</v>
      </c>
      <c r="C50" s="263" t="s">
        <v>69</v>
      </c>
      <c r="D50" s="492">
        <v>4.5860000000000003</v>
      </c>
      <c r="E50" s="410">
        <v>28</v>
      </c>
      <c r="F50" s="411">
        <v>256.82</v>
      </c>
      <c r="G50" s="412">
        <v>28</v>
      </c>
      <c r="H50" s="413">
        <v>128.40800000000002</v>
      </c>
    </row>
    <row r="51" spans="1:8" s="5" customFormat="1" x14ac:dyDescent="0.2">
      <c r="A51" s="161" t="s">
        <v>47</v>
      </c>
      <c r="B51" s="14"/>
      <c r="C51" s="28"/>
      <c r="D51" s="495"/>
      <c r="E51" s="414">
        <v>0</v>
      </c>
      <c r="F51" s="64">
        <v>2511.41</v>
      </c>
      <c r="G51" s="277"/>
      <c r="H51" s="278">
        <v>1287.2775999999999</v>
      </c>
    </row>
    <row r="52" spans="1:8" s="5" customFormat="1" x14ac:dyDescent="0.2">
      <c r="A52" s="266" t="s">
        <v>175</v>
      </c>
      <c r="B52" s="267" t="s">
        <v>176</v>
      </c>
      <c r="C52" s="202"/>
      <c r="D52" s="306"/>
      <c r="E52" s="414">
        <v>0</v>
      </c>
      <c r="F52" s="64">
        <v>2511.41</v>
      </c>
      <c r="G52" s="412">
        <v>0</v>
      </c>
      <c r="H52" s="491">
        <v>1287.2775999999999</v>
      </c>
    </row>
    <row r="53" spans="1:8" s="5" customFormat="1" x14ac:dyDescent="0.2">
      <c r="A53" s="62" t="s">
        <v>165</v>
      </c>
      <c r="B53" s="42" t="s">
        <v>3</v>
      </c>
      <c r="C53" s="28"/>
      <c r="D53" s="299">
        <v>451.79</v>
      </c>
      <c r="E53" s="414">
        <v>0</v>
      </c>
      <c r="F53" s="404">
        <v>0</v>
      </c>
      <c r="G53" s="412">
        <v>1</v>
      </c>
      <c r="H53" s="413">
        <v>451.79</v>
      </c>
    </row>
    <row r="54" spans="1:8" s="5" customFormat="1" x14ac:dyDescent="0.2">
      <c r="A54" s="62" t="s">
        <v>234</v>
      </c>
      <c r="B54" s="42" t="s">
        <v>127</v>
      </c>
      <c r="C54" s="28"/>
      <c r="D54" s="299">
        <v>225.89</v>
      </c>
      <c r="E54" s="414">
        <v>0</v>
      </c>
      <c r="F54" s="404">
        <v>0</v>
      </c>
      <c r="G54" s="412">
        <v>3</v>
      </c>
      <c r="H54" s="413">
        <v>677.67</v>
      </c>
    </row>
    <row r="55" spans="1:8" s="5" customFormat="1" ht="13.5" thickBot="1" x14ac:dyDescent="0.25">
      <c r="A55" s="231" t="s">
        <v>253</v>
      </c>
      <c r="B55" s="42" t="s">
        <v>4</v>
      </c>
      <c r="C55" s="28"/>
      <c r="D55" s="299">
        <v>246.59</v>
      </c>
      <c r="E55" s="414">
        <v>0</v>
      </c>
      <c r="F55" s="404">
        <v>0</v>
      </c>
      <c r="G55" s="412">
        <v>0.64</v>
      </c>
      <c r="H55" s="413">
        <v>157.8176</v>
      </c>
    </row>
    <row r="56" spans="1:8" s="13" customFormat="1" ht="27.75" customHeight="1" thickBot="1" x14ac:dyDescent="0.25">
      <c r="A56" s="583" t="s">
        <v>48</v>
      </c>
      <c r="B56" s="584"/>
      <c r="C56" s="584"/>
      <c r="D56" s="585"/>
      <c r="E56" s="240"/>
      <c r="F56" s="268">
        <v>272781.49</v>
      </c>
      <c r="G56" s="240"/>
      <c r="H56" s="268">
        <v>184486.92800000001</v>
      </c>
    </row>
    <row r="57" spans="1:8" s="13" customFormat="1" ht="26.25" thickBot="1" x14ac:dyDescent="0.25">
      <c r="A57" s="149" t="s">
        <v>50</v>
      </c>
      <c r="B57" s="142"/>
      <c r="C57" s="143"/>
      <c r="D57" s="301"/>
      <c r="E57" s="421">
        <v>0</v>
      </c>
      <c r="F57" s="422">
        <v>8737.86</v>
      </c>
      <c r="G57" s="240"/>
      <c r="H57" s="268">
        <v>6820.55</v>
      </c>
    </row>
    <row r="58" spans="1:8" s="5" customFormat="1" x14ac:dyDescent="0.2">
      <c r="A58" s="155" t="s">
        <v>179</v>
      </c>
      <c r="B58" s="159" t="s">
        <v>12</v>
      </c>
      <c r="C58" s="127">
        <v>3</v>
      </c>
      <c r="D58" s="493">
        <v>37.21</v>
      </c>
      <c r="E58" s="410">
        <v>70</v>
      </c>
      <c r="F58" s="411">
        <v>7813.05</v>
      </c>
      <c r="G58" s="417">
        <v>87</v>
      </c>
      <c r="H58" s="413">
        <v>3166.55</v>
      </c>
    </row>
    <row r="59" spans="1:8" s="5" customFormat="1" x14ac:dyDescent="0.2">
      <c r="A59" s="167" t="s">
        <v>47</v>
      </c>
      <c r="B59" s="159"/>
      <c r="C59" s="168"/>
      <c r="D59" s="495"/>
      <c r="E59" s="414">
        <v>0</v>
      </c>
      <c r="F59" s="404">
        <v>924.81</v>
      </c>
      <c r="G59" s="280"/>
      <c r="H59" s="279">
        <v>3654</v>
      </c>
    </row>
    <row r="60" spans="1:8" s="5" customFormat="1" ht="13.5" thickBot="1" x14ac:dyDescent="0.25">
      <c r="A60" s="157" t="s">
        <v>51</v>
      </c>
      <c r="B60" s="159" t="s">
        <v>259</v>
      </c>
      <c r="C60" s="269">
        <v>1</v>
      </c>
      <c r="D60" s="493">
        <v>61.65</v>
      </c>
      <c r="E60" s="414">
        <v>15</v>
      </c>
      <c r="F60" s="404">
        <v>924.81</v>
      </c>
      <c r="G60" s="424">
        <v>63</v>
      </c>
      <c r="H60" s="279">
        <v>3654</v>
      </c>
    </row>
    <row r="61" spans="1:8" s="13" customFormat="1" ht="39" thickBot="1" x14ac:dyDescent="0.25">
      <c r="A61" s="40" t="s">
        <v>53</v>
      </c>
      <c r="B61" s="33"/>
      <c r="C61" s="51"/>
      <c r="D61" s="309"/>
      <c r="E61" s="429"/>
      <c r="F61" s="430">
        <v>190118.45</v>
      </c>
      <c r="G61" s="429"/>
      <c r="H61" s="430">
        <v>104024.11599999999</v>
      </c>
    </row>
    <row r="62" spans="1:8" s="5" customFormat="1" ht="33.75" x14ac:dyDescent="0.2">
      <c r="A62" s="169" t="s">
        <v>54</v>
      </c>
      <c r="B62" s="38"/>
      <c r="C62" s="34"/>
      <c r="D62" s="298"/>
      <c r="E62" s="410">
        <v>0</v>
      </c>
      <c r="F62" s="514">
        <v>7456.22</v>
      </c>
      <c r="G62" s="515"/>
      <c r="H62" s="491">
        <v>5062.9920000000002</v>
      </c>
    </row>
    <row r="63" spans="1:8" s="5" customFormat="1" x14ac:dyDescent="0.2">
      <c r="A63" s="68" t="s">
        <v>16</v>
      </c>
      <c r="B63" s="14" t="s">
        <v>4</v>
      </c>
      <c r="C63" s="164">
        <v>1</v>
      </c>
      <c r="D63" s="310">
        <v>1.24</v>
      </c>
      <c r="E63" s="414">
        <v>2621.8</v>
      </c>
      <c r="F63" s="404">
        <v>3251.03</v>
      </c>
      <c r="G63" s="412">
        <v>700</v>
      </c>
      <c r="H63" s="413">
        <v>868</v>
      </c>
    </row>
    <row r="64" spans="1:8" s="19" customFormat="1" x14ac:dyDescent="0.2">
      <c r="A64" s="69" t="s">
        <v>17</v>
      </c>
      <c r="B64" s="56" t="s">
        <v>4</v>
      </c>
      <c r="C64" s="127">
        <v>12</v>
      </c>
      <c r="D64" s="310">
        <v>0.51</v>
      </c>
      <c r="E64" s="414">
        <v>545.20000000000005</v>
      </c>
      <c r="F64" s="404">
        <v>3336.62</v>
      </c>
      <c r="G64" s="412">
        <v>545.20000000000005</v>
      </c>
      <c r="H64" s="413">
        <v>3331.172</v>
      </c>
    </row>
    <row r="65" spans="1:8" s="19" customFormat="1" x14ac:dyDescent="0.2">
      <c r="A65" s="70" t="s">
        <v>18</v>
      </c>
      <c r="B65" s="56" t="s">
        <v>19</v>
      </c>
      <c r="C65" s="127">
        <v>12</v>
      </c>
      <c r="D65" s="310">
        <v>72.38</v>
      </c>
      <c r="E65" s="414">
        <v>1</v>
      </c>
      <c r="F65" s="404">
        <v>868.56</v>
      </c>
      <c r="G65" s="412">
        <v>1</v>
      </c>
      <c r="H65" s="413">
        <v>863.81999999999994</v>
      </c>
    </row>
    <row r="66" spans="1:8" s="5" customFormat="1" x14ac:dyDescent="0.2">
      <c r="A66" s="271" t="s">
        <v>47</v>
      </c>
      <c r="B66" s="272"/>
      <c r="C66" s="273"/>
      <c r="D66" s="298"/>
      <c r="E66" s="414">
        <v>0</v>
      </c>
      <c r="F66" s="64">
        <v>170168.47</v>
      </c>
      <c r="G66" s="274"/>
      <c r="H66" s="275">
        <v>83446.28</v>
      </c>
    </row>
    <row r="67" spans="1:8" s="5" customFormat="1" x14ac:dyDescent="0.2">
      <c r="A67" s="276" t="s">
        <v>307</v>
      </c>
      <c r="B67" s="159"/>
      <c r="C67" s="168"/>
      <c r="D67" s="298"/>
      <c r="E67" s="414"/>
      <c r="F67" s="64">
        <v>35518.46</v>
      </c>
      <c r="G67" s="277"/>
      <c r="H67" s="278">
        <f>H69</f>
        <v>985.37400000000002</v>
      </c>
    </row>
    <row r="68" spans="1:8" s="5" customFormat="1" x14ac:dyDescent="0.2">
      <c r="A68" s="120" t="s">
        <v>236</v>
      </c>
      <c r="B68" s="159" t="s">
        <v>4</v>
      </c>
      <c r="C68" s="182">
        <v>1</v>
      </c>
      <c r="D68" s="498">
        <v>105.06</v>
      </c>
      <c r="E68" s="414">
        <v>3.4</v>
      </c>
      <c r="F68" s="404">
        <v>357.2</v>
      </c>
      <c r="G68" s="412">
        <v>0</v>
      </c>
      <c r="H68" s="413">
        <v>0</v>
      </c>
    </row>
    <row r="69" spans="1:8" s="5" customFormat="1" x14ac:dyDescent="0.2">
      <c r="A69" s="120" t="s">
        <v>237</v>
      </c>
      <c r="B69" s="159" t="s">
        <v>4</v>
      </c>
      <c r="C69" s="182">
        <v>1</v>
      </c>
      <c r="D69" s="498">
        <v>5671.17</v>
      </c>
      <c r="E69" s="414">
        <v>6.2</v>
      </c>
      <c r="F69" s="404">
        <v>35161.25</v>
      </c>
      <c r="G69" s="412">
        <v>0.2</v>
      </c>
      <c r="H69" s="413">
        <v>985.37400000000002</v>
      </c>
    </row>
    <row r="70" spans="1:8" s="5" customFormat="1" x14ac:dyDescent="0.2">
      <c r="A70" s="170" t="s">
        <v>308</v>
      </c>
      <c r="B70" s="159"/>
      <c r="C70" s="182"/>
      <c r="D70" s="495"/>
      <c r="E70" s="432">
        <v>16</v>
      </c>
      <c r="F70" s="64">
        <v>21932.12</v>
      </c>
      <c r="G70" s="277"/>
      <c r="H70" s="278">
        <v>0</v>
      </c>
    </row>
    <row r="71" spans="1:8" s="5" customFormat="1" x14ac:dyDescent="0.2">
      <c r="A71" s="120" t="s">
        <v>358</v>
      </c>
      <c r="B71" s="159" t="s">
        <v>141</v>
      </c>
      <c r="C71" s="182">
        <v>1</v>
      </c>
      <c r="D71" s="499">
        <v>1132.3800000000001</v>
      </c>
      <c r="E71" s="414">
        <v>2</v>
      </c>
      <c r="F71" s="404">
        <v>2264.7600000000002</v>
      </c>
      <c r="G71" s="412">
        <v>0</v>
      </c>
      <c r="H71" s="413">
        <v>0</v>
      </c>
    </row>
    <row r="72" spans="1:8" s="5" customFormat="1" x14ac:dyDescent="0.2">
      <c r="A72" s="120" t="s">
        <v>359</v>
      </c>
      <c r="B72" s="159" t="s">
        <v>141</v>
      </c>
      <c r="C72" s="182">
        <v>1</v>
      </c>
      <c r="D72" s="499">
        <v>1421.16</v>
      </c>
      <c r="E72" s="414">
        <v>6</v>
      </c>
      <c r="F72" s="404">
        <v>8526.9599999999991</v>
      </c>
      <c r="G72" s="412">
        <v>0</v>
      </c>
      <c r="H72" s="413">
        <v>0</v>
      </c>
    </row>
    <row r="73" spans="1:8" s="5" customFormat="1" x14ac:dyDescent="0.2">
      <c r="A73" s="120" t="s">
        <v>360</v>
      </c>
      <c r="B73" s="159" t="s">
        <v>141</v>
      </c>
      <c r="C73" s="182">
        <v>1</v>
      </c>
      <c r="D73" s="499">
        <v>1392.55</v>
      </c>
      <c r="E73" s="414">
        <v>8</v>
      </c>
      <c r="F73" s="404">
        <v>11140.4</v>
      </c>
      <c r="G73" s="412">
        <v>0</v>
      </c>
      <c r="H73" s="413">
        <v>0</v>
      </c>
    </row>
    <row r="74" spans="1:8" s="5" customFormat="1" x14ac:dyDescent="0.2">
      <c r="A74" s="171" t="s">
        <v>309</v>
      </c>
      <c r="B74" s="159"/>
      <c r="C74" s="182"/>
      <c r="D74" s="500"/>
      <c r="E74" s="432"/>
      <c r="F74" s="64">
        <v>12705.56</v>
      </c>
      <c r="G74" s="277"/>
      <c r="H74" s="278">
        <f>H75+H76</f>
        <v>5202.2899999999991</v>
      </c>
    </row>
    <row r="75" spans="1:8" s="5" customFormat="1" x14ac:dyDescent="0.2">
      <c r="A75" s="120" t="s">
        <v>313</v>
      </c>
      <c r="B75" s="159" t="s">
        <v>4</v>
      </c>
      <c r="C75" s="182">
        <v>1</v>
      </c>
      <c r="D75" s="499">
        <v>436.53</v>
      </c>
      <c r="E75" s="414">
        <v>0.60000000000000009</v>
      </c>
      <c r="F75" s="404">
        <v>261.92</v>
      </c>
      <c r="G75" s="412">
        <v>5</v>
      </c>
      <c r="H75" s="413">
        <v>2182.6499999999996</v>
      </c>
    </row>
    <row r="76" spans="1:8" s="5" customFormat="1" x14ac:dyDescent="0.2">
      <c r="A76" s="120" t="s">
        <v>314</v>
      </c>
      <c r="B76" s="159" t="s">
        <v>3</v>
      </c>
      <c r="C76" s="182">
        <v>1</v>
      </c>
      <c r="D76" s="499">
        <v>1509.82</v>
      </c>
      <c r="E76" s="414">
        <v>2</v>
      </c>
      <c r="F76" s="404">
        <v>3019.64</v>
      </c>
      <c r="G76" s="412">
        <v>2</v>
      </c>
      <c r="H76" s="413">
        <v>3019.64</v>
      </c>
    </row>
    <row r="77" spans="1:8" s="5" customFormat="1" x14ac:dyDescent="0.2">
      <c r="A77" s="120" t="s">
        <v>347</v>
      </c>
      <c r="B77" s="159" t="s">
        <v>3</v>
      </c>
      <c r="C77" s="182">
        <v>1</v>
      </c>
      <c r="D77" s="499">
        <v>756.38</v>
      </c>
      <c r="E77" s="414">
        <v>3</v>
      </c>
      <c r="F77" s="404">
        <v>2269.14</v>
      </c>
      <c r="G77" s="412">
        <v>0</v>
      </c>
      <c r="H77" s="413">
        <v>0</v>
      </c>
    </row>
    <row r="78" spans="1:8" s="5" customFormat="1" x14ac:dyDescent="0.2">
      <c r="A78" s="120" t="s">
        <v>348</v>
      </c>
      <c r="B78" s="159" t="s">
        <v>3</v>
      </c>
      <c r="C78" s="182">
        <v>1</v>
      </c>
      <c r="D78" s="499">
        <v>981.98</v>
      </c>
      <c r="E78" s="414">
        <v>2</v>
      </c>
      <c r="F78" s="404">
        <v>1963.96</v>
      </c>
      <c r="G78" s="412">
        <v>0</v>
      </c>
      <c r="H78" s="413">
        <v>0</v>
      </c>
    </row>
    <row r="79" spans="1:8" s="5" customFormat="1" x14ac:dyDescent="0.2">
      <c r="A79" s="120" t="s">
        <v>349</v>
      </c>
      <c r="B79" s="159" t="s">
        <v>3</v>
      </c>
      <c r="C79" s="182">
        <v>1</v>
      </c>
      <c r="D79" s="499">
        <v>1728.09</v>
      </c>
      <c r="E79" s="414">
        <v>2</v>
      </c>
      <c r="F79" s="404">
        <v>3456.18</v>
      </c>
      <c r="G79" s="412">
        <v>0</v>
      </c>
      <c r="H79" s="413">
        <v>0</v>
      </c>
    </row>
    <row r="80" spans="1:8" s="5" customFormat="1" x14ac:dyDescent="0.2">
      <c r="A80" s="120" t="s">
        <v>315</v>
      </c>
      <c r="B80" s="159" t="s">
        <v>141</v>
      </c>
      <c r="C80" s="182">
        <v>1</v>
      </c>
      <c r="D80" s="499">
        <v>867.36</v>
      </c>
      <c r="E80" s="414">
        <v>2</v>
      </c>
      <c r="F80" s="404">
        <v>1734.72</v>
      </c>
      <c r="G80" s="412">
        <v>0</v>
      </c>
      <c r="H80" s="413">
        <v>0</v>
      </c>
    </row>
    <row r="81" spans="1:8" s="5" customFormat="1" x14ac:dyDescent="0.2">
      <c r="A81" s="170" t="s">
        <v>316</v>
      </c>
      <c r="B81" s="159"/>
      <c r="C81" s="182"/>
      <c r="D81" s="500"/>
      <c r="E81" s="432"/>
      <c r="F81" s="64">
        <v>12080.12</v>
      </c>
      <c r="G81" s="277"/>
      <c r="H81" s="278">
        <f>H83</f>
        <v>873.06</v>
      </c>
    </row>
    <row r="82" spans="1:8" s="5" customFormat="1" x14ac:dyDescent="0.2">
      <c r="A82" s="120" t="s">
        <v>312</v>
      </c>
      <c r="B82" s="159" t="s">
        <v>141</v>
      </c>
      <c r="C82" s="182">
        <v>1</v>
      </c>
      <c r="D82" s="499">
        <v>1676.1</v>
      </c>
      <c r="E82" s="414">
        <v>2</v>
      </c>
      <c r="F82" s="404">
        <v>3352.2</v>
      </c>
      <c r="G82" s="412">
        <v>0</v>
      </c>
      <c r="H82" s="413">
        <v>0</v>
      </c>
    </row>
    <row r="83" spans="1:8" s="5" customFormat="1" x14ac:dyDescent="0.2">
      <c r="A83" s="120" t="s">
        <v>313</v>
      </c>
      <c r="B83" s="159" t="s">
        <v>4</v>
      </c>
      <c r="C83" s="182">
        <v>1</v>
      </c>
      <c r="D83" s="499">
        <v>436.53</v>
      </c>
      <c r="E83" s="414">
        <v>0.30000000000000004</v>
      </c>
      <c r="F83" s="404">
        <v>130.96</v>
      </c>
      <c r="G83" s="412">
        <v>2</v>
      </c>
      <c r="H83" s="413">
        <v>873.06</v>
      </c>
    </row>
    <row r="84" spans="1:8" s="5" customFormat="1" x14ac:dyDescent="0.2">
      <c r="A84" s="120" t="s">
        <v>314</v>
      </c>
      <c r="B84" s="159" t="s">
        <v>3</v>
      </c>
      <c r="C84" s="182">
        <v>1</v>
      </c>
      <c r="D84" s="499">
        <v>1509.82</v>
      </c>
      <c r="E84" s="414">
        <v>2</v>
      </c>
      <c r="F84" s="404">
        <v>3019.64</v>
      </c>
      <c r="G84" s="412">
        <v>0</v>
      </c>
      <c r="H84" s="413">
        <v>0</v>
      </c>
    </row>
    <row r="85" spans="1:8" s="5" customFormat="1" x14ac:dyDescent="0.2">
      <c r="A85" s="120" t="s">
        <v>347</v>
      </c>
      <c r="B85" s="159" t="s">
        <v>3</v>
      </c>
      <c r="C85" s="182">
        <v>1</v>
      </c>
      <c r="D85" s="499">
        <v>756.38</v>
      </c>
      <c r="E85" s="414">
        <v>2</v>
      </c>
      <c r="F85" s="404">
        <v>1322.68</v>
      </c>
      <c r="G85" s="412">
        <v>0</v>
      </c>
      <c r="H85" s="413">
        <v>0</v>
      </c>
    </row>
    <row r="86" spans="1:8" s="5" customFormat="1" x14ac:dyDescent="0.2">
      <c r="A86" s="120" t="s">
        <v>348</v>
      </c>
      <c r="B86" s="159" t="s">
        <v>3</v>
      </c>
      <c r="C86" s="182">
        <v>1</v>
      </c>
      <c r="D86" s="499">
        <v>858.74</v>
      </c>
      <c r="E86" s="414">
        <v>2</v>
      </c>
      <c r="F86" s="404">
        <v>1717.48</v>
      </c>
      <c r="G86" s="412">
        <v>0</v>
      </c>
      <c r="H86" s="413">
        <v>0</v>
      </c>
    </row>
    <row r="87" spans="1:8" s="5" customFormat="1" x14ac:dyDescent="0.2">
      <c r="A87" s="120" t="s">
        <v>349</v>
      </c>
      <c r="B87" s="159" t="s">
        <v>3</v>
      </c>
      <c r="C87" s="182">
        <v>1</v>
      </c>
      <c r="D87" s="499">
        <v>1728.09</v>
      </c>
      <c r="E87" s="414">
        <v>2</v>
      </c>
      <c r="F87" s="404">
        <v>2537.16</v>
      </c>
      <c r="G87" s="412">
        <v>0</v>
      </c>
      <c r="H87" s="413">
        <v>0</v>
      </c>
    </row>
    <row r="88" spans="1:8" s="5" customFormat="1" x14ac:dyDescent="0.2">
      <c r="A88" s="170" t="s">
        <v>317</v>
      </c>
      <c r="B88" s="159"/>
      <c r="C88" s="182"/>
      <c r="D88" s="500"/>
      <c r="E88" s="432"/>
      <c r="F88" s="64">
        <v>72128.31</v>
      </c>
      <c r="G88" s="277"/>
      <c r="H88" s="278">
        <f>H90</f>
        <v>2182.6499999999996</v>
      </c>
    </row>
    <row r="89" spans="1:8" s="5" customFormat="1" x14ac:dyDescent="0.2">
      <c r="A89" s="120" t="s">
        <v>312</v>
      </c>
      <c r="B89" s="159" t="s">
        <v>141</v>
      </c>
      <c r="C89" s="182">
        <v>1</v>
      </c>
      <c r="D89" s="499">
        <v>1676.1</v>
      </c>
      <c r="E89" s="414">
        <v>2</v>
      </c>
      <c r="F89" s="404">
        <v>3352.2</v>
      </c>
      <c r="G89" s="412">
        <v>0</v>
      </c>
      <c r="H89" s="413">
        <v>0</v>
      </c>
    </row>
    <row r="90" spans="1:8" s="5" customFormat="1" x14ac:dyDescent="0.2">
      <c r="A90" s="120" t="s">
        <v>313</v>
      </c>
      <c r="B90" s="159" t="s">
        <v>4</v>
      </c>
      <c r="C90" s="182">
        <v>1</v>
      </c>
      <c r="D90" s="499">
        <v>436.53</v>
      </c>
      <c r="E90" s="414">
        <v>0.2</v>
      </c>
      <c r="F90" s="404">
        <v>87.31</v>
      </c>
      <c r="G90" s="412">
        <v>5</v>
      </c>
      <c r="H90" s="413">
        <v>2182.6499999999996</v>
      </c>
    </row>
    <row r="91" spans="1:8" s="5" customFormat="1" x14ac:dyDescent="0.2">
      <c r="A91" s="120" t="s">
        <v>314</v>
      </c>
      <c r="B91" s="159" t="s">
        <v>3</v>
      </c>
      <c r="C91" s="182">
        <v>1</v>
      </c>
      <c r="D91" s="499">
        <v>1509.82</v>
      </c>
      <c r="E91" s="414">
        <v>2</v>
      </c>
      <c r="F91" s="404">
        <v>3019.64</v>
      </c>
      <c r="G91" s="412">
        <v>0</v>
      </c>
      <c r="H91" s="413">
        <v>0</v>
      </c>
    </row>
    <row r="92" spans="1:8" s="5" customFormat="1" x14ac:dyDescent="0.2">
      <c r="A92" s="120" t="s">
        <v>351</v>
      </c>
      <c r="B92" s="159" t="s">
        <v>3</v>
      </c>
      <c r="C92" s="182">
        <v>1</v>
      </c>
      <c r="D92" s="499">
        <v>661.34</v>
      </c>
      <c r="E92" s="414">
        <v>3</v>
      </c>
      <c r="F92" s="404">
        <v>1984.02</v>
      </c>
      <c r="G92" s="412">
        <v>0</v>
      </c>
      <c r="H92" s="413">
        <v>0</v>
      </c>
    </row>
    <row r="93" spans="1:8" s="5" customFormat="1" x14ac:dyDescent="0.2">
      <c r="A93" s="120" t="s">
        <v>352</v>
      </c>
      <c r="B93" s="159" t="s">
        <v>3</v>
      </c>
      <c r="C93" s="182">
        <v>1</v>
      </c>
      <c r="D93" s="499">
        <v>858.74</v>
      </c>
      <c r="E93" s="414">
        <v>2</v>
      </c>
      <c r="F93" s="404">
        <v>1717.48</v>
      </c>
      <c r="G93" s="412">
        <v>0</v>
      </c>
      <c r="H93" s="413">
        <v>0</v>
      </c>
    </row>
    <row r="94" spans="1:8" s="5" customFormat="1" x14ac:dyDescent="0.2">
      <c r="A94" s="120" t="s">
        <v>353</v>
      </c>
      <c r="B94" s="159" t="s">
        <v>3</v>
      </c>
      <c r="C94" s="182">
        <v>1</v>
      </c>
      <c r="D94" s="499">
        <v>1728.09</v>
      </c>
      <c r="E94" s="414">
        <v>3</v>
      </c>
      <c r="F94" s="404">
        <v>3805.74</v>
      </c>
      <c r="G94" s="412">
        <v>0</v>
      </c>
      <c r="H94" s="413">
        <v>0</v>
      </c>
    </row>
    <row r="95" spans="1:8" s="5" customFormat="1" x14ac:dyDescent="0.2">
      <c r="A95" s="172" t="s">
        <v>248</v>
      </c>
      <c r="B95" s="159" t="s">
        <v>3</v>
      </c>
      <c r="C95" s="182">
        <v>1</v>
      </c>
      <c r="D95" s="499">
        <v>14540.48</v>
      </c>
      <c r="E95" s="414">
        <v>4</v>
      </c>
      <c r="F95" s="404">
        <v>58161.919999999998</v>
      </c>
      <c r="G95" s="412">
        <v>0</v>
      </c>
      <c r="H95" s="413">
        <v>0</v>
      </c>
    </row>
    <row r="96" spans="1:8" s="5" customFormat="1" x14ac:dyDescent="0.2">
      <c r="A96" s="175" t="s">
        <v>328</v>
      </c>
      <c r="B96" s="159"/>
      <c r="C96" s="182"/>
      <c r="D96" s="500"/>
      <c r="E96" s="414"/>
      <c r="F96" s="64">
        <v>4639.62</v>
      </c>
      <c r="G96" s="511">
        <v>0</v>
      </c>
      <c r="H96" s="491">
        <f>H97</f>
        <v>3093.08</v>
      </c>
    </row>
    <row r="97" spans="1:8" s="5" customFormat="1" x14ac:dyDescent="0.2">
      <c r="A97" s="176" t="s">
        <v>250</v>
      </c>
      <c r="B97" s="159" t="s">
        <v>3</v>
      </c>
      <c r="C97" s="182">
        <v>1</v>
      </c>
      <c r="D97" s="499">
        <v>773.27</v>
      </c>
      <c r="E97" s="414">
        <v>6</v>
      </c>
      <c r="F97" s="404">
        <v>4639.62</v>
      </c>
      <c r="G97" s="412">
        <v>4</v>
      </c>
      <c r="H97" s="413">
        <v>3093.08</v>
      </c>
    </row>
    <row r="98" spans="1:8" s="5" customFormat="1" ht="13.5" thickBot="1" x14ac:dyDescent="0.25">
      <c r="A98" s="559" t="s">
        <v>329</v>
      </c>
      <c r="B98" s="159" t="s">
        <v>3</v>
      </c>
      <c r="C98" s="182">
        <v>1</v>
      </c>
      <c r="D98" s="498">
        <v>588.76</v>
      </c>
      <c r="E98" s="414">
        <v>4</v>
      </c>
      <c r="F98" s="64">
        <v>2355.04</v>
      </c>
      <c r="G98" s="412">
        <v>0</v>
      </c>
      <c r="H98" s="413">
        <v>0</v>
      </c>
    </row>
    <row r="99" spans="1:8" s="5" customFormat="1" x14ac:dyDescent="0.2">
      <c r="A99" s="177" t="s">
        <v>196</v>
      </c>
      <c r="B99" s="54"/>
      <c r="C99" s="35"/>
      <c r="D99" s="501">
        <v>0.26</v>
      </c>
      <c r="E99" s="433"/>
      <c r="F99" s="533">
        <v>8809.2400000000234</v>
      </c>
      <c r="G99" s="280"/>
      <c r="H99" s="278">
        <v>71109.83</v>
      </c>
    </row>
    <row r="100" spans="1:8" s="5" customFormat="1" x14ac:dyDescent="0.2">
      <c r="A100" s="55" t="s">
        <v>251</v>
      </c>
      <c r="B100" s="116" t="s">
        <v>274</v>
      </c>
      <c r="C100" s="26">
        <v>1</v>
      </c>
      <c r="D100" s="299">
        <v>1594.89</v>
      </c>
      <c r="E100" s="414">
        <v>0</v>
      </c>
      <c r="F100" s="404">
        <v>0</v>
      </c>
      <c r="G100" s="412">
        <v>3</v>
      </c>
      <c r="H100" s="413">
        <v>4784.67</v>
      </c>
    </row>
    <row r="101" spans="1:8" s="5" customFormat="1" x14ac:dyDescent="0.2">
      <c r="A101" s="55" t="s">
        <v>252</v>
      </c>
      <c r="B101" s="116" t="s">
        <v>274</v>
      </c>
      <c r="C101" s="26">
        <v>1</v>
      </c>
      <c r="D101" s="299">
        <v>1262.8</v>
      </c>
      <c r="E101" s="414">
        <v>0</v>
      </c>
      <c r="F101" s="404">
        <v>0</v>
      </c>
      <c r="G101" s="412">
        <v>16</v>
      </c>
      <c r="H101" s="413">
        <v>18582.399999999998</v>
      </c>
    </row>
    <row r="102" spans="1:8" s="5" customFormat="1" x14ac:dyDescent="0.2">
      <c r="A102" s="55" t="s">
        <v>229</v>
      </c>
      <c r="B102" s="116" t="s">
        <v>274</v>
      </c>
      <c r="C102" s="26">
        <v>1</v>
      </c>
      <c r="D102" s="299">
        <v>1030.51</v>
      </c>
      <c r="E102" s="414">
        <v>0</v>
      </c>
      <c r="F102" s="404">
        <v>0</v>
      </c>
      <c r="G102" s="412">
        <v>6</v>
      </c>
      <c r="H102" s="413">
        <v>6183.0599999999995</v>
      </c>
    </row>
    <row r="103" spans="1:8" s="5" customFormat="1" x14ac:dyDescent="0.2">
      <c r="A103" s="349" t="s">
        <v>371</v>
      </c>
      <c r="B103" s="26" t="s">
        <v>3</v>
      </c>
      <c r="C103" s="26"/>
      <c r="D103" s="314">
        <v>288.20999999999998</v>
      </c>
      <c r="E103" s="414"/>
      <c r="F103" s="404"/>
      <c r="G103" s="412">
        <v>2</v>
      </c>
      <c r="H103" s="413">
        <v>576.41999999999996</v>
      </c>
    </row>
    <row r="104" spans="1:8" s="5" customFormat="1" x14ac:dyDescent="0.2">
      <c r="A104" s="349" t="s">
        <v>372</v>
      </c>
      <c r="B104" s="26" t="s">
        <v>3</v>
      </c>
      <c r="C104" s="26"/>
      <c r="D104" s="314">
        <v>353.21</v>
      </c>
      <c r="E104" s="414"/>
      <c r="F104" s="404"/>
      <c r="G104" s="412">
        <v>3</v>
      </c>
      <c r="H104" s="413">
        <v>900</v>
      </c>
    </row>
    <row r="105" spans="1:8" s="5" customFormat="1" x14ac:dyDescent="0.2">
      <c r="A105" s="349" t="s">
        <v>373</v>
      </c>
      <c r="B105" s="26" t="s">
        <v>3</v>
      </c>
      <c r="C105" s="26"/>
      <c r="D105" s="314">
        <v>449.9</v>
      </c>
      <c r="E105" s="414"/>
      <c r="F105" s="404"/>
      <c r="G105" s="412">
        <v>2</v>
      </c>
      <c r="H105" s="413">
        <v>899.8</v>
      </c>
    </row>
    <row r="106" spans="1:8" s="15" customFormat="1" x14ac:dyDescent="0.2">
      <c r="A106" s="362" t="s">
        <v>221</v>
      </c>
      <c r="B106" s="54" t="s">
        <v>3</v>
      </c>
      <c r="C106" s="35">
        <v>1</v>
      </c>
      <c r="D106" s="311">
        <v>1769.7</v>
      </c>
      <c r="E106" s="414">
        <v>0</v>
      </c>
      <c r="F106" s="404">
        <v>0</v>
      </c>
      <c r="G106" s="412">
        <v>2</v>
      </c>
      <c r="H106" s="413">
        <v>3539.4</v>
      </c>
    </row>
    <row r="107" spans="1:8" s="15" customFormat="1" x14ac:dyDescent="0.2">
      <c r="A107" s="361" t="s">
        <v>297</v>
      </c>
      <c r="B107" s="54" t="s">
        <v>163</v>
      </c>
      <c r="C107" s="35"/>
      <c r="D107" s="299">
        <v>246.7</v>
      </c>
      <c r="E107" s="414">
        <v>0</v>
      </c>
      <c r="F107" s="404">
        <v>0</v>
      </c>
      <c r="G107" s="412">
        <v>10</v>
      </c>
      <c r="H107" s="413">
        <v>2467</v>
      </c>
    </row>
    <row r="108" spans="1:8" s="15" customFormat="1" x14ac:dyDescent="0.2">
      <c r="A108" s="361" t="s">
        <v>289</v>
      </c>
      <c r="B108" s="54" t="s">
        <v>163</v>
      </c>
      <c r="C108" s="35"/>
      <c r="D108" s="299">
        <v>183.3</v>
      </c>
      <c r="E108" s="414">
        <v>0</v>
      </c>
      <c r="F108" s="404">
        <v>0</v>
      </c>
      <c r="G108" s="412">
        <v>96</v>
      </c>
      <c r="H108" s="413">
        <v>17421</v>
      </c>
    </row>
    <row r="109" spans="1:8" s="15" customFormat="1" x14ac:dyDescent="0.2">
      <c r="A109" s="255" t="s">
        <v>158</v>
      </c>
      <c r="B109" s="42" t="s">
        <v>127</v>
      </c>
      <c r="C109" s="35"/>
      <c r="D109" s="299">
        <v>798.97</v>
      </c>
      <c r="E109" s="414">
        <v>0</v>
      </c>
      <c r="F109" s="404">
        <v>0</v>
      </c>
      <c r="G109" s="412">
        <v>10</v>
      </c>
      <c r="H109" s="413">
        <v>7886.9</v>
      </c>
    </row>
    <row r="110" spans="1:8" s="15" customFormat="1" x14ac:dyDescent="0.2">
      <c r="A110" s="368" t="s">
        <v>354</v>
      </c>
      <c r="B110" s="42" t="s">
        <v>127</v>
      </c>
      <c r="C110" s="35"/>
      <c r="D110" s="299">
        <v>177.4</v>
      </c>
      <c r="E110" s="414"/>
      <c r="F110" s="404"/>
      <c r="G110" s="412">
        <v>8</v>
      </c>
      <c r="H110" s="413">
        <v>1419.2</v>
      </c>
    </row>
    <row r="111" spans="1:8" s="15" customFormat="1" x14ac:dyDescent="0.2">
      <c r="A111" s="368" t="s">
        <v>355</v>
      </c>
      <c r="B111" s="42" t="s">
        <v>127</v>
      </c>
      <c r="C111" s="35"/>
      <c r="D111" s="299">
        <v>181.12</v>
      </c>
      <c r="E111" s="414"/>
      <c r="F111" s="404"/>
      <c r="G111" s="412">
        <v>15</v>
      </c>
      <c r="H111" s="413">
        <v>2512.08</v>
      </c>
    </row>
    <row r="112" spans="1:8" s="15" customFormat="1" x14ac:dyDescent="0.2">
      <c r="A112" s="368" t="s">
        <v>356</v>
      </c>
      <c r="B112" s="42" t="s">
        <v>127</v>
      </c>
      <c r="C112" s="35"/>
      <c r="D112" s="299">
        <v>194.84</v>
      </c>
      <c r="E112" s="414"/>
      <c r="F112" s="404"/>
      <c r="G112" s="412">
        <v>8</v>
      </c>
      <c r="H112" s="413">
        <v>1558.72</v>
      </c>
    </row>
    <row r="113" spans="1:8" s="15" customFormat="1" x14ac:dyDescent="0.2">
      <c r="A113" s="348" t="s">
        <v>160</v>
      </c>
      <c r="B113" s="42" t="s">
        <v>127</v>
      </c>
      <c r="C113" s="35"/>
      <c r="D113" s="299">
        <v>61.64</v>
      </c>
      <c r="E113" s="414">
        <v>0</v>
      </c>
      <c r="F113" s="404">
        <v>0</v>
      </c>
      <c r="G113" s="412">
        <v>6</v>
      </c>
      <c r="H113" s="413">
        <v>369.84000000000003</v>
      </c>
    </row>
    <row r="114" spans="1:8" s="15" customFormat="1" x14ac:dyDescent="0.2">
      <c r="A114" s="368" t="s">
        <v>162</v>
      </c>
      <c r="B114" s="42" t="s">
        <v>127</v>
      </c>
      <c r="C114" s="35"/>
      <c r="D114" s="299">
        <v>366.57</v>
      </c>
      <c r="E114" s="414">
        <v>0</v>
      </c>
      <c r="F114" s="404">
        <v>0</v>
      </c>
      <c r="G114" s="412">
        <v>4</v>
      </c>
      <c r="H114" s="413">
        <v>1466.28</v>
      </c>
    </row>
    <row r="115" spans="1:8" s="15" customFormat="1" x14ac:dyDescent="0.2">
      <c r="A115" s="368" t="s">
        <v>363</v>
      </c>
      <c r="B115" s="42" t="s">
        <v>127</v>
      </c>
      <c r="C115" s="35"/>
      <c r="D115" s="299">
        <v>181.02</v>
      </c>
      <c r="E115" s="414">
        <v>0</v>
      </c>
      <c r="F115" s="404">
        <v>0</v>
      </c>
      <c r="G115" s="412">
        <v>3</v>
      </c>
      <c r="H115" s="413">
        <v>543.06000000000006</v>
      </c>
    </row>
    <row r="116" spans="1:8" s="15" customFormat="1" ht="36" x14ac:dyDescent="0.2">
      <c r="A116" s="121" t="s">
        <v>55</v>
      </c>
      <c r="B116" s="179" t="s">
        <v>19</v>
      </c>
      <c r="C116" s="180">
        <v>24</v>
      </c>
      <c r="D116" s="495">
        <v>62.24</v>
      </c>
      <c r="E116" s="414">
        <v>1</v>
      </c>
      <c r="F116" s="64">
        <v>1493.76</v>
      </c>
      <c r="G116" s="412">
        <v>1</v>
      </c>
      <c r="H116" s="491">
        <v>1415.24</v>
      </c>
    </row>
    <row r="117" spans="1:8" s="15" customFormat="1" x14ac:dyDescent="0.2">
      <c r="A117" s="352" t="s">
        <v>197</v>
      </c>
      <c r="B117" s="14" t="s">
        <v>19</v>
      </c>
      <c r="C117" s="35"/>
      <c r="D117" s="495">
        <v>11000</v>
      </c>
      <c r="E117" s="432">
        <v>1</v>
      </c>
      <c r="F117" s="64">
        <v>11000</v>
      </c>
      <c r="G117" s="277"/>
      <c r="H117" s="275">
        <v>14099.6</v>
      </c>
    </row>
    <row r="118" spans="1:8" s="15" customFormat="1" x14ac:dyDescent="0.2">
      <c r="A118" s="343" t="s">
        <v>439</v>
      </c>
      <c r="B118" s="122" t="s">
        <v>4</v>
      </c>
      <c r="C118" s="35"/>
      <c r="D118" s="299">
        <v>436.53</v>
      </c>
      <c r="E118" s="414">
        <v>0</v>
      </c>
      <c r="F118" s="404">
        <v>0</v>
      </c>
      <c r="G118" s="412">
        <v>12</v>
      </c>
      <c r="H118" s="413">
        <v>5238.3599999999997</v>
      </c>
    </row>
    <row r="119" spans="1:8" s="15" customFormat="1" x14ac:dyDescent="0.2">
      <c r="A119" s="343" t="s">
        <v>198</v>
      </c>
      <c r="B119" s="46" t="s">
        <v>127</v>
      </c>
      <c r="C119" s="35"/>
      <c r="D119" s="299">
        <v>1232.6199999999999</v>
      </c>
      <c r="E119" s="414">
        <v>0</v>
      </c>
      <c r="F119" s="404">
        <v>0</v>
      </c>
      <c r="G119" s="412">
        <v>2</v>
      </c>
      <c r="H119" s="413">
        <v>2465.2399999999998</v>
      </c>
    </row>
    <row r="120" spans="1:8" s="15" customFormat="1" x14ac:dyDescent="0.2">
      <c r="A120" s="343" t="s">
        <v>199</v>
      </c>
      <c r="B120" s="46" t="s">
        <v>127</v>
      </c>
      <c r="C120" s="35"/>
      <c r="D120" s="299">
        <v>961.36</v>
      </c>
      <c r="E120" s="414">
        <v>0</v>
      </c>
      <c r="F120" s="404">
        <v>0</v>
      </c>
      <c r="G120" s="412">
        <v>1</v>
      </c>
      <c r="H120" s="413">
        <v>961.36</v>
      </c>
    </row>
    <row r="121" spans="1:8" s="15" customFormat="1" x14ac:dyDescent="0.2">
      <c r="A121" s="343" t="s">
        <v>440</v>
      </c>
      <c r="B121" s="42" t="s">
        <v>127</v>
      </c>
      <c r="C121" s="35"/>
      <c r="D121" s="299">
        <v>1131.42</v>
      </c>
      <c r="E121" s="414">
        <v>0</v>
      </c>
      <c r="F121" s="404">
        <v>0</v>
      </c>
      <c r="G121" s="412">
        <v>1</v>
      </c>
      <c r="H121" s="413">
        <v>1131.42</v>
      </c>
    </row>
    <row r="122" spans="1:8" s="5" customFormat="1" x14ac:dyDescent="0.2">
      <c r="A122" s="344" t="s">
        <v>142</v>
      </c>
      <c r="B122" s="46" t="s">
        <v>127</v>
      </c>
      <c r="C122" s="35"/>
      <c r="D122" s="299">
        <v>79.400000000000006</v>
      </c>
      <c r="E122" s="414">
        <v>0</v>
      </c>
      <c r="F122" s="404">
        <v>0</v>
      </c>
      <c r="G122" s="412">
        <v>14</v>
      </c>
      <c r="H122" s="413">
        <v>1101.2</v>
      </c>
    </row>
    <row r="123" spans="1:8" s="5" customFormat="1" x14ac:dyDescent="0.2">
      <c r="A123" s="343" t="s">
        <v>434</v>
      </c>
      <c r="B123" s="122" t="s">
        <v>127</v>
      </c>
      <c r="C123" s="35"/>
      <c r="D123" s="311">
        <v>2997.79</v>
      </c>
      <c r="E123" s="414">
        <v>0</v>
      </c>
      <c r="F123" s="404">
        <v>0</v>
      </c>
      <c r="G123" s="412">
        <v>1</v>
      </c>
      <c r="H123" s="413">
        <v>2997.79</v>
      </c>
    </row>
    <row r="124" spans="1:8" s="5" customFormat="1" x14ac:dyDescent="0.2">
      <c r="A124" s="349" t="s">
        <v>160</v>
      </c>
      <c r="B124" s="54" t="s">
        <v>127</v>
      </c>
      <c r="C124" s="35"/>
      <c r="D124" s="299">
        <v>61.64</v>
      </c>
      <c r="E124" s="414">
        <v>0</v>
      </c>
      <c r="F124" s="404">
        <v>0</v>
      </c>
      <c r="G124" s="412">
        <v>2</v>
      </c>
      <c r="H124" s="413">
        <v>123.28</v>
      </c>
    </row>
    <row r="125" spans="1:8" s="5" customFormat="1" ht="13.5" thickBot="1" x14ac:dyDescent="0.25">
      <c r="A125" s="349" t="s">
        <v>161</v>
      </c>
      <c r="B125" s="54" t="s">
        <v>127</v>
      </c>
      <c r="C125" s="35"/>
      <c r="D125" s="299">
        <v>80.95</v>
      </c>
      <c r="E125" s="414">
        <v>0</v>
      </c>
      <c r="F125" s="404">
        <v>0</v>
      </c>
      <c r="G125" s="412">
        <v>1</v>
      </c>
      <c r="H125" s="413">
        <v>80.95</v>
      </c>
    </row>
    <row r="126" spans="1:8" s="5" customFormat="1" ht="39" thickBot="1" x14ac:dyDescent="0.25">
      <c r="A126" s="89" t="s">
        <v>182</v>
      </c>
      <c r="B126" s="32"/>
      <c r="C126" s="44"/>
      <c r="D126" s="316"/>
      <c r="E126" s="240"/>
      <c r="F126" s="268">
        <v>45184.72</v>
      </c>
      <c r="G126" s="240"/>
      <c r="H126" s="268">
        <v>45184.72</v>
      </c>
    </row>
    <row r="127" spans="1:8" s="17" customFormat="1" x14ac:dyDescent="0.2">
      <c r="A127" s="121" t="s">
        <v>331</v>
      </c>
      <c r="B127" s="185" t="s">
        <v>259</v>
      </c>
      <c r="C127" s="186">
        <v>1</v>
      </c>
      <c r="D127" s="317">
        <v>20.38</v>
      </c>
      <c r="E127" s="410">
        <v>1680</v>
      </c>
      <c r="F127" s="411">
        <v>34238.400000000001</v>
      </c>
      <c r="G127" s="412">
        <v>1680</v>
      </c>
      <c r="H127" s="413">
        <v>34238.400000000001</v>
      </c>
    </row>
    <row r="128" spans="1:8" s="16" customFormat="1" x14ac:dyDescent="0.2">
      <c r="A128" s="62" t="s">
        <v>56</v>
      </c>
      <c r="B128" s="178" t="s">
        <v>19</v>
      </c>
      <c r="C128" s="164">
        <v>1</v>
      </c>
      <c r="D128" s="499">
        <v>868.52</v>
      </c>
      <c r="E128" s="414">
        <v>1</v>
      </c>
      <c r="F128" s="404">
        <v>868.52</v>
      </c>
      <c r="G128" s="412">
        <v>1</v>
      </c>
      <c r="H128" s="413">
        <v>868.52</v>
      </c>
    </row>
    <row r="129" spans="1:8" s="16" customFormat="1" x14ac:dyDescent="0.2">
      <c r="A129" s="55" t="s">
        <v>333</v>
      </c>
      <c r="B129" s="178" t="s">
        <v>19</v>
      </c>
      <c r="C129" s="164">
        <v>1</v>
      </c>
      <c r="D129" s="319">
        <v>434.26</v>
      </c>
      <c r="E129" s="414">
        <v>1</v>
      </c>
      <c r="F129" s="404">
        <v>434.26</v>
      </c>
      <c r="G129" s="412">
        <v>1</v>
      </c>
      <c r="H129" s="413">
        <v>434.26</v>
      </c>
    </row>
    <row r="130" spans="1:8" s="5" customFormat="1" x14ac:dyDescent="0.2">
      <c r="A130" s="62" t="s">
        <v>334</v>
      </c>
      <c r="B130" s="178" t="s">
        <v>19</v>
      </c>
      <c r="C130" s="164">
        <v>1</v>
      </c>
      <c r="D130" s="319">
        <v>434.26</v>
      </c>
      <c r="E130" s="414">
        <v>1</v>
      </c>
      <c r="F130" s="404">
        <v>434.26</v>
      </c>
      <c r="G130" s="412">
        <v>1</v>
      </c>
      <c r="H130" s="413">
        <v>434.26</v>
      </c>
    </row>
    <row r="131" spans="1:8" s="13" customFormat="1" ht="24.75" thickBot="1" x14ac:dyDescent="0.25">
      <c r="A131" s="55" t="s">
        <v>57</v>
      </c>
      <c r="B131" s="188" t="s">
        <v>66</v>
      </c>
      <c r="C131" s="127">
        <v>1</v>
      </c>
      <c r="D131" s="320">
        <v>0.96</v>
      </c>
      <c r="E131" s="414">
        <v>9593</v>
      </c>
      <c r="F131" s="404">
        <v>9209.2800000000007</v>
      </c>
      <c r="G131" s="412">
        <v>9593</v>
      </c>
      <c r="H131" s="413">
        <v>9209.2799999999988</v>
      </c>
    </row>
    <row r="132" spans="1:8" s="15" customFormat="1" ht="26.25" thickBot="1" x14ac:dyDescent="0.25">
      <c r="A132" s="191" t="s">
        <v>276</v>
      </c>
      <c r="B132" s="65"/>
      <c r="C132" s="72"/>
      <c r="D132" s="296"/>
      <c r="E132" s="104"/>
      <c r="F132" s="268">
        <v>10401.48</v>
      </c>
      <c r="G132" s="104"/>
      <c r="H132" s="268">
        <v>15825.23</v>
      </c>
    </row>
    <row r="133" spans="1:8" s="15" customFormat="1" x14ac:dyDescent="0.2">
      <c r="A133" s="121" t="s">
        <v>180</v>
      </c>
      <c r="B133" s="192" t="s">
        <v>275</v>
      </c>
      <c r="C133" s="193">
        <v>12</v>
      </c>
      <c r="D133" s="310">
        <v>700</v>
      </c>
      <c r="E133" s="410">
        <v>1</v>
      </c>
      <c r="F133" s="411">
        <v>8546.52</v>
      </c>
      <c r="G133" s="412">
        <v>1</v>
      </c>
      <c r="H133" s="413">
        <v>8280</v>
      </c>
    </row>
    <row r="134" spans="1:8" s="15" customFormat="1" x14ac:dyDescent="0.2">
      <c r="A134" s="121" t="s">
        <v>181</v>
      </c>
      <c r="B134" s="194" t="s">
        <v>275</v>
      </c>
      <c r="C134" s="164">
        <v>12</v>
      </c>
      <c r="D134" s="310">
        <v>154.58000000000001</v>
      </c>
      <c r="E134" s="414">
        <v>1</v>
      </c>
      <c r="F134" s="404">
        <v>1854.96</v>
      </c>
      <c r="G134" s="412">
        <v>1</v>
      </c>
      <c r="H134" s="413">
        <v>1845.47</v>
      </c>
    </row>
    <row r="135" spans="1:8" s="15" customFormat="1" x14ac:dyDescent="0.2">
      <c r="A135" s="121" t="s">
        <v>400</v>
      </c>
      <c r="B135" s="189" t="s">
        <v>275</v>
      </c>
      <c r="C135" s="195">
        <v>12</v>
      </c>
      <c r="D135" s="298">
        <v>64.06</v>
      </c>
      <c r="E135" s="414">
        <v>0</v>
      </c>
      <c r="F135" s="404">
        <v>0</v>
      </c>
      <c r="G135" s="412">
        <v>1</v>
      </c>
      <c r="H135" s="413">
        <v>764.76</v>
      </c>
    </row>
    <row r="136" spans="1:8" s="5" customFormat="1" ht="13.5" thickBot="1" x14ac:dyDescent="0.25">
      <c r="A136" s="55" t="s">
        <v>330</v>
      </c>
      <c r="B136" s="189" t="s">
        <v>3</v>
      </c>
      <c r="C136" s="28"/>
      <c r="D136" s="307" t="s">
        <v>464</v>
      </c>
      <c r="E136" s="414">
        <v>0</v>
      </c>
      <c r="F136" s="404">
        <v>0</v>
      </c>
      <c r="G136" s="412">
        <v>1</v>
      </c>
      <c r="H136" s="413">
        <v>4935</v>
      </c>
    </row>
    <row r="137" spans="1:8" s="18" customFormat="1" ht="26.25" thickBot="1" x14ac:dyDescent="0.25">
      <c r="A137" s="196" t="s">
        <v>277</v>
      </c>
      <c r="B137" s="32"/>
      <c r="C137" s="44"/>
      <c r="D137" s="296"/>
      <c r="E137" s="240"/>
      <c r="F137" s="268">
        <v>9219.380000000001</v>
      </c>
      <c r="G137" s="240"/>
      <c r="H137" s="268">
        <v>6083.3119999999999</v>
      </c>
    </row>
    <row r="138" spans="1:8" s="13" customFormat="1" ht="36" x14ac:dyDescent="0.2">
      <c r="A138" s="197" t="s">
        <v>58</v>
      </c>
      <c r="B138" s="198"/>
      <c r="C138" s="164"/>
      <c r="D138" s="321"/>
      <c r="E138" s="414">
        <v>0</v>
      </c>
      <c r="F138" s="64">
        <v>5024.5</v>
      </c>
      <c r="G138" s="418"/>
      <c r="H138" s="278">
        <v>4996.5919999999996</v>
      </c>
    </row>
    <row r="139" spans="1:8" s="18" customFormat="1" x14ac:dyDescent="0.2">
      <c r="A139" s="199" t="s">
        <v>20</v>
      </c>
      <c r="B139" s="198" t="s">
        <v>71</v>
      </c>
      <c r="C139" s="164">
        <v>12</v>
      </c>
      <c r="D139" s="322">
        <v>13.03</v>
      </c>
      <c r="E139" s="414">
        <v>20</v>
      </c>
      <c r="F139" s="404">
        <v>3127.2</v>
      </c>
      <c r="G139" s="412">
        <v>20</v>
      </c>
      <c r="H139" s="413">
        <v>3110.2</v>
      </c>
    </row>
    <row r="140" spans="1:8" s="4" customFormat="1" x14ac:dyDescent="0.2">
      <c r="A140" s="199" t="s">
        <v>21</v>
      </c>
      <c r="B140" s="198" t="s">
        <v>4</v>
      </c>
      <c r="C140" s="164">
        <v>12</v>
      </c>
      <c r="D140" s="322">
        <v>0.28999999999999998</v>
      </c>
      <c r="E140" s="414">
        <v>545.20000000000005</v>
      </c>
      <c r="F140" s="404">
        <v>1897.3</v>
      </c>
      <c r="G140" s="412">
        <v>545.20000000000005</v>
      </c>
      <c r="H140" s="413">
        <v>1886.3920000000001</v>
      </c>
    </row>
    <row r="141" spans="1:8" s="13" customFormat="1" ht="36" x14ac:dyDescent="0.2">
      <c r="A141" s="151" t="s">
        <v>278</v>
      </c>
      <c r="B141" s="198"/>
      <c r="C141" s="164" t="s">
        <v>279</v>
      </c>
      <c r="D141" s="321"/>
      <c r="E141" s="414">
        <v>0</v>
      </c>
      <c r="F141" s="64">
        <v>4194.88</v>
      </c>
      <c r="G141" s="277"/>
      <c r="H141" s="278">
        <v>1086.7200000000003</v>
      </c>
    </row>
    <row r="142" spans="1:8" s="13" customFormat="1" x14ac:dyDescent="0.2">
      <c r="A142" s="339" t="s">
        <v>130</v>
      </c>
      <c r="B142" s="37" t="s">
        <v>127</v>
      </c>
      <c r="C142" s="26"/>
      <c r="D142" s="299">
        <v>26.94</v>
      </c>
      <c r="E142" s="414">
        <v>0</v>
      </c>
      <c r="F142" s="404">
        <v>0</v>
      </c>
      <c r="G142" s="412">
        <v>5</v>
      </c>
      <c r="H142" s="413">
        <v>131.18</v>
      </c>
    </row>
    <row r="143" spans="1:8" s="13" customFormat="1" x14ac:dyDescent="0.2">
      <c r="A143" s="338" t="s">
        <v>132</v>
      </c>
      <c r="B143" s="37" t="s">
        <v>127</v>
      </c>
      <c r="C143" s="26"/>
      <c r="D143" s="299">
        <v>37.1</v>
      </c>
      <c r="E143" s="414">
        <v>0</v>
      </c>
      <c r="F143" s="404">
        <v>0</v>
      </c>
      <c r="G143" s="412">
        <v>5</v>
      </c>
      <c r="H143" s="413">
        <v>193.3</v>
      </c>
    </row>
    <row r="144" spans="1:8" s="13" customFormat="1" ht="13.5" thickBot="1" x14ac:dyDescent="0.25">
      <c r="A144" s="341" t="s">
        <v>460</v>
      </c>
      <c r="B144" s="37" t="s">
        <v>127</v>
      </c>
      <c r="C144" s="26"/>
      <c r="D144" s="299">
        <v>47.04</v>
      </c>
      <c r="E144" s="414">
        <v>0</v>
      </c>
      <c r="F144" s="404">
        <v>0</v>
      </c>
      <c r="G144" s="412">
        <v>16</v>
      </c>
      <c r="H144" s="413">
        <v>762.24000000000012</v>
      </c>
    </row>
    <row r="145" spans="1:8" s="5" customFormat="1" ht="26.25" thickBot="1" x14ac:dyDescent="0.25">
      <c r="A145" s="196" t="s">
        <v>280</v>
      </c>
      <c r="B145" s="200"/>
      <c r="C145" s="201"/>
      <c r="D145" s="323"/>
      <c r="E145" s="436">
        <v>0</v>
      </c>
      <c r="F145" s="437">
        <v>9119.6</v>
      </c>
      <c r="G145" s="240"/>
      <c r="H145" s="268">
        <v>6549</v>
      </c>
    </row>
    <row r="146" spans="1:8" s="5" customFormat="1" ht="24.75" thickBot="1" x14ac:dyDescent="0.25">
      <c r="A146" s="155" t="s">
        <v>59</v>
      </c>
      <c r="B146" s="179" t="s">
        <v>65</v>
      </c>
      <c r="C146" s="202">
        <v>1</v>
      </c>
      <c r="D146" s="298"/>
      <c r="E146" s="410">
        <v>2621.8</v>
      </c>
      <c r="F146" s="411">
        <v>9119.6</v>
      </c>
      <c r="G146" s="412">
        <v>2621.8</v>
      </c>
      <c r="H146" s="413">
        <v>6549</v>
      </c>
    </row>
    <row r="147" spans="1:8" s="5" customFormat="1" ht="18" customHeight="1" thickBot="1" x14ac:dyDescent="0.25">
      <c r="A147" s="586" t="s">
        <v>61</v>
      </c>
      <c r="B147" s="587"/>
      <c r="C147" s="587"/>
      <c r="D147" s="588"/>
      <c r="E147" s="281"/>
      <c r="F147" s="268">
        <v>223055.72</v>
      </c>
      <c r="G147" s="281"/>
      <c r="H147" s="268">
        <v>222317.19607999997</v>
      </c>
    </row>
    <row r="148" spans="1:8" s="5" customFormat="1" ht="26.25" thickBot="1" x14ac:dyDescent="0.25">
      <c r="A148" s="210" t="s">
        <v>282</v>
      </c>
      <c r="B148" s="123"/>
      <c r="C148" s="124"/>
      <c r="D148" s="325"/>
      <c r="E148" s="421">
        <v>374.4</v>
      </c>
      <c r="F148" s="422">
        <v>66610.11</v>
      </c>
      <c r="G148" s="240">
        <v>374.4</v>
      </c>
      <c r="H148" s="268">
        <v>66210.981199999995</v>
      </c>
    </row>
    <row r="149" spans="1:8" s="71" customFormat="1" ht="24" x14ac:dyDescent="0.2">
      <c r="A149" s="337" t="s">
        <v>184</v>
      </c>
      <c r="B149" s="60" t="s">
        <v>65</v>
      </c>
      <c r="C149" s="91" t="s">
        <v>298</v>
      </c>
      <c r="D149" s="316" t="s">
        <v>257</v>
      </c>
      <c r="E149" s="410">
        <v>2621.8</v>
      </c>
      <c r="F149" s="404">
        <v>63589.8</v>
      </c>
      <c r="G149" s="438">
        <v>2621.8</v>
      </c>
      <c r="H149" s="439">
        <v>63237.86</v>
      </c>
    </row>
    <row r="150" spans="1:8" s="5" customFormat="1" ht="24.75" thickBot="1" x14ac:dyDescent="0.25">
      <c r="A150" s="211" t="s">
        <v>293</v>
      </c>
      <c r="B150" s="14" t="s">
        <v>65</v>
      </c>
      <c r="C150" s="92">
        <v>12</v>
      </c>
      <c r="D150" s="395">
        <v>9.6000000000000002E-2</v>
      </c>
      <c r="E150" s="414">
        <v>2621.8</v>
      </c>
      <c r="F150" s="404">
        <v>3020.31</v>
      </c>
      <c r="G150" s="415">
        <v>2621.8</v>
      </c>
      <c r="H150" s="279">
        <v>2973.1212000000005</v>
      </c>
    </row>
    <row r="151" spans="1:8" s="13" customFormat="1" ht="51.75" thickBot="1" x14ac:dyDescent="0.25">
      <c r="A151" s="212" t="s">
        <v>283</v>
      </c>
      <c r="B151" s="59" t="s">
        <v>65</v>
      </c>
      <c r="C151" s="84" t="s">
        <v>200</v>
      </c>
      <c r="D151" s="296" t="s">
        <v>257</v>
      </c>
      <c r="E151" s="421">
        <v>2839</v>
      </c>
      <c r="F151" s="422">
        <v>134304.51</v>
      </c>
      <c r="G151" s="423">
        <v>2839</v>
      </c>
      <c r="H151" s="268">
        <v>133685.63</v>
      </c>
    </row>
    <row r="152" spans="1:8" s="13" customFormat="1" ht="64.5" thickBot="1" x14ac:dyDescent="0.25">
      <c r="A152" s="213" t="s">
        <v>284</v>
      </c>
      <c r="B152" s="282" t="s">
        <v>65</v>
      </c>
      <c r="C152" s="85">
        <v>1</v>
      </c>
      <c r="D152" s="505">
        <v>3.4666666666666665E-3</v>
      </c>
      <c r="E152" s="421">
        <v>2621.8</v>
      </c>
      <c r="F152" s="422">
        <v>117.98</v>
      </c>
      <c r="G152" s="423">
        <v>2621.8</v>
      </c>
      <c r="H152" s="268">
        <v>109.06688</v>
      </c>
    </row>
    <row r="153" spans="1:8" s="13" customFormat="1" ht="51.75" thickBot="1" x14ac:dyDescent="0.25">
      <c r="A153" s="196" t="s">
        <v>285</v>
      </c>
      <c r="B153" s="283" t="s">
        <v>65</v>
      </c>
      <c r="C153" s="86">
        <v>12</v>
      </c>
      <c r="D153" s="327">
        <v>0.77</v>
      </c>
      <c r="E153" s="421">
        <v>2621.8</v>
      </c>
      <c r="F153" s="422">
        <v>22023.119999999999</v>
      </c>
      <c r="G153" s="423">
        <v>2621.8</v>
      </c>
      <c r="H153" s="268">
        <v>22311.517999999996</v>
      </c>
    </row>
    <row r="154" spans="1:8" s="5" customFormat="1" ht="16.5" thickBot="1" x14ac:dyDescent="0.25">
      <c r="A154" s="221" t="s">
        <v>63</v>
      </c>
      <c r="B154" s="222"/>
      <c r="C154" s="223"/>
      <c r="D154" s="506"/>
      <c r="E154" s="281"/>
      <c r="F154" s="268">
        <v>152903.38</v>
      </c>
      <c r="G154" s="281"/>
      <c r="H154" s="268">
        <v>145300.15433333334</v>
      </c>
    </row>
    <row r="155" spans="1:8" s="5" customFormat="1" ht="18" thickBot="1" x14ac:dyDescent="0.25">
      <c r="A155" s="125" t="s">
        <v>286</v>
      </c>
      <c r="B155" s="159" t="s">
        <v>65</v>
      </c>
      <c r="C155" s="127">
        <v>12</v>
      </c>
      <c r="D155" s="502">
        <v>4.8600000000000003</v>
      </c>
      <c r="E155" s="414">
        <v>2621.8</v>
      </c>
      <c r="F155" s="404">
        <v>152903.38</v>
      </c>
      <c r="G155" s="412">
        <v>2621.8</v>
      </c>
      <c r="H155" s="413">
        <v>145300.15433333334</v>
      </c>
    </row>
    <row r="156" spans="1:8" s="5" customFormat="1" ht="15.75" thickBot="1" x14ac:dyDescent="0.25">
      <c r="A156" s="224" t="s">
        <v>219</v>
      </c>
      <c r="B156" s="61"/>
      <c r="C156" s="48"/>
      <c r="D156" s="331"/>
      <c r="E156" s="421">
        <v>0</v>
      </c>
      <c r="F156" s="422">
        <v>7692.1</v>
      </c>
      <c r="G156" s="444"/>
      <c r="H156" s="268">
        <v>194.63</v>
      </c>
    </row>
    <row r="157" spans="1:8" s="5" customFormat="1" ht="13.5" thickBot="1" x14ac:dyDescent="0.25">
      <c r="A157" s="49" t="s">
        <v>338</v>
      </c>
      <c r="B157" s="32"/>
      <c r="C157" s="47"/>
      <c r="D157" s="332"/>
      <c r="E157" s="421">
        <v>0</v>
      </c>
      <c r="F157" s="422">
        <v>7083.63</v>
      </c>
      <c r="G157" s="240"/>
      <c r="H157" s="268">
        <v>194.63</v>
      </c>
    </row>
    <row r="158" spans="1:8" s="5" customFormat="1" x14ac:dyDescent="0.2">
      <c r="A158" s="225" t="s">
        <v>287</v>
      </c>
      <c r="B158" s="288" t="s">
        <v>3</v>
      </c>
      <c r="C158" s="226">
        <v>1</v>
      </c>
      <c r="D158" s="507">
        <v>1560.1</v>
      </c>
      <c r="E158" s="440">
        <v>3</v>
      </c>
      <c r="F158" s="445">
        <v>5400.69</v>
      </c>
      <c r="G158" s="412">
        <v>0</v>
      </c>
      <c r="H158" s="413">
        <v>0</v>
      </c>
    </row>
    <row r="159" spans="1:8" s="5" customFormat="1" x14ac:dyDescent="0.2">
      <c r="A159" s="108" t="s">
        <v>437</v>
      </c>
      <c r="B159" s="26" t="s">
        <v>3</v>
      </c>
      <c r="C159" s="39"/>
      <c r="D159" s="315">
        <v>2652.5</v>
      </c>
      <c r="E159" s="414">
        <v>0</v>
      </c>
      <c r="F159" s="446">
        <v>0</v>
      </c>
      <c r="G159" s="412">
        <v>0.2</v>
      </c>
      <c r="H159" s="413">
        <v>194.63</v>
      </c>
    </row>
    <row r="160" spans="1:8" s="5" customFormat="1" ht="13.5" thickBot="1" x14ac:dyDescent="0.25">
      <c r="A160" s="62" t="s">
        <v>406</v>
      </c>
      <c r="B160" s="26" t="s">
        <v>25</v>
      </c>
      <c r="C160" s="39"/>
      <c r="D160" s="315">
        <v>560.98</v>
      </c>
      <c r="E160" s="414">
        <v>3</v>
      </c>
      <c r="F160" s="446">
        <v>1682.94</v>
      </c>
      <c r="G160" s="412">
        <v>0</v>
      </c>
      <c r="H160" s="413">
        <v>0</v>
      </c>
    </row>
    <row r="161" spans="1:8" s="5" customFormat="1" ht="13.5" thickBot="1" x14ac:dyDescent="0.25">
      <c r="A161" s="233" t="s">
        <v>341</v>
      </c>
      <c r="B161" s="234"/>
      <c r="C161" s="234"/>
      <c r="D161" s="334"/>
      <c r="E161" s="421">
        <v>0</v>
      </c>
      <c r="F161" s="422">
        <v>608.47</v>
      </c>
      <c r="G161" s="240"/>
      <c r="H161" s="268">
        <v>0</v>
      </c>
    </row>
    <row r="162" spans="1:8" s="5" customFormat="1" ht="13.5" thickBot="1" x14ac:dyDescent="0.25">
      <c r="A162" s="236" t="s">
        <v>343</v>
      </c>
      <c r="B162" s="159" t="s">
        <v>3</v>
      </c>
      <c r="C162" s="127">
        <v>1</v>
      </c>
      <c r="D162" s="499">
        <v>608.47</v>
      </c>
      <c r="E162" s="414">
        <v>1</v>
      </c>
      <c r="F162" s="404">
        <v>608.47</v>
      </c>
      <c r="G162" s="412">
        <v>0</v>
      </c>
      <c r="H162" s="413">
        <v>0</v>
      </c>
    </row>
    <row r="163" spans="1:8" s="5" customFormat="1" ht="15.75" thickBot="1" x14ac:dyDescent="0.25">
      <c r="A163" s="237" t="s">
        <v>454</v>
      </c>
      <c r="B163" s="59"/>
      <c r="C163" s="50"/>
      <c r="D163" s="508"/>
      <c r="E163" s="22"/>
      <c r="F163" s="268">
        <v>709897.00879999995</v>
      </c>
      <c r="G163" s="22"/>
      <c r="H163" s="268">
        <v>558160.04459333338</v>
      </c>
    </row>
    <row r="164" spans="1:8" s="5" customFormat="1" x14ac:dyDescent="0.2">
      <c r="A164" s="291" t="s">
        <v>461</v>
      </c>
      <c r="B164" s="82"/>
      <c r="C164" s="24"/>
      <c r="D164" s="75"/>
      <c r="E164" s="447"/>
      <c r="F164" s="447"/>
      <c r="G164" s="447"/>
      <c r="H164" s="447"/>
    </row>
    <row r="165" spans="1:8" s="1" customFormat="1" x14ac:dyDescent="0.2">
      <c r="A165" s="291"/>
      <c r="B165" s="82"/>
      <c r="C165" s="24"/>
      <c r="D165" s="75"/>
      <c r="E165" s="447"/>
      <c r="F165" s="447"/>
      <c r="G165" s="447"/>
      <c r="H165" s="447"/>
    </row>
    <row r="166" spans="1:8" s="1" customFormat="1" x14ac:dyDescent="0.2">
      <c r="A166" s="291" t="s">
        <v>462</v>
      </c>
      <c r="B166" s="82"/>
      <c r="C166" s="24"/>
      <c r="D166" s="75"/>
      <c r="E166" s="447"/>
      <c r="F166" s="447"/>
      <c r="G166" s="447"/>
      <c r="H166" s="447"/>
    </row>
    <row r="167" spans="1:8" s="1" customFormat="1" x14ac:dyDescent="0.2">
      <c r="A167" s="29"/>
      <c r="B167" s="82"/>
      <c r="C167" s="24"/>
      <c r="D167" s="75"/>
      <c r="E167" s="447"/>
      <c r="F167" s="447"/>
      <c r="G167" s="447"/>
      <c r="H167" s="447"/>
    </row>
    <row r="168" spans="1:8" s="5" customFormat="1" x14ac:dyDescent="0.2">
      <c r="A168" s="29"/>
      <c r="B168" s="82"/>
      <c r="C168" s="24"/>
      <c r="D168" s="73"/>
      <c r="E168" s="447"/>
      <c r="F168" s="447"/>
      <c r="G168" s="447"/>
      <c r="H168" s="447"/>
    </row>
    <row r="169" spans="1:8" s="5" customFormat="1" x14ac:dyDescent="0.2">
      <c r="A169" s="29"/>
      <c r="B169" s="82"/>
      <c r="C169" s="24"/>
      <c r="D169" s="73"/>
      <c r="E169" s="447"/>
      <c r="F169" s="447"/>
      <c r="G169" s="447"/>
      <c r="H169" s="447"/>
    </row>
    <row r="170" spans="1:8" s="5" customFormat="1" x14ac:dyDescent="0.2">
      <c r="A170" s="29"/>
      <c r="B170" s="82"/>
      <c r="C170" s="24"/>
      <c r="D170" s="73"/>
      <c r="E170" s="447"/>
      <c r="F170" s="447"/>
      <c r="G170" s="447"/>
      <c r="H170" s="447"/>
    </row>
    <row r="171" spans="1:8" s="5" customFormat="1" x14ac:dyDescent="0.2">
      <c r="A171" s="29"/>
      <c r="B171" s="82"/>
      <c r="C171" s="24"/>
      <c r="D171" s="73"/>
      <c r="E171" s="447"/>
      <c r="F171" s="447"/>
      <c r="G171" s="447"/>
      <c r="H171" s="447"/>
    </row>
    <row r="172" spans="1:8" s="13" customFormat="1" x14ac:dyDescent="0.2">
      <c r="A172" s="29"/>
      <c r="B172" s="82"/>
      <c r="C172" s="24"/>
      <c r="D172" s="73"/>
      <c r="E172" s="447"/>
      <c r="F172" s="447"/>
      <c r="G172" s="447"/>
      <c r="H172" s="447"/>
    </row>
    <row r="173" spans="1:8" s="5" customFormat="1" x14ac:dyDescent="0.2">
      <c r="A173" s="29"/>
      <c r="B173" s="82"/>
      <c r="C173" s="24"/>
      <c r="D173" s="73"/>
      <c r="E173" s="447"/>
      <c r="F173" s="447"/>
      <c r="G173" s="447"/>
      <c r="H173" s="447"/>
    </row>
    <row r="174" spans="1:8" s="5" customFormat="1" x14ac:dyDescent="0.2">
      <c r="A174" s="29"/>
      <c r="B174" s="82"/>
      <c r="C174" s="24"/>
      <c r="D174" s="73"/>
      <c r="E174" s="447"/>
      <c r="F174" s="447"/>
      <c r="G174" s="447"/>
      <c r="H174" s="447"/>
    </row>
    <row r="175" spans="1:8" s="5" customFormat="1" x14ac:dyDescent="0.2">
      <c r="A175" s="8"/>
      <c r="B175" s="73"/>
      <c r="C175" s="23"/>
      <c r="D175" s="73"/>
      <c r="E175" s="448"/>
      <c r="F175" s="448"/>
      <c r="G175" s="448"/>
      <c r="H175" s="448"/>
    </row>
    <row r="176" spans="1:8" s="5" customFormat="1" x14ac:dyDescent="0.2">
      <c r="A176" s="8"/>
      <c r="B176" s="73"/>
      <c r="C176" s="23"/>
      <c r="D176" s="73"/>
      <c r="E176" s="448"/>
      <c r="F176" s="448"/>
      <c r="G176" s="448"/>
      <c r="H176" s="448"/>
    </row>
    <row r="177" spans="1:8" s="1" customFormat="1" x14ac:dyDescent="0.2">
      <c r="A177" s="8"/>
      <c r="B177" s="73"/>
      <c r="C177" s="23"/>
      <c r="D177" s="73"/>
      <c r="E177" s="447"/>
      <c r="F177" s="447"/>
      <c r="G177" s="447"/>
      <c r="H177" s="447"/>
    </row>
    <row r="178" spans="1:8" s="1" customFormat="1" x14ac:dyDescent="0.2">
      <c r="A178" s="8"/>
      <c r="B178" s="73"/>
      <c r="C178" s="23"/>
      <c r="D178" s="73"/>
      <c r="E178" s="447"/>
      <c r="F178" s="447"/>
      <c r="G178" s="447"/>
      <c r="H178" s="447"/>
    </row>
    <row r="179" spans="1:8" s="1" customFormat="1" x14ac:dyDescent="0.2">
      <c r="A179" s="8"/>
      <c r="B179" s="73"/>
      <c r="C179" s="23"/>
      <c r="D179" s="73"/>
      <c r="E179" s="447"/>
      <c r="F179" s="447"/>
      <c r="G179" s="447"/>
      <c r="H179" s="447"/>
    </row>
    <row r="180" spans="1:8" s="1" customFormat="1" x14ac:dyDescent="0.2">
      <c r="A180" s="8"/>
      <c r="B180" s="73"/>
      <c r="C180" s="23"/>
      <c r="D180" s="73"/>
      <c r="E180" s="447"/>
      <c r="F180" s="447"/>
      <c r="G180" s="447"/>
      <c r="H180" s="447"/>
    </row>
    <row r="181" spans="1:8" s="1" customFormat="1" x14ac:dyDescent="0.2">
      <c r="A181" s="8"/>
      <c r="B181" s="73"/>
      <c r="C181" s="23"/>
      <c r="D181" s="73"/>
      <c r="E181" s="447"/>
      <c r="F181" s="447"/>
      <c r="G181" s="447"/>
      <c r="H181" s="447"/>
    </row>
    <row r="182" spans="1:8" s="1" customFormat="1" x14ac:dyDescent="0.2">
      <c r="D182" s="73"/>
      <c r="E182" s="447"/>
      <c r="F182" s="447"/>
      <c r="G182" s="447"/>
      <c r="H182" s="447"/>
    </row>
    <row r="183" spans="1:8" s="1" customFormat="1" x14ac:dyDescent="0.2">
      <c r="D183" s="73"/>
      <c r="E183" s="447"/>
      <c r="F183" s="447"/>
      <c r="G183" s="447"/>
      <c r="H183" s="447"/>
    </row>
    <row r="184" spans="1:8" s="1" customFormat="1" x14ac:dyDescent="0.2">
      <c r="D184" s="73"/>
      <c r="E184" s="447"/>
      <c r="F184" s="447"/>
      <c r="G184" s="447"/>
      <c r="H184" s="447"/>
    </row>
    <row r="185" spans="1:8" s="1" customFormat="1" x14ac:dyDescent="0.2">
      <c r="D185" s="73"/>
      <c r="E185" s="447"/>
      <c r="F185" s="447"/>
      <c r="G185" s="447"/>
      <c r="H185" s="447"/>
    </row>
    <row r="186" spans="1:8" s="1" customFormat="1" x14ac:dyDescent="0.2">
      <c r="D186" s="73"/>
      <c r="E186" s="447"/>
      <c r="F186" s="447"/>
      <c r="G186" s="447"/>
      <c r="H186" s="447"/>
    </row>
    <row r="187" spans="1:8" s="1" customFormat="1" x14ac:dyDescent="0.2">
      <c r="D187" s="73"/>
      <c r="E187" s="447"/>
      <c r="F187" s="447"/>
      <c r="G187" s="447"/>
      <c r="H187" s="447"/>
    </row>
    <row r="188" spans="1:8" s="1" customFormat="1" x14ac:dyDescent="0.2">
      <c r="D188" s="73"/>
      <c r="E188" s="447"/>
      <c r="F188" s="447"/>
      <c r="G188" s="447"/>
      <c r="H188" s="447"/>
    </row>
    <row r="189" spans="1:8" x14ac:dyDescent="0.2">
      <c r="A189" s="1"/>
      <c r="B189" s="1"/>
      <c r="C189" s="1"/>
    </row>
    <row r="190" spans="1:8" x14ac:dyDescent="0.2">
      <c r="A190" s="1"/>
      <c r="B190" s="1"/>
      <c r="C190" s="1"/>
    </row>
    <row r="191" spans="1:8" x14ac:dyDescent="0.2">
      <c r="A191" s="1"/>
      <c r="B191" s="1"/>
      <c r="C191" s="1"/>
    </row>
    <row r="192" spans="1:8" x14ac:dyDescent="0.2">
      <c r="A192" s="1"/>
      <c r="B192" s="1"/>
      <c r="C192" s="1"/>
    </row>
    <row r="193" spans="1:4" x14ac:dyDescent="0.2">
      <c r="A193" s="1"/>
      <c r="B193" s="1"/>
      <c r="C193" s="1"/>
    </row>
    <row r="194" spans="1:4" x14ac:dyDescent="0.2">
      <c r="A194" s="1"/>
      <c r="B194" s="1"/>
      <c r="C194" s="1"/>
    </row>
    <row r="196" spans="1:4" x14ac:dyDescent="0.2">
      <c r="A196" s="1"/>
      <c r="B196" s="1"/>
      <c r="C196" s="1"/>
    </row>
    <row r="197" spans="1:4" x14ac:dyDescent="0.2">
      <c r="A197" s="1"/>
      <c r="B197" s="1"/>
      <c r="C197" s="1"/>
    </row>
    <row r="198" spans="1:4" x14ac:dyDescent="0.2">
      <c r="A198" s="1"/>
      <c r="B198" s="1"/>
      <c r="C198" s="1"/>
    </row>
    <row r="199" spans="1:4" x14ac:dyDescent="0.2">
      <c r="A199" s="1"/>
      <c r="B199" s="1"/>
      <c r="C199" s="1"/>
    </row>
    <row r="200" spans="1:4" x14ac:dyDescent="0.2">
      <c r="A200" s="1"/>
      <c r="B200" s="1"/>
      <c r="C200" s="1"/>
    </row>
    <row r="201" spans="1:4" x14ac:dyDescent="0.2">
      <c r="A201" s="1"/>
      <c r="B201" s="1"/>
      <c r="C201" s="1"/>
    </row>
    <row r="204" spans="1:4" x14ac:dyDescent="0.2">
      <c r="A204" s="103"/>
      <c r="B204" s="103"/>
      <c r="C204" s="103"/>
    </row>
    <row r="208" spans="1:4" x14ac:dyDescent="0.2">
      <c r="A208" s="103"/>
      <c r="B208" s="103"/>
      <c r="C208" s="103"/>
      <c r="D208" s="447"/>
    </row>
    <row r="209" spans="1:4" x14ac:dyDescent="0.2">
      <c r="A209" s="103"/>
      <c r="B209" s="103"/>
      <c r="C209" s="103"/>
      <c r="D209" s="447"/>
    </row>
  </sheetData>
  <mergeCells count="13">
    <mergeCell ref="A1:D1"/>
    <mergeCell ref="A12:C12"/>
    <mergeCell ref="C22:C23"/>
    <mergeCell ref="E23:F23"/>
    <mergeCell ref="G23:H23"/>
    <mergeCell ref="A4:D4"/>
    <mergeCell ref="G3:H3"/>
    <mergeCell ref="G2:H2"/>
    <mergeCell ref="A25:D25"/>
    <mergeCell ref="A56:D56"/>
    <mergeCell ref="A147:D147"/>
    <mergeCell ref="E21:H21"/>
    <mergeCell ref="E22:H22"/>
  </mergeCells>
  <pageMargins left="0.31496062992125984" right="0.31496062992125984" top="0.31496062992125984" bottom="0.31496062992125984" header="0" footer="0"/>
  <pageSetup paperSize="9" scale="54" fitToHeight="0" orientation="portrait" copies="2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0"/>
  <sheetViews>
    <sheetView showZeros="0" topLeftCell="A124" workbookViewId="0">
      <selection activeCell="F131" sqref="F131"/>
    </sheetView>
  </sheetViews>
  <sheetFormatPr defaultRowHeight="12.75" x14ac:dyDescent="0.2"/>
  <cols>
    <col min="1" max="1" width="75.140625" style="8" customWidth="1"/>
    <col min="2" max="2" width="6.140625" style="73" customWidth="1"/>
    <col min="3" max="3" width="9.5703125" style="23" customWidth="1"/>
    <col min="4" max="4" width="10.42578125" style="73" customWidth="1"/>
    <col min="5" max="5" width="9.140625" style="449" customWidth="1"/>
    <col min="6" max="6" width="11.140625" style="449" customWidth="1"/>
    <col min="7" max="7" width="12" style="449" customWidth="1"/>
    <col min="8" max="8" width="12.85546875" style="449" customWidth="1"/>
    <col min="9" max="16384" width="9.140625" style="103"/>
  </cols>
  <sheetData>
    <row r="1" spans="1:8" ht="52.5" customHeight="1" x14ac:dyDescent="0.2">
      <c r="A1" s="589" t="s">
        <v>456</v>
      </c>
      <c r="B1" s="589"/>
      <c r="C1" s="589"/>
      <c r="D1" s="589"/>
    </row>
    <row r="2" spans="1:8" s="398" customFormat="1" ht="15.75" x14ac:dyDescent="0.2">
      <c r="A2" s="7"/>
      <c r="B2" s="75" t="s">
        <v>121</v>
      </c>
      <c r="C2" s="74"/>
      <c r="D2" s="98"/>
      <c r="E2" s="66"/>
      <c r="F2" s="66"/>
      <c r="G2" s="601" t="s">
        <v>92</v>
      </c>
      <c r="H2" s="601"/>
    </row>
    <row r="3" spans="1:8" s="398" customFormat="1" ht="15" x14ac:dyDescent="0.2">
      <c r="A3" s="99"/>
      <c r="B3" s="66"/>
      <c r="C3" s="24"/>
      <c r="D3" s="98"/>
      <c r="E3" s="100"/>
      <c r="F3" s="100"/>
      <c r="G3" s="600"/>
      <c r="H3" s="600"/>
    </row>
    <row r="4" spans="1:8" s="10" customFormat="1" ht="16.5" customHeight="1" x14ac:dyDescent="0.2">
      <c r="A4" s="603" t="s">
        <v>122</v>
      </c>
      <c r="B4" s="603"/>
      <c r="C4" s="603"/>
      <c r="D4" s="603"/>
      <c r="E4" s="75"/>
      <c r="F4" s="71"/>
      <c r="G4" s="71"/>
      <c r="H4" s="71"/>
    </row>
    <row r="5" spans="1:8" x14ac:dyDescent="0.2">
      <c r="A5" s="20" t="s">
        <v>410</v>
      </c>
      <c r="B5" s="76"/>
      <c r="C5" s="74"/>
      <c r="D5" s="75"/>
      <c r="E5" s="400"/>
      <c r="F5" s="400"/>
      <c r="G5" s="400"/>
      <c r="H5" s="401">
        <v>-1796.7682849180419</v>
      </c>
    </row>
    <row r="6" spans="1:8" ht="13.5" customHeight="1" x14ac:dyDescent="0.2">
      <c r="A6" s="21" t="s">
        <v>201</v>
      </c>
      <c r="B6" s="75"/>
      <c r="C6" s="74"/>
      <c r="D6" s="75"/>
      <c r="E6" s="75"/>
      <c r="F6" s="71"/>
      <c r="G6" s="71"/>
      <c r="H6" s="402">
        <v>656402.16000000015</v>
      </c>
    </row>
    <row r="7" spans="1:8" x14ac:dyDescent="0.2">
      <c r="A7" s="131" t="s">
        <v>202</v>
      </c>
      <c r="B7" s="77"/>
      <c r="C7" s="25"/>
      <c r="D7" s="77"/>
      <c r="E7" s="75"/>
      <c r="F7" s="71"/>
      <c r="G7" s="71"/>
      <c r="H7" s="403">
        <v>656402.16000000015</v>
      </c>
    </row>
    <row r="8" spans="1:8" x14ac:dyDescent="0.2">
      <c r="A8" s="131" t="s">
        <v>203</v>
      </c>
      <c r="B8" s="25"/>
      <c r="C8" s="25"/>
      <c r="D8" s="78"/>
      <c r="E8" s="400"/>
      <c r="F8" s="400"/>
      <c r="G8" s="400"/>
      <c r="H8" s="403">
        <v>656402.16000000015</v>
      </c>
    </row>
    <row r="9" spans="1:8" x14ac:dyDescent="0.2">
      <c r="A9" s="21" t="s">
        <v>125</v>
      </c>
      <c r="B9" s="78"/>
      <c r="C9" s="79"/>
      <c r="D9" s="78"/>
      <c r="E9" s="75"/>
      <c r="F9" s="71"/>
      <c r="G9" s="71"/>
      <c r="H9" s="406">
        <v>694529.72111333336</v>
      </c>
    </row>
    <row r="10" spans="1:8" x14ac:dyDescent="0.2">
      <c r="A10" s="131" t="s">
        <v>458</v>
      </c>
      <c r="B10" s="75"/>
      <c r="C10" s="74"/>
      <c r="D10" s="75"/>
      <c r="E10" s="75"/>
      <c r="F10" s="71"/>
      <c r="G10" s="71"/>
      <c r="H10" s="407">
        <v>-39924.329398251255</v>
      </c>
    </row>
    <row r="11" spans="1:8" x14ac:dyDescent="0.2">
      <c r="A11" s="2"/>
      <c r="B11" s="75"/>
      <c r="C11" s="74"/>
      <c r="D11" s="75"/>
      <c r="E11" s="75"/>
      <c r="F11" s="71"/>
      <c r="G11" s="71"/>
      <c r="H11" s="408"/>
    </row>
    <row r="12" spans="1:8" ht="26.25" customHeight="1" x14ac:dyDescent="0.2">
      <c r="A12" s="604" t="s">
        <v>124</v>
      </c>
      <c r="B12" s="603"/>
      <c r="C12" s="603"/>
      <c r="D12" s="78"/>
      <c r="E12" s="75"/>
      <c r="F12" s="71"/>
      <c r="G12" s="71"/>
      <c r="H12" s="409"/>
    </row>
    <row r="13" spans="1:8" x14ac:dyDescent="0.2">
      <c r="A13" s="20" t="s">
        <v>411</v>
      </c>
      <c r="B13" s="76"/>
      <c r="C13" s="74"/>
      <c r="D13" s="75"/>
      <c r="E13" s="400"/>
      <c r="F13" s="400"/>
      <c r="G13" s="400"/>
      <c r="H13" s="401">
        <v>-170851.63828491786</v>
      </c>
    </row>
    <row r="14" spans="1:8" ht="25.5" x14ac:dyDescent="0.2">
      <c r="A14" s="31" t="s">
        <v>204</v>
      </c>
      <c r="B14" s="75"/>
      <c r="C14" s="74"/>
      <c r="D14" s="75"/>
      <c r="E14" s="75"/>
      <c r="F14" s="71"/>
      <c r="G14" s="71"/>
      <c r="H14" s="402">
        <v>658814.62</v>
      </c>
    </row>
    <row r="15" spans="1:8" x14ac:dyDescent="0.2">
      <c r="A15" s="131" t="s">
        <v>202</v>
      </c>
      <c r="B15" s="75"/>
      <c r="C15" s="74"/>
      <c r="D15" s="75"/>
      <c r="E15" s="75"/>
      <c r="F15" s="71"/>
      <c r="G15" s="71"/>
      <c r="H15" s="406">
        <v>658814.62</v>
      </c>
    </row>
    <row r="16" spans="1:8" x14ac:dyDescent="0.2">
      <c r="A16" s="131" t="s">
        <v>203</v>
      </c>
      <c r="B16" s="75"/>
      <c r="C16" s="74"/>
      <c r="D16" s="75"/>
      <c r="E16" s="400"/>
      <c r="F16" s="400"/>
      <c r="G16" s="400"/>
      <c r="H16" s="403">
        <v>658814.62</v>
      </c>
    </row>
    <row r="17" spans="1:8" x14ac:dyDescent="0.2">
      <c r="A17" s="131" t="s">
        <v>392</v>
      </c>
      <c r="B17" s="75"/>
      <c r="C17" s="24"/>
      <c r="D17" s="75"/>
      <c r="E17" s="75"/>
      <c r="F17" s="71"/>
      <c r="G17" s="71"/>
      <c r="H17" s="402">
        <v>487962.98171508213</v>
      </c>
    </row>
    <row r="18" spans="1:8" x14ac:dyDescent="0.2">
      <c r="A18" s="21" t="s">
        <v>126</v>
      </c>
      <c r="B18" s="78"/>
      <c r="C18" s="79"/>
      <c r="D18" s="78"/>
      <c r="E18" s="75"/>
      <c r="F18" s="71"/>
      <c r="G18" s="71"/>
      <c r="H18" s="406">
        <v>694529.72111333336</v>
      </c>
    </row>
    <row r="19" spans="1:8" x14ac:dyDescent="0.2">
      <c r="A19" s="9" t="s">
        <v>459</v>
      </c>
      <c r="B19" s="75"/>
      <c r="C19" s="74"/>
      <c r="D19" s="75"/>
      <c r="E19" s="75"/>
      <c r="F19" s="71"/>
      <c r="G19" s="71"/>
      <c r="H19" s="407">
        <v>-206566.73939825123</v>
      </c>
    </row>
    <row r="20" spans="1:8" ht="13.5" thickBot="1" x14ac:dyDescent="0.25">
      <c r="A20" s="128"/>
      <c r="B20" s="75"/>
      <c r="C20" s="74"/>
      <c r="D20" s="75"/>
      <c r="E20" s="24"/>
      <c r="F20" s="24"/>
      <c r="G20" s="24"/>
      <c r="H20" s="24"/>
    </row>
    <row r="21" spans="1:8" s="132" customFormat="1" ht="13.5" thickBot="1" x14ac:dyDescent="0.25">
      <c r="A21" s="129" t="s">
        <v>5</v>
      </c>
      <c r="B21" s="112"/>
      <c r="C21" s="113"/>
      <c r="D21" s="292" t="s">
        <v>7</v>
      </c>
      <c r="E21" s="590">
        <v>21</v>
      </c>
      <c r="F21" s="591"/>
      <c r="G21" s="591"/>
      <c r="H21" s="592"/>
    </row>
    <row r="22" spans="1:8" ht="16.5" thickBot="1" x14ac:dyDescent="0.25">
      <c r="A22" s="80"/>
      <c r="B22" s="67" t="s">
        <v>6</v>
      </c>
      <c r="C22" s="596" t="s">
        <v>8</v>
      </c>
      <c r="D22" s="293" t="s">
        <v>9</v>
      </c>
      <c r="E22" s="593" t="s">
        <v>92</v>
      </c>
      <c r="F22" s="594"/>
      <c r="G22" s="594"/>
      <c r="H22" s="595"/>
    </row>
    <row r="23" spans="1:8" ht="13.5" thickBot="1" x14ac:dyDescent="0.25">
      <c r="A23" s="130" t="s">
        <v>442</v>
      </c>
      <c r="B23" s="81" t="s">
        <v>10</v>
      </c>
      <c r="C23" s="597"/>
      <c r="D23" s="294" t="s">
        <v>11</v>
      </c>
      <c r="E23" s="598" t="s">
        <v>2</v>
      </c>
      <c r="F23" s="599"/>
      <c r="G23" s="598" t="s">
        <v>0</v>
      </c>
      <c r="H23" s="599"/>
    </row>
    <row r="24" spans="1:8" s="11" customFormat="1" ht="12" thickBot="1" x14ac:dyDescent="0.25">
      <c r="A24" s="101"/>
      <c r="B24" s="67"/>
      <c r="C24" s="102"/>
      <c r="D24" s="295"/>
      <c r="E24" s="114" t="s">
        <v>1</v>
      </c>
      <c r="F24" s="115" t="s">
        <v>393</v>
      </c>
      <c r="G24" s="114" t="s">
        <v>1</v>
      </c>
      <c r="H24" s="115" t="s">
        <v>393</v>
      </c>
    </row>
    <row r="25" spans="1:8" s="5" customFormat="1" ht="38.25" customHeight="1" thickBot="1" x14ac:dyDescent="0.25">
      <c r="A25" s="580" t="s">
        <v>26</v>
      </c>
      <c r="B25" s="581"/>
      <c r="C25" s="581"/>
      <c r="D25" s="582"/>
      <c r="E25" s="240"/>
      <c r="F25" s="109">
        <v>32330.408800000005</v>
      </c>
      <c r="G25" s="240"/>
      <c r="H25" s="109">
        <v>64873.882540000006</v>
      </c>
    </row>
    <row r="26" spans="1:8" s="5" customFormat="1" ht="13.5" thickBot="1" x14ac:dyDescent="0.25">
      <c r="A26" s="133" t="s">
        <v>27</v>
      </c>
      <c r="B26" s="134"/>
      <c r="C26" s="134"/>
      <c r="D26" s="296"/>
      <c r="E26" s="240"/>
      <c r="F26" s="109">
        <v>22.98</v>
      </c>
      <c r="G26" s="240"/>
      <c r="H26" s="109">
        <v>22.981140000000003</v>
      </c>
    </row>
    <row r="27" spans="1:8" s="5" customFormat="1" ht="68.25" thickBot="1" x14ac:dyDescent="0.25">
      <c r="A27" s="30" t="s">
        <v>28</v>
      </c>
      <c r="B27" s="111" t="s">
        <v>64</v>
      </c>
      <c r="C27" s="241" t="s">
        <v>13</v>
      </c>
      <c r="D27" s="297">
        <v>9.1000000000000004E-3</v>
      </c>
      <c r="E27" s="410">
        <v>2525.4</v>
      </c>
      <c r="F27" s="411">
        <v>22.98</v>
      </c>
      <c r="G27" s="412">
        <v>2525.4</v>
      </c>
      <c r="H27" s="413">
        <v>22.981140000000003</v>
      </c>
    </row>
    <row r="28" spans="1:8" s="13" customFormat="1" ht="13.5" thickBot="1" x14ac:dyDescent="0.25">
      <c r="A28" s="244" t="s">
        <v>29</v>
      </c>
      <c r="B28" s="245"/>
      <c r="C28" s="245"/>
      <c r="D28" s="296"/>
      <c r="E28" s="240"/>
      <c r="F28" s="109">
        <v>1861.6088</v>
      </c>
      <c r="G28" s="240"/>
      <c r="H28" s="109">
        <v>1380.4464</v>
      </c>
    </row>
    <row r="29" spans="1:8" s="5" customFormat="1" ht="56.25" x14ac:dyDescent="0.2">
      <c r="A29" s="30" t="s">
        <v>30</v>
      </c>
      <c r="B29" s="38" t="s">
        <v>4</v>
      </c>
      <c r="C29" s="246">
        <v>12</v>
      </c>
      <c r="D29" s="492">
        <v>0.21199999999999999</v>
      </c>
      <c r="E29" s="416">
        <v>545.20000000000005</v>
      </c>
      <c r="F29" s="417">
        <v>1386.9888000000001</v>
      </c>
      <c r="G29" s="412">
        <v>545.20000000000005</v>
      </c>
      <c r="H29" s="413">
        <v>1380.4464</v>
      </c>
    </row>
    <row r="30" spans="1:8" s="5" customFormat="1" x14ac:dyDescent="0.2">
      <c r="A30" s="247" t="s">
        <v>258</v>
      </c>
      <c r="B30" s="181"/>
      <c r="C30" s="195" t="s">
        <v>67</v>
      </c>
      <c r="D30" s="298"/>
      <c r="E30" s="414">
        <v>0</v>
      </c>
      <c r="F30" s="404">
        <v>474.62</v>
      </c>
      <c r="G30" s="277"/>
      <c r="H30" s="279">
        <v>0</v>
      </c>
    </row>
    <row r="31" spans="1:8" s="5" customFormat="1" ht="13.5" thickBot="1" x14ac:dyDescent="0.25">
      <c r="A31" s="136" t="s">
        <v>187</v>
      </c>
      <c r="B31" s="137" t="s">
        <v>3</v>
      </c>
      <c r="C31" s="140">
        <v>1</v>
      </c>
      <c r="D31" s="493">
        <v>474.62</v>
      </c>
      <c r="E31" s="414">
        <v>1</v>
      </c>
      <c r="F31" s="404">
        <v>474.62</v>
      </c>
      <c r="G31" s="412">
        <v>0</v>
      </c>
      <c r="H31" s="413">
        <v>0</v>
      </c>
    </row>
    <row r="32" spans="1:8" s="13" customFormat="1" ht="26.25" thickBot="1" x14ac:dyDescent="0.25">
      <c r="A32" s="40" t="s">
        <v>31</v>
      </c>
      <c r="B32" s="32"/>
      <c r="C32" s="44"/>
      <c r="D32" s="296"/>
      <c r="E32" s="240"/>
      <c r="F32" s="109">
        <v>22.98</v>
      </c>
      <c r="G32" s="240"/>
      <c r="H32" s="109">
        <v>19877.759999999998</v>
      </c>
    </row>
    <row r="33" spans="1:8" s="5" customFormat="1" ht="78.75" x14ac:dyDescent="0.2">
      <c r="A33" s="30" t="s">
        <v>32</v>
      </c>
      <c r="B33" s="38" t="s">
        <v>65</v>
      </c>
      <c r="C33" s="246" t="s">
        <v>13</v>
      </c>
      <c r="D33" s="494">
        <v>9.1000000000000004E-3</v>
      </c>
      <c r="E33" s="410">
        <v>2525.4</v>
      </c>
      <c r="F33" s="411">
        <v>22.98</v>
      </c>
      <c r="G33" s="412">
        <v>0</v>
      </c>
      <c r="H33" s="413">
        <v>0</v>
      </c>
    </row>
    <row r="34" spans="1:8" s="5" customFormat="1" ht="16.5" x14ac:dyDescent="0.2">
      <c r="A34" s="154" t="s">
        <v>33</v>
      </c>
      <c r="B34" s="96"/>
      <c r="C34" s="26" t="s">
        <v>68</v>
      </c>
      <c r="D34" s="495"/>
      <c r="E34" s="414">
        <v>0</v>
      </c>
      <c r="F34" s="404">
        <v>0</v>
      </c>
      <c r="G34" s="277"/>
      <c r="H34" s="279">
        <v>19877.759999999998</v>
      </c>
    </row>
    <row r="35" spans="1:8" s="5" customFormat="1" ht="13.5" thickBot="1" x14ac:dyDescent="0.25">
      <c r="A35" s="206" t="s">
        <v>206</v>
      </c>
      <c r="B35" s="37" t="s">
        <v>25</v>
      </c>
      <c r="C35" s="26"/>
      <c r="D35" s="493">
        <v>361.42</v>
      </c>
      <c r="E35" s="414">
        <v>0</v>
      </c>
      <c r="F35" s="404">
        <v>0</v>
      </c>
      <c r="G35" s="412">
        <v>56</v>
      </c>
      <c r="H35" s="413">
        <v>19877.759999999998</v>
      </c>
    </row>
    <row r="36" spans="1:8" s="13" customFormat="1" ht="26.25" thickBot="1" x14ac:dyDescent="0.25">
      <c r="A36" s="141" t="s">
        <v>34</v>
      </c>
      <c r="B36" s="142"/>
      <c r="C36" s="143"/>
      <c r="D36" s="301"/>
      <c r="E36" s="240"/>
      <c r="F36" s="109">
        <v>401.54</v>
      </c>
      <c r="G36" s="240"/>
      <c r="H36" s="109">
        <v>0</v>
      </c>
    </row>
    <row r="37" spans="1:8" s="5" customFormat="1" ht="90.75" thickBot="1" x14ac:dyDescent="0.25">
      <c r="A37" s="30" t="s">
        <v>35</v>
      </c>
      <c r="B37" s="38" t="s">
        <v>65</v>
      </c>
      <c r="C37" s="246" t="s">
        <v>13</v>
      </c>
      <c r="D37" s="492">
        <v>0.159</v>
      </c>
      <c r="E37" s="410">
        <v>2525.4</v>
      </c>
      <c r="F37" s="411">
        <v>401.54</v>
      </c>
      <c r="G37" s="412">
        <v>0</v>
      </c>
      <c r="H37" s="413">
        <v>0</v>
      </c>
    </row>
    <row r="38" spans="1:8" s="13" customFormat="1" ht="26.25" thickBot="1" x14ac:dyDescent="0.25">
      <c r="A38" s="40" t="s">
        <v>36</v>
      </c>
      <c r="B38" s="386"/>
      <c r="C38" s="387"/>
      <c r="D38" s="388"/>
      <c r="E38" s="240"/>
      <c r="F38" s="268">
        <v>18516.580000000002</v>
      </c>
      <c r="G38" s="240"/>
      <c r="H38" s="268">
        <v>2511.7212</v>
      </c>
    </row>
    <row r="39" spans="1:8" s="5" customFormat="1" ht="24" x14ac:dyDescent="0.2">
      <c r="A39" s="144" t="s">
        <v>14</v>
      </c>
      <c r="B39" s="392" t="s">
        <v>4</v>
      </c>
      <c r="C39" s="393">
        <v>2</v>
      </c>
      <c r="D39" s="394">
        <v>0.77</v>
      </c>
      <c r="E39" s="410">
        <v>752.9</v>
      </c>
      <c r="F39" s="411">
        <v>1159.47</v>
      </c>
      <c r="G39" s="412">
        <v>752.9</v>
      </c>
      <c r="H39" s="413">
        <v>1159.4659999999999</v>
      </c>
    </row>
    <row r="40" spans="1:8" s="5" customFormat="1" ht="24" x14ac:dyDescent="0.2">
      <c r="A40" s="183" t="s">
        <v>231</v>
      </c>
      <c r="B40" s="14" t="s">
        <v>4</v>
      </c>
      <c r="C40" s="140">
        <v>4</v>
      </c>
      <c r="D40" s="395">
        <v>9.4E-2</v>
      </c>
      <c r="E40" s="414">
        <v>752.9</v>
      </c>
      <c r="F40" s="404">
        <v>283.08999999999997</v>
      </c>
      <c r="G40" s="412">
        <v>752.9</v>
      </c>
      <c r="H40" s="413">
        <v>141.54519999999999</v>
      </c>
    </row>
    <row r="41" spans="1:8" s="5" customFormat="1" ht="17.25" x14ac:dyDescent="0.2">
      <c r="A41" s="381" t="s">
        <v>33</v>
      </c>
      <c r="B41" s="96" t="s">
        <v>4</v>
      </c>
      <c r="C41" s="232" t="s">
        <v>68</v>
      </c>
      <c r="D41" s="311"/>
      <c r="E41" s="414">
        <v>0</v>
      </c>
      <c r="F41" s="64">
        <v>17074.02</v>
      </c>
      <c r="G41" s="418"/>
      <c r="H41" s="278">
        <v>1210.71</v>
      </c>
    </row>
    <row r="42" spans="1:8" s="5" customFormat="1" x14ac:dyDescent="0.2">
      <c r="A42" s="251" t="s">
        <v>346</v>
      </c>
      <c r="B42" s="14" t="s">
        <v>4</v>
      </c>
      <c r="C42" s="140">
        <v>1</v>
      </c>
      <c r="D42" s="303" t="s">
        <v>464</v>
      </c>
      <c r="E42" s="414">
        <v>0</v>
      </c>
      <c r="F42" s="404">
        <v>0</v>
      </c>
      <c r="G42" s="412">
        <v>3</v>
      </c>
      <c r="H42" s="413">
        <v>1210.71</v>
      </c>
    </row>
    <row r="43" spans="1:8" s="5" customFormat="1" ht="13.5" thickBot="1" x14ac:dyDescent="0.25">
      <c r="A43" s="385" t="s">
        <v>232</v>
      </c>
      <c r="B43" s="547"/>
      <c r="C43" s="27"/>
      <c r="D43" s="548"/>
      <c r="E43" s="414">
        <v>0</v>
      </c>
      <c r="F43" s="64">
        <v>17074.02</v>
      </c>
      <c r="G43" s="277"/>
      <c r="H43" s="278">
        <v>0</v>
      </c>
    </row>
    <row r="44" spans="1:8" s="13" customFormat="1" ht="26.25" thickBot="1" x14ac:dyDescent="0.25">
      <c r="A44" s="553" t="s">
        <v>37</v>
      </c>
      <c r="B44" s="554"/>
      <c r="C44" s="555"/>
      <c r="D44" s="305"/>
      <c r="E44" s="240"/>
      <c r="F44" s="268">
        <v>143.1</v>
      </c>
      <c r="G44" s="240"/>
      <c r="H44" s="268">
        <v>143.10399999999998</v>
      </c>
    </row>
    <row r="45" spans="1:8" s="5" customFormat="1" ht="60.75" thickBot="1" x14ac:dyDescent="0.25">
      <c r="A45" s="549" t="s">
        <v>38</v>
      </c>
      <c r="B45" s="550" t="s">
        <v>4</v>
      </c>
      <c r="C45" s="551">
        <v>1</v>
      </c>
      <c r="D45" s="552">
        <v>0.52</v>
      </c>
      <c r="E45" s="410">
        <v>275.2</v>
      </c>
      <c r="F45" s="411">
        <v>143.1</v>
      </c>
      <c r="G45" s="412">
        <v>275.2</v>
      </c>
      <c r="H45" s="413">
        <v>143.10399999999998</v>
      </c>
    </row>
    <row r="46" spans="1:8" s="13" customFormat="1" ht="26.25" thickBot="1" x14ac:dyDescent="0.25">
      <c r="A46" s="149" t="s">
        <v>39</v>
      </c>
      <c r="B46" s="142"/>
      <c r="C46" s="143"/>
      <c r="D46" s="301"/>
      <c r="E46" s="240"/>
      <c r="F46" s="268">
        <v>9730.5400000000009</v>
      </c>
      <c r="G46" s="240"/>
      <c r="H46" s="268">
        <v>40655.197400000005</v>
      </c>
    </row>
    <row r="47" spans="1:8" s="5" customFormat="1" ht="67.5" x14ac:dyDescent="0.2">
      <c r="A47" s="30" t="s">
        <v>40</v>
      </c>
      <c r="B47" s="256" t="s">
        <v>65</v>
      </c>
      <c r="C47" s="26" t="s">
        <v>69</v>
      </c>
      <c r="D47" s="492">
        <v>3.1E-2</v>
      </c>
      <c r="E47" s="410">
        <v>2525.4</v>
      </c>
      <c r="F47" s="411">
        <v>78.290000000000006</v>
      </c>
      <c r="G47" s="412">
        <v>2525.4</v>
      </c>
      <c r="H47" s="413">
        <v>78.287400000000005</v>
      </c>
    </row>
    <row r="48" spans="1:8" s="5" customFormat="1" ht="16.5" x14ac:dyDescent="0.2">
      <c r="A48" s="154" t="s">
        <v>33</v>
      </c>
      <c r="B48" s="95"/>
      <c r="C48" s="26" t="s">
        <v>68</v>
      </c>
      <c r="D48" s="495"/>
      <c r="E48" s="414">
        <v>0</v>
      </c>
      <c r="F48" s="404">
        <v>9652.25</v>
      </c>
      <c r="G48" s="277"/>
      <c r="H48" s="279">
        <v>40576.910000000003</v>
      </c>
    </row>
    <row r="49" spans="1:8" s="5" customFormat="1" x14ac:dyDescent="0.2">
      <c r="A49" s="156" t="s">
        <v>190</v>
      </c>
      <c r="B49" s="137" t="s">
        <v>4</v>
      </c>
      <c r="C49" s="258">
        <v>1</v>
      </c>
      <c r="D49" s="493" t="s">
        <v>464</v>
      </c>
      <c r="E49" s="414">
        <v>5</v>
      </c>
      <c r="F49" s="404">
        <v>9652.25</v>
      </c>
      <c r="G49" s="412">
        <v>63.2</v>
      </c>
      <c r="H49" s="413">
        <v>36671.18</v>
      </c>
    </row>
    <row r="50" spans="1:8" s="5" customFormat="1" x14ac:dyDescent="0.2">
      <c r="A50" s="156" t="s">
        <v>191</v>
      </c>
      <c r="B50" s="137" t="s">
        <v>4</v>
      </c>
      <c r="C50" s="258">
        <v>1</v>
      </c>
      <c r="D50" s="493">
        <v>167.56</v>
      </c>
      <c r="E50" s="414">
        <v>0</v>
      </c>
      <c r="F50" s="404">
        <v>0</v>
      </c>
      <c r="G50" s="412">
        <v>3</v>
      </c>
      <c r="H50" s="413">
        <v>502.68</v>
      </c>
    </row>
    <row r="51" spans="1:8" s="5" customFormat="1" ht="13.5" thickBot="1" x14ac:dyDescent="0.25">
      <c r="A51" s="156" t="s">
        <v>263</v>
      </c>
      <c r="B51" s="137" t="s">
        <v>3</v>
      </c>
      <c r="C51" s="258">
        <v>1</v>
      </c>
      <c r="D51" s="493" t="s">
        <v>464</v>
      </c>
      <c r="E51" s="414">
        <v>0</v>
      </c>
      <c r="F51" s="404">
        <v>0</v>
      </c>
      <c r="G51" s="412">
        <v>1</v>
      </c>
      <c r="H51" s="413">
        <v>3403.05</v>
      </c>
    </row>
    <row r="52" spans="1:8" s="13" customFormat="1" ht="26.25" thickBot="1" x14ac:dyDescent="0.25">
      <c r="A52" s="149" t="s">
        <v>41</v>
      </c>
      <c r="B52" s="142"/>
      <c r="C52" s="143"/>
      <c r="D52" s="301"/>
      <c r="E52" s="421">
        <v>2525.4</v>
      </c>
      <c r="F52" s="422">
        <v>401.54</v>
      </c>
      <c r="G52" s="240"/>
      <c r="H52" s="268">
        <v>0</v>
      </c>
    </row>
    <row r="53" spans="1:8" s="5" customFormat="1" ht="45.75" thickBot="1" x14ac:dyDescent="0.25">
      <c r="A53" s="577" t="s">
        <v>42</v>
      </c>
      <c r="B53" s="159" t="s">
        <v>65</v>
      </c>
      <c r="C53" s="164">
        <v>1</v>
      </c>
      <c r="D53" s="492">
        <v>0.159</v>
      </c>
      <c r="E53" s="410">
        <v>2525.4</v>
      </c>
      <c r="F53" s="411">
        <v>401.54</v>
      </c>
      <c r="G53" s="412">
        <v>0</v>
      </c>
      <c r="H53" s="413">
        <v>0</v>
      </c>
    </row>
    <row r="54" spans="1:8" s="13" customFormat="1" ht="26.25" thickBot="1" x14ac:dyDescent="0.25">
      <c r="A54" s="152" t="s">
        <v>43</v>
      </c>
      <c r="B54" s="153"/>
      <c r="C54" s="261"/>
      <c r="D54" s="496"/>
      <c r="E54" s="240"/>
      <c r="F54" s="268">
        <v>90.91</v>
      </c>
      <c r="G54" s="240"/>
      <c r="H54" s="268">
        <v>90.914400000000001</v>
      </c>
    </row>
    <row r="55" spans="1:8" s="5" customFormat="1" ht="17.25" thickBot="1" x14ac:dyDescent="0.25">
      <c r="A55" s="121" t="s">
        <v>44</v>
      </c>
      <c r="B55" s="38" t="s">
        <v>65</v>
      </c>
      <c r="C55" s="246"/>
      <c r="D55" s="492">
        <v>3.6000000000000004E-2</v>
      </c>
      <c r="E55" s="410">
        <v>2525.4</v>
      </c>
      <c r="F55" s="411">
        <v>90.91</v>
      </c>
      <c r="G55" s="412">
        <v>2525.4</v>
      </c>
      <c r="H55" s="413">
        <v>90.914400000000001</v>
      </c>
    </row>
    <row r="56" spans="1:8" s="13" customFormat="1" ht="39" thickBot="1" x14ac:dyDescent="0.25">
      <c r="A56" s="40" t="s">
        <v>45</v>
      </c>
      <c r="B56" s="32"/>
      <c r="C56" s="262"/>
      <c r="D56" s="305"/>
      <c r="E56" s="240"/>
      <c r="F56" s="268">
        <v>1138.6299999999999</v>
      </c>
      <c r="G56" s="240"/>
      <c r="H56" s="268">
        <v>191.75800000000001</v>
      </c>
    </row>
    <row r="57" spans="1:8" s="5" customFormat="1" ht="56.25" x14ac:dyDescent="0.2">
      <c r="A57" s="160" t="s">
        <v>46</v>
      </c>
      <c r="B57" s="38" t="s">
        <v>127</v>
      </c>
      <c r="C57" s="263" t="s">
        <v>69</v>
      </c>
      <c r="D57" s="492">
        <v>4.5860000000000003</v>
      </c>
      <c r="E57" s="410">
        <v>28</v>
      </c>
      <c r="F57" s="411">
        <v>256.82</v>
      </c>
      <c r="G57" s="412">
        <v>28</v>
      </c>
      <c r="H57" s="413">
        <v>128.40800000000002</v>
      </c>
    </row>
    <row r="58" spans="1:8" s="5" customFormat="1" x14ac:dyDescent="0.2">
      <c r="A58" s="161" t="s">
        <v>47</v>
      </c>
      <c r="B58" s="14"/>
      <c r="C58" s="28"/>
      <c r="D58" s="495"/>
      <c r="E58" s="414">
        <v>0</v>
      </c>
      <c r="F58" s="64">
        <v>881.81</v>
      </c>
      <c r="G58" s="277"/>
      <c r="H58" s="278">
        <v>63.35</v>
      </c>
    </row>
    <row r="59" spans="1:8" s="5" customFormat="1" x14ac:dyDescent="0.2">
      <c r="A59" s="165" t="s">
        <v>272</v>
      </c>
      <c r="B59" s="265" t="s">
        <v>4</v>
      </c>
      <c r="C59" s="164">
        <v>1</v>
      </c>
      <c r="D59" s="493">
        <v>1072.71</v>
      </c>
      <c r="E59" s="414">
        <v>0.30000000000000004</v>
      </c>
      <c r="F59" s="404">
        <v>321.81</v>
      </c>
      <c r="G59" s="412">
        <v>0</v>
      </c>
      <c r="H59" s="413">
        <v>0</v>
      </c>
    </row>
    <row r="60" spans="1:8" s="5" customFormat="1" x14ac:dyDescent="0.2">
      <c r="A60" s="266" t="s">
        <v>175</v>
      </c>
      <c r="B60" s="267" t="s">
        <v>176</v>
      </c>
      <c r="C60" s="202"/>
      <c r="D60" s="306"/>
      <c r="E60" s="414">
        <v>0</v>
      </c>
      <c r="F60" s="64">
        <v>560</v>
      </c>
      <c r="G60" s="412">
        <v>0</v>
      </c>
      <c r="H60" s="413">
        <v>63.35</v>
      </c>
    </row>
    <row r="61" spans="1:8" s="5" customFormat="1" ht="13.5" thickBot="1" x14ac:dyDescent="0.25">
      <c r="A61" s="367" t="s">
        <v>166</v>
      </c>
      <c r="B61" s="42" t="s">
        <v>4</v>
      </c>
      <c r="C61" s="28"/>
      <c r="D61" s="299">
        <v>263.95</v>
      </c>
      <c r="E61" s="414">
        <v>0</v>
      </c>
      <c r="F61" s="404">
        <v>0</v>
      </c>
      <c r="G61" s="412">
        <v>0.24</v>
      </c>
      <c r="H61" s="413">
        <v>63.35</v>
      </c>
    </row>
    <row r="62" spans="1:8" s="13" customFormat="1" ht="27.75" customHeight="1" thickBot="1" x14ac:dyDescent="0.25">
      <c r="A62" s="583" t="s">
        <v>48</v>
      </c>
      <c r="B62" s="584"/>
      <c r="C62" s="584"/>
      <c r="D62" s="585"/>
      <c r="E62" s="240"/>
      <c r="F62" s="268">
        <v>163138.68000000002</v>
      </c>
      <c r="G62" s="240"/>
      <c r="H62" s="268">
        <v>156069.71600000001</v>
      </c>
    </row>
    <row r="63" spans="1:8" s="13" customFormat="1" ht="26.25" thickBot="1" x14ac:dyDescent="0.25">
      <c r="A63" s="149" t="s">
        <v>50</v>
      </c>
      <c r="B63" s="142"/>
      <c r="C63" s="143"/>
      <c r="D63" s="301"/>
      <c r="E63" s="421">
        <v>0</v>
      </c>
      <c r="F63" s="422">
        <v>8737.86</v>
      </c>
      <c r="G63" s="240"/>
      <c r="H63" s="268">
        <v>4079.3900000000003</v>
      </c>
    </row>
    <row r="64" spans="1:8" s="5" customFormat="1" x14ac:dyDescent="0.2">
      <c r="A64" s="155" t="s">
        <v>179</v>
      </c>
      <c r="B64" s="159" t="s">
        <v>12</v>
      </c>
      <c r="C64" s="127">
        <v>3</v>
      </c>
      <c r="D64" s="493">
        <v>37.21</v>
      </c>
      <c r="E64" s="410">
        <v>70</v>
      </c>
      <c r="F64" s="411">
        <v>7813.05</v>
      </c>
      <c r="G64" s="417">
        <v>83</v>
      </c>
      <c r="H64" s="413">
        <v>3035.3900000000003</v>
      </c>
    </row>
    <row r="65" spans="1:8" s="5" customFormat="1" x14ac:dyDescent="0.2">
      <c r="A65" s="167" t="s">
        <v>47</v>
      </c>
      <c r="B65" s="159"/>
      <c r="C65" s="168"/>
      <c r="D65" s="495"/>
      <c r="E65" s="414">
        <v>0</v>
      </c>
      <c r="F65" s="404">
        <v>924.81</v>
      </c>
      <c r="G65" s="280"/>
      <c r="H65" s="279">
        <v>1044</v>
      </c>
    </row>
    <row r="66" spans="1:8" s="5" customFormat="1" ht="13.5" thickBot="1" x14ac:dyDescent="0.25">
      <c r="A66" s="157" t="s">
        <v>51</v>
      </c>
      <c r="B66" s="159" t="s">
        <v>259</v>
      </c>
      <c r="C66" s="269">
        <v>1</v>
      </c>
      <c r="D66" s="493">
        <v>61.65</v>
      </c>
      <c r="E66" s="414">
        <v>15</v>
      </c>
      <c r="F66" s="404">
        <v>924.81</v>
      </c>
      <c r="G66" s="424">
        <v>18</v>
      </c>
      <c r="H66" s="279">
        <v>1044</v>
      </c>
    </row>
    <row r="67" spans="1:8" s="13" customFormat="1" ht="39" thickBot="1" x14ac:dyDescent="0.25">
      <c r="A67" s="40" t="s">
        <v>53</v>
      </c>
      <c r="B67" s="33"/>
      <c r="C67" s="51"/>
      <c r="D67" s="309"/>
      <c r="E67" s="429"/>
      <c r="F67" s="430">
        <v>80740.06</v>
      </c>
      <c r="G67" s="429"/>
      <c r="H67" s="430">
        <v>72181.093999999997</v>
      </c>
    </row>
    <row r="68" spans="1:8" s="5" customFormat="1" ht="33.75" x14ac:dyDescent="0.2">
      <c r="A68" s="169" t="s">
        <v>54</v>
      </c>
      <c r="B68" s="38"/>
      <c r="C68" s="34"/>
      <c r="D68" s="298"/>
      <c r="E68" s="410">
        <v>0</v>
      </c>
      <c r="F68" s="514">
        <v>7336.68</v>
      </c>
      <c r="G68" s="431"/>
      <c r="H68" s="491">
        <v>4884.4319999999998</v>
      </c>
    </row>
    <row r="69" spans="1:8" s="5" customFormat="1" x14ac:dyDescent="0.2">
      <c r="A69" s="68" t="s">
        <v>16</v>
      </c>
      <c r="B69" s="14" t="s">
        <v>4</v>
      </c>
      <c r="C69" s="164">
        <v>1</v>
      </c>
      <c r="D69" s="310">
        <v>1.24</v>
      </c>
      <c r="E69" s="414">
        <v>2525.4</v>
      </c>
      <c r="F69" s="404">
        <v>3131.5</v>
      </c>
      <c r="G69" s="412">
        <v>556</v>
      </c>
      <c r="H69" s="413">
        <v>689.43999999999994</v>
      </c>
    </row>
    <row r="70" spans="1:8" s="19" customFormat="1" x14ac:dyDescent="0.2">
      <c r="A70" s="69" t="s">
        <v>17</v>
      </c>
      <c r="B70" s="56" t="s">
        <v>4</v>
      </c>
      <c r="C70" s="127">
        <v>12</v>
      </c>
      <c r="D70" s="310">
        <v>0.51</v>
      </c>
      <c r="E70" s="414">
        <v>545.20000000000005</v>
      </c>
      <c r="F70" s="404">
        <v>3336.62</v>
      </c>
      <c r="G70" s="412">
        <v>545.20000000000005</v>
      </c>
      <c r="H70" s="413">
        <v>3331.172</v>
      </c>
    </row>
    <row r="71" spans="1:8" s="19" customFormat="1" x14ac:dyDescent="0.2">
      <c r="A71" s="70" t="s">
        <v>18</v>
      </c>
      <c r="B71" s="56" t="s">
        <v>19</v>
      </c>
      <c r="C71" s="127">
        <v>12</v>
      </c>
      <c r="D71" s="310">
        <v>72.38</v>
      </c>
      <c r="E71" s="414">
        <v>1</v>
      </c>
      <c r="F71" s="404">
        <v>868.56</v>
      </c>
      <c r="G71" s="412">
        <v>1</v>
      </c>
      <c r="H71" s="413">
        <v>863.81999999999994</v>
      </c>
    </row>
    <row r="72" spans="1:8" s="5" customFormat="1" x14ac:dyDescent="0.2">
      <c r="A72" s="271" t="s">
        <v>47</v>
      </c>
      <c r="B72" s="272"/>
      <c r="C72" s="273"/>
      <c r="D72" s="298"/>
      <c r="E72" s="414">
        <v>0</v>
      </c>
      <c r="F72" s="64">
        <v>60909.62</v>
      </c>
      <c r="G72" s="274"/>
      <c r="H72" s="275">
        <v>43285.340000000004</v>
      </c>
    </row>
    <row r="73" spans="1:8" s="5" customFormat="1" x14ac:dyDescent="0.2">
      <c r="A73" s="170" t="s">
        <v>308</v>
      </c>
      <c r="B73" s="159"/>
      <c r="C73" s="182"/>
      <c r="D73" s="495"/>
      <c r="E73" s="432"/>
      <c r="F73" s="64">
        <v>47784.46</v>
      </c>
      <c r="G73" s="277"/>
      <c r="H73" s="278">
        <v>0</v>
      </c>
    </row>
    <row r="74" spans="1:8" s="5" customFormat="1" x14ac:dyDescent="0.2">
      <c r="A74" s="120" t="s">
        <v>358</v>
      </c>
      <c r="B74" s="159" t="s">
        <v>141</v>
      </c>
      <c r="C74" s="182">
        <v>1</v>
      </c>
      <c r="D74" s="499">
        <v>1132.3800000000001</v>
      </c>
      <c r="E74" s="414">
        <v>2</v>
      </c>
      <c r="F74" s="404">
        <v>2264.7600000000002</v>
      </c>
      <c r="G74" s="412">
        <v>0</v>
      </c>
      <c r="H74" s="413">
        <v>0</v>
      </c>
    </row>
    <row r="75" spans="1:8" s="5" customFormat="1" x14ac:dyDescent="0.2">
      <c r="A75" s="120" t="s">
        <v>359</v>
      </c>
      <c r="B75" s="159" t="s">
        <v>141</v>
      </c>
      <c r="C75" s="182">
        <v>1</v>
      </c>
      <c r="D75" s="499">
        <v>1421.16</v>
      </c>
      <c r="E75" s="414">
        <v>12</v>
      </c>
      <c r="F75" s="404">
        <v>17053.919999999998</v>
      </c>
      <c r="G75" s="412">
        <v>0</v>
      </c>
      <c r="H75" s="413">
        <v>0</v>
      </c>
    </row>
    <row r="76" spans="1:8" s="5" customFormat="1" x14ac:dyDescent="0.2">
      <c r="A76" s="120" t="s">
        <v>360</v>
      </c>
      <c r="B76" s="159" t="s">
        <v>141</v>
      </c>
      <c r="C76" s="182">
        <v>1</v>
      </c>
      <c r="D76" s="499">
        <v>1392.55</v>
      </c>
      <c r="E76" s="414">
        <v>10</v>
      </c>
      <c r="F76" s="404">
        <v>13925.5</v>
      </c>
      <c r="G76" s="412">
        <v>0</v>
      </c>
      <c r="H76" s="413">
        <v>0</v>
      </c>
    </row>
    <row r="77" spans="1:8" s="5" customFormat="1" x14ac:dyDescent="0.2">
      <c r="A77" s="172" t="s">
        <v>248</v>
      </c>
      <c r="B77" s="159" t="s">
        <v>3</v>
      </c>
      <c r="C77" s="182">
        <v>1</v>
      </c>
      <c r="D77" s="499">
        <v>14540.48</v>
      </c>
      <c r="E77" s="414">
        <v>1</v>
      </c>
      <c r="F77" s="404">
        <v>14540.48</v>
      </c>
      <c r="G77" s="412">
        <v>0</v>
      </c>
      <c r="H77" s="413">
        <v>0</v>
      </c>
    </row>
    <row r="78" spans="1:8" s="5" customFormat="1" x14ac:dyDescent="0.2">
      <c r="A78" s="175" t="s">
        <v>328</v>
      </c>
      <c r="B78" s="159"/>
      <c r="C78" s="182"/>
      <c r="D78" s="500"/>
      <c r="E78" s="414"/>
      <c r="F78" s="64">
        <v>4639.62</v>
      </c>
      <c r="G78" s="412">
        <v>0</v>
      </c>
      <c r="H78" s="491">
        <f>H79</f>
        <v>3093.08</v>
      </c>
    </row>
    <row r="79" spans="1:8" s="5" customFormat="1" ht="13.5" thickBot="1" x14ac:dyDescent="0.25">
      <c r="A79" s="176" t="s">
        <v>250</v>
      </c>
      <c r="B79" s="159" t="s">
        <v>3</v>
      </c>
      <c r="C79" s="182">
        <v>1</v>
      </c>
      <c r="D79" s="499">
        <v>773.27</v>
      </c>
      <c r="E79" s="414">
        <v>6</v>
      </c>
      <c r="F79" s="404">
        <v>4639.62</v>
      </c>
      <c r="G79" s="412">
        <v>4</v>
      </c>
      <c r="H79" s="413">
        <v>3093.08</v>
      </c>
    </row>
    <row r="80" spans="1:8" s="5" customFormat="1" x14ac:dyDescent="0.2">
      <c r="A80" s="177" t="s">
        <v>196</v>
      </c>
      <c r="B80" s="54"/>
      <c r="C80" s="35"/>
      <c r="D80" s="501">
        <v>0.26</v>
      </c>
      <c r="E80" s="433"/>
      <c r="F80" s="533">
        <v>8485.5400000000045</v>
      </c>
      <c r="G80" s="280"/>
      <c r="H80" s="278">
        <v>40192.26</v>
      </c>
    </row>
    <row r="81" spans="1:8" s="15" customFormat="1" x14ac:dyDescent="0.2">
      <c r="A81" s="362" t="s">
        <v>221</v>
      </c>
      <c r="B81" s="54" t="s">
        <v>3</v>
      </c>
      <c r="C81" s="35">
        <v>1</v>
      </c>
      <c r="D81" s="311">
        <v>1769.7</v>
      </c>
      <c r="E81" s="414">
        <v>0</v>
      </c>
      <c r="F81" s="404">
        <v>0</v>
      </c>
      <c r="G81" s="412">
        <v>2</v>
      </c>
      <c r="H81" s="413">
        <v>3539.4</v>
      </c>
    </row>
    <row r="82" spans="1:8" s="15" customFormat="1" x14ac:dyDescent="0.2">
      <c r="A82" s="360" t="s">
        <v>140</v>
      </c>
      <c r="B82" s="106" t="s">
        <v>127</v>
      </c>
      <c r="C82" s="35"/>
      <c r="D82" s="299">
        <v>2997.79</v>
      </c>
      <c r="E82" s="414">
        <v>0</v>
      </c>
      <c r="F82" s="404">
        <v>0</v>
      </c>
      <c r="G82" s="412">
        <v>1</v>
      </c>
      <c r="H82" s="413">
        <v>2997.79</v>
      </c>
    </row>
    <row r="83" spans="1:8" s="15" customFormat="1" x14ac:dyDescent="0.2">
      <c r="A83" s="361" t="s">
        <v>297</v>
      </c>
      <c r="B83" s="54" t="s">
        <v>163</v>
      </c>
      <c r="C83" s="35"/>
      <c r="D83" s="299">
        <v>246.7</v>
      </c>
      <c r="E83" s="414">
        <v>0</v>
      </c>
      <c r="F83" s="404">
        <v>0</v>
      </c>
      <c r="G83" s="412">
        <v>10</v>
      </c>
      <c r="H83" s="413">
        <v>2467</v>
      </c>
    </row>
    <row r="84" spans="1:8" s="15" customFormat="1" x14ac:dyDescent="0.2">
      <c r="A84" s="361" t="s">
        <v>289</v>
      </c>
      <c r="B84" s="54" t="s">
        <v>163</v>
      </c>
      <c r="C84" s="35"/>
      <c r="D84" s="299">
        <v>183.3</v>
      </c>
      <c r="E84" s="414">
        <v>0</v>
      </c>
      <c r="F84" s="404">
        <v>0</v>
      </c>
      <c r="G84" s="412">
        <v>113</v>
      </c>
      <c r="H84" s="413">
        <v>20449.2</v>
      </c>
    </row>
    <row r="85" spans="1:8" s="15" customFormat="1" x14ac:dyDescent="0.2">
      <c r="A85" s="362" t="s">
        <v>143</v>
      </c>
      <c r="B85" s="110" t="s">
        <v>3</v>
      </c>
      <c r="C85" s="35"/>
      <c r="D85" s="299">
        <v>719.12</v>
      </c>
      <c r="E85" s="414">
        <v>0</v>
      </c>
      <c r="F85" s="404">
        <v>0</v>
      </c>
      <c r="G85" s="412">
        <v>1</v>
      </c>
      <c r="H85" s="413">
        <v>719.12</v>
      </c>
    </row>
    <row r="86" spans="1:8" s="15" customFormat="1" x14ac:dyDescent="0.2">
      <c r="A86" s="255" t="s">
        <v>158</v>
      </c>
      <c r="B86" s="42" t="s">
        <v>127</v>
      </c>
      <c r="C86" s="35"/>
      <c r="D86" s="299">
        <v>798.97</v>
      </c>
      <c r="E86" s="414">
        <v>0</v>
      </c>
      <c r="F86" s="404">
        <v>0</v>
      </c>
      <c r="G86" s="412">
        <v>10</v>
      </c>
      <c r="H86" s="413">
        <v>7784.1</v>
      </c>
    </row>
    <row r="87" spans="1:8" s="15" customFormat="1" x14ac:dyDescent="0.2">
      <c r="A87" s="367" t="s">
        <v>159</v>
      </c>
      <c r="B87" s="42" t="s">
        <v>127</v>
      </c>
      <c r="C87" s="35"/>
      <c r="D87" s="299">
        <v>413.63</v>
      </c>
      <c r="E87" s="414">
        <v>0</v>
      </c>
      <c r="F87" s="404">
        <v>0</v>
      </c>
      <c r="G87" s="412">
        <v>2</v>
      </c>
      <c r="H87" s="413">
        <v>827.26</v>
      </c>
    </row>
    <row r="88" spans="1:8" s="15" customFormat="1" x14ac:dyDescent="0.2">
      <c r="A88" s="348" t="s">
        <v>160</v>
      </c>
      <c r="B88" s="42" t="s">
        <v>127</v>
      </c>
      <c r="C88" s="35"/>
      <c r="D88" s="299">
        <v>61.64</v>
      </c>
      <c r="E88" s="414">
        <v>0</v>
      </c>
      <c r="F88" s="404">
        <v>0</v>
      </c>
      <c r="G88" s="412">
        <v>8</v>
      </c>
      <c r="H88" s="413">
        <v>493.12</v>
      </c>
    </row>
    <row r="89" spans="1:8" s="15" customFormat="1" x14ac:dyDescent="0.2">
      <c r="A89" s="368" t="s">
        <v>364</v>
      </c>
      <c r="B89" s="42" t="s">
        <v>127</v>
      </c>
      <c r="C89" s="35"/>
      <c r="D89" s="299">
        <v>305.08999999999997</v>
      </c>
      <c r="E89" s="414">
        <v>0</v>
      </c>
      <c r="F89" s="404">
        <v>0</v>
      </c>
      <c r="G89" s="412">
        <v>3</v>
      </c>
      <c r="H89" s="413">
        <v>915.27</v>
      </c>
    </row>
    <row r="90" spans="1:8" s="15" customFormat="1" ht="36" x14ac:dyDescent="0.2">
      <c r="A90" s="121" t="s">
        <v>55</v>
      </c>
      <c r="B90" s="179" t="s">
        <v>19</v>
      </c>
      <c r="C90" s="180">
        <v>24</v>
      </c>
      <c r="D90" s="495">
        <v>62.24</v>
      </c>
      <c r="E90" s="414">
        <v>1</v>
      </c>
      <c r="F90" s="64">
        <v>1493.76</v>
      </c>
      <c r="G90" s="412">
        <v>1</v>
      </c>
      <c r="H90" s="491">
        <v>1415.24</v>
      </c>
    </row>
    <row r="91" spans="1:8" s="15" customFormat="1" x14ac:dyDescent="0.2">
      <c r="A91" s="352" t="s">
        <v>197</v>
      </c>
      <c r="B91" s="14" t="s">
        <v>19</v>
      </c>
      <c r="C91" s="35"/>
      <c r="D91" s="495">
        <v>11000</v>
      </c>
      <c r="E91" s="432">
        <v>1</v>
      </c>
      <c r="F91" s="64">
        <v>11000</v>
      </c>
      <c r="G91" s="277"/>
      <c r="H91" s="275">
        <v>22596.081999999999</v>
      </c>
    </row>
    <row r="92" spans="1:8" s="15" customFormat="1" x14ac:dyDescent="0.2">
      <c r="A92" s="343" t="s">
        <v>439</v>
      </c>
      <c r="B92" s="122" t="s">
        <v>4</v>
      </c>
      <c r="C92" s="35"/>
      <c r="D92" s="299">
        <v>436.53</v>
      </c>
      <c r="E92" s="414">
        <v>0</v>
      </c>
      <c r="F92" s="404">
        <v>0</v>
      </c>
      <c r="G92" s="412">
        <v>12</v>
      </c>
      <c r="H92" s="413">
        <v>5238.3599999999997</v>
      </c>
    </row>
    <row r="93" spans="1:8" s="15" customFormat="1" x14ac:dyDescent="0.2">
      <c r="A93" s="343" t="s">
        <v>365</v>
      </c>
      <c r="B93" s="46" t="s">
        <v>4</v>
      </c>
      <c r="C93" s="35"/>
      <c r="D93" s="299">
        <v>436.53</v>
      </c>
      <c r="E93" s="414">
        <v>0</v>
      </c>
      <c r="F93" s="404">
        <v>0</v>
      </c>
      <c r="G93" s="412">
        <v>12</v>
      </c>
      <c r="H93" s="413">
        <v>5238.3599999999997</v>
      </c>
    </row>
    <row r="94" spans="1:8" s="15" customFormat="1" x14ac:dyDescent="0.2">
      <c r="A94" s="343" t="s">
        <v>198</v>
      </c>
      <c r="B94" s="46" t="s">
        <v>127</v>
      </c>
      <c r="C94" s="35"/>
      <c r="D94" s="299">
        <v>1232.6199999999999</v>
      </c>
      <c r="E94" s="414">
        <v>0</v>
      </c>
      <c r="F94" s="404">
        <v>0</v>
      </c>
      <c r="G94" s="412">
        <v>2</v>
      </c>
      <c r="H94" s="413">
        <v>2465.2399999999998</v>
      </c>
    </row>
    <row r="95" spans="1:8" s="15" customFormat="1" x14ac:dyDescent="0.2">
      <c r="A95" s="343" t="s">
        <v>199</v>
      </c>
      <c r="B95" s="46" t="s">
        <v>127</v>
      </c>
      <c r="C95" s="35"/>
      <c r="D95" s="299">
        <v>961.36</v>
      </c>
      <c r="E95" s="414">
        <v>0</v>
      </c>
      <c r="F95" s="404">
        <v>0</v>
      </c>
      <c r="G95" s="412">
        <v>1</v>
      </c>
      <c r="H95" s="413">
        <v>961.36</v>
      </c>
    </row>
    <row r="96" spans="1:8" s="15" customFormat="1" x14ac:dyDescent="0.2">
      <c r="A96" s="343" t="s">
        <v>440</v>
      </c>
      <c r="B96" s="42" t="s">
        <v>127</v>
      </c>
      <c r="C96" s="35"/>
      <c r="D96" s="299">
        <v>1131.42</v>
      </c>
      <c r="E96" s="414">
        <v>0</v>
      </c>
      <c r="F96" s="404">
        <v>0</v>
      </c>
      <c r="G96" s="412">
        <v>1</v>
      </c>
      <c r="H96" s="413">
        <v>1131.42</v>
      </c>
    </row>
    <row r="97" spans="1:8" s="5" customFormat="1" x14ac:dyDescent="0.2">
      <c r="A97" s="344" t="s">
        <v>142</v>
      </c>
      <c r="B97" s="46" t="s">
        <v>127</v>
      </c>
      <c r="C97" s="35"/>
      <c r="D97" s="299">
        <v>79.400000000000006</v>
      </c>
      <c r="E97" s="414">
        <v>0</v>
      </c>
      <c r="F97" s="404">
        <v>0</v>
      </c>
      <c r="G97" s="412">
        <v>18</v>
      </c>
      <c r="H97" s="413">
        <v>1403.2</v>
      </c>
    </row>
    <row r="98" spans="1:8" s="5" customFormat="1" x14ac:dyDescent="0.2">
      <c r="A98" s="346" t="s">
        <v>238</v>
      </c>
      <c r="B98" s="232" t="s">
        <v>4</v>
      </c>
      <c r="C98" s="232">
        <v>1</v>
      </c>
      <c r="D98" s="498">
        <v>4926.87</v>
      </c>
      <c r="E98" s="414">
        <v>0</v>
      </c>
      <c r="F98" s="404">
        <v>0</v>
      </c>
      <c r="G98" s="412">
        <v>0.60000000000000009</v>
      </c>
      <c r="H98" s="413">
        <v>2956.1220000000003</v>
      </c>
    </row>
    <row r="99" spans="1:8" s="5" customFormat="1" x14ac:dyDescent="0.2">
      <c r="A99" s="343" t="s">
        <v>434</v>
      </c>
      <c r="B99" s="122" t="s">
        <v>127</v>
      </c>
      <c r="C99" s="35"/>
      <c r="D99" s="311">
        <v>2997.79</v>
      </c>
      <c r="E99" s="414">
        <v>0</v>
      </c>
      <c r="F99" s="404">
        <v>0</v>
      </c>
      <c r="G99" s="412">
        <v>1</v>
      </c>
      <c r="H99" s="413">
        <v>2997.79</v>
      </c>
    </row>
    <row r="100" spans="1:8" s="5" customFormat="1" x14ac:dyDescent="0.2">
      <c r="A100" s="349" t="s">
        <v>160</v>
      </c>
      <c r="B100" s="54" t="s">
        <v>127</v>
      </c>
      <c r="C100" s="35"/>
      <c r="D100" s="299">
        <v>61.64</v>
      </c>
      <c r="E100" s="414">
        <v>0</v>
      </c>
      <c r="F100" s="404">
        <v>0</v>
      </c>
      <c r="G100" s="412">
        <v>2</v>
      </c>
      <c r="H100" s="413">
        <v>123.28</v>
      </c>
    </row>
    <row r="101" spans="1:8" s="5" customFormat="1" ht="13.5" thickBot="1" x14ac:dyDescent="0.25">
      <c r="A101" s="349" t="s">
        <v>161</v>
      </c>
      <c r="B101" s="54" t="s">
        <v>127</v>
      </c>
      <c r="C101" s="35"/>
      <c r="D101" s="299">
        <v>80.95</v>
      </c>
      <c r="E101" s="414">
        <v>0</v>
      </c>
      <c r="F101" s="404">
        <v>0</v>
      </c>
      <c r="G101" s="412">
        <v>1</v>
      </c>
      <c r="H101" s="413">
        <v>80.95</v>
      </c>
    </row>
    <row r="102" spans="1:8" s="5" customFormat="1" ht="39" thickBot="1" x14ac:dyDescent="0.25">
      <c r="A102" s="89" t="s">
        <v>182</v>
      </c>
      <c r="B102" s="32"/>
      <c r="C102" s="44"/>
      <c r="D102" s="316"/>
      <c r="E102" s="240"/>
      <c r="F102" s="268">
        <v>45074.54</v>
      </c>
      <c r="G102" s="240"/>
      <c r="H102" s="268">
        <v>45074.54</v>
      </c>
    </row>
    <row r="103" spans="1:8" s="17" customFormat="1" x14ac:dyDescent="0.2">
      <c r="A103" s="121" t="s">
        <v>331</v>
      </c>
      <c r="B103" s="185" t="s">
        <v>259</v>
      </c>
      <c r="C103" s="186">
        <v>1</v>
      </c>
      <c r="D103" s="317">
        <v>20.38</v>
      </c>
      <c r="E103" s="410">
        <v>1681</v>
      </c>
      <c r="F103" s="411">
        <v>34258.78</v>
      </c>
      <c r="G103" s="412">
        <v>1681</v>
      </c>
      <c r="H103" s="413">
        <v>34258.78</v>
      </c>
    </row>
    <row r="104" spans="1:8" s="16" customFormat="1" x14ac:dyDescent="0.2">
      <c r="A104" s="62" t="s">
        <v>56</v>
      </c>
      <c r="B104" s="178" t="s">
        <v>19</v>
      </c>
      <c r="C104" s="164">
        <v>1</v>
      </c>
      <c r="D104" s="499">
        <v>868.52</v>
      </c>
      <c r="E104" s="414">
        <v>1</v>
      </c>
      <c r="F104" s="404">
        <v>868.52</v>
      </c>
      <c r="G104" s="412">
        <v>1</v>
      </c>
      <c r="H104" s="413">
        <v>868.52</v>
      </c>
    </row>
    <row r="105" spans="1:8" s="16" customFormat="1" x14ac:dyDescent="0.2">
      <c r="A105" s="55" t="s">
        <v>333</v>
      </c>
      <c r="B105" s="178" t="s">
        <v>19</v>
      </c>
      <c r="C105" s="164">
        <v>1</v>
      </c>
      <c r="D105" s="319">
        <v>434.26</v>
      </c>
      <c r="E105" s="414">
        <v>1</v>
      </c>
      <c r="F105" s="404">
        <v>434.26</v>
      </c>
      <c r="G105" s="412">
        <v>1</v>
      </c>
      <c r="H105" s="413">
        <v>434.26</v>
      </c>
    </row>
    <row r="106" spans="1:8" s="5" customFormat="1" x14ac:dyDescent="0.2">
      <c r="A106" s="62" t="s">
        <v>334</v>
      </c>
      <c r="B106" s="178" t="s">
        <v>19</v>
      </c>
      <c r="C106" s="164">
        <v>1</v>
      </c>
      <c r="D106" s="319">
        <v>434.26</v>
      </c>
      <c r="E106" s="414">
        <v>1</v>
      </c>
      <c r="F106" s="404">
        <v>434.26</v>
      </c>
      <c r="G106" s="412">
        <v>1</v>
      </c>
      <c r="H106" s="413">
        <v>434.26</v>
      </c>
    </row>
    <row r="107" spans="1:8" s="13" customFormat="1" ht="24.75" thickBot="1" x14ac:dyDescent="0.25">
      <c r="A107" s="55" t="s">
        <v>57</v>
      </c>
      <c r="B107" s="188" t="s">
        <v>66</v>
      </c>
      <c r="C107" s="127">
        <v>1</v>
      </c>
      <c r="D107" s="320">
        <v>0.96</v>
      </c>
      <c r="E107" s="414">
        <v>9457</v>
      </c>
      <c r="F107" s="404">
        <v>9078.7199999999993</v>
      </c>
      <c r="G107" s="412">
        <v>9457</v>
      </c>
      <c r="H107" s="413">
        <v>9078.7199999999993</v>
      </c>
    </row>
    <row r="108" spans="1:8" s="15" customFormat="1" ht="26.25" thickBot="1" x14ac:dyDescent="0.25">
      <c r="A108" s="191" t="s">
        <v>276</v>
      </c>
      <c r="B108" s="65"/>
      <c r="C108" s="72"/>
      <c r="D108" s="296"/>
      <c r="E108" s="104"/>
      <c r="F108" s="268">
        <v>10401.48</v>
      </c>
      <c r="G108" s="104"/>
      <c r="H108" s="268">
        <v>20760.23</v>
      </c>
    </row>
    <row r="109" spans="1:8" s="15" customFormat="1" x14ac:dyDescent="0.2">
      <c r="A109" s="121" t="s">
        <v>180</v>
      </c>
      <c r="B109" s="192" t="s">
        <v>275</v>
      </c>
      <c r="C109" s="193">
        <v>12</v>
      </c>
      <c r="D109" s="310">
        <v>700</v>
      </c>
      <c r="E109" s="410">
        <v>1</v>
      </c>
      <c r="F109" s="411">
        <v>8546.52</v>
      </c>
      <c r="G109" s="412">
        <v>1</v>
      </c>
      <c r="H109" s="413">
        <v>8280</v>
      </c>
    </row>
    <row r="110" spans="1:8" s="15" customFormat="1" x14ac:dyDescent="0.2">
      <c r="A110" s="121" t="s">
        <v>181</v>
      </c>
      <c r="B110" s="194" t="s">
        <v>275</v>
      </c>
      <c r="C110" s="164">
        <v>12</v>
      </c>
      <c r="D110" s="310">
        <v>154.58000000000001</v>
      </c>
      <c r="E110" s="414">
        <v>1</v>
      </c>
      <c r="F110" s="404">
        <v>1854.96</v>
      </c>
      <c r="G110" s="412">
        <v>1</v>
      </c>
      <c r="H110" s="413">
        <v>1845.47</v>
      </c>
    </row>
    <row r="111" spans="1:8" s="15" customFormat="1" x14ac:dyDescent="0.2">
      <c r="A111" s="121" t="s">
        <v>400</v>
      </c>
      <c r="B111" s="189" t="s">
        <v>275</v>
      </c>
      <c r="C111" s="195">
        <v>12</v>
      </c>
      <c r="D111" s="298">
        <v>64.06</v>
      </c>
      <c r="E111" s="414">
        <v>0</v>
      </c>
      <c r="F111" s="404">
        <v>0</v>
      </c>
      <c r="G111" s="412">
        <v>1</v>
      </c>
      <c r="H111" s="413">
        <v>764.76</v>
      </c>
    </row>
    <row r="112" spans="1:8" s="5" customFormat="1" ht="13.5" thickBot="1" x14ac:dyDescent="0.25">
      <c r="A112" s="55" t="s">
        <v>330</v>
      </c>
      <c r="B112" s="189" t="s">
        <v>3</v>
      </c>
      <c r="C112" s="28"/>
      <c r="D112" s="307" t="s">
        <v>464</v>
      </c>
      <c r="E112" s="414">
        <v>0</v>
      </c>
      <c r="F112" s="404">
        <v>0</v>
      </c>
      <c r="G112" s="412">
        <v>2</v>
      </c>
      <c r="H112" s="413">
        <v>9870</v>
      </c>
    </row>
    <row r="113" spans="1:8" s="18" customFormat="1" ht="26.25" thickBot="1" x14ac:dyDescent="0.25">
      <c r="A113" s="196" t="s">
        <v>277</v>
      </c>
      <c r="B113" s="32"/>
      <c r="C113" s="44"/>
      <c r="D113" s="296"/>
      <c r="E113" s="240"/>
      <c r="F113" s="268">
        <v>9065.14</v>
      </c>
      <c r="G113" s="240"/>
      <c r="H113" s="268">
        <v>7365.4619999999995</v>
      </c>
    </row>
    <row r="114" spans="1:8" s="13" customFormat="1" ht="36" x14ac:dyDescent="0.2">
      <c r="A114" s="197" t="s">
        <v>58</v>
      </c>
      <c r="B114" s="198"/>
      <c r="C114" s="164"/>
      <c r="D114" s="321"/>
      <c r="E114" s="414">
        <v>0</v>
      </c>
      <c r="F114" s="64">
        <v>5024.5</v>
      </c>
      <c r="G114" s="418"/>
      <c r="H114" s="278">
        <v>4996.5919999999996</v>
      </c>
    </row>
    <row r="115" spans="1:8" s="18" customFormat="1" x14ac:dyDescent="0.2">
      <c r="A115" s="199" t="s">
        <v>20</v>
      </c>
      <c r="B115" s="198" t="s">
        <v>71</v>
      </c>
      <c r="C115" s="164">
        <v>12</v>
      </c>
      <c r="D115" s="322">
        <v>13.03</v>
      </c>
      <c r="E115" s="414">
        <v>20</v>
      </c>
      <c r="F115" s="404">
        <v>3127.2</v>
      </c>
      <c r="G115" s="412">
        <v>20</v>
      </c>
      <c r="H115" s="413">
        <v>3110.2</v>
      </c>
    </row>
    <row r="116" spans="1:8" s="4" customFormat="1" x14ac:dyDescent="0.2">
      <c r="A116" s="199" t="s">
        <v>21</v>
      </c>
      <c r="B116" s="198" t="s">
        <v>4</v>
      </c>
      <c r="C116" s="164">
        <v>12</v>
      </c>
      <c r="D116" s="322">
        <v>0.28999999999999998</v>
      </c>
      <c r="E116" s="414">
        <v>545.20000000000005</v>
      </c>
      <c r="F116" s="404">
        <v>1897.3</v>
      </c>
      <c r="G116" s="412">
        <v>545.20000000000005</v>
      </c>
      <c r="H116" s="413">
        <v>1886.3920000000001</v>
      </c>
    </row>
    <row r="117" spans="1:8" s="13" customFormat="1" ht="36" x14ac:dyDescent="0.2">
      <c r="A117" s="151" t="s">
        <v>278</v>
      </c>
      <c r="B117" s="198"/>
      <c r="C117" s="164" t="s">
        <v>279</v>
      </c>
      <c r="D117" s="321"/>
      <c r="E117" s="414">
        <v>0</v>
      </c>
      <c r="F117" s="64">
        <v>4040.64</v>
      </c>
      <c r="G117" s="277"/>
      <c r="H117" s="278">
        <v>2368.87</v>
      </c>
    </row>
    <row r="118" spans="1:8" s="13" customFormat="1" x14ac:dyDescent="0.2">
      <c r="A118" s="339" t="s">
        <v>130</v>
      </c>
      <c r="B118" s="37" t="s">
        <v>127</v>
      </c>
      <c r="C118" s="26"/>
      <c r="D118" s="299">
        <v>26.94</v>
      </c>
      <c r="E118" s="414">
        <v>0</v>
      </c>
      <c r="F118" s="404">
        <v>0</v>
      </c>
      <c r="G118" s="412">
        <v>6</v>
      </c>
      <c r="H118" s="413">
        <v>158.12</v>
      </c>
    </row>
    <row r="119" spans="1:8" s="13" customFormat="1" x14ac:dyDescent="0.2">
      <c r="A119" s="338" t="s">
        <v>132</v>
      </c>
      <c r="B119" s="37" t="s">
        <v>127</v>
      </c>
      <c r="C119" s="26"/>
      <c r="D119" s="299">
        <v>37.1</v>
      </c>
      <c r="E119" s="414">
        <v>0</v>
      </c>
      <c r="F119" s="404">
        <v>0</v>
      </c>
      <c r="G119" s="412">
        <v>6</v>
      </c>
      <c r="H119" s="413">
        <v>233.00000000000003</v>
      </c>
    </row>
    <row r="120" spans="1:8" s="13" customFormat="1" x14ac:dyDescent="0.2">
      <c r="A120" s="341" t="s">
        <v>460</v>
      </c>
      <c r="B120" s="37" t="s">
        <v>127</v>
      </c>
      <c r="C120" s="26"/>
      <c r="D120" s="299">
        <v>47.04</v>
      </c>
      <c r="E120" s="414">
        <v>0</v>
      </c>
      <c r="F120" s="404">
        <v>0</v>
      </c>
      <c r="G120" s="412">
        <v>23</v>
      </c>
      <c r="H120" s="413">
        <v>1095.3600000000001</v>
      </c>
    </row>
    <row r="121" spans="1:8" s="13" customFormat="1" x14ac:dyDescent="0.2">
      <c r="A121" s="62" t="s">
        <v>357</v>
      </c>
      <c r="B121" s="37" t="s">
        <v>3</v>
      </c>
      <c r="C121" s="26"/>
      <c r="D121" s="299">
        <v>273.92</v>
      </c>
      <c r="E121" s="414">
        <v>0</v>
      </c>
      <c r="F121" s="404">
        <v>0</v>
      </c>
      <c r="G121" s="412">
        <v>1</v>
      </c>
      <c r="H121" s="413">
        <v>273.92</v>
      </c>
    </row>
    <row r="122" spans="1:8" s="13" customFormat="1" ht="13.5" thickBot="1" x14ac:dyDescent="0.25">
      <c r="A122" s="230" t="s">
        <v>344</v>
      </c>
      <c r="B122" s="37" t="s">
        <v>3</v>
      </c>
      <c r="C122" s="26"/>
      <c r="D122" s="299">
        <v>608.47</v>
      </c>
      <c r="E122" s="414">
        <v>0</v>
      </c>
      <c r="F122" s="404">
        <v>0</v>
      </c>
      <c r="G122" s="412">
        <v>1</v>
      </c>
      <c r="H122" s="413">
        <v>608.47</v>
      </c>
    </row>
    <row r="123" spans="1:8" s="5" customFormat="1" ht="26.25" thickBot="1" x14ac:dyDescent="0.25">
      <c r="A123" s="196" t="s">
        <v>280</v>
      </c>
      <c r="B123" s="200"/>
      <c r="C123" s="201"/>
      <c r="D123" s="323"/>
      <c r="E123" s="436">
        <v>0</v>
      </c>
      <c r="F123" s="437">
        <v>9119.6</v>
      </c>
      <c r="G123" s="240"/>
      <c r="H123" s="268">
        <v>6609</v>
      </c>
    </row>
    <row r="124" spans="1:8" s="5" customFormat="1" ht="24.75" thickBot="1" x14ac:dyDescent="0.25">
      <c r="A124" s="155" t="s">
        <v>59</v>
      </c>
      <c r="B124" s="179" t="s">
        <v>65</v>
      </c>
      <c r="C124" s="202">
        <v>1</v>
      </c>
      <c r="D124" s="298"/>
      <c r="E124" s="410">
        <v>2525.4</v>
      </c>
      <c r="F124" s="411">
        <v>9119.6</v>
      </c>
      <c r="G124" s="412">
        <v>2525.4</v>
      </c>
      <c r="H124" s="413">
        <v>6609</v>
      </c>
    </row>
    <row r="125" spans="1:8" s="5" customFormat="1" ht="18" customHeight="1" thickBot="1" x14ac:dyDescent="0.25">
      <c r="A125" s="586" t="s">
        <v>61</v>
      </c>
      <c r="B125" s="587"/>
      <c r="C125" s="587"/>
      <c r="D125" s="588"/>
      <c r="E125" s="281"/>
      <c r="F125" s="268">
        <v>196945.54000000004</v>
      </c>
      <c r="G125" s="281"/>
      <c r="H125" s="268">
        <v>196338.73423999999</v>
      </c>
    </row>
    <row r="126" spans="1:8" s="5" customFormat="1" ht="26.25" thickBot="1" x14ac:dyDescent="0.25">
      <c r="A126" s="210" t="s">
        <v>282</v>
      </c>
      <c r="B126" s="123"/>
      <c r="C126" s="124"/>
      <c r="D126" s="325"/>
      <c r="E126" s="421">
        <v>298.60000000000002</v>
      </c>
      <c r="F126" s="422">
        <v>60249.46</v>
      </c>
      <c r="G126" s="240">
        <v>298.60000000000002</v>
      </c>
      <c r="H126" s="268">
        <v>59862.123599999999</v>
      </c>
    </row>
    <row r="127" spans="1:8" s="71" customFormat="1" ht="24" x14ac:dyDescent="0.2">
      <c r="A127" s="337" t="s">
        <v>184</v>
      </c>
      <c r="B127" s="60" t="s">
        <v>65</v>
      </c>
      <c r="C127" s="91" t="s">
        <v>298</v>
      </c>
      <c r="D127" s="316" t="s">
        <v>257</v>
      </c>
      <c r="E127" s="410">
        <v>2525.4</v>
      </c>
      <c r="F127" s="404">
        <v>57340.2</v>
      </c>
      <c r="G127" s="438">
        <v>2525.4</v>
      </c>
      <c r="H127" s="439">
        <v>56998.32</v>
      </c>
    </row>
    <row r="128" spans="1:8" s="5" customFormat="1" ht="24.75" thickBot="1" x14ac:dyDescent="0.25">
      <c r="A128" s="211" t="s">
        <v>293</v>
      </c>
      <c r="B128" s="14" t="s">
        <v>65</v>
      </c>
      <c r="C128" s="92">
        <v>12</v>
      </c>
      <c r="D128" s="395">
        <v>9.6000000000000002E-2</v>
      </c>
      <c r="E128" s="414">
        <v>2525.4</v>
      </c>
      <c r="F128" s="404">
        <v>2909.26</v>
      </c>
      <c r="G128" s="415">
        <v>2525.4</v>
      </c>
      <c r="H128" s="279">
        <v>2863.8036000000002</v>
      </c>
    </row>
    <row r="129" spans="1:8" s="13" customFormat="1" ht="51.75" thickBot="1" x14ac:dyDescent="0.25">
      <c r="A129" s="212" t="s">
        <v>283</v>
      </c>
      <c r="B129" s="59" t="s">
        <v>65</v>
      </c>
      <c r="C129" s="84" t="s">
        <v>200</v>
      </c>
      <c r="D129" s="296" t="s">
        <v>257</v>
      </c>
      <c r="E129" s="421">
        <v>2441</v>
      </c>
      <c r="F129" s="422">
        <v>115369.08</v>
      </c>
      <c r="G129" s="423">
        <v>2441</v>
      </c>
      <c r="H129" s="268">
        <v>114880.4</v>
      </c>
    </row>
    <row r="130" spans="1:8" s="13" customFormat="1" ht="64.5" thickBot="1" x14ac:dyDescent="0.25">
      <c r="A130" s="213" t="s">
        <v>284</v>
      </c>
      <c r="B130" s="282" t="s">
        <v>65</v>
      </c>
      <c r="C130" s="85">
        <v>1</v>
      </c>
      <c r="D130" s="505">
        <v>3.4666666666666665E-3</v>
      </c>
      <c r="E130" s="421">
        <v>2525.4</v>
      </c>
      <c r="F130" s="422">
        <v>113.64</v>
      </c>
      <c r="G130" s="423">
        <v>2525.4</v>
      </c>
      <c r="H130" s="268">
        <v>105.05664000000002</v>
      </c>
    </row>
    <row r="131" spans="1:8" s="13" customFormat="1" ht="51.75" thickBot="1" x14ac:dyDescent="0.25">
      <c r="A131" s="196" t="s">
        <v>285</v>
      </c>
      <c r="B131" s="283" t="s">
        <v>65</v>
      </c>
      <c r="C131" s="86">
        <v>12</v>
      </c>
      <c r="D131" s="327">
        <v>0.77</v>
      </c>
      <c r="E131" s="421">
        <v>2525.4</v>
      </c>
      <c r="F131" s="422">
        <v>21213.360000000001</v>
      </c>
      <c r="G131" s="423">
        <v>2525.4</v>
      </c>
      <c r="H131" s="268">
        <v>21491.154000000002</v>
      </c>
    </row>
    <row r="132" spans="1:8" s="5" customFormat="1" ht="16.5" thickBot="1" x14ac:dyDescent="0.25">
      <c r="A132" s="221" t="s">
        <v>63</v>
      </c>
      <c r="B132" s="222"/>
      <c r="C132" s="223"/>
      <c r="D132" s="506"/>
      <c r="E132" s="281"/>
      <c r="F132" s="268">
        <v>147281.32999999999</v>
      </c>
      <c r="G132" s="281"/>
      <c r="H132" s="268">
        <v>142154.76833333334</v>
      </c>
    </row>
    <row r="133" spans="1:8" s="5" customFormat="1" ht="17.25" x14ac:dyDescent="0.2">
      <c r="A133" s="125" t="s">
        <v>286</v>
      </c>
      <c r="B133" s="159" t="s">
        <v>65</v>
      </c>
      <c r="C133" s="127">
        <v>12</v>
      </c>
      <c r="D133" s="502">
        <v>4.8600000000000003</v>
      </c>
      <c r="E133" s="414">
        <v>2525.4</v>
      </c>
      <c r="F133" s="404">
        <v>147281.32999999999</v>
      </c>
      <c r="G133" s="412">
        <v>2525.4</v>
      </c>
      <c r="H133" s="413">
        <v>139957.67133333333</v>
      </c>
    </row>
    <row r="134" spans="1:8" s="5" customFormat="1" ht="13.5" thickBot="1" x14ac:dyDescent="0.25">
      <c r="A134" s="125" t="s">
        <v>463</v>
      </c>
      <c r="B134" s="159"/>
      <c r="C134" s="168"/>
      <c r="D134" s="330"/>
      <c r="E134" s="414">
        <v>0</v>
      </c>
      <c r="F134" s="404">
        <v>0</v>
      </c>
      <c r="G134" s="412">
        <v>0</v>
      </c>
      <c r="H134" s="413">
        <v>2197.0970000000016</v>
      </c>
    </row>
    <row r="135" spans="1:8" s="5" customFormat="1" ht="15.75" thickBot="1" x14ac:dyDescent="0.25">
      <c r="A135" s="224" t="s">
        <v>219</v>
      </c>
      <c r="B135" s="61"/>
      <c r="C135" s="48"/>
      <c r="D135" s="331"/>
      <c r="E135" s="421">
        <v>0</v>
      </c>
      <c r="F135" s="422">
        <v>114985.5</v>
      </c>
      <c r="G135" s="444"/>
      <c r="H135" s="268">
        <v>135092.62</v>
      </c>
    </row>
    <row r="136" spans="1:8" s="5" customFormat="1" ht="13.5" thickBot="1" x14ac:dyDescent="0.25">
      <c r="A136" s="49" t="s">
        <v>338</v>
      </c>
      <c r="B136" s="32"/>
      <c r="C136" s="47"/>
      <c r="D136" s="332"/>
      <c r="E136" s="421">
        <v>0</v>
      </c>
      <c r="F136" s="422">
        <v>114985.5</v>
      </c>
      <c r="G136" s="240"/>
      <c r="H136" s="268">
        <v>135092.62</v>
      </c>
    </row>
    <row r="137" spans="1:8" s="5" customFormat="1" x14ac:dyDescent="0.2">
      <c r="A137" s="227" t="s">
        <v>376</v>
      </c>
      <c r="B137" s="289" t="s">
        <v>3</v>
      </c>
      <c r="C137" s="228">
        <v>1</v>
      </c>
      <c r="D137" s="502">
        <v>2000</v>
      </c>
      <c r="E137" s="414">
        <v>0</v>
      </c>
      <c r="F137" s="446">
        <v>0</v>
      </c>
      <c r="G137" s="412">
        <v>1</v>
      </c>
      <c r="H137" s="413">
        <v>2000</v>
      </c>
    </row>
    <row r="138" spans="1:8" s="5" customFormat="1" x14ac:dyDescent="0.2">
      <c r="A138" s="62" t="s">
        <v>183</v>
      </c>
      <c r="B138" s="259" t="s">
        <v>127</v>
      </c>
      <c r="C138" s="39"/>
      <c r="D138" s="315">
        <v>1044.4000000000001</v>
      </c>
      <c r="E138" s="414">
        <v>0</v>
      </c>
      <c r="F138" s="446">
        <v>0</v>
      </c>
      <c r="G138" s="412">
        <v>3</v>
      </c>
      <c r="H138" s="413">
        <v>3133.2000000000003</v>
      </c>
    </row>
    <row r="139" spans="1:8" s="5" customFormat="1" x14ac:dyDescent="0.2">
      <c r="A139" s="94" t="s">
        <v>377</v>
      </c>
      <c r="B139" s="259" t="s">
        <v>127</v>
      </c>
      <c r="C139" s="39"/>
      <c r="D139" s="315">
        <v>2500</v>
      </c>
      <c r="E139" s="414">
        <v>0</v>
      </c>
      <c r="F139" s="446">
        <v>0</v>
      </c>
      <c r="G139" s="412">
        <v>1</v>
      </c>
      <c r="H139" s="413">
        <v>2500</v>
      </c>
    </row>
    <row r="140" spans="1:8" s="5" customFormat="1" x14ac:dyDescent="0.2">
      <c r="A140" s="229" t="s">
        <v>420</v>
      </c>
      <c r="B140" s="259" t="s">
        <v>3</v>
      </c>
      <c r="C140" s="39"/>
      <c r="D140" s="307">
        <v>1800.23</v>
      </c>
      <c r="E140" s="414">
        <v>0</v>
      </c>
      <c r="F140" s="446">
        <v>0</v>
      </c>
      <c r="G140" s="412">
        <v>5</v>
      </c>
      <c r="H140" s="413">
        <v>9001.15</v>
      </c>
    </row>
    <row r="141" spans="1:8" s="5" customFormat="1" x14ac:dyDescent="0.2">
      <c r="A141" s="231" t="s">
        <v>339</v>
      </c>
      <c r="B141" s="289" t="s">
        <v>4</v>
      </c>
      <c r="C141" s="228"/>
      <c r="D141" s="319">
        <v>1642.65</v>
      </c>
      <c r="E141" s="414">
        <v>70</v>
      </c>
      <c r="F141" s="446">
        <v>114985.5</v>
      </c>
      <c r="G141" s="412">
        <v>72</v>
      </c>
      <c r="H141" s="413">
        <v>118270.8</v>
      </c>
    </row>
    <row r="142" spans="1:8" s="5" customFormat="1" ht="13.5" thickBot="1" x14ac:dyDescent="0.25">
      <c r="A142" s="108" t="s">
        <v>437</v>
      </c>
      <c r="B142" s="26" t="s">
        <v>3</v>
      </c>
      <c r="C142" s="39"/>
      <c r="D142" s="315">
        <v>2652.5</v>
      </c>
      <c r="E142" s="414">
        <v>0</v>
      </c>
      <c r="F142" s="446">
        <v>0</v>
      </c>
      <c r="G142" s="412">
        <v>0.2</v>
      </c>
      <c r="H142" s="413">
        <v>187.47</v>
      </c>
    </row>
    <row r="143" spans="1:8" s="5" customFormat="1" ht="15.75" thickBot="1" x14ac:dyDescent="0.25">
      <c r="A143" s="237" t="s">
        <v>454</v>
      </c>
      <c r="B143" s="59"/>
      <c r="C143" s="50"/>
      <c r="D143" s="508"/>
      <c r="E143" s="22"/>
      <c r="F143" s="268">
        <v>654681.45880000002</v>
      </c>
      <c r="G143" s="22"/>
      <c r="H143" s="268">
        <v>694529.72111333336</v>
      </c>
    </row>
    <row r="144" spans="1:8" s="5" customFormat="1" x14ac:dyDescent="0.2">
      <c r="A144" s="29"/>
      <c r="B144" s="82"/>
      <c r="C144" s="24"/>
      <c r="D144" s="75"/>
      <c r="E144" s="447"/>
      <c r="F144" s="447"/>
      <c r="G144" s="447"/>
      <c r="H144" s="447"/>
    </row>
    <row r="145" spans="1:8" s="5" customFormat="1" x14ac:dyDescent="0.2">
      <c r="A145" s="291" t="s">
        <v>461</v>
      </c>
      <c r="B145" s="82"/>
      <c r="C145" s="24"/>
      <c r="D145" s="75"/>
      <c r="E145" s="447"/>
      <c r="F145" s="447"/>
      <c r="G145" s="447"/>
      <c r="H145" s="447"/>
    </row>
    <row r="146" spans="1:8" s="1" customFormat="1" x14ac:dyDescent="0.2">
      <c r="A146" s="291"/>
      <c r="B146" s="82"/>
      <c r="C146" s="24"/>
      <c r="D146" s="75"/>
      <c r="E146" s="447"/>
      <c r="F146" s="447"/>
      <c r="G146" s="447"/>
      <c r="H146" s="447"/>
    </row>
    <row r="147" spans="1:8" s="1" customFormat="1" x14ac:dyDescent="0.2">
      <c r="A147" s="291" t="s">
        <v>462</v>
      </c>
      <c r="B147" s="82"/>
      <c r="C147" s="24"/>
      <c r="D147" s="75"/>
      <c r="E147" s="447"/>
      <c r="F147" s="447"/>
      <c r="G147" s="447"/>
      <c r="H147" s="447"/>
    </row>
    <row r="148" spans="1:8" s="1" customFormat="1" x14ac:dyDescent="0.2">
      <c r="A148" s="29"/>
      <c r="B148" s="82"/>
      <c r="C148" s="24"/>
      <c r="D148" s="75"/>
      <c r="E148" s="447"/>
      <c r="F148" s="447"/>
      <c r="G148" s="447"/>
      <c r="H148" s="447"/>
    </row>
    <row r="149" spans="1:8" s="5" customFormat="1" x14ac:dyDescent="0.2">
      <c r="A149" s="29"/>
      <c r="B149" s="82"/>
      <c r="C149" s="24"/>
      <c r="D149" s="73"/>
      <c r="E149" s="447"/>
      <c r="F149" s="447"/>
      <c r="G149" s="447"/>
      <c r="H149" s="447"/>
    </row>
    <row r="150" spans="1:8" s="5" customFormat="1" x14ac:dyDescent="0.2">
      <c r="A150" s="29"/>
      <c r="B150" s="82"/>
      <c r="C150" s="24"/>
      <c r="D150" s="73"/>
      <c r="E150" s="447"/>
      <c r="F150" s="447"/>
      <c r="G150" s="447"/>
      <c r="H150" s="447"/>
    </row>
    <row r="151" spans="1:8" s="5" customFormat="1" x14ac:dyDescent="0.2">
      <c r="A151" s="29"/>
      <c r="B151" s="82"/>
      <c r="C151" s="24"/>
      <c r="D151" s="73"/>
      <c r="E151" s="447"/>
      <c r="F151" s="447"/>
      <c r="G151" s="447"/>
      <c r="H151" s="447"/>
    </row>
    <row r="152" spans="1:8" s="5" customFormat="1" x14ac:dyDescent="0.2">
      <c r="A152" s="29"/>
      <c r="B152" s="82"/>
      <c r="C152" s="24"/>
      <c r="D152" s="73"/>
      <c r="E152" s="447"/>
      <c r="F152" s="447"/>
      <c r="G152" s="447"/>
      <c r="H152" s="447"/>
    </row>
    <row r="153" spans="1:8" s="13" customFormat="1" x14ac:dyDescent="0.2">
      <c r="A153" s="29"/>
      <c r="B153" s="82"/>
      <c r="C153" s="24"/>
      <c r="D153" s="73"/>
      <c r="E153" s="447"/>
      <c r="F153" s="447"/>
      <c r="G153" s="447"/>
      <c r="H153" s="447"/>
    </row>
    <row r="154" spans="1:8" s="5" customFormat="1" x14ac:dyDescent="0.2">
      <c r="A154" s="29"/>
      <c r="B154" s="82"/>
      <c r="C154" s="24"/>
      <c r="D154" s="73"/>
      <c r="E154" s="447"/>
      <c r="F154" s="447"/>
      <c r="G154" s="447"/>
      <c r="H154" s="447"/>
    </row>
    <row r="155" spans="1:8" s="5" customFormat="1" x14ac:dyDescent="0.2">
      <c r="A155" s="29"/>
      <c r="B155" s="82"/>
      <c r="C155" s="24"/>
      <c r="D155" s="73"/>
      <c r="E155" s="447"/>
      <c r="F155" s="447"/>
      <c r="G155" s="447"/>
      <c r="H155" s="447"/>
    </row>
    <row r="156" spans="1:8" s="5" customFormat="1" x14ac:dyDescent="0.2">
      <c r="A156" s="8"/>
      <c r="B156" s="73"/>
      <c r="C156" s="23"/>
      <c r="D156" s="73"/>
      <c r="E156" s="448"/>
      <c r="F156" s="448"/>
      <c r="G156" s="448"/>
      <c r="H156" s="448"/>
    </row>
    <row r="157" spans="1:8" s="5" customFormat="1" x14ac:dyDescent="0.2">
      <c r="A157" s="8"/>
      <c r="B157" s="73"/>
      <c r="C157" s="23"/>
      <c r="D157" s="73"/>
      <c r="E157" s="448"/>
      <c r="F157" s="448"/>
      <c r="G157" s="448"/>
      <c r="H157" s="448"/>
    </row>
    <row r="158" spans="1:8" s="1" customFormat="1" x14ac:dyDescent="0.2">
      <c r="A158" s="8"/>
      <c r="B158" s="73"/>
      <c r="C158" s="23"/>
      <c r="D158" s="73"/>
      <c r="E158" s="447"/>
      <c r="F158" s="447"/>
      <c r="G158" s="447"/>
      <c r="H158" s="447"/>
    </row>
    <row r="159" spans="1:8" s="1" customFormat="1" x14ac:dyDescent="0.2">
      <c r="A159" s="8"/>
      <c r="B159" s="73"/>
      <c r="C159" s="23"/>
      <c r="D159" s="73"/>
      <c r="E159" s="447"/>
      <c r="F159" s="447"/>
      <c r="G159" s="447"/>
      <c r="H159" s="447"/>
    </row>
    <row r="160" spans="1:8" s="1" customFormat="1" x14ac:dyDescent="0.2">
      <c r="A160" s="8"/>
      <c r="B160" s="73"/>
      <c r="C160" s="23"/>
      <c r="D160" s="73"/>
      <c r="E160" s="447"/>
      <c r="F160" s="447"/>
      <c r="G160" s="447"/>
      <c r="H160" s="447"/>
    </row>
    <row r="161" spans="1:8" s="1" customFormat="1" x14ac:dyDescent="0.2">
      <c r="A161" s="8"/>
      <c r="B161" s="73"/>
      <c r="C161" s="23"/>
      <c r="D161" s="73"/>
      <c r="E161" s="447"/>
      <c r="F161" s="447"/>
      <c r="G161" s="447"/>
      <c r="H161" s="447"/>
    </row>
    <row r="162" spans="1:8" s="1" customFormat="1" x14ac:dyDescent="0.2">
      <c r="A162" s="8"/>
      <c r="B162" s="73"/>
      <c r="C162" s="23"/>
      <c r="D162" s="73"/>
      <c r="E162" s="447"/>
      <c r="F162" s="447"/>
      <c r="G162" s="447"/>
      <c r="H162" s="447"/>
    </row>
    <row r="163" spans="1:8" s="1" customFormat="1" x14ac:dyDescent="0.2">
      <c r="D163" s="73"/>
      <c r="E163" s="447"/>
      <c r="F163" s="447"/>
      <c r="G163" s="447"/>
      <c r="H163" s="447"/>
    </row>
    <row r="164" spans="1:8" s="1" customFormat="1" x14ac:dyDescent="0.2">
      <c r="D164" s="73"/>
      <c r="E164" s="447"/>
      <c r="F164" s="447"/>
      <c r="G164" s="447"/>
      <c r="H164" s="447"/>
    </row>
    <row r="165" spans="1:8" s="1" customFormat="1" x14ac:dyDescent="0.2">
      <c r="D165" s="73"/>
      <c r="E165" s="447"/>
      <c r="F165" s="447"/>
      <c r="G165" s="447"/>
      <c r="H165" s="447"/>
    </row>
    <row r="166" spans="1:8" s="1" customFormat="1" x14ac:dyDescent="0.2">
      <c r="D166" s="73"/>
      <c r="E166" s="447"/>
      <c r="F166" s="447"/>
      <c r="G166" s="447"/>
      <c r="H166" s="447"/>
    </row>
    <row r="167" spans="1:8" s="1" customFormat="1" x14ac:dyDescent="0.2">
      <c r="D167" s="73"/>
      <c r="E167" s="447"/>
      <c r="F167" s="447"/>
      <c r="G167" s="447"/>
      <c r="H167" s="447"/>
    </row>
    <row r="168" spans="1:8" s="1" customFormat="1" x14ac:dyDescent="0.2">
      <c r="D168" s="73"/>
      <c r="E168" s="447"/>
      <c r="F168" s="447"/>
      <c r="G168" s="447"/>
      <c r="H168" s="447"/>
    </row>
    <row r="169" spans="1:8" s="1" customFormat="1" x14ac:dyDescent="0.2">
      <c r="D169" s="73"/>
      <c r="E169" s="447"/>
      <c r="F169" s="447"/>
      <c r="G169" s="447"/>
      <c r="H169" s="447"/>
    </row>
    <row r="170" spans="1:8" x14ac:dyDescent="0.2">
      <c r="A170" s="1"/>
      <c r="B170" s="1"/>
      <c r="C170" s="1"/>
    </row>
    <row r="171" spans="1:8" x14ac:dyDescent="0.2">
      <c r="A171" s="1"/>
      <c r="B171" s="1"/>
      <c r="C171" s="1"/>
    </row>
    <row r="172" spans="1:8" x14ac:dyDescent="0.2">
      <c r="A172" s="1"/>
      <c r="B172" s="1"/>
      <c r="C172" s="1"/>
    </row>
    <row r="173" spans="1:8" x14ac:dyDescent="0.2">
      <c r="A173" s="1"/>
      <c r="B173" s="1"/>
      <c r="C173" s="1"/>
    </row>
    <row r="174" spans="1:8" x14ac:dyDescent="0.2">
      <c r="A174" s="1"/>
      <c r="B174" s="1"/>
      <c r="C174" s="1"/>
    </row>
    <row r="175" spans="1:8" x14ac:dyDescent="0.2">
      <c r="A175" s="1"/>
      <c r="B175" s="1"/>
      <c r="C175" s="1"/>
    </row>
    <row r="177" spans="1:4" x14ac:dyDescent="0.2">
      <c r="A177" s="1"/>
      <c r="B177" s="1"/>
      <c r="C177" s="1"/>
    </row>
    <row r="178" spans="1:4" x14ac:dyDescent="0.2">
      <c r="A178" s="1"/>
      <c r="B178" s="1"/>
      <c r="C178" s="1"/>
    </row>
    <row r="179" spans="1:4" x14ac:dyDescent="0.2">
      <c r="A179" s="1"/>
      <c r="B179" s="1"/>
      <c r="C179" s="1"/>
    </row>
    <row r="180" spans="1:4" x14ac:dyDescent="0.2">
      <c r="A180" s="1"/>
      <c r="B180" s="1"/>
      <c r="C180" s="1"/>
    </row>
    <row r="181" spans="1:4" x14ac:dyDescent="0.2">
      <c r="A181" s="1"/>
      <c r="B181" s="1"/>
      <c r="C181" s="1"/>
    </row>
    <row r="182" spans="1:4" x14ac:dyDescent="0.2">
      <c r="A182" s="1"/>
      <c r="B182" s="1"/>
      <c r="C182" s="1"/>
    </row>
    <row r="185" spans="1:4" x14ac:dyDescent="0.2">
      <c r="A185" s="103"/>
      <c r="B185" s="103"/>
      <c r="C185" s="103"/>
    </row>
    <row r="189" spans="1:4" x14ac:dyDescent="0.2">
      <c r="A189" s="103"/>
      <c r="B189" s="103"/>
      <c r="C189" s="103"/>
      <c r="D189" s="447"/>
    </row>
    <row r="190" spans="1:4" x14ac:dyDescent="0.2">
      <c r="A190" s="103"/>
      <c r="B190" s="103"/>
      <c r="C190" s="103"/>
      <c r="D190" s="447"/>
    </row>
  </sheetData>
  <mergeCells count="13">
    <mergeCell ref="A1:D1"/>
    <mergeCell ref="A12:C12"/>
    <mergeCell ref="C22:C23"/>
    <mergeCell ref="E23:F23"/>
    <mergeCell ref="G23:H23"/>
    <mergeCell ref="A4:D4"/>
    <mergeCell ref="G3:H3"/>
    <mergeCell ref="G2:H2"/>
    <mergeCell ref="A25:D25"/>
    <mergeCell ref="A62:D62"/>
    <mergeCell ref="A125:D125"/>
    <mergeCell ref="E21:H21"/>
    <mergeCell ref="E22:H22"/>
  </mergeCells>
  <pageMargins left="0.31496062992125984" right="0.31496062992125984" top="0.31496062992125984" bottom="0.31496062992125984" header="0" footer="0"/>
  <pageSetup paperSize="9" scale="67" fitToHeight="0" orientation="portrait" copies="2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6"/>
  <sheetViews>
    <sheetView showZeros="0" topLeftCell="A124" workbookViewId="0">
      <selection activeCell="C140" sqref="C140"/>
    </sheetView>
  </sheetViews>
  <sheetFormatPr defaultRowHeight="12.75" x14ac:dyDescent="0.2"/>
  <cols>
    <col min="1" max="1" width="75.140625" style="8" customWidth="1"/>
    <col min="2" max="2" width="6.140625" style="73" customWidth="1"/>
    <col min="3" max="3" width="9.5703125" style="23" customWidth="1"/>
    <col min="4" max="4" width="10.42578125" style="73" customWidth="1"/>
    <col min="5" max="5" width="10.5703125" style="449" customWidth="1"/>
    <col min="6" max="6" width="16" style="449" customWidth="1"/>
    <col min="7" max="7" width="11.7109375" style="449" bestFit="1" customWidth="1"/>
    <col min="8" max="8" width="15.140625" style="449" customWidth="1"/>
    <col min="9" max="16384" width="9.140625" style="103"/>
  </cols>
  <sheetData>
    <row r="1" spans="1:8" ht="52.5" customHeight="1" x14ac:dyDescent="0.2">
      <c r="A1" s="589" t="s">
        <v>456</v>
      </c>
      <c r="B1" s="589"/>
      <c r="C1" s="589"/>
      <c r="D1" s="589"/>
    </row>
    <row r="2" spans="1:8" s="398" customFormat="1" ht="15.75" x14ac:dyDescent="0.2">
      <c r="A2" s="7"/>
      <c r="B2" s="75" t="s">
        <v>121</v>
      </c>
      <c r="C2" s="74"/>
      <c r="D2" s="98"/>
      <c r="E2" s="612"/>
      <c r="F2" s="612"/>
      <c r="G2" s="612" t="s">
        <v>186</v>
      </c>
      <c r="H2" s="612"/>
    </row>
    <row r="3" spans="1:8" s="398" customFormat="1" ht="15" x14ac:dyDescent="0.2">
      <c r="A3" s="99"/>
      <c r="B3" s="66"/>
      <c r="C3" s="24"/>
      <c r="D3" s="98"/>
      <c r="E3" s="100"/>
      <c r="F3" s="100"/>
      <c r="G3" s="600"/>
      <c r="H3" s="600"/>
    </row>
    <row r="4" spans="1:8" s="10" customFormat="1" ht="16.5" customHeight="1" x14ac:dyDescent="0.2">
      <c r="A4" s="603" t="s">
        <v>122</v>
      </c>
      <c r="B4" s="603"/>
      <c r="C4" s="603"/>
      <c r="D4" s="603"/>
      <c r="E4" s="71"/>
      <c r="F4" s="75"/>
      <c r="G4" s="71"/>
      <c r="H4" s="71"/>
    </row>
    <row r="5" spans="1:8" x14ac:dyDescent="0.2">
      <c r="A5" s="20" t="s">
        <v>410</v>
      </c>
      <c r="B5" s="76"/>
      <c r="C5" s="74"/>
      <c r="D5" s="75"/>
      <c r="E5" s="400"/>
      <c r="F5" s="75"/>
      <c r="G5" s="400"/>
      <c r="H5" s="401">
        <v>-162224.25897853309</v>
      </c>
    </row>
    <row r="6" spans="1:8" ht="13.5" customHeight="1" x14ac:dyDescent="0.2">
      <c r="A6" s="21" t="s">
        <v>201</v>
      </c>
      <c r="B6" s="75"/>
      <c r="C6" s="74"/>
      <c r="D6" s="75"/>
      <c r="E6" s="71"/>
      <c r="F6" s="75"/>
      <c r="G6" s="71"/>
      <c r="H6" s="402">
        <v>1026534.8400000003</v>
      </c>
    </row>
    <row r="7" spans="1:8" x14ac:dyDescent="0.2">
      <c r="A7" s="131" t="s">
        <v>202</v>
      </c>
      <c r="B7" s="77"/>
      <c r="C7" s="25"/>
      <c r="D7" s="77"/>
      <c r="E7" s="71"/>
      <c r="F7" s="75"/>
      <c r="G7" s="71"/>
      <c r="H7" s="403">
        <v>1026534.8400000003</v>
      </c>
    </row>
    <row r="8" spans="1:8" x14ac:dyDescent="0.2">
      <c r="A8" s="131" t="s">
        <v>203</v>
      </c>
      <c r="B8" s="25"/>
      <c r="C8" s="25"/>
      <c r="D8" s="78"/>
      <c r="E8" s="400"/>
      <c r="F8" s="75"/>
      <c r="G8" s="400"/>
      <c r="H8" s="403">
        <v>1026534.8400000003</v>
      </c>
    </row>
    <row r="9" spans="1:8" x14ac:dyDescent="0.2">
      <c r="A9" s="21" t="s">
        <v>125</v>
      </c>
      <c r="B9" s="78"/>
      <c r="C9" s="79"/>
      <c r="D9" s="78"/>
      <c r="E9" s="71"/>
      <c r="F9" s="75"/>
      <c r="G9" s="71"/>
      <c r="H9" s="406">
        <v>919113.64869333338</v>
      </c>
    </row>
    <row r="10" spans="1:8" x14ac:dyDescent="0.2">
      <c r="A10" s="131" t="s">
        <v>458</v>
      </c>
      <c r="B10" s="75"/>
      <c r="C10" s="74"/>
      <c r="D10" s="75"/>
      <c r="E10" s="71"/>
      <c r="F10" s="75"/>
      <c r="G10" s="71"/>
      <c r="H10" s="407">
        <v>-54803.067671866156</v>
      </c>
    </row>
    <row r="11" spans="1:8" x14ac:dyDescent="0.2">
      <c r="A11" s="2"/>
      <c r="B11" s="75"/>
      <c r="C11" s="74"/>
      <c r="D11" s="75"/>
      <c r="E11" s="71"/>
      <c r="F11" s="408"/>
      <c r="G11" s="71"/>
      <c r="H11" s="408"/>
    </row>
    <row r="12" spans="1:8" ht="26.25" customHeight="1" x14ac:dyDescent="0.2">
      <c r="A12" s="604" t="s">
        <v>124</v>
      </c>
      <c r="B12" s="603"/>
      <c r="C12" s="603"/>
      <c r="D12" s="78"/>
      <c r="E12" s="71"/>
      <c r="F12" s="409"/>
      <c r="G12" s="71"/>
      <c r="H12" s="409"/>
    </row>
    <row r="13" spans="1:8" x14ac:dyDescent="0.2">
      <c r="A13" s="20" t="s">
        <v>411</v>
      </c>
      <c r="B13" s="76"/>
      <c r="C13" s="74"/>
      <c r="D13" s="75"/>
      <c r="E13" s="400"/>
      <c r="F13" s="400"/>
      <c r="G13" s="400"/>
      <c r="H13" s="401">
        <v>-371545.91897853324</v>
      </c>
    </row>
    <row r="14" spans="1:8" ht="25.5" x14ac:dyDescent="0.2">
      <c r="A14" s="31" t="s">
        <v>204</v>
      </c>
      <c r="B14" s="75"/>
      <c r="C14" s="74"/>
      <c r="D14" s="75"/>
      <c r="E14" s="75"/>
      <c r="F14" s="71"/>
      <c r="G14" s="71"/>
      <c r="H14" s="402">
        <v>985246.86</v>
      </c>
    </row>
    <row r="15" spans="1:8" x14ac:dyDescent="0.2">
      <c r="A15" s="131" t="s">
        <v>202</v>
      </c>
      <c r="B15" s="75"/>
      <c r="C15" s="74"/>
      <c r="D15" s="75"/>
      <c r="E15" s="75"/>
      <c r="F15" s="71"/>
      <c r="G15" s="71"/>
      <c r="H15" s="406">
        <v>985246.86</v>
      </c>
    </row>
    <row r="16" spans="1:8" x14ac:dyDescent="0.2">
      <c r="A16" s="131" t="s">
        <v>203</v>
      </c>
      <c r="B16" s="75"/>
      <c r="C16" s="74"/>
      <c r="D16" s="75"/>
      <c r="E16" s="400"/>
      <c r="F16" s="400"/>
      <c r="G16" s="400"/>
      <c r="H16" s="403">
        <v>985246.86</v>
      </c>
    </row>
    <row r="17" spans="1:8" x14ac:dyDescent="0.2">
      <c r="A17" s="131" t="s">
        <v>392</v>
      </c>
      <c r="B17" s="75"/>
      <c r="C17" s="24"/>
      <c r="D17" s="75"/>
      <c r="E17" s="75"/>
      <c r="F17" s="71"/>
      <c r="G17" s="71"/>
      <c r="H17" s="402">
        <v>613700.94102146674</v>
      </c>
    </row>
    <row r="18" spans="1:8" x14ac:dyDescent="0.2">
      <c r="A18" s="21" t="s">
        <v>126</v>
      </c>
      <c r="B18" s="78"/>
      <c r="C18" s="79"/>
      <c r="D18" s="78"/>
      <c r="E18" s="75"/>
      <c r="F18" s="71"/>
      <c r="G18" s="71"/>
      <c r="H18" s="406">
        <v>919113.64869333338</v>
      </c>
    </row>
    <row r="19" spans="1:8" x14ac:dyDescent="0.2">
      <c r="A19" s="9" t="s">
        <v>459</v>
      </c>
      <c r="B19" s="75"/>
      <c r="C19" s="74"/>
      <c r="D19" s="75"/>
      <c r="E19" s="75"/>
      <c r="F19" s="71"/>
      <c r="G19" s="71"/>
      <c r="H19" s="407">
        <v>-305412.70767186664</v>
      </c>
    </row>
    <row r="20" spans="1:8" ht="13.5" thickBot="1" x14ac:dyDescent="0.25">
      <c r="A20" s="128"/>
      <c r="B20" s="75"/>
      <c r="C20" s="74"/>
      <c r="D20" s="74"/>
      <c r="E20" s="74"/>
      <c r="F20" s="71"/>
      <c r="G20" s="24"/>
      <c r="H20" s="24"/>
    </row>
    <row r="21" spans="1:8" s="132" customFormat="1" ht="13.5" thickBot="1" x14ac:dyDescent="0.25">
      <c r="A21" s="129" t="s">
        <v>5</v>
      </c>
      <c r="B21" s="112"/>
      <c r="C21" s="113"/>
      <c r="D21" s="292" t="s">
        <v>7</v>
      </c>
      <c r="E21" s="590" t="s">
        <v>186</v>
      </c>
      <c r="F21" s="591"/>
      <c r="G21" s="591"/>
      <c r="H21" s="592"/>
    </row>
    <row r="22" spans="1:8" ht="16.5" customHeight="1" thickBot="1" x14ac:dyDescent="0.25">
      <c r="A22" s="80"/>
      <c r="B22" s="67" t="s">
        <v>6</v>
      </c>
      <c r="C22" s="596" t="s">
        <v>8</v>
      </c>
      <c r="D22" s="293" t="s">
        <v>9</v>
      </c>
      <c r="E22" s="609">
        <v>22</v>
      </c>
      <c r="F22" s="610"/>
      <c r="G22" s="610"/>
      <c r="H22" s="611"/>
    </row>
    <row r="23" spans="1:8" ht="13.5" thickBot="1" x14ac:dyDescent="0.25">
      <c r="A23" s="130" t="s">
        <v>442</v>
      </c>
      <c r="B23" s="81" t="s">
        <v>10</v>
      </c>
      <c r="C23" s="597"/>
      <c r="D23" s="294" t="s">
        <v>11</v>
      </c>
      <c r="E23" s="598" t="s">
        <v>2</v>
      </c>
      <c r="F23" s="599"/>
      <c r="G23" s="598" t="s">
        <v>0</v>
      </c>
      <c r="H23" s="599"/>
    </row>
    <row r="24" spans="1:8" s="11" customFormat="1" ht="12" thickBot="1" x14ac:dyDescent="0.25">
      <c r="A24" s="101"/>
      <c r="B24" s="67"/>
      <c r="C24" s="102"/>
      <c r="D24" s="295"/>
      <c r="E24" s="114" t="s">
        <v>1</v>
      </c>
      <c r="F24" s="115" t="s">
        <v>393</v>
      </c>
      <c r="G24" s="114" t="s">
        <v>1</v>
      </c>
      <c r="H24" s="115" t="s">
        <v>393</v>
      </c>
    </row>
    <row r="25" spans="1:8" s="5" customFormat="1" ht="38.25" customHeight="1" thickBot="1" x14ac:dyDescent="0.25">
      <c r="A25" s="580" t="s">
        <v>26</v>
      </c>
      <c r="B25" s="581"/>
      <c r="C25" s="581"/>
      <c r="D25" s="582"/>
      <c r="E25" s="240"/>
      <c r="F25" s="109">
        <v>18850.842799999999</v>
      </c>
      <c r="G25" s="240"/>
      <c r="H25" s="109">
        <v>27465.420880000005</v>
      </c>
    </row>
    <row r="26" spans="1:8" s="5" customFormat="1" ht="13.5" thickBot="1" x14ac:dyDescent="0.25">
      <c r="A26" s="133" t="s">
        <v>27</v>
      </c>
      <c r="B26" s="134"/>
      <c r="C26" s="134"/>
      <c r="D26" s="296"/>
      <c r="E26" s="240"/>
      <c r="F26" s="109">
        <v>35.5</v>
      </c>
      <c r="G26" s="240"/>
      <c r="H26" s="109">
        <v>35.497280000000003</v>
      </c>
    </row>
    <row r="27" spans="1:8" s="5" customFormat="1" ht="35.25" customHeight="1" thickBot="1" x14ac:dyDescent="0.25">
      <c r="A27" s="30" t="s">
        <v>28</v>
      </c>
      <c r="B27" s="111" t="s">
        <v>64</v>
      </c>
      <c r="C27" s="241" t="s">
        <v>13</v>
      </c>
      <c r="D27" s="297">
        <v>9.1000000000000004E-3</v>
      </c>
      <c r="E27" s="410">
        <v>3900.8</v>
      </c>
      <c r="F27" s="411">
        <v>35.5</v>
      </c>
      <c r="G27" s="412">
        <v>3900.8</v>
      </c>
      <c r="H27" s="413">
        <v>35.497280000000003</v>
      </c>
    </row>
    <row r="28" spans="1:8" s="13" customFormat="1" ht="13.5" thickBot="1" x14ac:dyDescent="0.25">
      <c r="A28" s="244" t="s">
        <v>29</v>
      </c>
      <c r="B28" s="245"/>
      <c r="C28" s="245"/>
      <c r="D28" s="296"/>
      <c r="E28" s="240"/>
      <c r="F28" s="109">
        <v>3006.5727999999999</v>
      </c>
      <c r="G28" s="240"/>
      <c r="H28" s="109">
        <v>2047.6284000000001</v>
      </c>
    </row>
    <row r="29" spans="1:8" s="5" customFormat="1" ht="34.5" customHeight="1" x14ac:dyDescent="0.2">
      <c r="A29" s="30" t="s">
        <v>30</v>
      </c>
      <c r="B29" s="38" t="s">
        <v>4</v>
      </c>
      <c r="C29" s="246">
        <v>12</v>
      </c>
      <c r="D29" s="492">
        <v>0.21199999999999999</v>
      </c>
      <c r="E29" s="416">
        <v>808.7</v>
      </c>
      <c r="F29" s="417">
        <v>2057.3328000000001</v>
      </c>
      <c r="G29" s="412">
        <v>808.7</v>
      </c>
      <c r="H29" s="413">
        <v>2047.6284000000001</v>
      </c>
    </row>
    <row r="30" spans="1:8" s="5" customFormat="1" ht="13.5" thickBot="1" x14ac:dyDescent="0.25">
      <c r="A30" s="247" t="s">
        <v>258</v>
      </c>
      <c r="B30" s="181"/>
      <c r="C30" s="195" t="s">
        <v>67</v>
      </c>
      <c r="D30" s="298"/>
      <c r="E30" s="414">
        <v>0</v>
      </c>
      <c r="F30" s="404">
        <v>949.24</v>
      </c>
      <c r="G30" s="277"/>
      <c r="H30" s="279">
        <v>0</v>
      </c>
    </row>
    <row r="31" spans="1:8" s="13" customFormat="1" ht="26.25" thickBot="1" x14ac:dyDescent="0.25">
      <c r="A31" s="40" t="s">
        <v>31</v>
      </c>
      <c r="B31" s="32"/>
      <c r="C31" s="44"/>
      <c r="D31" s="296"/>
      <c r="E31" s="240"/>
      <c r="F31" s="109">
        <v>35.5</v>
      </c>
      <c r="G31" s="240"/>
      <c r="H31" s="109">
        <v>0</v>
      </c>
    </row>
    <row r="32" spans="1:8" s="13" customFormat="1" ht="26.25" thickBot="1" x14ac:dyDescent="0.25">
      <c r="A32" s="141" t="s">
        <v>34</v>
      </c>
      <c r="B32" s="142"/>
      <c r="C32" s="143"/>
      <c r="D32" s="301"/>
      <c r="E32" s="240"/>
      <c r="F32" s="109">
        <v>620.23</v>
      </c>
      <c r="G32" s="240"/>
      <c r="H32" s="109">
        <v>0</v>
      </c>
    </row>
    <row r="33" spans="1:8" s="13" customFormat="1" ht="26.25" thickBot="1" x14ac:dyDescent="0.25">
      <c r="A33" s="40" t="s">
        <v>36</v>
      </c>
      <c r="B33" s="386"/>
      <c r="C33" s="387"/>
      <c r="D33" s="388"/>
      <c r="E33" s="240"/>
      <c r="F33" s="268">
        <v>12280.93</v>
      </c>
      <c r="G33" s="240"/>
      <c r="H33" s="268">
        <v>1954.7136</v>
      </c>
    </row>
    <row r="34" spans="1:8" s="5" customFormat="1" ht="24" x14ac:dyDescent="0.2">
      <c r="A34" s="144" t="s">
        <v>14</v>
      </c>
      <c r="B34" s="392" t="s">
        <v>4</v>
      </c>
      <c r="C34" s="393">
        <v>2</v>
      </c>
      <c r="D34" s="394">
        <v>0.77</v>
      </c>
      <c r="E34" s="410">
        <v>1131.2</v>
      </c>
      <c r="F34" s="411">
        <v>1742.05</v>
      </c>
      <c r="G34" s="412">
        <v>1131.2</v>
      </c>
      <c r="H34" s="413">
        <v>1742.048</v>
      </c>
    </row>
    <row r="35" spans="1:8" s="5" customFormat="1" ht="24" x14ac:dyDescent="0.2">
      <c r="A35" s="183" t="s">
        <v>231</v>
      </c>
      <c r="B35" s="14" t="s">
        <v>4</v>
      </c>
      <c r="C35" s="140">
        <v>4</v>
      </c>
      <c r="D35" s="395">
        <v>9.4E-2</v>
      </c>
      <c r="E35" s="414">
        <v>1131.2</v>
      </c>
      <c r="F35" s="404">
        <v>425.33</v>
      </c>
      <c r="G35" s="412">
        <v>1131.2</v>
      </c>
      <c r="H35" s="413">
        <v>212.66560000000001</v>
      </c>
    </row>
    <row r="36" spans="1:8" s="5" customFormat="1" ht="17.25" x14ac:dyDescent="0.2">
      <c r="A36" s="381" t="s">
        <v>33</v>
      </c>
      <c r="B36" s="96" t="s">
        <v>4</v>
      </c>
      <c r="C36" s="232" t="s">
        <v>68</v>
      </c>
      <c r="D36" s="311"/>
      <c r="E36" s="414">
        <v>0</v>
      </c>
      <c r="F36" s="64">
        <v>10113.549999999999</v>
      </c>
      <c r="G36" s="418"/>
      <c r="H36" s="278">
        <v>0</v>
      </c>
    </row>
    <row r="37" spans="1:8" s="5" customFormat="1" ht="13.5" thickBot="1" x14ac:dyDescent="0.25">
      <c r="A37" s="385" t="s">
        <v>232</v>
      </c>
      <c r="B37" s="37"/>
      <c r="C37" s="26"/>
      <c r="D37" s="311"/>
      <c r="E37" s="414">
        <v>0</v>
      </c>
      <c r="F37" s="64">
        <v>10113.549999999999</v>
      </c>
      <c r="G37" s="277"/>
      <c r="H37" s="278">
        <v>0</v>
      </c>
    </row>
    <row r="38" spans="1:8" s="13" customFormat="1" ht="26.25" thickBot="1" x14ac:dyDescent="0.25">
      <c r="A38" s="141" t="s">
        <v>37</v>
      </c>
      <c r="B38" s="389"/>
      <c r="C38" s="390"/>
      <c r="D38" s="391"/>
      <c r="E38" s="240"/>
      <c r="F38" s="268">
        <v>228.95</v>
      </c>
      <c r="G38" s="240"/>
      <c r="H38" s="268">
        <v>228.95600000000002</v>
      </c>
    </row>
    <row r="39" spans="1:8" s="5" customFormat="1" ht="45.75" thickBot="1" x14ac:dyDescent="0.25">
      <c r="A39" s="556" t="s">
        <v>38</v>
      </c>
      <c r="B39" s="137" t="s">
        <v>4</v>
      </c>
      <c r="C39" s="140">
        <v>1</v>
      </c>
      <c r="D39" s="492">
        <v>0.52</v>
      </c>
      <c r="E39" s="410">
        <v>440.3</v>
      </c>
      <c r="F39" s="411">
        <v>228.95</v>
      </c>
      <c r="G39" s="412">
        <v>440.3</v>
      </c>
      <c r="H39" s="413">
        <v>228.95600000000002</v>
      </c>
    </row>
    <row r="40" spans="1:8" s="13" customFormat="1" ht="26.25" thickBot="1" x14ac:dyDescent="0.25">
      <c r="A40" s="149" t="s">
        <v>39</v>
      </c>
      <c r="B40" s="142"/>
      <c r="C40" s="143"/>
      <c r="D40" s="301"/>
      <c r="E40" s="240"/>
      <c r="F40" s="268">
        <v>120.92</v>
      </c>
      <c r="G40" s="240"/>
      <c r="H40" s="268">
        <v>22865.584800000001</v>
      </c>
    </row>
    <row r="41" spans="1:8" s="5" customFormat="1" ht="45.75" customHeight="1" x14ac:dyDescent="0.2">
      <c r="A41" s="30" t="s">
        <v>40</v>
      </c>
      <c r="B41" s="256" t="s">
        <v>65</v>
      </c>
      <c r="C41" s="26" t="s">
        <v>69</v>
      </c>
      <c r="D41" s="492">
        <v>3.1E-2</v>
      </c>
      <c r="E41" s="410">
        <v>3900.8</v>
      </c>
      <c r="F41" s="411">
        <v>120.92</v>
      </c>
      <c r="G41" s="412">
        <v>3900.8</v>
      </c>
      <c r="H41" s="413">
        <v>120.9248</v>
      </c>
    </row>
    <row r="42" spans="1:8" s="5" customFormat="1" ht="16.5" x14ac:dyDescent="0.2">
      <c r="A42" s="154" t="s">
        <v>33</v>
      </c>
      <c r="B42" s="95"/>
      <c r="C42" s="26" t="s">
        <v>68</v>
      </c>
      <c r="D42" s="495"/>
      <c r="E42" s="414">
        <v>0</v>
      </c>
      <c r="F42" s="404">
        <v>0</v>
      </c>
      <c r="G42" s="277"/>
      <c r="H42" s="279">
        <v>22744.66</v>
      </c>
    </row>
    <row r="43" spans="1:8" s="5" customFormat="1" x14ac:dyDescent="0.2">
      <c r="A43" s="156" t="s">
        <v>191</v>
      </c>
      <c r="B43" s="137" t="s">
        <v>4</v>
      </c>
      <c r="C43" s="258">
        <v>1</v>
      </c>
      <c r="D43" s="493">
        <v>167.56</v>
      </c>
      <c r="E43" s="414">
        <v>0</v>
      </c>
      <c r="F43" s="404">
        <v>0</v>
      </c>
      <c r="G43" s="412">
        <v>2.5</v>
      </c>
      <c r="H43" s="413">
        <v>418.9</v>
      </c>
    </row>
    <row r="44" spans="1:8" s="5" customFormat="1" ht="13.5" thickBot="1" x14ac:dyDescent="0.25">
      <c r="A44" s="156" t="s">
        <v>263</v>
      </c>
      <c r="B44" s="137" t="s">
        <v>3</v>
      </c>
      <c r="C44" s="258">
        <v>1</v>
      </c>
      <c r="D44" s="493" t="s">
        <v>464</v>
      </c>
      <c r="E44" s="414">
        <v>0</v>
      </c>
      <c r="F44" s="404">
        <v>0</v>
      </c>
      <c r="G44" s="412">
        <v>3</v>
      </c>
      <c r="H44" s="413">
        <v>22325.759999999998</v>
      </c>
    </row>
    <row r="45" spans="1:8" s="13" customFormat="1" ht="26.25" thickBot="1" x14ac:dyDescent="0.25">
      <c r="A45" s="149" t="s">
        <v>41</v>
      </c>
      <c r="B45" s="142"/>
      <c r="C45" s="143"/>
      <c r="D45" s="301"/>
      <c r="E45" s="421">
        <v>3900.8</v>
      </c>
      <c r="F45" s="422">
        <v>620.23</v>
      </c>
      <c r="G45" s="240"/>
      <c r="H45" s="268">
        <v>0</v>
      </c>
    </row>
    <row r="46" spans="1:8" s="13" customFormat="1" ht="26.25" thickBot="1" x14ac:dyDescent="0.25">
      <c r="A46" s="152" t="s">
        <v>43</v>
      </c>
      <c r="B46" s="153"/>
      <c r="C46" s="261"/>
      <c r="D46" s="496"/>
      <c r="E46" s="240"/>
      <c r="F46" s="268">
        <v>140.43</v>
      </c>
      <c r="G46" s="240"/>
      <c r="H46" s="268">
        <v>140.4288</v>
      </c>
    </row>
    <row r="47" spans="1:8" s="5" customFormat="1" ht="17.25" thickBot="1" x14ac:dyDescent="0.25">
      <c r="A47" s="121" t="s">
        <v>44</v>
      </c>
      <c r="B47" s="38" t="s">
        <v>65</v>
      </c>
      <c r="C47" s="246"/>
      <c r="D47" s="492">
        <v>3.6000000000000004E-2</v>
      </c>
      <c r="E47" s="410">
        <v>3900.8</v>
      </c>
      <c r="F47" s="411">
        <v>140.43</v>
      </c>
      <c r="G47" s="412">
        <v>3900.8</v>
      </c>
      <c r="H47" s="413">
        <v>140.4288</v>
      </c>
    </row>
    <row r="48" spans="1:8" s="13" customFormat="1" ht="39" thickBot="1" x14ac:dyDescent="0.25">
      <c r="A48" s="40" t="s">
        <v>45</v>
      </c>
      <c r="B48" s="32"/>
      <c r="C48" s="262"/>
      <c r="D48" s="305"/>
      <c r="E48" s="240"/>
      <c r="F48" s="268">
        <v>1761.58</v>
      </c>
      <c r="G48" s="240"/>
      <c r="H48" s="268">
        <v>192.61200000000002</v>
      </c>
    </row>
    <row r="49" spans="1:8" s="5" customFormat="1" ht="56.25" x14ac:dyDescent="0.2">
      <c r="A49" s="160" t="s">
        <v>46</v>
      </c>
      <c r="B49" s="38" t="s">
        <v>127</v>
      </c>
      <c r="C49" s="263" t="s">
        <v>69</v>
      </c>
      <c r="D49" s="492">
        <v>4.5860000000000003</v>
      </c>
      <c r="E49" s="410">
        <v>42</v>
      </c>
      <c r="F49" s="411">
        <v>385.22</v>
      </c>
      <c r="G49" s="412">
        <v>42</v>
      </c>
      <c r="H49" s="413">
        <v>192.61200000000002</v>
      </c>
    </row>
    <row r="50" spans="1:8" s="5" customFormat="1" x14ac:dyDescent="0.2">
      <c r="A50" s="161" t="s">
        <v>47</v>
      </c>
      <c r="B50" s="14"/>
      <c r="C50" s="28"/>
      <c r="D50" s="495"/>
      <c r="E50" s="414">
        <v>0</v>
      </c>
      <c r="F50" s="64">
        <v>1376.36</v>
      </c>
      <c r="G50" s="277"/>
      <c r="H50" s="278">
        <v>0</v>
      </c>
    </row>
    <row r="51" spans="1:8" s="5" customFormat="1" ht="13.5" thickBot="1" x14ac:dyDescent="0.25">
      <c r="A51" s="266" t="s">
        <v>175</v>
      </c>
      <c r="B51" s="267" t="s">
        <v>176</v>
      </c>
      <c r="C51" s="202"/>
      <c r="D51" s="306"/>
      <c r="E51" s="414">
        <v>0</v>
      </c>
      <c r="F51" s="64">
        <v>1376.36</v>
      </c>
      <c r="G51" s="412">
        <v>0</v>
      </c>
      <c r="H51" s="413">
        <v>0</v>
      </c>
    </row>
    <row r="52" spans="1:8" s="13" customFormat="1" ht="27.75" customHeight="1" thickBot="1" x14ac:dyDescent="0.25">
      <c r="A52" s="583" t="s">
        <v>48</v>
      </c>
      <c r="B52" s="584"/>
      <c r="C52" s="584"/>
      <c r="D52" s="585"/>
      <c r="E52" s="240"/>
      <c r="F52" s="268">
        <v>128529.68</v>
      </c>
      <c r="G52" s="240"/>
      <c r="H52" s="268">
        <v>221030.61499999999</v>
      </c>
    </row>
    <row r="53" spans="1:8" s="13" customFormat="1" ht="26.25" thickBot="1" x14ac:dyDescent="0.25">
      <c r="A53" s="149" t="s">
        <v>50</v>
      </c>
      <c r="B53" s="142"/>
      <c r="C53" s="143"/>
      <c r="D53" s="301"/>
      <c r="E53" s="421">
        <v>0</v>
      </c>
      <c r="F53" s="422">
        <v>9854.01</v>
      </c>
      <c r="G53" s="240"/>
      <c r="H53" s="268">
        <v>6826.11</v>
      </c>
    </row>
    <row r="54" spans="1:8" s="5" customFormat="1" x14ac:dyDescent="0.2">
      <c r="A54" s="155" t="s">
        <v>179</v>
      </c>
      <c r="B54" s="159" t="s">
        <v>12</v>
      </c>
      <c r="C54" s="127">
        <v>3</v>
      </c>
      <c r="D54" s="493">
        <v>37.21</v>
      </c>
      <c r="E54" s="410">
        <v>80</v>
      </c>
      <c r="F54" s="411">
        <v>8929.2000000000007</v>
      </c>
      <c r="G54" s="417">
        <v>106</v>
      </c>
      <c r="H54" s="413">
        <v>3866.91</v>
      </c>
    </row>
    <row r="55" spans="1:8" s="5" customFormat="1" x14ac:dyDescent="0.2">
      <c r="A55" s="167" t="s">
        <v>47</v>
      </c>
      <c r="B55" s="159"/>
      <c r="C55" s="168"/>
      <c r="D55" s="495"/>
      <c r="E55" s="414">
        <v>0</v>
      </c>
      <c r="F55" s="404">
        <v>924.81</v>
      </c>
      <c r="G55" s="280"/>
      <c r="H55" s="279">
        <v>2959.2</v>
      </c>
    </row>
    <row r="56" spans="1:8" s="5" customFormat="1" ht="13.5" thickBot="1" x14ac:dyDescent="0.25">
      <c r="A56" s="157" t="s">
        <v>51</v>
      </c>
      <c r="B56" s="159" t="s">
        <v>259</v>
      </c>
      <c r="C56" s="269">
        <v>1</v>
      </c>
      <c r="D56" s="493">
        <v>61.65</v>
      </c>
      <c r="E56" s="414">
        <v>15</v>
      </c>
      <c r="F56" s="404">
        <v>924.81</v>
      </c>
      <c r="G56" s="424">
        <v>48</v>
      </c>
      <c r="H56" s="279">
        <v>2959.2</v>
      </c>
    </row>
    <row r="57" spans="1:8" s="13" customFormat="1" ht="39" thickBot="1" x14ac:dyDescent="0.25">
      <c r="A57" s="40" t="s">
        <v>53</v>
      </c>
      <c r="B57" s="33"/>
      <c r="C57" s="51"/>
      <c r="D57" s="309"/>
      <c r="E57" s="429"/>
      <c r="F57" s="430">
        <v>22555.249999999996</v>
      </c>
      <c r="G57" s="429"/>
      <c r="H57" s="430">
        <v>119215.01299999999</v>
      </c>
    </row>
    <row r="58" spans="1:8" s="5" customFormat="1" ht="33.75" x14ac:dyDescent="0.2">
      <c r="A58" s="169" t="s">
        <v>54</v>
      </c>
      <c r="B58" s="38"/>
      <c r="C58" s="34"/>
      <c r="D58" s="298"/>
      <c r="E58" s="410">
        <v>0</v>
      </c>
      <c r="F58" s="514">
        <v>10654.8</v>
      </c>
      <c r="G58" s="431"/>
      <c r="H58" s="491">
        <v>7304.1370000000006</v>
      </c>
    </row>
    <row r="59" spans="1:8" s="5" customFormat="1" x14ac:dyDescent="0.2">
      <c r="A59" s="68" t="s">
        <v>16</v>
      </c>
      <c r="B59" s="14" t="s">
        <v>4</v>
      </c>
      <c r="C59" s="164">
        <v>1</v>
      </c>
      <c r="D59" s="310">
        <v>1.24</v>
      </c>
      <c r="E59" s="414">
        <v>3900.8</v>
      </c>
      <c r="F59" s="404">
        <v>4836.99</v>
      </c>
      <c r="G59" s="412">
        <v>1209</v>
      </c>
      <c r="H59" s="413">
        <v>1499.16</v>
      </c>
    </row>
    <row r="60" spans="1:8" s="19" customFormat="1" x14ac:dyDescent="0.2">
      <c r="A60" s="69" t="s">
        <v>17</v>
      </c>
      <c r="B60" s="56" t="s">
        <v>4</v>
      </c>
      <c r="C60" s="127">
        <v>12</v>
      </c>
      <c r="D60" s="310">
        <v>0.51</v>
      </c>
      <c r="E60" s="414">
        <v>808.7</v>
      </c>
      <c r="F60" s="404">
        <v>4949.24</v>
      </c>
      <c r="G60" s="412">
        <v>808.7</v>
      </c>
      <c r="H60" s="413">
        <v>4941.1570000000011</v>
      </c>
    </row>
    <row r="61" spans="1:8" s="19" customFormat="1" x14ac:dyDescent="0.2">
      <c r="A61" s="70" t="s">
        <v>18</v>
      </c>
      <c r="B61" s="56" t="s">
        <v>19</v>
      </c>
      <c r="C61" s="127">
        <v>12</v>
      </c>
      <c r="D61" s="310">
        <v>72.38</v>
      </c>
      <c r="E61" s="414">
        <v>1</v>
      </c>
      <c r="F61" s="404">
        <v>868.56</v>
      </c>
      <c r="G61" s="412">
        <v>1</v>
      </c>
      <c r="H61" s="413">
        <v>863.81999999999994</v>
      </c>
    </row>
    <row r="62" spans="1:8" s="5" customFormat="1" ht="13.5" thickBot="1" x14ac:dyDescent="0.25">
      <c r="A62" s="271" t="s">
        <v>47</v>
      </c>
      <c r="B62" s="272"/>
      <c r="C62" s="273"/>
      <c r="D62" s="298"/>
      <c r="E62" s="414">
        <v>0</v>
      </c>
      <c r="F62" s="64">
        <v>4906.6899999999996</v>
      </c>
      <c r="G62" s="274"/>
      <c r="H62" s="275">
        <v>80202.299999999988</v>
      </c>
    </row>
    <row r="63" spans="1:8" s="5" customFormat="1" x14ac:dyDescent="0.2">
      <c r="A63" s="177" t="s">
        <v>196</v>
      </c>
      <c r="B63" s="54"/>
      <c r="C63" s="35"/>
      <c r="D63" s="501">
        <v>0.26</v>
      </c>
      <c r="E63" s="433"/>
      <c r="F63" s="64">
        <v>4906.6899999999996</v>
      </c>
      <c r="G63" s="280"/>
      <c r="H63" s="278">
        <v>80202.299999999988</v>
      </c>
    </row>
    <row r="64" spans="1:8" s="5" customFormat="1" x14ac:dyDescent="0.2">
      <c r="A64" s="338" t="s">
        <v>358</v>
      </c>
      <c r="B64" s="42" t="s">
        <v>141</v>
      </c>
      <c r="C64" s="26">
        <v>1</v>
      </c>
      <c r="D64" s="311">
        <v>1132.3800000000001</v>
      </c>
      <c r="E64" s="414">
        <v>0</v>
      </c>
      <c r="F64" s="404">
        <v>0</v>
      </c>
      <c r="G64" s="412">
        <v>3</v>
      </c>
      <c r="H64" s="413">
        <v>3397.1400000000003</v>
      </c>
    </row>
    <row r="65" spans="1:8" s="5" customFormat="1" x14ac:dyDescent="0.2">
      <c r="A65" s="338" t="s">
        <v>368</v>
      </c>
      <c r="B65" s="42" t="s">
        <v>141</v>
      </c>
      <c r="C65" s="26">
        <v>1</v>
      </c>
      <c r="D65" s="311">
        <v>1421.16</v>
      </c>
      <c r="E65" s="414">
        <v>0</v>
      </c>
      <c r="F65" s="404">
        <v>0</v>
      </c>
      <c r="G65" s="412">
        <v>17.5</v>
      </c>
      <c r="H65" s="413">
        <v>24870.300000000003</v>
      </c>
    </row>
    <row r="66" spans="1:8" s="5" customFormat="1" x14ac:dyDescent="0.2">
      <c r="A66" s="354" t="s">
        <v>210</v>
      </c>
      <c r="B66" s="42" t="s">
        <v>3</v>
      </c>
      <c r="C66" s="87">
        <v>1</v>
      </c>
      <c r="D66" s="312">
        <v>858.74</v>
      </c>
      <c r="E66" s="414">
        <v>0</v>
      </c>
      <c r="F66" s="404">
        <v>0</v>
      </c>
      <c r="G66" s="412">
        <v>2</v>
      </c>
      <c r="H66" s="413">
        <v>1018</v>
      </c>
    </row>
    <row r="67" spans="1:8" s="5" customFormat="1" x14ac:dyDescent="0.2">
      <c r="A67" s="55" t="s">
        <v>251</v>
      </c>
      <c r="B67" s="116" t="s">
        <v>274</v>
      </c>
      <c r="C67" s="26">
        <v>1</v>
      </c>
      <c r="D67" s="299">
        <v>1594.89</v>
      </c>
      <c r="E67" s="414">
        <v>0</v>
      </c>
      <c r="F67" s="404">
        <v>0</v>
      </c>
      <c r="G67" s="412">
        <v>1</v>
      </c>
      <c r="H67" s="413">
        <v>1594.89</v>
      </c>
    </row>
    <row r="68" spans="1:8" s="5" customFormat="1" x14ac:dyDescent="0.2">
      <c r="A68" s="55" t="s">
        <v>229</v>
      </c>
      <c r="B68" s="116" t="s">
        <v>274</v>
      </c>
      <c r="C68" s="26">
        <v>1</v>
      </c>
      <c r="D68" s="299">
        <v>1030.51</v>
      </c>
      <c r="E68" s="414">
        <v>0</v>
      </c>
      <c r="F68" s="404">
        <v>0</v>
      </c>
      <c r="G68" s="412">
        <v>6</v>
      </c>
      <c r="H68" s="413">
        <v>6183.0599999999995</v>
      </c>
    </row>
    <row r="69" spans="1:8" s="15" customFormat="1" x14ac:dyDescent="0.2">
      <c r="A69" s="360" t="s">
        <v>140</v>
      </c>
      <c r="B69" s="106" t="s">
        <v>127</v>
      </c>
      <c r="C69" s="35"/>
      <c r="D69" s="299">
        <v>2997.79</v>
      </c>
      <c r="E69" s="414">
        <v>0</v>
      </c>
      <c r="F69" s="404">
        <v>0</v>
      </c>
      <c r="G69" s="412">
        <v>1</v>
      </c>
      <c r="H69" s="413">
        <v>2997.79</v>
      </c>
    </row>
    <row r="70" spans="1:8" s="15" customFormat="1" x14ac:dyDescent="0.2">
      <c r="A70" s="361" t="s">
        <v>289</v>
      </c>
      <c r="B70" s="54" t="s">
        <v>163</v>
      </c>
      <c r="C70" s="35"/>
      <c r="D70" s="299">
        <v>183.3</v>
      </c>
      <c r="E70" s="414">
        <v>0</v>
      </c>
      <c r="F70" s="404">
        <v>0</v>
      </c>
      <c r="G70" s="412">
        <v>165</v>
      </c>
      <c r="H70" s="413">
        <v>29892.9</v>
      </c>
    </row>
    <row r="71" spans="1:8" s="15" customFormat="1" x14ac:dyDescent="0.2">
      <c r="A71" s="362" t="s">
        <v>145</v>
      </c>
      <c r="B71" s="110" t="s">
        <v>3</v>
      </c>
      <c r="C71" s="35"/>
      <c r="D71" s="299">
        <v>69.62</v>
      </c>
      <c r="E71" s="414">
        <v>0</v>
      </c>
      <c r="F71" s="404">
        <v>0</v>
      </c>
      <c r="G71" s="412">
        <v>2</v>
      </c>
      <c r="H71" s="413">
        <v>130.47999999999999</v>
      </c>
    </row>
    <row r="72" spans="1:8" s="15" customFormat="1" x14ac:dyDescent="0.2">
      <c r="A72" s="366" t="s">
        <v>156</v>
      </c>
      <c r="B72" s="42" t="s">
        <v>127</v>
      </c>
      <c r="C72" s="35"/>
      <c r="D72" s="299">
        <v>65.760000000000005</v>
      </c>
      <c r="E72" s="414">
        <v>0</v>
      </c>
      <c r="F72" s="404">
        <v>0</v>
      </c>
      <c r="G72" s="412">
        <v>2</v>
      </c>
      <c r="H72" s="413">
        <v>131.52000000000001</v>
      </c>
    </row>
    <row r="73" spans="1:8" s="15" customFormat="1" x14ac:dyDescent="0.2">
      <c r="A73" s="255" t="s">
        <v>158</v>
      </c>
      <c r="B73" s="42" t="s">
        <v>127</v>
      </c>
      <c r="C73" s="35"/>
      <c r="D73" s="299">
        <v>798.97</v>
      </c>
      <c r="E73" s="414">
        <v>0</v>
      </c>
      <c r="F73" s="404">
        <v>0</v>
      </c>
      <c r="G73" s="412">
        <v>8</v>
      </c>
      <c r="H73" s="413">
        <v>6237.56</v>
      </c>
    </row>
    <row r="74" spans="1:8" s="15" customFormat="1" x14ac:dyDescent="0.2">
      <c r="A74" s="367" t="s">
        <v>159</v>
      </c>
      <c r="B74" s="42" t="s">
        <v>127</v>
      </c>
      <c r="C74" s="35"/>
      <c r="D74" s="299">
        <v>413.63</v>
      </c>
      <c r="E74" s="414">
        <v>0</v>
      </c>
      <c r="F74" s="404">
        <v>0</v>
      </c>
      <c r="G74" s="412">
        <v>2</v>
      </c>
      <c r="H74" s="413">
        <v>827.26</v>
      </c>
    </row>
    <row r="75" spans="1:8" s="15" customFormat="1" x14ac:dyDescent="0.2">
      <c r="A75" s="368" t="s">
        <v>354</v>
      </c>
      <c r="B75" s="42" t="s">
        <v>127</v>
      </c>
      <c r="C75" s="35"/>
      <c r="D75" s="299">
        <v>177.4</v>
      </c>
      <c r="E75" s="414"/>
      <c r="F75" s="404"/>
      <c r="G75" s="412">
        <v>6</v>
      </c>
      <c r="H75" s="413">
        <v>1064.4000000000001</v>
      </c>
    </row>
    <row r="76" spans="1:8" s="15" customFormat="1" x14ac:dyDescent="0.2">
      <c r="A76" s="368" t="s">
        <v>356</v>
      </c>
      <c r="B76" s="42" t="s">
        <v>127</v>
      </c>
      <c r="C76" s="35"/>
      <c r="D76" s="299">
        <v>194.84</v>
      </c>
      <c r="E76" s="414"/>
      <c r="F76" s="404"/>
      <c r="G76" s="412">
        <v>7</v>
      </c>
      <c r="H76" s="413">
        <v>1363.88</v>
      </c>
    </row>
    <row r="77" spans="1:8" s="15" customFormat="1" x14ac:dyDescent="0.2">
      <c r="A77" s="348" t="s">
        <v>160</v>
      </c>
      <c r="B77" s="42" t="s">
        <v>127</v>
      </c>
      <c r="C77" s="35"/>
      <c r="D77" s="299">
        <v>61.64</v>
      </c>
      <c r="E77" s="414">
        <v>0</v>
      </c>
      <c r="F77" s="404">
        <v>0</v>
      </c>
      <c r="G77" s="412">
        <v>8</v>
      </c>
      <c r="H77" s="413">
        <v>493.12</v>
      </c>
    </row>
    <row r="78" spans="1:8" s="15" customFormat="1" ht="36" x14ac:dyDescent="0.2">
      <c r="A78" s="121" t="s">
        <v>55</v>
      </c>
      <c r="B78" s="179" t="s">
        <v>19</v>
      </c>
      <c r="C78" s="180">
        <v>24</v>
      </c>
      <c r="D78" s="495">
        <v>62.24</v>
      </c>
      <c r="E78" s="414">
        <v>1</v>
      </c>
      <c r="F78" s="64">
        <v>1493.76</v>
      </c>
      <c r="G78" s="412">
        <v>1</v>
      </c>
      <c r="H78" s="491">
        <v>1415.24</v>
      </c>
    </row>
    <row r="79" spans="1:8" s="15" customFormat="1" x14ac:dyDescent="0.2">
      <c r="A79" s="352" t="s">
        <v>197</v>
      </c>
      <c r="B79" s="14" t="s">
        <v>19</v>
      </c>
      <c r="C79" s="35"/>
      <c r="D79" s="495">
        <v>11000</v>
      </c>
      <c r="E79" s="432">
        <v>1</v>
      </c>
      <c r="F79" s="64">
        <v>5500</v>
      </c>
      <c r="G79" s="277"/>
      <c r="H79" s="275">
        <v>30293.335999999999</v>
      </c>
    </row>
    <row r="80" spans="1:8" s="15" customFormat="1" x14ac:dyDescent="0.2">
      <c r="A80" s="343" t="s">
        <v>439</v>
      </c>
      <c r="B80" s="122" t="s">
        <v>4</v>
      </c>
      <c r="C80" s="35"/>
      <c r="D80" s="299">
        <v>436.53</v>
      </c>
      <c r="E80" s="414">
        <v>0</v>
      </c>
      <c r="F80" s="404">
        <v>0</v>
      </c>
      <c r="G80" s="412">
        <v>12</v>
      </c>
      <c r="H80" s="413">
        <v>5238.3599999999997</v>
      </c>
    </row>
    <row r="81" spans="1:8" s="15" customFormat="1" x14ac:dyDescent="0.2">
      <c r="A81" s="343" t="s">
        <v>365</v>
      </c>
      <c r="B81" s="46" t="s">
        <v>4</v>
      </c>
      <c r="C81" s="35"/>
      <c r="D81" s="299">
        <v>436.53</v>
      </c>
      <c r="E81" s="414">
        <v>0</v>
      </c>
      <c r="F81" s="404">
        <v>0</v>
      </c>
      <c r="G81" s="412">
        <v>12</v>
      </c>
      <c r="H81" s="413">
        <v>5238.3599999999997</v>
      </c>
    </row>
    <row r="82" spans="1:8" s="15" customFormat="1" x14ac:dyDescent="0.2">
      <c r="A82" s="343" t="s">
        <v>198</v>
      </c>
      <c r="B82" s="46" t="s">
        <v>127</v>
      </c>
      <c r="C82" s="35"/>
      <c r="D82" s="299">
        <v>1232.6199999999999</v>
      </c>
      <c r="E82" s="414">
        <v>0</v>
      </c>
      <c r="F82" s="404">
        <v>0</v>
      </c>
      <c r="G82" s="412">
        <v>2</v>
      </c>
      <c r="H82" s="413">
        <v>2465.2399999999998</v>
      </c>
    </row>
    <row r="83" spans="1:8" s="15" customFormat="1" x14ac:dyDescent="0.2">
      <c r="A83" s="343" t="s">
        <v>199</v>
      </c>
      <c r="B83" s="46" t="s">
        <v>127</v>
      </c>
      <c r="C83" s="35"/>
      <c r="D83" s="299">
        <v>961.36</v>
      </c>
      <c r="E83" s="414">
        <v>0</v>
      </c>
      <c r="F83" s="404">
        <v>0</v>
      </c>
      <c r="G83" s="412">
        <v>1</v>
      </c>
      <c r="H83" s="413">
        <v>961.36</v>
      </c>
    </row>
    <row r="84" spans="1:8" s="15" customFormat="1" x14ac:dyDescent="0.2">
      <c r="A84" s="343" t="s">
        <v>440</v>
      </c>
      <c r="B84" s="42" t="s">
        <v>127</v>
      </c>
      <c r="C84" s="35"/>
      <c r="D84" s="299">
        <v>1131.42</v>
      </c>
      <c r="E84" s="414">
        <v>0</v>
      </c>
      <c r="F84" s="404">
        <v>0</v>
      </c>
      <c r="G84" s="412">
        <v>1</v>
      </c>
      <c r="H84" s="413">
        <v>1131.42</v>
      </c>
    </row>
    <row r="85" spans="1:8" s="5" customFormat="1" x14ac:dyDescent="0.2">
      <c r="A85" s="344" t="s">
        <v>142</v>
      </c>
      <c r="B85" s="46" t="s">
        <v>127</v>
      </c>
      <c r="C85" s="35"/>
      <c r="D85" s="299">
        <v>79.400000000000006</v>
      </c>
      <c r="E85" s="414">
        <v>0</v>
      </c>
      <c r="F85" s="404">
        <v>0</v>
      </c>
      <c r="G85" s="412">
        <v>19</v>
      </c>
      <c r="H85" s="413">
        <v>1482.6000000000001</v>
      </c>
    </row>
    <row r="86" spans="1:8" s="5" customFormat="1" x14ac:dyDescent="0.2">
      <c r="A86" s="345" t="s">
        <v>250</v>
      </c>
      <c r="B86" s="14" t="s">
        <v>3</v>
      </c>
      <c r="C86" s="26">
        <v>1</v>
      </c>
      <c r="D86" s="311">
        <v>773.27</v>
      </c>
      <c r="E86" s="414">
        <v>0</v>
      </c>
      <c r="F86" s="404">
        <v>0</v>
      </c>
      <c r="G86" s="412">
        <v>4</v>
      </c>
      <c r="H86" s="413">
        <v>3093.08</v>
      </c>
    </row>
    <row r="87" spans="1:8" s="5" customFormat="1" x14ac:dyDescent="0.2">
      <c r="A87" s="346" t="s">
        <v>238</v>
      </c>
      <c r="B87" s="232" t="s">
        <v>4</v>
      </c>
      <c r="C87" s="232">
        <v>1</v>
      </c>
      <c r="D87" s="498">
        <v>4926.87</v>
      </c>
      <c r="E87" s="414">
        <v>0</v>
      </c>
      <c r="F87" s="404">
        <v>0</v>
      </c>
      <c r="G87" s="412">
        <v>0.8</v>
      </c>
      <c r="H87" s="413">
        <v>3941.4960000000001</v>
      </c>
    </row>
    <row r="88" spans="1:8" s="5" customFormat="1" x14ac:dyDescent="0.2">
      <c r="A88" s="351" t="s">
        <v>221</v>
      </c>
      <c r="B88" s="42" t="s">
        <v>3</v>
      </c>
      <c r="C88" s="35">
        <v>1</v>
      </c>
      <c r="D88" s="311">
        <v>1769.7</v>
      </c>
      <c r="E88" s="414">
        <v>0</v>
      </c>
      <c r="F88" s="404">
        <v>0</v>
      </c>
      <c r="G88" s="412">
        <v>2</v>
      </c>
      <c r="H88" s="413">
        <v>3539.4</v>
      </c>
    </row>
    <row r="89" spans="1:8" s="5" customFormat="1" x14ac:dyDescent="0.2">
      <c r="A89" s="343" t="s">
        <v>434</v>
      </c>
      <c r="B89" s="122" t="s">
        <v>127</v>
      </c>
      <c r="C89" s="35"/>
      <c r="D89" s="311">
        <v>2997.79</v>
      </c>
      <c r="E89" s="414">
        <v>0</v>
      </c>
      <c r="F89" s="404">
        <v>0</v>
      </c>
      <c r="G89" s="412">
        <v>1</v>
      </c>
      <c r="H89" s="413">
        <v>2997.79</v>
      </c>
    </row>
    <row r="90" spans="1:8" s="5" customFormat="1" x14ac:dyDescent="0.2">
      <c r="A90" s="349" t="s">
        <v>160</v>
      </c>
      <c r="B90" s="54" t="s">
        <v>127</v>
      </c>
      <c r="C90" s="35"/>
      <c r="D90" s="299">
        <v>61.64</v>
      </c>
      <c r="E90" s="414">
        <v>0</v>
      </c>
      <c r="F90" s="404">
        <v>0</v>
      </c>
      <c r="G90" s="412">
        <v>2</v>
      </c>
      <c r="H90" s="413">
        <v>123.28</v>
      </c>
    </row>
    <row r="91" spans="1:8" s="5" customFormat="1" ht="13.5" thickBot="1" x14ac:dyDescent="0.25">
      <c r="A91" s="349" t="s">
        <v>161</v>
      </c>
      <c r="B91" s="54" t="s">
        <v>127</v>
      </c>
      <c r="C91" s="35"/>
      <c r="D91" s="299">
        <v>80.95</v>
      </c>
      <c r="E91" s="414">
        <v>0</v>
      </c>
      <c r="F91" s="404">
        <v>0</v>
      </c>
      <c r="G91" s="412">
        <v>1</v>
      </c>
      <c r="H91" s="413">
        <v>80.95</v>
      </c>
    </row>
    <row r="92" spans="1:8" s="5" customFormat="1" ht="39" thickBot="1" x14ac:dyDescent="0.25">
      <c r="A92" s="89" t="s">
        <v>182</v>
      </c>
      <c r="B92" s="32"/>
      <c r="C92" s="44"/>
      <c r="D92" s="316"/>
      <c r="E92" s="240"/>
      <c r="F92" s="268">
        <v>61550.18</v>
      </c>
      <c r="G92" s="240"/>
      <c r="H92" s="268">
        <v>61550.18</v>
      </c>
    </row>
    <row r="93" spans="1:8" s="17" customFormat="1" x14ac:dyDescent="0.2">
      <c r="A93" s="121" t="s">
        <v>331</v>
      </c>
      <c r="B93" s="185" t="s">
        <v>259</v>
      </c>
      <c r="C93" s="186">
        <v>1</v>
      </c>
      <c r="D93" s="317">
        <v>20.38</v>
      </c>
      <c r="E93" s="410">
        <v>2275</v>
      </c>
      <c r="F93" s="411">
        <v>46364.5</v>
      </c>
      <c r="G93" s="412">
        <v>2275</v>
      </c>
      <c r="H93" s="413">
        <v>46364.5</v>
      </c>
    </row>
    <row r="94" spans="1:8" s="16" customFormat="1" x14ac:dyDescent="0.2">
      <c r="A94" s="62" t="s">
        <v>56</v>
      </c>
      <c r="B94" s="178" t="s">
        <v>19</v>
      </c>
      <c r="C94" s="164">
        <v>1</v>
      </c>
      <c r="D94" s="499">
        <v>868.52</v>
      </c>
      <c r="E94" s="414">
        <v>1</v>
      </c>
      <c r="F94" s="404">
        <v>868.52</v>
      </c>
      <c r="G94" s="412">
        <v>1</v>
      </c>
      <c r="H94" s="413">
        <v>868.52</v>
      </c>
    </row>
    <row r="95" spans="1:8" s="16" customFormat="1" x14ac:dyDescent="0.2">
      <c r="A95" s="55" t="s">
        <v>333</v>
      </c>
      <c r="B95" s="178" t="s">
        <v>19</v>
      </c>
      <c r="C95" s="164">
        <v>1</v>
      </c>
      <c r="D95" s="319">
        <v>434.26</v>
      </c>
      <c r="E95" s="414">
        <v>1</v>
      </c>
      <c r="F95" s="404">
        <v>434.26</v>
      </c>
      <c r="G95" s="412">
        <v>1</v>
      </c>
      <c r="H95" s="413">
        <v>434.26</v>
      </c>
    </row>
    <row r="96" spans="1:8" s="5" customFormat="1" x14ac:dyDescent="0.2">
      <c r="A96" s="62" t="s">
        <v>334</v>
      </c>
      <c r="B96" s="178" t="s">
        <v>19</v>
      </c>
      <c r="C96" s="164">
        <v>1</v>
      </c>
      <c r="D96" s="319">
        <v>434.26</v>
      </c>
      <c r="E96" s="414">
        <v>1</v>
      </c>
      <c r="F96" s="404">
        <v>434.26</v>
      </c>
      <c r="G96" s="412">
        <v>1</v>
      </c>
      <c r="H96" s="413">
        <v>434.26</v>
      </c>
    </row>
    <row r="97" spans="1:8" s="13" customFormat="1" ht="24.75" thickBot="1" x14ac:dyDescent="0.25">
      <c r="A97" s="55" t="s">
        <v>57</v>
      </c>
      <c r="B97" s="188" t="s">
        <v>66</v>
      </c>
      <c r="C97" s="127">
        <v>1</v>
      </c>
      <c r="D97" s="320">
        <v>0.96</v>
      </c>
      <c r="E97" s="414">
        <v>14009</v>
      </c>
      <c r="F97" s="404">
        <v>13448.64</v>
      </c>
      <c r="G97" s="412">
        <v>14009</v>
      </c>
      <c r="H97" s="413">
        <v>13448.64</v>
      </c>
    </row>
    <row r="98" spans="1:8" s="15" customFormat="1" ht="26.25" thickBot="1" x14ac:dyDescent="0.25">
      <c r="A98" s="191" t="s">
        <v>276</v>
      </c>
      <c r="B98" s="65"/>
      <c r="C98" s="72"/>
      <c r="D98" s="296"/>
      <c r="E98" s="104"/>
      <c r="F98" s="268">
        <v>10401.48</v>
      </c>
      <c r="G98" s="104"/>
      <c r="H98" s="268">
        <v>10890.23</v>
      </c>
    </row>
    <row r="99" spans="1:8" s="15" customFormat="1" x14ac:dyDescent="0.2">
      <c r="A99" s="121" t="s">
        <v>180</v>
      </c>
      <c r="B99" s="192" t="s">
        <v>275</v>
      </c>
      <c r="C99" s="193">
        <v>12</v>
      </c>
      <c r="D99" s="310">
        <v>700</v>
      </c>
      <c r="E99" s="410">
        <v>1</v>
      </c>
      <c r="F99" s="411">
        <v>8546.52</v>
      </c>
      <c r="G99" s="412">
        <v>1</v>
      </c>
      <c r="H99" s="413">
        <v>8280</v>
      </c>
    </row>
    <row r="100" spans="1:8" s="15" customFormat="1" x14ac:dyDescent="0.2">
      <c r="A100" s="121" t="s">
        <v>181</v>
      </c>
      <c r="B100" s="194" t="s">
        <v>275</v>
      </c>
      <c r="C100" s="164">
        <v>12</v>
      </c>
      <c r="D100" s="310">
        <v>154.58000000000001</v>
      </c>
      <c r="E100" s="414">
        <v>1</v>
      </c>
      <c r="F100" s="404">
        <v>1854.96</v>
      </c>
      <c r="G100" s="412">
        <v>1</v>
      </c>
      <c r="H100" s="413">
        <v>1845.47</v>
      </c>
    </row>
    <row r="101" spans="1:8" s="15" customFormat="1" ht="13.5" thickBot="1" x14ac:dyDescent="0.25">
      <c r="A101" s="121" t="s">
        <v>400</v>
      </c>
      <c r="B101" s="189" t="s">
        <v>275</v>
      </c>
      <c r="C101" s="195">
        <v>12</v>
      </c>
      <c r="D101" s="298">
        <v>64.06</v>
      </c>
      <c r="E101" s="414">
        <v>0</v>
      </c>
      <c r="F101" s="404">
        <v>0</v>
      </c>
      <c r="G101" s="412">
        <v>1</v>
      </c>
      <c r="H101" s="413">
        <v>764.76</v>
      </c>
    </row>
    <row r="102" spans="1:8" s="18" customFormat="1" ht="26.25" thickBot="1" x14ac:dyDescent="0.25">
      <c r="A102" s="196" t="s">
        <v>277</v>
      </c>
      <c r="B102" s="32"/>
      <c r="C102" s="44"/>
      <c r="D102" s="296"/>
      <c r="E102" s="240"/>
      <c r="F102" s="268">
        <v>13746.36</v>
      </c>
      <c r="G102" s="240"/>
      <c r="H102" s="268">
        <v>14987.682000000001</v>
      </c>
    </row>
    <row r="103" spans="1:8" s="13" customFormat="1" ht="36" x14ac:dyDescent="0.2">
      <c r="A103" s="197" t="s">
        <v>58</v>
      </c>
      <c r="B103" s="198"/>
      <c r="C103" s="164"/>
      <c r="D103" s="321"/>
      <c r="E103" s="414">
        <v>0</v>
      </c>
      <c r="F103" s="64">
        <v>7505.08</v>
      </c>
      <c r="G103" s="418"/>
      <c r="H103" s="278">
        <v>7463.4019999999991</v>
      </c>
    </row>
    <row r="104" spans="1:8" s="18" customFormat="1" x14ac:dyDescent="0.2">
      <c r="A104" s="199" t="s">
        <v>20</v>
      </c>
      <c r="B104" s="198" t="s">
        <v>71</v>
      </c>
      <c r="C104" s="164">
        <v>12</v>
      </c>
      <c r="D104" s="322">
        <v>13.03</v>
      </c>
      <c r="E104" s="414">
        <v>30</v>
      </c>
      <c r="F104" s="404">
        <v>4690.8</v>
      </c>
      <c r="G104" s="412">
        <v>30</v>
      </c>
      <c r="H104" s="413">
        <v>4665.2999999999993</v>
      </c>
    </row>
    <row r="105" spans="1:8" s="4" customFormat="1" x14ac:dyDescent="0.2">
      <c r="A105" s="199" t="s">
        <v>21</v>
      </c>
      <c r="B105" s="198" t="s">
        <v>4</v>
      </c>
      <c r="C105" s="164">
        <v>12</v>
      </c>
      <c r="D105" s="322">
        <v>0.28999999999999998</v>
      </c>
      <c r="E105" s="414">
        <v>808.7</v>
      </c>
      <c r="F105" s="404">
        <v>2814.28</v>
      </c>
      <c r="G105" s="412">
        <v>808.7</v>
      </c>
      <c r="H105" s="413">
        <v>2798.1019999999999</v>
      </c>
    </row>
    <row r="106" spans="1:8" s="13" customFormat="1" ht="36" x14ac:dyDescent="0.2">
      <c r="A106" s="151" t="s">
        <v>278</v>
      </c>
      <c r="B106" s="198"/>
      <c r="C106" s="164" t="s">
        <v>279</v>
      </c>
      <c r="D106" s="321"/>
      <c r="E106" s="414">
        <v>0</v>
      </c>
      <c r="F106" s="64">
        <v>6241.28</v>
      </c>
      <c r="G106" s="277"/>
      <c r="H106" s="278">
        <v>7524.2800000000007</v>
      </c>
    </row>
    <row r="107" spans="1:8" s="13" customFormat="1" x14ac:dyDescent="0.2">
      <c r="A107" s="230" t="s">
        <v>366</v>
      </c>
      <c r="B107" s="37" t="s">
        <v>127</v>
      </c>
      <c r="C107" s="26"/>
      <c r="D107" s="299">
        <v>58.26</v>
      </c>
      <c r="E107" s="414">
        <v>0</v>
      </c>
      <c r="F107" s="404">
        <v>0</v>
      </c>
      <c r="G107" s="412">
        <v>80</v>
      </c>
      <c r="H107" s="413">
        <v>4660.8</v>
      </c>
    </row>
    <row r="108" spans="1:8" s="13" customFormat="1" x14ac:dyDescent="0.2">
      <c r="A108" s="338" t="s">
        <v>128</v>
      </c>
      <c r="B108" s="37" t="s">
        <v>3</v>
      </c>
      <c r="C108" s="26"/>
      <c r="D108" s="299">
        <v>27.69</v>
      </c>
      <c r="E108" s="414">
        <v>0</v>
      </c>
      <c r="F108" s="404">
        <v>0</v>
      </c>
      <c r="G108" s="412">
        <v>30</v>
      </c>
      <c r="H108" s="413">
        <v>830.7</v>
      </c>
    </row>
    <row r="109" spans="1:8" s="13" customFormat="1" x14ac:dyDescent="0.2">
      <c r="A109" s="339" t="s">
        <v>130</v>
      </c>
      <c r="B109" s="37" t="s">
        <v>127</v>
      </c>
      <c r="C109" s="26"/>
      <c r="D109" s="299">
        <v>26.94</v>
      </c>
      <c r="E109" s="414">
        <v>0</v>
      </c>
      <c r="F109" s="404">
        <v>0</v>
      </c>
      <c r="G109" s="412">
        <v>7</v>
      </c>
      <c r="H109" s="413">
        <v>185.06</v>
      </c>
    </row>
    <row r="110" spans="1:8" s="13" customFormat="1" x14ac:dyDescent="0.2">
      <c r="A110" s="338" t="s">
        <v>132</v>
      </c>
      <c r="B110" s="37" t="s">
        <v>127</v>
      </c>
      <c r="C110" s="26"/>
      <c r="D110" s="299">
        <v>37.1</v>
      </c>
      <c r="E110" s="414">
        <v>0</v>
      </c>
      <c r="F110" s="404">
        <v>0</v>
      </c>
      <c r="G110" s="412">
        <v>6</v>
      </c>
      <c r="H110" s="413">
        <v>233.00000000000003</v>
      </c>
    </row>
    <row r="111" spans="1:8" s="13" customFormat="1" ht="13.5" thickBot="1" x14ac:dyDescent="0.25">
      <c r="A111" s="341" t="s">
        <v>460</v>
      </c>
      <c r="B111" s="37" t="s">
        <v>127</v>
      </c>
      <c r="C111" s="26"/>
      <c r="D111" s="299">
        <v>47.04</v>
      </c>
      <c r="E111" s="414">
        <v>0</v>
      </c>
      <c r="F111" s="404">
        <v>0</v>
      </c>
      <c r="G111" s="412">
        <v>34</v>
      </c>
      <c r="H111" s="413">
        <v>1614.72</v>
      </c>
    </row>
    <row r="112" spans="1:8" s="5" customFormat="1" ht="26.25" thickBot="1" x14ac:dyDescent="0.25">
      <c r="A112" s="196" t="s">
        <v>280</v>
      </c>
      <c r="B112" s="200"/>
      <c r="C112" s="201"/>
      <c r="D112" s="323"/>
      <c r="E112" s="436">
        <v>0</v>
      </c>
      <c r="F112" s="437">
        <v>10422.4</v>
      </c>
      <c r="G112" s="240"/>
      <c r="H112" s="268">
        <v>7561.4</v>
      </c>
    </row>
    <row r="113" spans="1:8" s="5" customFormat="1" ht="24.75" thickBot="1" x14ac:dyDescent="0.25">
      <c r="A113" s="155" t="s">
        <v>59</v>
      </c>
      <c r="B113" s="179" t="s">
        <v>65</v>
      </c>
      <c r="C113" s="202">
        <v>1</v>
      </c>
      <c r="D113" s="298"/>
      <c r="E113" s="410">
        <v>3900.8</v>
      </c>
      <c r="F113" s="411">
        <v>10422.4</v>
      </c>
      <c r="G113" s="412">
        <v>3900.8</v>
      </c>
      <c r="H113" s="413">
        <v>7561.4</v>
      </c>
    </row>
    <row r="114" spans="1:8" s="5" customFormat="1" ht="18" customHeight="1" thickBot="1" x14ac:dyDescent="0.25">
      <c r="A114" s="586" t="s">
        <v>61</v>
      </c>
      <c r="B114" s="587"/>
      <c r="C114" s="587"/>
      <c r="D114" s="588"/>
      <c r="E114" s="281"/>
      <c r="F114" s="268">
        <v>442150.64</v>
      </c>
      <c r="G114" s="281"/>
      <c r="H114" s="268">
        <v>440656.21848000004</v>
      </c>
    </row>
    <row r="115" spans="1:8" s="5" customFormat="1" ht="26.25" thickBot="1" x14ac:dyDescent="0.25">
      <c r="A115" s="210" t="s">
        <v>282</v>
      </c>
      <c r="B115" s="123"/>
      <c r="C115" s="124"/>
      <c r="D115" s="325"/>
      <c r="E115" s="421">
        <v>440.29</v>
      </c>
      <c r="F115" s="422">
        <v>125108.25</v>
      </c>
      <c r="G115" s="240">
        <v>440.29</v>
      </c>
      <c r="H115" s="268">
        <v>124568.1072</v>
      </c>
    </row>
    <row r="116" spans="1:8" s="71" customFormat="1" ht="24" x14ac:dyDescent="0.2">
      <c r="A116" s="337" t="s">
        <v>184</v>
      </c>
      <c r="B116" s="60" t="s">
        <v>65</v>
      </c>
      <c r="C116" s="91" t="s">
        <v>298</v>
      </c>
      <c r="D116" s="316" t="s">
        <v>257</v>
      </c>
      <c r="E116" s="410">
        <v>3900.8</v>
      </c>
      <c r="F116" s="404">
        <v>120614.53</v>
      </c>
      <c r="G116" s="438">
        <v>3900.8</v>
      </c>
      <c r="H116" s="439">
        <v>120144.6</v>
      </c>
    </row>
    <row r="117" spans="1:8" s="5" customFormat="1" ht="24.75" thickBot="1" x14ac:dyDescent="0.25">
      <c r="A117" s="211" t="s">
        <v>293</v>
      </c>
      <c r="B117" s="14" t="s">
        <v>65</v>
      </c>
      <c r="C117" s="92">
        <v>12</v>
      </c>
      <c r="D117" s="395">
        <v>9.6000000000000002E-2</v>
      </c>
      <c r="E117" s="414">
        <v>3900.8</v>
      </c>
      <c r="F117" s="404">
        <v>4493.72</v>
      </c>
      <c r="G117" s="415">
        <v>3900.8</v>
      </c>
      <c r="H117" s="279">
        <v>4423.5072</v>
      </c>
    </row>
    <row r="118" spans="1:8" s="13" customFormat="1" ht="39.75" customHeight="1" thickBot="1" x14ac:dyDescent="0.25">
      <c r="A118" s="212" t="s">
        <v>283</v>
      </c>
      <c r="B118" s="59" t="s">
        <v>65</v>
      </c>
      <c r="C118" s="84" t="s">
        <v>200</v>
      </c>
      <c r="D118" s="296" t="s">
        <v>257</v>
      </c>
      <c r="E118" s="421">
        <v>6092</v>
      </c>
      <c r="F118" s="422">
        <v>284100.13</v>
      </c>
      <c r="G118" s="423">
        <v>6092</v>
      </c>
      <c r="H118" s="268">
        <v>282730.03000000003</v>
      </c>
    </row>
    <row r="119" spans="1:8" s="13" customFormat="1" ht="27" customHeight="1" thickBot="1" x14ac:dyDescent="0.25">
      <c r="A119" s="213" t="s">
        <v>284</v>
      </c>
      <c r="B119" s="282" t="s">
        <v>65</v>
      </c>
      <c r="C119" s="85">
        <v>1</v>
      </c>
      <c r="D119" s="505">
        <v>3.4666666666666665E-3</v>
      </c>
      <c r="E119" s="421">
        <v>3900.8</v>
      </c>
      <c r="F119" s="422">
        <v>175.54</v>
      </c>
      <c r="G119" s="423">
        <v>3900.8</v>
      </c>
      <c r="H119" s="268">
        <v>162.27328</v>
      </c>
    </row>
    <row r="120" spans="1:8" s="13" customFormat="1" ht="51.75" thickBot="1" x14ac:dyDescent="0.25">
      <c r="A120" s="196" t="s">
        <v>285</v>
      </c>
      <c r="B120" s="283" t="s">
        <v>65</v>
      </c>
      <c r="C120" s="86">
        <v>12</v>
      </c>
      <c r="D120" s="327">
        <v>0.77</v>
      </c>
      <c r="E120" s="421">
        <v>3900.8</v>
      </c>
      <c r="F120" s="422">
        <v>32766.720000000001</v>
      </c>
      <c r="G120" s="423">
        <v>3900.8</v>
      </c>
      <c r="H120" s="268">
        <v>33195.808000000005</v>
      </c>
    </row>
    <row r="121" spans="1:8" s="5" customFormat="1" ht="16.5" thickBot="1" x14ac:dyDescent="0.25">
      <c r="A121" s="221" t="s">
        <v>63</v>
      </c>
      <c r="B121" s="222"/>
      <c r="C121" s="223"/>
      <c r="D121" s="506"/>
      <c r="E121" s="281"/>
      <c r="F121" s="268">
        <v>227494.66</v>
      </c>
      <c r="G121" s="281"/>
      <c r="H121" s="268">
        <v>216182.33433333333</v>
      </c>
    </row>
    <row r="122" spans="1:8" s="5" customFormat="1" ht="18" thickBot="1" x14ac:dyDescent="0.25">
      <c r="A122" s="125" t="s">
        <v>286</v>
      </c>
      <c r="B122" s="159" t="s">
        <v>65</v>
      </c>
      <c r="C122" s="127">
        <v>12</v>
      </c>
      <c r="D122" s="502">
        <v>4.8600000000000003</v>
      </c>
      <c r="E122" s="414">
        <v>3900.8</v>
      </c>
      <c r="F122" s="404">
        <v>227494.66</v>
      </c>
      <c r="G122" s="412">
        <v>3900.8</v>
      </c>
      <c r="H122" s="413">
        <v>216182.33433333333</v>
      </c>
    </row>
    <row r="123" spans="1:8" s="5" customFormat="1" ht="15.75" thickBot="1" x14ac:dyDescent="0.25">
      <c r="A123" s="224" t="s">
        <v>219</v>
      </c>
      <c r="B123" s="61"/>
      <c r="C123" s="48"/>
      <c r="D123" s="331"/>
      <c r="E123" s="421">
        <v>0</v>
      </c>
      <c r="F123" s="422">
        <v>47224.2</v>
      </c>
      <c r="G123" s="444"/>
      <c r="H123" s="268">
        <v>13779.060000000001</v>
      </c>
    </row>
    <row r="124" spans="1:8" s="5" customFormat="1" ht="13.5" thickBot="1" x14ac:dyDescent="0.25">
      <c r="A124" s="49" t="s">
        <v>338</v>
      </c>
      <c r="B124" s="32"/>
      <c r="C124" s="47"/>
      <c r="D124" s="332"/>
      <c r="E124" s="421">
        <v>0</v>
      </c>
      <c r="F124" s="422">
        <v>47224.2</v>
      </c>
      <c r="G124" s="240"/>
      <c r="H124" s="268">
        <v>13779.060000000001</v>
      </c>
    </row>
    <row r="125" spans="1:8" s="5" customFormat="1" x14ac:dyDescent="0.2">
      <c r="A125" s="227" t="s">
        <v>376</v>
      </c>
      <c r="B125" s="289" t="s">
        <v>3</v>
      </c>
      <c r="C125" s="228">
        <v>1</v>
      </c>
      <c r="D125" s="502">
        <v>2000</v>
      </c>
      <c r="E125" s="414">
        <v>0</v>
      </c>
      <c r="F125" s="446">
        <v>0</v>
      </c>
      <c r="G125" s="412">
        <v>3</v>
      </c>
      <c r="H125" s="413">
        <v>6000</v>
      </c>
    </row>
    <row r="126" spans="1:8" s="5" customFormat="1" x14ac:dyDescent="0.2">
      <c r="A126" s="62" t="s">
        <v>183</v>
      </c>
      <c r="B126" s="259" t="s">
        <v>127</v>
      </c>
      <c r="C126" s="39"/>
      <c r="D126" s="315">
        <v>1044.4000000000001</v>
      </c>
      <c r="E126" s="414">
        <v>0</v>
      </c>
      <c r="F126" s="446">
        <v>0</v>
      </c>
      <c r="G126" s="412">
        <v>2</v>
      </c>
      <c r="H126" s="413">
        <v>2088.8000000000002</v>
      </c>
    </row>
    <row r="127" spans="1:8" s="5" customFormat="1" x14ac:dyDescent="0.2">
      <c r="A127" s="229" t="s">
        <v>420</v>
      </c>
      <c r="B127" s="259" t="s">
        <v>3</v>
      </c>
      <c r="C127" s="39"/>
      <c r="D127" s="307">
        <v>1800.23</v>
      </c>
      <c r="E127" s="414">
        <v>0</v>
      </c>
      <c r="F127" s="446">
        <v>0</v>
      </c>
      <c r="G127" s="412">
        <v>3</v>
      </c>
      <c r="H127" s="413">
        <v>5400.6900000000005</v>
      </c>
    </row>
    <row r="128" spans="1:8" s="5" customFormat="1" ht="13.5" thickBot="1" x14ac:dyDescent="0.25">
      <c r="A128" s="108" t="s">
        <v>437</v>
      </c>
      <c r="B128" s="26" t="s">
        <v>3</v>
      </c>
      <c r="C128" s="39"/>
      <c r="D128" s="315">
        <v>2652.5</v>
      </c>
      <c r="E128" s="414">
        <v>0</v>
      </c>
      <c r="F128" s="446">
        <v>0</v>
      </c>
      <c r="G128" s="412">
        <v>0.2</v>
      </c>
      <c r="H128" s="413">
        <v>289.57</v>
      </c>
    </row>
    <row r="129" spans="1:8" s="5" customFormat="1" ht="15.75" thickBot="1" x14ac:dyDescent="0.25">
      <c r="A129" s="237" t="s">
        <v>454</v>
      </c>
      <c r="B129" s="59"/>
      <c r="C129" s="50"/>
      <c r="D129" s="508"/>
      <c r="E129" s="22"/>
      <c r="F129" s="268">
        <v>864250.02279999992</v>
      </c>
      <c r="G129" s="22"/>
      <c r="H129" s="268">
        <v>919113.64869333338</v>
      </c>
    </row>
    <row r="130" spans="1:8" s="5" customFormat="1" x14ac:dyDescent="0.2">
      <c r="A130" s="29"/>
      <c r="B130" s="82"/>
      <c r="C130" s="24"/>
      <c r="D130" s="75"/>
      <c r="E130" s="447"/>
      <c r="F130" s="447"/>
      <c r="G130" s="447"/>
      <c r="H130" s="447"/>
    </row>
    <row r="131" spans="1:8" s="5" customFormat="1" x14ac:dyDescent="0.2">
      <c r="A131" s="291" t="s">
        <v>461</v>
      </c>
      <c r="B131" s="82"/>
      <c r="C131" s="24"/>
      <c r="D131" s="75"/>
      <c r="E131" s="447"/>
      <c r="F131" s="447"/>
      <c r="G131" s="447"/>
      <c r="H131" s="447"/>
    </row>
    <row r="132" spans="1:8" s="1" customFormat="1" x14ac:dyDescent="0.2">
      <c r="A132" s="291"/>
      <c r="B132" s="82"/>
      <c r="C132" s="24"/>
      <c r="D132" s="75"/>
      <c r="E132" s="447"/>
      <c r="F132" s="447"/>
      <c r="G132" s="447"/>
      <c r="H132" s="447"/>
    </row>
    <row r="133" spans="1:8" s="1" customFormat="1" x14ac:dyDescent="0.2">
      <c r="A133" s="291" t="s">
        <v>462</v>
      </c>
      <c r="B133" s="82"/>
      <c r="C133" s="24"/>
      <c r="D133" s="75"/>
      <c r="E133" s="447"/>
      <c r="F133" s="447"/>
      <c r="G133" s="447"/>
      <c r="H133" s="447"/>
    </row>
    <row r="134" spans="1:8" s="1" customFormat="1" x14ac:dyDescent="0.2">
      <c r="A134" s="29"/>
      <c r="B134" s="82"/>
      <c r="C134" s="24"/>
      <c r="D134" s="75"/>
      <c r="E134" s="447"/>
      <c r="F134" s="447"/>
      <c r="G134" s="447"/>
      <c r="H134" s="447"/>
    </row>
    <row r="135" spans="1:8" s="5" customFormat="1" x14ac:dyDescent="0.2">
      <c r="A135" s="29"/>
      <c r="B135" s="82"/>
      <c r="C135" s="24"/>
      <c r="D135" s="73"/>
      <c r="E135" s="447"/>
      <c r="F135" s="447"/>
      <c r="G135" s="447"/>
      <c r="H135" s="447"/>
    </row>
    <row r="136" spans="1:8" s="5" customFormat="1" x14ac:dyDescent="0.2">
      <c r="A136" s="29"/>
      <c r="B136" s="82"/>
      <c r="C136" s="24"/>
      <c r="D136" s="73"/>
      <c r="E136" s="447"/>
      <c r="F136" s="447"/>
      <c r="G136" s="447"/>
      <c r="H136" s="447"/>
    </row>
    <row r="137" spans="1:8" s="5" customFormat="1" x14ac:dyDescent="0.2">
      <c r="A137" s="29"/>
      <c r="B137" s="82"/>
      <c r="C137" s="24"/>
      <c r="D137" s="73"/>
      <c r="E137" s="447"/>
      <c r="F137" s="447"/>
      <c r="G137" s="447"/>
      <c r="H137" s="447"/>
    </row>
    <row r="138" spans="1:8" s="5" customFormat="1" x14ac:dyDescent="0.2">
      <c r="A138" s="29"/>
      <c r="B138" s="82"/>
      <c r="C138" s="24"/>
      <c r="D138" s="73"/>
      <c r="E138" s="447"/>
      <c r="F138" s="447"/>
      <c r="G138" s="447"/>
      <c r="H138" s="447"/>
    </row>
    <row r="139" spans="1:8" s="13" customFormat="1" x14ac:dyDescent="0.2">
      <c r="A139" s="29"/>
      <c r="B139" s="82"/>
      <c r="C139" s="24"/>
      <c r="D139" s="73"/>
      <c r="E139" s="447"/>
      <c r="F139" s="447"/>
      <c r="G139" s="447"/>
      <c r="H139" s="447"/>
    </row>
    <row r="140" spans="1:8" s="5" customFormat="1" x14ac:dyDescent="0.2">
      <c r="A140" s="29"/>
      <c r="B140" s="82"/>
      <c r="C140" s="24"/>
      <c r="D140" s="73"/>
      <c r="E140" s="447"/>
      <c r="F140" s="447"/>
      <c r="G140" s="447"/>
      <c r="H140" s="447"/>
    </row>
    <row r="141" spans="1:8" s="5" customFormat="1" x14ac:dyDescent="0.2">
      <c r="A141" s="29"/>
      <c r="B141" s="82"/>
      <c r="C141" s="24"/>
      <c r="D141" s="73"/>
      <c r="E141" s="447"/>
      <c r="F141" s="447"/>
      <c r="G141" s="447"/>
      <c r="H141" s="447"/>
    </row>
    <row r="142" spans="1:8" s="5" customFormat="1" x14ac:dyDescent="0.2">
      <c r="A142" s="8"/>
      <c r="B142" s="73"/>
      <c r="C142" s="23"/>
      <c r="D142" s="73"/>
      <c r="E142" s="447"/>
      <c r="F142" s="447"/>
      <c r="G142" s="71"/>
      <c r="H142" s="71"/>
    </row>
    <row r="143" spans="1:8" s="5" customFormat="1" x14ac:dyDescent="0.2">
      <c r="A143" s="8"/>
      <c r="B143" s="73"/>
      <c r="C143" s="23"/>
      <c r="D143" s="73"/>
      <c r="E143" s="447"/>
      <c r="F143" s="447"/>
      <c r="G143" s="71"/>
      <c r="H143" s="71"/>
    </row>
    <row r="144" spans="1:8" s="1" customFormat="1" x14ac:dyDescent="0.2">
      <c r="A144" s="8"/>
      <c r="B144" s="73"/>
      <c r="C144" s="23"/>
      <c r="D144" s="73"/>
      <c r="E144" s="447"/>
      <c r="F144" s="447"/>
      <c r="G144" s="447"/>
      <c r="H144" s="447"/>
    </row>
    <row r="145" spans="1:8" s="1" customFormat="1" x14ac:dyDescent="0.2">
      <c r="A145" s="8"/>
      <c r="B145" s="73"/>
      <c r="C145" s="23"/>
      <c r="D145" s="73"/>
      <c r="E145" s="447"/>
      <c r="F145" s="447"/>
      <c r="G145" s="447"/>
      <c r="H145" s="447"/>
    </row>
    <row r="146" spans="1:8" s="1" customFormat="1" x14ac:dyDescent="0.2">
      <c r="A146" s="8"/>
      <c r="B146" s="73"/>
      <c r="C146" s="23"/>
      <c r="D146" s="73"/>
      <c r="E146" s="447"/>
      <c r="F146" s="447"/>
      <c r="G146" s="447"/>
      <c r="H146" s="447"/>
    </row>
    <row r="147" spans="1:8" s="1" customFormat="1" x14ac:dyDescent="0.2">
      <c r="A147" s="8"/>
      <c r="B147" s="73"/>
      <c r="C147" s="23"/>
      <c r="D147" s="73"/>
      <c r="E147" s="447"/>
      <c r="F147" s="447"/>
      <c r="G147" s="447"/>
      <c r="H147" s="447"/>
    </row>
    <row r="148" spans="1:8" s="1" customFormat="1" x14ac:dyDescent="0.2">
      <c r="A148" s="8"/>
      <c r="B148" s="73"/>
      <c r="C148" s="23"/>
      <c r="D148" s="73"/>
      <c r="E148" s="447"/>
      <c r="F148" s="447"/>
      <c r="G148" s="447"/>
      <c r="H148" s="447"/>
    </row>
    <row r="149" spans="1:8" s="1" customFormat="1" x14ac:dyDescent="0.2">
      <c r="D149" s="73"/>
      <c r="E149" s="447"/>
      <c r="F149" s="447"/>
      <c r="G149" s="447"/>
      <c r="H149" s="447"/>
    </row>
    <row r="150" spans="1:8" s="1" customFormat="1" x14ac:dyDescent="0.2">
      <c r="D150" s="73"/>
      <c r="E150" s="447"/>
      <c r="F150" s="447"/>
      <c r="G150" s="447"/>
      <c r="H150" s="447"/>
    </row>
    <row r="151" spans="1:8" s="1" customFormat="1" x14ac:dyDescent="0.2">
      <c r="D151" s="73"/>
      <c r="E151" s="447"/>
      <c r="F151" s="447"/>
      <c r="G151" s="447"/>
      <c r="H151" s="447"/>
    </row>
    <row r="152" spans="1:8" s="1" customFormat="1" x14ac:dyDescent="0.2">
      <c r="D152" s="73"/>
      <c r="E152" s="447"/>
      <c r="F152" s="447"/>
      <c r="G152" s="447"/>
      <c r="H152" s="447"/>
    </row>
    <row r="153" spans="1:8" s="1" customFormat="1" x14ac:dyDescent="0.2">
      <c r="D153" s="73"/>
      <c r="E153" s="447"/>
      <c r="F153" s="447"/>
      <c r="G153" s="447"/>
      <c r="H153" s="447"/>
    </row>
    <row r="154" spans="1:8" s="1" customFormat="1" x14ac:dyDescent="0.2">
      <c r="D154" s="73"/>
      <c r="E154" s="447"/>
      <c r="F154" s="447"/>
      <c r="G154" s="447"/>
      <c r="H154" s="447"/>
    </row>
    <row r="155" spans="1:8" s="1" customFormat="1" x14ac:dyDescent="0.2">
      <c r="D155" s="73"/>
      <c r="E155" s="447"/>
      <c r="F155" s="447"/>
      <c r="G155" s="447"/>
      <c r="H155" s="447"/>
    </row>
    <row r="156" spans="1:8" x14ac:dyDescent="0.2">
      <c r="A156" s="1"/>
      <c r="B156" s="1"/>
      <c r="C156" s="1"/>
    </row>
    <row r="157" spans="1:8" x14ac:dyDescent="0.2">
      <c r="A157" s="1"/>
      <c r="B157" s="1"/>
      <c r="C157" s="1"/>
    </row>
    <row r="158" spans="1:8" x14ac:dyDescent="0.2">
      <c r="A158" s="1"/>
      <c r="B158" s="1"/>
      <c r="C158" s="1"/>
    </row>
    <row r="159" spans="1:8" x14ac:dyDescent="0.2">
      <c r="A159" s="1"/>
      <c r="B159" s="1"/>
      <c r="C159" s="1"/>
    </row>
    <row r="160" spans="1:8" x14ac:dyDescent="0.2">
      <c r="A160" s="1"/>
      <c r="B160" s="1"/>
      <c r="C160" s="1"/>
    </row>
    <row r="161" spans="1:4" x14ac:dyDescent="0.2">
      <c r="A161" s="1"/>
      <c r="B161" s="1"/>
      <c r="C161" s="1"/>
    </row>
    <row r="163" spans="1:4" x14ac:dyDescent="0.2">
      <c r="A163" s="1"/>
      <c r="B163" s="1"/>
      <c r="C163" s="1"/>
    </row>
    <row r="164" spans="1:4" x14ac:dyDescent="0.2">
      <c r="A164" s="1"/>
      <c r="B164" s="1"/>
      <c r="C164" s="1"/>
    </row>
    <row r="165" spans="1:4" x14ac:dyDescent="0.2">
      <c r="A165" s="1"/>
      <c r="B165" s="1"/>
      <c r="C165" s="1"/>
    </row>
    <row r="166" spans="1:4" x14ac:dyDescent="0.2">
      <c r="A166" s="1"/>
      <c r="B166" s="1"/>
      <c r="C166" s="1"/>
    </row>
    <row r="167" spans="1:4" x14ac:dyDescent="0.2">
      <c r="A167" s="1"/>
      <c r="B167" s="1"/>
      <c r="C167" s="1"/>
    </row>
    <row r="168" spans="1:4" x14ac:dyDescent="0.2">
      <c r="A168" s="1"/>
      <c r="B168" s="1"/>
      <c r="C168" s="1"/>
    </row>
    <row r="171" spans="1:4" x14ac:dyDescent="0.2">
      <c r="A171" s="103"/>
      <c r="B171" s="103"/>
      <c r="C171" s="103"/>
    </row>
    <row r="175" spans="1:4" x14ac:dyDescent="0.2">
      <c r="A175" s="103"/>
      <c r="B175" s="103"/>
      <c r="C175" s="103"/>
      <c r="D175" s="447"/>
    </row>
    <row r="176" spans="1:4" x14ac:dyDescent="0.2">
      <c r="A176" s="103"/>
      <c r="B176" s="103"/>
      <c r="C176" s="103"/>
      <c r="D176" s="447"/>
    </row>
  </sheetData>
  <mergeCells count="14">
    <mergeCell ref="A1:D1"/>
    <mergeCell ref="E23:F23"/>
    <mergeCell ref="G23:H23"/>
    <mergeCell ref="A12:C12"/>
    <mergeCell ref="C22:C23"/>
    <mergeCell ref="A4:D4"/>
    <mergeCell ref="G3:H3"/>
    <mergeCell ref="E2:F2"/>
    <mergeCell ref="G2:H2"/>
    <mergeCell ref="A25:D25"/>
    <mergeCell ref="A52:D52"/>
    <mergeCell ref="A114:D114"/>
    <mergeCell ref="E21:H21"/>
    <mergeCell ref="E22:H22"/>
  </mergeCells>
  <pageMargins left="0.31496062992125984" right="0.31496062992125984" top="0.31496062992125984" bottom="0.31496062992125984" header="0" footer="0"/>
  <pageSetup paperSize="9" scale="64" fitToHeight="0" orientation="portrait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T226"/>
  <sheetViews>
    <sheetView showZeros="0" topLeftCell="A25" workbookViewId="0">
      <selection activeCell="G35" sqref="G35"/>
    </sheetView>
  </sheetViews>
  <sheetFormatPr defaultRowHeight="12.75" x14ac:dyDescent="0.2"/>
  <cols>
    <col min="1" max="1" width="75.140625" style="8" customWidth="1"/>
    <col min="2" max="2" width="6.140625" style="73" customWidth="1"/>
    <col min="3" max="3" width="9.5703125" style="23" customWidth="1"/>
    <col min="4" max="4" width="10.42578125" style="73" customWidth="1"/>
    <col min="5" max="5" width="9.140625" style="449" customWidth="1"/>
    <col min="6" max="6" width="13.140625" style="449" customWidth="1"/>
    <col min="7" max="7" width="13" style="449" customWidth="1"/>
    <col min="8" max="8" width="15.140625" style="449" customWidth="1"/>
    <col min="9" max="16384" width="9.140625" style="103"/>
  </cols>
  <sheetData>
    <row r="1" spans="1:8" ht="52.5" customHeight="1" x14ac:dyDescent="0.2">
      <c r="A1" s="589" t="s">
        <v>456</v>
      </c>
      <c r="B1" s="589"/>
      <c r="C1" s="589"/>
      <c r="D1" s="589"/>
      <c r="E1" s="399"/>
      <c r="F1" s="399"/>
      <c r="G1" s="399"/>
      <c r="H1" s="399"/>
    </row>
    <row r="2" spans="1:8" s="398" customFormat="1" ht="15.75" x14ac:dyDescent="0.2">
      <c r="A2" s="7"/>
      <c r="B2" s="75" t="s">
        <v>121</v>
      </c>
      <c r="C2" s="74"/>
      <c r="D2" s="98"/>
      <c r="E2" s="66"/>
      <c r="F2" s="66"/>
      <c r="G2" s="601" t="s">
        <v>76</v>
      </c>
      <c r="H2" s="601"/>
    </row>
    <row r="3" spans="1:8" s="398" customFormat="1" ht="15" x14ac:dyDescent="0.2">
      <c r="A3" s="99"/>
      <c r="B3" s="66"/>
      <c r="C3" s="24"/>
      <c r="D3" s="98"/>
      <c r="E3" s="600"/>
      <c r="F3" s="600"/>
      <c r="G3" s="600"/>
      <c r="H3" s="600"/>
    </row>
    <row r="4" spans="1:8" s="10" customFormat="1" ht="25.5" x14ac:dyDescent="0.2">
      <c r="A4" s="238" t="s">
        <v>122</v>
      </c>
      <c r="B4" s="78"/>
      <c r="C4" s="79"/>
      <c r="D4" s="78"/>
      <c r="E4" s="75"/>
      <c r="F4" s="71"/>
      <c r="G4" s="71"/>
      <c r="H4" s="71"/>
    </row>
    <row r="5" spans="1:8" x14ac:dyDescent="0.2">
      <c r="A5" s="20" t="s">
        <v>410</v>
      </c>
      <c r="B5" s="76"/>
      <c r="C5" s="74"/>
      <c r="D5" s="75"/>
      <c r="E5" s="400"/>
      <c r="F5" s="400"/>
      <c r="G5" s="400"/>
      <c r="H5" s="401">
        <v>-40418.466152882669</v>
      </c>
    </row>
    <row r="6" spans="1:8" x14ac:dyDescent="0.2">
      <c r="A6" s="21" t="s">
        <v>201</v>
      </c>
      <c r="B6" s="75"/>
      <c r="C6" s="74"/>
      <c r="D6" s="75"/>
      <c r="E6" s="75"/>
      <c r="F6" s="71"/>
      <c r="G6" s="71"/>
      <c r="H6" s="402">
        <v>3092708.8800000008</v>
      </c>
    </row>
    <row r="7" spans="1:8" x14ac:dyDescent="0.2">
      <c r="A7" s="131" t="s">
        <v>202</v>
      </c>
      <c r="B7" s="77"/>
      <c r="C7" s="25"/>
      <c r="D7" s="77"/>
      <c r="E7" s="75"/>
      <c r="F7" s="71"/>
      <c r="G7" s="71"/>
      <c r="H7" s="403">
        <v>3092708.8800000008</v>
      </c>
    </row>
    <row r="8" spans="1:8" x14ac:dyDescent="0.2">
      <c r="A8" s="131" t="s">
        <v>203</v>
      </c>
      <c r="B8" s="25"/>
      <c r="C8" s="25"/>
      <c r="D8" s="78"/>
      <c r="E8" s="400"/>
      <c r="F8" s="400"/>
      <c r="G8" s="400"/>
      <c r="H8" s="403">
        <v>3092708.8800000008</v>
      </c>
    </row>
    <row r="9" spans="1:8" x14ac:dyDescent="0.2">
      <c r="A9" s="21" t="s">
        <v>125</v>
      </c>
      <c r="B9" s="78"/>
      <c r="C9" s="79"/>
      <c r="D9" s="78"/>
      <c r="E9" s="75"/>
      <c r="F9" s="71"/>
      <c r="G9" s="71"/>
      <c r="H9" s="406">
        <v>2711258.3810066665</v>
      </c>
    </row>
    <row r="10" spans="1:8" x14ac:dyDescent="0.2">
      <c r="A10" s="131" t="s">
        <v>458</v>
      </c>
      <c r="B10" s="75"/>
      <c r="C10" s="74"/>
      <c r="D10" s="75"/>
      <c r="E10" s="75"/>
      <c r="F10" s="71"/>
      <c r="G10" s="71"/>
      <c r="H10" s="407">
        <v>341032.03284045169</v>
      </c>
    </row>
    <row r="11" spans="1:8" x14ac:dyDescent="0.2">
      <c r="A11" s="2"/>
      <c r="B11" s="75"/>
      <c r="C11" s="74"/>
      <c r="D11" s="75"/>
      <c r="E11" s="75"/>
      <c r="F11" s="71"/>
      <c r="G11" s="71"/>
      <c r="H11" s="408"/>
    </row>
    <row r="12" spans="1:8" ht="25.5" x14ac:dyDescent="0.2">
      <c r="A12" s="239" t="s">
        <v>124</v>
      </c>
      <c r="B12" s="78"/>
      <c r="C12" s="79"/>
      <c r="D12" s="78"/>
      <c r="E12" s="75"/>
      <c r="F12" s="71"/>
      <c r="G12" s="71"/>
      <c r="H12" s="409"/>
    </row>
    <row r="13" spans="1:8" x14ac:dyDescent="0.2">
      <c r="A13" s="20" t="s">
        <v>411</v>
      </c>
      <c r="B13" s="76"/>
      <c r="C13" s="74"/>
      <c r="D13" s="75"/>
      <c r="E13" s="400"/>
      <c r="F13" s="400"/>
      <c r="G13" s="400"/>
      <c r="H13" s="401">
        <v>-640385.11615288351</v>
      </c>
    </row>
    <row r="14" spans="1:8" ht="25.5" x14ac:dyDescent="0.2">
      <c r="A14" s="31" t="s">
        <v>204</v>
      </c>
      <c r="B14" s="75"/>
      <c r="C14" s="74"/>
      <c r="D14" s="75"/>
      <c r="E14" s="75"/>
      <c r="F14" s="71"/>
      <c r="G14" s="71"/>
      <c r="H14" s="402">
        <v>3131835.4499999997</v>
      </c>
    </row>
    <row r="15" spans="1:8" x14ac:dyDescent="0.2">
      <c r="A15" s="131" t="s">
        <v>202</v>
      </c>
      <c r="B15" s="75"/>
      <c r="C15" s="74"/>
      <c r="D15" s="75"/>
      <c r="E15" s="75"/>
      <c r="F15" s="71"/>
      <c r="G15" s="71"/>
      <c r="H15" s="406">
        <v>3131835.4499999997</v>
      </c>
    </row>
    <row r="16" spans="1:8" x14ac:dyDescent="0.2">
      <c r="A16" s="131" t="s">
        <v>203</v>
      </c>
      <c r="B16" s="75"/>
      <c r="C16" s="74"/>
      <c r="D16" s="75"/>
      <c r="E16" s="400"/>
      <c r="F16" s="400"/>
      <c r="G16" s="400"/>
      <c r="H16" s="403">
        <v>3131835.4499999997</v>
      </c>
    </row>
    <row r="17" spans="1:72" x14ac:dyDescent="0.2">
      <c r="A17" s="131" t="s">
        <v>392</v>
      </c>
      <c r="B17" s="75"/>
      <c r="C17" s="24"/>
      <c r="D17" s="75"/>
      <c r="E17" s="75"/>
      <c r="F17" s="71"/>
      <c r="G17" s="71"/>
      <c r="H17" s="402">
        <v>2491450.3338471162</v>
      </c>
    </row>
    <row r="18" spans="1:72" x14ac:dyDescent="0.2">
      <c r="A18" s="21" t="s">
        <v>126</v>
      </c>
      <c r="B18" s="78"/>
      <c r="C18" s="79"/>
      <c r="D18" s="78"/>
      <c r="E18" s="75"/>
      <c r="F18" s="71"/>
      <c r="G18" s="71"/>
      <c r="H18" s="406">
        <v>2711258.3810066665</v>
      </c>
    </row>
    <row r="19" spans="1:72" x14ac:dyDescent="0.2">
      <c r="A19" s="9" t="s">
        <v>459</v>
      </c>
      <c r="B19" s="75"/>
      <c r="C19" s="74"/>
      <c r="D19" s="75"/>
      <c r="E19" s="75"/>
      <c r="F19" s="71"/>
      <c r="G19" s="71"/>
      <c r="H19" s="407">
        <v>-219808.04715955025</v>
      </c>
    </row>
    <row r="20" spans="1:72" ht="13.5" thickBot="1" x14ac:dyDescent="0.25">
      <c r="A20" s="128"/>
      <c r="B20" s="75"/>
      <c r="C20" s="74"/>
      <c r="D20" s="75"/>
      <c r="E20" s="24"/>
      <c r="F20" s="24"/>
      <c r="G20" s="24"/>
      <c r="H20" s="24"/>
    </row>
    <row r="21" spans="1:72" s="132" customFormat="1" ht="13.5" thickBot="1" x14ac:dyDescent="0.25">
      <c r="A21" s="129" t="s">
        <v>5</v>
      </c>
      <c r="B21" s="112"/>
      <c r="C21" s="113"/>
      <c r="D21" s="292" t="s">
        <v>7</v>
      </c>
      <c r="E21" s="590">
        <v>5</v>
      </c>
      <c r="F21" s="591"/>
      <c r="G21" s="591"/>
      <c r="H21" s="592"/>
    </row>
    <row r="22" spans="1:72" ht="16.5" thickBot="1" x14ac:dyDescent="0.25">
      <c r="A22" s="80"/>
      <c r="B22" s="67" t="s">
        <v>6</v>
      </c>
      <c r="C22" s="596" t="s">
        <v>8</v>
      </c>
      <c r="D22" s="293" t="s">
        <v>9</v>
      </c>
      <c r="E22" s="593" t="s">
        <v>76</v>
      </c>
      <c r="F22" s="594"/>
      <c r="G22" s="594"/>
      <c r="H22" s="595"/>
    </row>
    <row r="23" spans="1:72" ht="13.5" thickBot="1" x14ac:dyDescent="0.25">
      <c r="A23" s="130" t="s">
        <v>442</v>
      </c>
      <c r="B23" s="81" t="s">
        <v>10</v>
      </c>
      <c r="C23" s="597"/>
      <c r="D23" s="294" t="s">
        <v>11</v>
      </c>
      <c r="E23" s="598" t="s">
        <v>2</v>
      </c>
      <c r="F23" s="599"/>
      <c r="G23" s="598" t="s">
        <v>0</v>
      </c>
      <c r="H23" s="599"/>
    </row>
    <row r="24" spans="1:72" s="11" customFormat="1" ht="13.5" thickBot="1" x14ac:dyDescent="0.25">
      <c r="A24" s="101"/>
      <c r="B24" s="67"/>
      <c r="C24" s="102"/>
      <c r="D24" s="295"/>
      <c r="E24" s="114" t="s">
        <v>1</v>
      </c>
      <c r="F24" s="115" t="s">
        <v>393</v>
      </c>
      <c r="G24" s="114" t="s">
        <v>1</v>
      </c>
      <c r="H24" s="115" t="s">
        <v>393</v>
      </c>
      <c r="BR24" s="3"/>
      <c r="BS24" s="3"/>
      <c r="BT24" s="3"/>
    </row>
    <row r="25" spans="1:72" s="5" customFormat="1" ht="38.25" customHeight="1" thickBot="1" x14ac:dyDescent="0.25">
      <c r="A25" s="580" t="s">
        <v>26</v>
      </c>
      <c r="B25" s="581"/>
      <c r="C25" s="581"/>
      <c r="D25" s="582"/>
      <c r="E25" s="240"/>
      <c r="F25" s="109">
        <v>369743.56719999999</v>
      </c>
      <c r="G25" s="240"/>
      <c r="H25" s="109">
        <v>104079.22272000001</v>
      </c>
    </row>
    <row r="26" spans="1:72" s="5" customFormat="1" ht="13.5" thickBot="1" x14ac:dyDescent="0.25">
      <c r="A26" s="133" t="s">
        <v>27</v>
      </c>
      <c r="B26" s="134"/>
      <c r="C26" s="134"/>
      <c r="D26" s="296"/>
      <c r="E26" s="240"/>
      <c r="F26" s="109">
        <v>107.34</v>
      </c>
      <c r="G26" s="240"/>
      <c r="H26" s="109">
        <v>107.33632000000001</v>
      </c>
    </row>
    <row r="27" spans="1:72" s="5" customFormat="1" ht="68.25" thickBot="1" x14ac:dyDescent="0.25">
      <c r="A27" s="30" t="s">
        <v>28</v>
      </c>
      <c r="B27" s="111" t="s">
        <v>64</v>
      </c>
      <c r="C27" s="241" t="s">
        <v>13</v>
      </c>
      <c r="D27" s="297">
        <v>9.1000000000000004E-3</v>
      </c>
      <c r="E27" s="410">
        <v>11795.2</v>
      </c>
      <c r="F27" s="411">
        <v>107.34</v>
      </c>
      <c r="G27" s="412">
        <v>11795.2</v>
      </c>
      <c r="H27" s="413">
        <v>107.33632000000001</v>
      </c>
    </row>
    <row r="28" spans="1:72" s="13" customFormat="1" ht="13.5" thickBot="1" x14ac:dyDescent="0.25">
      <c r="A28" s="244" t="s">
        <v>29</v>
      </c>
      <c r="B28" s="245"/>
      <c r="C28" s="245"/>
      <c r="D28" s="296"/>
      <c r="E28" s="240"/>
      <c r="F28" s="109">
        <v>4685.8671999999997</v>
      </c>
      <c r="G28" s="240"/>
      <c r="H28" s="109">
        <v>3719.0015999999991</v>
      </c>
    </row>
    <row r="29" spans="1:72" s="5" customFormat="1" ht="56.25" x14ac:dyDescent="0.2">
      <c r="A29" s="30" t="s">
        <v>30</v>
      </c>
      <c r="B29" s="38" t="s">
        <v>4</v>
      </c>
      <c r="C29" s="246">
        <v>12</v>
      </c>
      <c r="D29" s="492">
        <v>0.21199999999999999</v>
      </c>
      <c r="E29" s="416">
        <v>1468.8</v>
      </c>
      <c r="F29" s="417">
        <v>3736.6271999999994</v>
      </c>
      <c r="G29" s="412">
        <v>1468.8</v>
      </c>
      <c r="H29" s="413">
        <v>3719.0015999999991</v>
      </c>
    </row>
    <row r="30" spans="1:72" s="5" customFormat="1" ht="13.5" thickBot="1" x14ac:dyDescent="0.25">
      <c r="A30" s="247" t="s">
        <v>258</v>
      </c>
      <c r="B30" s="181"/>
      <c r="C30" s="195" t="s">
        <v>67</v>
      </c>
      <c r="D30" s="298"/>
      <c r="E30" s="414">
        <v>0</v>
      </c>
      <c r="F30" s="404">
        <v>949.24</v>
      </c>
      <c r="G30" s="277"/>
      <c r="H30" s="279">
        <v>0</v>
      </c>
    </row>
    <row r="31" spans="1:72" s="13" customFormat="1" ht="26.25" thickBot="1" x14ac:dyDescent="0.25">
      <c r="A31" s="40" t="s">
        <v>31</v>
      </c>
      <c r="B31" s="32"/>
      <c r="C31" s="44"/>
      <c r="D31" s="296"/>
      <c r="E31" s="240"/>
      <c r="F31" s="109">
        <v>36249.339999999997</v>
      </c>
      <c r="G31" s="240"/>
      <c r="H31" s="109">
        <v>0</v>
      </c>
    </row>
    <row r="32" spans="1:72" s="5" customFormat="1" ht="17.25" thickBot="1" x14ac:dyDescent="0.25">
      <c r="A32" s="154" t="s">
        <v>33</v>
      </c>
      <c r="B32" s="96"/>
      <c r="C32" s="26" t="s">
        <v>68</v>
      </c>
      <c r="D32" s="495"/>
      <c r="E32" s="414">
        <v>0</v>
      </c>
      <c r="F32" s="109">
        <v>36249.339999999997</v>
      </c>
      <c r="G32" s="277"/>
      <c r="H32" s="279">
        <v>0</v>
      </c>
    </row>
    <row r="33" spans="1:8" s="13" customFormat="1" ht="26.25" thickBot="1" x14ac:dyDescent="0.25">
      <c r="A33" s="141" t="s">
        <v>34</v>
      </c>
      <c r="B33" s="142"/>
      <c r="C33" s="143"/>
      <c r="D33" s="301"/>
      <c r="E33" s="240"/>
      <c r="F33" s="109">
        <v>1875.44</v>
      </c>
      <c r="G33" s="240"/>
      <c r="H33" s="109">
        <v>0</v>
      </c>
    </row>
    <row r="34" spans="1:8" s="13" customFormat="1" ht="26.25" thickBot="1" x14ac:dyDescent="0.25">
      <c r="A34" s="40" t="s">
        <v>36</v>
      </c>
      <c r="B34" s="386"/>
      <c r="C34" s="387"/>
      <c r="D34" s="388"/>
      <c r="E34" s="240"/>
      <c r="F34" s="268">
        <v>59294.91</v>
      </c>
      <c r="G34" s="240"/>
      <c r="H34" s="268">
        <v>8868.7224000000006</v>
      </c>
    </row>
    <row r="35" spans="1:8" s="5" customFormat="1" ht="24" x14ac:dyDescent="0.2">
      <c r="A35" s="144" t="s">
        <v>14</v>
      </c>
      <c r="B35" s="392" t="s">
        <v>4</v>
      </c>
      <c r="C35" s="393">
        <v>2</v>
      </c>
      <c r="D35" s="394">
        <v>0.77</v>
      </c>
      <c r="E35" s="410">
        <v>2118.3000000000002</v>
      </c>
      <c r="F35" s="411">
        <v>3262.18</v>
      </c>
      <c r="G35" s="412">
        <v>2118.3000000000002</v>
      </c>
      <c r="H35" s="413">
        <v>3262.1820000000002</v>
      </c>
    </row>
    <row r="36" spans="1:8" s="5" customFormat="1" ht="24" x14ac:dyDescent="0.2">
      <c r="A36" s="183" t="s">
        <v>231</v>
      </c>
      <c r="B36" s="14" t="s">
        <v>4</v>
      </c>
      <c r="C36" s="140">
        <v>4</v>
      </c>
      <c r="D36" s="395">
        <v>9.4E-2</v>
      </c>
      <c r="E36" s="414">
        <v>2118.3000000000002</v>
      </c>
      <c r="F36" s="404">
        <v>796.48</v>
      </c>
      <c r="G36" s="412">
        <v>2118.3000000000002</v>
      </c>
      <c r="H36" s="413">
        <v>398.24040000000002</v>
      </c>
    </row>
    <row r="37" spans="1:8" s="5" customFormat="1" ht="17.25" x14ac:dyDescent="0.2">
      <c r="A37" s="381" t="s">
        <v>33</v>
      </c>
      <c r="B37" s="96" t="s">
        <v>4</v>
      </c>
      <c r="C37" s="232" t="s">
        <v>68</v>
      </c>
      <c r="D37" s="311"/>
      <c r="E37" s="414">
        <v>0</v>
      </c>
      <c r="F37" s="64">
        <v>55236.25</v>
      </c>
      <c r="G37" s="418"/>
      <c r="H37" s="278">
        <v>5208.3</v>
      </c>
    </row>
    <row r="38" spans="1:8" s="5" customFormat="1" x14ac:dyDescent="0.2">
      <c r="A38" s="383" t="s">
        <v>426</v>
      </c>
      <c r="B38" s="14" t="s">
        <v>3</v>
      </c>
      <c r="C38" s="232">
        <v>1</v>
      </c>
      <c r="D38" s="303" t="s">
        <v>464</v>
      </c>
      <c r="E38" s="414">
        <v>0</v>
      </c>
      <c r="F38" s="404">
        <v>0</v>
      </c>
      <c r="G38" s="412">
        <v>1</v>
      </c>
      <c r="H38" s="413">
        <v>3503.77</v>
      </c>
    </row>
    <row r="39" spans="1:8" s="5" customFormat="1" x14ac:dyDescent="0.2">
      <c r="A39" s="385" t="s">
        <v>232</v>
      </c>
      <c r="B39" s="37"/>
      <c r="C39" s="26"/>
      <c r="D39" s="311"/>
      <c r="E39" s="414">
        <v>0</v>
      </c>
      <c r="F39" s="64">
        <v>55236.25</v>
      </c>
      <c r="G39" s="277"/>
      <c r="H39" s="278">
        <v>1704.53</v>
      </c>
    </row>
    <row r="40" spans="1:8" s="5" customFormat="1" ht="13.5" thickBot="1" x14ac:dyDescent="0.25">
      <c r="A40" s="145" t="s">
        <v>291</v>
      </c>
      <c r="B40" s="547" t="s">
        <v>163</v>
      </c>
      <c r="C40" s="27"/>
      <c r="D40" s="308" t="s">
        <v>464</v>
      </c>
      <c r="E40" s="414">
        <v>0</v>
      </c>
      <c r="F40" s="404">
        <v>0</v>
      </c>
      <c r="G40" s="412">
        <v>1</v>
      </c>
      <c r="H40" s="413">
        <v>1704.53</v>
      </c>
    </row>
    <row r="41" spans="1:8" s="13" customFormat="1" ht="26.25" thickBot="1" x14ac:dyDescent="0.25">
      <c r="A41" s="553" t="s">
        <v>37</v>
      </c>
      <c r="B41" s="554"/>
      <c r="C41" s="555"/>
      <c r="D41" s="305"/>
      <c r="E41" s="240"/>
      <c r="F41" s="268">
        <v>5988.98</v>
      </c>
      <c r="G41" s="240"/>
      <c r="H41" s="268">
        <v>55709.11</v>
      </c>
    </row>
    <row r="42" spans="1:8" s="5" customFormat="1" ht="45" x14ac:dyDescent="0.2">
      <c r="A42" s="557" t="s">
        <v>38</v>
      </c>
      <c r="B42" s="550" t="s">
        <v>4</v>
      </c>
      <c r="C42" s="551">
        <v>1</v>
      </c>
      <c r="D42" s="552">
        <v>0.52</v>
      </c>
      <c r="E42" s="410">
        <v>866.5</v>
      </c>
      <c r="F42" s="411">
        <v>450.58</v>
      </c>
      <c r="G42" s="412">
        <v>866.5</v>
      </c>
      <c r="H42" s="413">
        <v>450.58000000000004</v>
      </c>
    </row>
    <row r="43" spans="1:8" s="5" customFormat="1" ht="17.25" x14ac:dyDescent="0.2">
      <c r="A43" s="247" t="s">
        <v>33</v>
      </c>
      <c r="B43" s="137"/>
      <c r="C43" s="232" t="s">
        <v>68</v>
      </c>
      <c r="D43" s="495"/>
      <c r="E43" s="414">
        <v>0</v>
      </c>
      <c r="F43" s="64">
        <v>5538.4</v>
      </c>
      <c r="G43" s="277"/>
      <c r="H43" s="278">
        <v>55258.53</v>
      </c>
    </row>
    <row r="44" spans="1:8" s="5" customFormat="1" ht="13.5" thickBot="1" x14ac:dyDescent="0.25">
      <c r="A44" s="250" t="s">
        <v>345</v>
      </c>
      <c r="B44" s="14" t="s">
        <v>3</v>
      </c>
      <c r="C44" s="26"/>
      <c r="D44" s="302" t="s">
        <v>464</v>
      </c>
      <c r="E44" s="414">
        <v>0</v>
      </c>
      <c r="F44" s="404">
        <v>0</v>
      </c>
      <c r="G44" s="412">
        <v>2</v>
      </c>
      <c r="H44" s="413">
        <v>55258.53</v>
      </c>
    </row>
    <row r="45" spans="1:8" s="13" customFormat="1" ht="26.25" thickBot="1" x14ac:dyDescent="0.25">
      <c r="A45" s="149" t="s">
        <v>39</v>
      </c>
      <c r="B45" s="142"/>
      <c r="C45" s="143"/>
      <c r="D45" s="301"/>
      <c r="E45" s="240"/>
      <c r="F45" s="268">
        <v>231906.94999999998</v>
      </c>
      <c r="G45" s="240"/>
      <c r="H45" s="268">
        <v>3887.6412</v>
      </c>
    </row>
    <row r="46" spans="1:8" s="5" customFormat="1" ht="67.5" x14ac:dyDescent="0.2">
      <c r="A46" s="30" t="s">
        <v>40</v>
      </c>
      <c r="B46" s="256" t="s">
        <v>65</v>
      </c>
      <c r="C46" s="26" t="s">
        <v>69</v>
      </c>
      <c r="D46" s="492">
        <v>3.1E-2</v>
      </c>
      <c r="E46" s="410">
        <v>11795.2</v>
      </c>
      <c r="F46" s="411">
        <v>365.65</v>
      </c>
      <c r="G46" s="412">
        <v>11795.2</v>
      </c>
      <c r="H46" s="413">
        <v>365.65120000000002</v>
      </c>
    </row>
    <row r="47" spans="1:8" s="5" customFormat="1" ht="16.5" x14ac:dyDescent="0.2">
      <c r="A47" s="154" t="s">
        <v>33</v>
      </c>
      <c r="B47" s="95"/>
      <c r="C47" s="26" t="s">
        <v>68</v>
      </c>
      <c r="D47" s="495"/>
      <c r="E47" s="414">
        <v>0</v>
      </c>
      <c r="F47" s="404">
        <v>231541.3</v>
      </c>
      <c r="G47" s="277"/>
      <c r="H47" s="279">
        <v>3521.9900000000002</v>
      </c>
    </row>
    <row r="48" spans="1:8" s="5" customFormat="1" x14ac:dyDescent="0.2">
      <c r="A48" s="156" t="s">
        <v>191</v>
      </c>
      <c r="B48" s="137" t="s">
        <v>4</v>
      </c>
      <c r="C48" s="258">
        <v>1</v>
      </c>
      <c r="D48" s="493">
        <v>167.56</v>
      </c>
      <c r="E48" s="414">
        <v>0</v>
      </c>
      <c r="F48" s="404">
        <v>0</v>
      </c>
      <c r="G48" s="412">
        <v>14</v>
      </c>
      <c r="H48" s="413">
        <v>2345.84</v>
      </c>
    </row>
    <row r="49" spans="1:8" s="5" customFormat="1" x14ac:dyDescent="0.2">
      <c r="A49" s="156" t="s">
        <v>264</v>
      </c>
      <c r="B49" s="137" t="s">
        <v>4</v>
      </c>
      <c r="C49" s="258">
        <v>1</v>
      </c>
      <c r="D49" s="493" t="s">
        <v>464</v>
      </c>
      <c r="E49" s="414">
        <v>5</v>
      </c>
      <c r="F49" s="404">
        <v>112928.1</v>
      </c>
      <c r="G49" s="412">
        <v>0</v>
      </c>
      <c r="H49" s="413">
        <v>0</v>
      </c>
    </row>
    <row r="50" spans="1:8" s="5" customFormat="1" x14ac:dyDescent="0.2">
      <c r="A50" s="136" t="s">
        <v>265</v>
      </c>
      <c r="B50" s="137" t="s">
        <v>3</v>
      </c>
      <c r="C50" s="26"/>
      <c r="D50" s="493" t="s">
        <v>464</v>
      </c>
      <c r="E50" s="414">
        <v>5</v>
      </c>
      <c r="F50" s="404">
        <v>118613.2</v>
      </c>
      <c r="G50" s="412">
        <v>0</v>
      </c>
      <c r="H50" s="413">
        <v>0</v>
      </c>
    </row>
    <row r="51" spans="1:8" s="5" customFormat="1" ht="13.5" thickBot="1" x14ac:dyDescent="0.25">
      <c r="A51" s="117" t="s">
        <v>405</v>
      </c>
      <c r="B51" s="26" t="s">
        <v>3</v>
      </c>
      <c r="C51" s="26"/>
      <c r="D51" s="260">
        <v>392.05</v>
      </c>
      <c r="E51" s="419"/>
      <c r="F51" s="404">
        <v>0</v>
      </c>
      <c r="G51" s="412">
        <v>3</v>
      </c>
      <c r="H51" s="413">
        <v>1176.1500000000001</v>
      </c>
    </row>
    <row r="52" spans="1:8" s="13" customFormat="1" ht="26.25" thickBot="1" x14ac:dyDescent="0.25">
      <c r="A52" s="149" t="s">
        <v>41</v>
      </c>
      <c r="B52" s="142"/>
      <c r="C52" s="143"/>
      <c r="D52" s="301"/>
      <c r="E52" s="421">
        <v>11795.2</v>
      </c>
      <c r="F52" s="422">
        <v>1875.44</v>
      </c>
      <c r="G52" s="240"/>
      <c r="H52" s="268">
        <v>0</v>
      </c>
    </row>
    <row r="53" spans="1:8" s="13" customFormat="1" ht="26.25" thickBot="1" x14ac:dyDescent="0.25">
      <c r="A53" s="152" t="s">
        <v>43</v>
      </c>
      <c r="B53" s="153"/>
      <c r="C53" s="261"/>
      <c r="D53" s="496"/>
      <c r="E53" s="240"/>
      <c r="F53" s="268">
        <v>424.63</v>
      </c>
      <c r="G53" s="240"/>
      <c r="H53" s="268">
        <v>29097.997199999998</v>
      </c>
    </row>
    <row r="54" spans="1:8" s="5" customFormat="1" ht="16.5" x14ac:dyDescent="0.2">
      <c r="A54" s="121" t="s">
        <v>44</v>
      </c>
      <c r="B54" s="38" t="s">
        <v>65</v>
      </c>
      <c r="C54" s="246"/>
      <c r="D54" s="492">
        <v>3.6000000000000004E-2</v>
      </c>
      <c r="E54" s="410">
        <v>11795.2</v>
      </c>
      <c r="F54" s="411">
        <v>424.63</v>
      </c>
      <c r="G54" s="412">
        <v>11795.2</v>
      </c>
      <c r="H54" s="413">
        <v>424.62720000000002</v>
      </c>
    </row>
    <row r="55" spans="1:8" s="5" customFormat="1" x14ac:dyDescent="0.2">
      <c r="A55" s="154" t="s">
        <v>296</v>
      </c>
      <c r="B55" s="96"/>
      <c r="C55" s="257"/>
      <c r="D55" s="492"/>
      <c r="E55" s="277"/>
      <c r="F55" s="279">
        <v>0</v>
      </c>
      <c r="G55" s="277"/>
      <c r="H55" s="279">
        <v>28673.37</v>
      </c>
    </row>
    <row r="56" spans="1:8" s="5" customFormat="1" x14ac:dyDescent="0.2">
      <c r="A56" s="156" t="s">
        <v>305</v>
      </c>
      <c r="B56" s="148" t="s">
        <v>3</v>
      </c>
      <c r="C56" s="232">
        <v>1</v>
      </c>
      <c r="D56" s="493">
        <v>784.17</v>
      </c>
      <c r="E56" s="414">
        <v>0</v>
      </c>
      <c r="F56" s="404">
        <v>0</v>
      </c>
      <c r="G56" s="412">
        <v>36</v>
      </c>
      <c r="H56" s="413">
        <v>28230.12</v>
      </c>
    </row>
    <row r="57" spans="1:8" s="5" customFormat="1" ht="13.5" thickBot="1" x14ac:dyDescent="0.25">
      <c r="A57" s="156" t="s">
        <v>224</v>
      </c>
      <c r="B57" s="148" t="s">
        <v>3</v>
      </c>
      <c r="C57" s="232">
        <v>1</v>
      </c>
      <c r="D57" s="493">
        <v>443.25</v>
      </c>
      <c r="E57" s="414">
        <v>0</v>
      </c>
      <c r="F57" s="404">
        <v>0</v>
      </c>
      <c r="G57" s="412">
        <v>1</v>
      </c>
      <c r="H57" s="413">
        <v>443.25</v>
      </c>
    </row>
    <row r="58" spans="1:8" s="13" customFormat="1" ht="39" thickBot="1" x14ac:dyDescent="0.25">
      <c r="A58" s="562" t="s">
        <v>45</v>
      </c>
      <c r="B58" s="32"/>
      <c r="C58" s="262"/>
      <c r="D58" s="305"/>
      <c r="E58" s="240"/>
      <c r="F58" s="268">
        <v>27334.670000000002</v>
      </c>
      <c r="G58" s="240"/>
      <c r="H58" s="268">
        <v>2689.4140000000002</v>
      </c>
    </row>
    <row r="59" spans="1:8" s="5" customFormat="1" ht="56.25" x14ac:dyDescent="0.2">
      <c r="A59" s="563" t="s">
        <v>46</v>
      </c>
      <c r="B59" s="241" t="s">
        <v>127</v>
      </c>
      <c r="C59" s="263" t="s">
        <v>69</v>
      </c>
      <c r="D59" s="492">
        <v>4.5860000000000003</v>
      </c>
      <c r="E59" s="410">
        <v>114</v>
      </c>
      <c r="F59" s="411">
        <v>1045.6099999999999</v>
      </c>
      <c r="G59" s="412">
        <v>114</v>
      </c>
      <c r="H59" s="413">
        <v>522.80400000000009</v>
      </c>
    </row>
    <row r="60" spans="1:8" s="5" customFormat="1" x14ac:dyDescent="0.2">
      <c r="A60" s="564" t="s">
        <v>175</v>
      </c>
      <c r="B60" s="561" t="s">
        <v>176</v>
      </c>
      <c r="C60" s="202"/>
      <c r="D60" s="306"/>
      <c r="E60" s="414">
        <v>0</v>
      </c>
      <c r="F60" s="64">
        <v>26289.06</v>
      </c>
      <c r="G60" s="412">
        <v>0</v>
      </c>
      <c r="H60" s="491">
        <v>2166.61</v>
      </c>
    </row>
    <row r="61" spans="1:8" s="5" customFormat="1" x14ac:dyDescent="0.2">
      <c r="A61" s="565" t="s">
        <v>443</v>
      </c>
      <c r="B61" s="54" t="s">
        <v>3</v>
      </c>
      <c r="C61" s="28"/>
      <c r="D61" s="299"/>
      <c r="E61" s="414">
        <v>0</v>
      </c>
      <c r="F61" s="404">
        <v>0</v>
      </c>
      <c r="G61" s="412">
        <v>1</v>
      </c>
      <c r="H61" s="413">
        <v>703.33</v>
      </c>
    </row>
    <row r="62" spans="1:8" s="5" customFormat="1" x14ac:dyDescent="0.2">
      <c r="A62" s="565" t="s">
        <v>444</v>
      </c>
      <c r="B62" s="54" t="s">
        <v>3</v>
      </c>
      <c r="C62" s="28"/>
      <c r="D62" s="299">
        <v>474.62</v>
      </c>
      <c r="E62" s="414">
        <v>0</v>
      </c>
      <c r="F62" s="404">
        <v>0</v>
      </c>
      <c r="G62" s="412">
        <v>1</v>
      </c>
      <c r="H62" s="413">
        <v>474.62</v>
      </c>
    </row>
    <row r="63" spans="1:8" s="5" customFormat="1" x14ac:dyDescent="0.2">
      <c r="A63" s="566" t="s">
        <v>223</v>
      </c>
      <c r="B63" s="54" t="s">
        <v>3</v>
      </c>
      <c r="C63" s="28"/>
      <c r="D63" s="299">
        <v>76.790000000000006</v>
      </c>
      <c r="E63" s="414">
        <v>0</v>
      </c>
      <c r="F63" s="404">
        <v>0</v>
      </c>
      <c r="G63" s="412">
        <v>3</v>
      </c>
      <c r="H63" s="413">
        <v>140.19</v>
      </c>
    </row>
    <row r="64" spans="1:8" s="5" customFormat="1" x14ac:dyDescent="0.2">
      <c r="A64" s="566" t="s">
        <v>429</v>
      </c>
      <c r="B64" s="54" t="s">
        <v>4</v>
      </c>
      <c r="C64" s="28"/>
      <c r="D64" s="299">
        <v>154</v>
      </c>
      <c r="E64" s="414">
        <v>0</v>
      </c>
      <c r="F64" s="404">
        <v>0</v>
      </c>
      <c r="G64" s="412">
        <v>1.24</v>
      </c>
      <c r="H64" s="413">
        <v>305.77159999999998</v>
      </c>
    </row>
    <row r="65" spans="1:53" s="5" customFormat="1" ht="13.5" thickBot="1" x14ac:dyDescent="0.25">
      <c r="A65" s="567" t="s">
        <v>205</v>
      </c>
      <c r="B65" s="54" t="s">
        <v>4</v>
      </c>
      <c r="C65" s="28"/>
      <c r="D65" s="299">
        <v>671</v>
      </c>
      <c r="E65" s="414">
        <v>0</v>
      </c>
      <c r="F65" s="404">
        <v>0</v>
      </c>
      <c r="G65" s="412">
        <v>1.24</v>
      </c>
      <c r="H65" s="413">
        <v>542.69839999999999</v>
      </c>
    </row>
    <row r="66" spans="1:53" s="13" customFormat="1" ht="27.75" customHeight="1" thickBot="1" x14ac:dyDescent="0.25">
      <c r="A66" s="602" t="s">
        <v>48</v>
      </c>
      <c r="B66" s="584"/>
      <c r="C66" s="584"/>
      <c r="D66" s="585"/>
      <c r="E66" s="240"/>
      <c r="F66" s="268">
        <v>1292280.69</v>
      </c>
      <c r="G66" s="240"/>
      <c r="H66" s="268">
        <v>1233899.27</v>
      </c>
    </row>
    <row r="67" spans="1:53" s="13" customFormat="1" ht="26.25" thickBot="1" x14ac:dyDescent="0.25">
      <c r="A67" s="370" t="s">
        <v>49</v>
      </c>
      <c r="B67" s="371"/>
      <c r="C67" s="372"/>
      <c r="D67" s="497"/>
      <c r="E67" s="421">
        <v>6</v>
      </c>
      <c r="F67" s="422">
        <v>375249.24</v>
      </c>
      <c r="G67" s="423">
        <v>6</v>
      </c>
      <c r="H67" s="268">
        <v>373318.07999999996</v>
      </c>
    </row>
    <row r="68" spans="1:53" s="13" customFormat="1" ht="26.25" thickBot="1" x14ac:dyDescent="0.25">
      <c r="A68" s="149" t="s">
        <v>50</v>
      </c>
      <c r="B68" s="142"/>
      <c r="C68" s="143"/>
      <c r="D68" s="301"/>
      <c r="E68" s="421">
        <v>0</v>
      </c>
      <c r="F68" s="422">
        <v>25773.5</v>
      </c>
      <c r="G68" s="240"/>
      <c r="H68" s="268">
        <v>24086.560000000001</v>
      </c>
    </row>
    <row r="69" spans="1:53" s="5" customFormat="1" x14ac:dyDescent="0.2">
      <c r="A69" s="155" t="s">
        <v>179</v>
      </c>
      <c r="B69" s="159" t="s">
        <v>12</v>
      </c>
      <c r="C69" s="127">
        <v>3</v>
      </c>
      <c r="D69" s="493">
        <v>37.21</v>
      </c>
      <c r="E69" s="410">
        <v>216</v>
      </c>
      <c r="F69" s="411">
        <v>24108.84</v>
      </c>
      <c r="G69" s="417">
        <v>278</v>
      </c>
      <c r="H69" s="413">
        <v>10141.060000000001</v>
      </c>
    </row>
    <row r="70" spans="1:53" s="5" customFormat="1" x14ac:dyDescent="0.2">
      <c r="A70" s="167" t="s">
        <v>47</v>
      </c>
      <c r="B70" s="159"/>
      <c r="C70" s="168"/>
      <c r="D70" s="495"/>
      <c r="E70" s="414">
        <v>0</v>
      </c>
      <c r="F70" s="404">
        <v>1664.66</v>
      </c>
      <c r="G70" s="280"/>
      <c r="H70" s="279">
        <v>13945.5</v>
      </c>
    </row>
    <row r="71" spans="1:53" s="5" customFormat="1" ht="13.5" thickBot="1" x14ac:dyDescent="0.25">
      <c r="A71" s="157" t="s">
        <v>51</v>
      </c>
      <c r="B71" s="159" t="s">
        <v>259</v>
      </c>
      <c r="C71" s="269">
        <v>1</v>
      </c>
      <c r="D71" s="493">
        <v>61.65</v>
      </c>
      <c r="E71" s="414"/>
      <c r="F71" s="404"/>
      <c r="G71" s="424">
        <v>231</v>
      </c>
      <c r="H71" s="279">
        <v>13945.5</v>
      </c>
    </row>
    <row r="72" spans="1:53" s="13" customFormat="1" ht="39" thickBot="1" x14ac:dyDescent="0.25">
      <c r="A72" s="40" t="s">
        <v>53</v>
      </c>
      <c r="B72" s="33"/>
      <c r="C72" s="51"/>
      <c r="D72" s="309"/>
      <c r="E72" s="429"/>
      <c r="F72" s="430">
        <v>371286.87</v>
      </c>
      <c r="G72" s="429"/>
      <c r="H72" s="430">
        <v>313986.30600000004</v>
      </c>
    </row>
    <row r="73" spans="1:53" s="5" customFormat="1" ht="33.75" x14ac:dyDescent="0.2">
      <c r="A73" s="169" t="s">
        <v>54</v>
      </c>
      <c r="B73" s="38"/>
      <c r="C73" s="34"/>
      <c r="D73" s="298"/>
      <c r="E73" s="410">
        <v>0</v>
      </c>
      <c r="F73" s="514">
        <v>28826.46</v>
      </c>
      <c r="G73" s="431"/>
      <c r="H73" s="491">
        <v>17814.048000000003</v>
      </c>
    </row>
    <row r="74" spans="1:53" s="5" customFormat="1" x14ac:dyDescent="0.2">
      <c r="A74" s="68" t="s">
        <v>16</v>
      </c>
      <c r="B74" s="14" t="s">
        <v>4</v>
      </c>
      <c r="C74" s="164">
        <v>1</v>
      </c>
      <c r="D74" s="310">
        <v>1.24</v>
      </c>
      <c r="E74" s="414">
        <v>11795.2</v>
      </c>
      <c r="F74" s="404">
        <v>14626.05</v>
      </c>
      <c r="G74" s="412">
        <v>2949</v>
      </c>
      <c r="H74" s="413">
        <v>3656.76</v>
      </c>
    </row>
    <row r="75" spans="1:53" s="19" customFormat="1" x14ac:dyDescent="0.2">
      <c r="A75" s="69" t="s">
        <v>17</v>
      </c>
      <c r="B75" s="56" t="s">
        <v>4</v>
      </c>
      <c r="C75" s="127">
        <v>12</v>
      </c>
      <c r="D75" s="310">
        <v>0.51</v>
      </c>
      <c r="E75" s="414">
        <v>1468.8</v>
      </c>
      <c r="F75" s="404">
        <v>8989.06</v>
      </c>
      <c r="G75" s="412">
        <v>1468.8</v>
      </c>
      <c r="H75" s="413">
        <v>8974.3680000000004</v>
      </c>
      <c r="AY75" s="1"/>
      <c r="AZ75" s="1"/>
      <c r="BA75" s="1"/>
    </row>
    <row r="76" spans="1:53" s="19" customFormat="1" x14ac:dyDescent="0.2">
      <c r="A76" s="70" t="s">
        <v>18</v>
      </c>
      <c r="B76" s="56" t="s">
        <v>19</v>
      </c>
      <c r="C76" s="127">
        <v>12</v>
      </c>
      <c r="D76" s="310">
        <v>72.38</v>
      </c>
      <c r="E76" s="414">
        <v>6</v>
      </c>
      <c r="F76" s="404">
        <v>5211.3599999999997</v>
      </c>
      <c r="G76" s="412">
        <v>6</v>
      </c>
      <c r="H76" s="413">
        <v>5182.92</v>
      </c>
      <c r="AY76" s="1"/>
      <c r="AZ76" s="1"/>
      <c r="BA76" s="1"/>
    </row>
    <row r="77" spans="1:53" s="5" customFormat="1" ht="13.5" thickBot="1" x14ac:dyDescent="0.25">
      <c r="A77" s="271" t="s">
        <v>47</v>
      </c>
      <c r="B77" s="272"/>
      <c r="C77" s="273"/>
      <c r="D77" s="298"/>
      <c r="E77" s="414">
        <v>0</v>
      </c>
      <c r="F77" s="64">
        <v>267497.84999999998</v>
      </c>
      <c r="G77" s="274"/>
      <c r="H77" s="275">
        <v>190764.89000000004</v>
      </c>
    </row>
    <row r="78" spans="1:53" s="5" customFormat="1" x14ac:dyDescent="0.2">
      <c r="A78" s="177" t="s">
        <v>196</v>
      </c>
      <c r="B78" s="54"/>
      <c r="C78" s="35"/>
      <c r="D78" s="501">
        <v>0.26</v>
      </c>
      <c r="E78" s="433"/>
      <c r="F78" s="64">
        <v>267497.84999999998</v>
      </c>
      <c r="G78" s="280"/>
      <c r="H78" s="278">
        <v>190764.89000000004</v>
      </c>
    </row>
    <row r="79" spans="1:53" s="5" customFormat="1" x14ac:dyDescent="0.2">
      <c r="A79" s="338" t="s">
        <v>358</v>
      </c>
      <c r="B79" s="42" t="s">
        <v>141</v>
      </c>
      <c r="C79" s="26">
        <v>1</v>
      </c>
      <c r="D79" s="311">
        <v>1132.3800000000001</v>
      </c>
      <c r="E79" s="414">
        <v>0</v>
      </c>
      <c r="F79" s="404">
        <v>0</v>
      </c>
      <c r="G79" s="412">
        <v>6</v>
      </c>
      <c r="H79" s="413">
        <v>6794.2800000000007</v>
      </c>
    </row>
    <row r="80" spans="1:53" s="5" customFormat="1" x14ac:dyDescent="0.2">
      <c r="A80" s="338" t="s">
        <v>368</v>
      </c>
      <c r="B80" s="42" t="s">
        <v>141</v>
      </c>
      <c r="C80" s="26">
        <v>1</v>
      </c>
      <c r="D80" s="311">
        <v>1421.16</v>
      </c>
      <c r="E80" s="414">
        <v>0</v>
      </c>
      <c r="F80" s="404">
        <v>0</v>
      </c>
      <c r="G80" s="412">
        <v>11</v>
      </c>
      <c r="H80" s="413">
        <v>15632.760000000002</v>
      </c>
    </row>
    <row r="81" spans="1:8" s="5" customFormat="1" x14ac:dyDescent="0.2">
      <c r="A81" s="338" t="s">
        <v>240</v>
      </c>
      <c r="B81" s="42" t="s">
        <v>141</v>
      </c>
      <c r="C81" s="26">
        <v>1</v>
      </c>
      <c r="D81" s="311">
        <v>1200.97</v>
      </c>
      <c r="E81" s="414">
        <v>0</v>
      </c>
      <c r="F81" s="404">
        <v>0</v>
      </c>
      <c r="G81" s="412">
        <v>3</v>
      </c>
      <c r="H81" s="413">
        <v>3333</v>
      </c>
    </row>
    <row r="82" spans="1:8" s="5" customFormat="1" x14ac:dyDescent="0.2">
      <c r="A82" s="338" t="s">
        <v>242</v>
      </c>
      <c r="B82" s="45" t="s">
        <v>141</v>
      </c>
      <c r="C82" s="88">
        <v>1</v>
      </c>
      <c r="D82" s="311">
        <v>1200.97</v>
      </c>
      <c r="E82" s="414">
        <v>0</v>
      </c>
      <c r="F82" s="404">
        <v>0</v>
      </c>
      <c r="G82" s="412">
        <v>6</v>
      </c>
      <c r="H82" s="413">
        <v>6666</v>
      </c>
    </row>
    <row r="83" spans="1:8" s="5" customFormat="1" x14ac:dyDescent="0.2">
      <c r="A83" s="120" t="s">
        <v>311</v>
      </c>
      <c r="B83" s="159" t="s">
        <v>141</v>
      </c>
      <c r="C83" s="182">
        <v>1</v>
      </c>
      <c r="D83" s="499">
        <v>1324.86</v>
      </c>
      <c r="E83" s="414"/>
      <c r="F83" s="404"/>
      <c r="G83" s="412">
        <v>5</v>
      </c>
      <c r="H83" s="413">
        <v>6624.2999999999993</v>
      </c>
    </row>
    <row r="84" spans="1:8" s="5" customFormat="1" x14ac:dyDescent="0.2">
      <c r="A84" s="338" t="s">
        <v>209</v>
      </c>
      <c r="B84" s="42" t="s">
        <v>3</v>
      </c>
      <c r="C84" s="87">
        <v>1</v>
      </c>
      <c r="D84" s="312">
        <v>661.34</v>
      </c>
      <c r="E84" s="414">
        <v>0</v>
      </c>
      <c r="F84" s="404">
        <v>0</v>
      </c>
      <c r="G84" s="412">
        <v>4</v>
      </c>
      <c r="H84" s="413">
        <v>2262.6800000000003</v>
      </c>
    </row>
    <row r="85" spans="1:8" s="5" customFormat="1" x14ac:dyDescent="0.2">
      <c r="A85" s="356" t="s">
        <v>212</v>
      </c>
      <c r="B85" s="58" t="s">
        <v>3</v>
      </c>
      <c r="C85" s="26">
        <v>1</v>
      </c>
      <c r="D85" s="313">
        <v>756.38</v>
      </c>
      <c r="E85" s="414">
        <v>0</v>
      </c>
      <c r="F85" s="404">
        <v>0</v>
      </c>
      <c r="G85" s="412">
        <v>6</v>
      </c>
      <c r="H85" s="413">
        <v>4538.28</v>
      </c>
    </row>
    <row r="86" spans="1:8" s="5" customFormat="1" x14ac:dyDescent="0.2">
      <c r="A86" s="55" t="s">
        <v>251</v>
      </c>
      <c r="B86" s="116" t="s">
        <v>274</v>
      </c>
      <c r="C86" s="26">
        <v>1</v>
      </c>
      <c r="D86" s="299">
        <v>1594.89</v>
      </c>
      <c r="E86" s="414">
        <v>0</v>
      </c>
      <c r="F86" s="404">
        <v>0</v>
      </c>
      <c r="G86" s="412">
        <v>1</v>
      </c>
      <c r="H86" s="413">
        <v>1594.89</v>
      </c>
    </row>
    <row r="87" spans="1:8" s="5" customFormat="1" x14ac:dyDescent="0.2">
      <c r="A87" s="55" t="s">
        <v>252</v>
      </c>
      <c r="B87" s="116" t="s">
        <v>274</v>
      </c>
      <c r="C87" s="26">
        <v>1</v>
      </c>
      <c r="D87" s="299">
        <v>1262.8</v>
      </c>
      <c r="E87" s="414">
        <v>0</v>
      </c>
      <c r="F87" s="404">
        <v>0</v>
      </c>
      <c r="G87" s="412">
        <v>8</v>
      </c>
      <c r="H87" s="413">
        <v>10102.4</v>
      </c>
    </row>
    <row r="88" spans="1:8" s="5" customFormat="1" x14ac:dyDescent="0.2">
      <c r="A88" s="55" t="s">
        <v>229</v>
      </c>
      <c r="B88" s="116" t="s">
        <v>274</v>
      </c>
      <c r="C88" s="26">
        <v>1</v>
      </c>
      <c r="D88" s="299">
        <v>1030.51</v>
      </c>
      <c r="E88" s="414">
        <v>0</v>
      </c>
      <c r="F88" s="404">
        <v>0</v>
      </c>
      <c r="G88" s="412">
        <v>24</v>
      </c>
      <c r="H88" s="413">
        <v>24732.239999999998</v>
      </c>
    </row>
    <row r="89" spans="1:8" s="5" customFormat="1" x14ac:dyDescent="0.2">
      <c r="A89" s="55" t="s">
        <v>230</v>
      </c>
      <c r="B89" s="116" t="s">
        <v>274</v>
      </c>
      <c r="C89" s="26">
        <v>1</v>
      </c>
      <c r="D89" s="299">
        <v>1382.47</v>
      </c>
      <c r="E89" s="414">
        <v>0</v>
      </c>
      <c r="F89" s="404">
        <v>0</v>
      </c>
      <c r="G89" s="412">
        <v>4</v>
      </c>
      <c r="H89" s="413">
        <v>5529.88</v>
      </c>
    </row>
    <row r="90" spans="1:8" s="5" customFormat="1" x14ac:dyDescent="0.2">
      <c r="A90" s="350" t="s">
        <v>371</v>
      </c>
      <c r="B90" s="26" t="s">
        <v>3</v>
      </c>
      <c r="C90" s="26"/>
      <c r="D90" s="314">
        <v>288.20999999999998</v>
      </c>
      <c r="E90" s="414"/>
      <c r="F90" s="404"/>
      <c r="G90" s="412">
        <v>2</v>
      </c>
      <c r="H90" s="413">
        <v>576.41999999999996</v>
      </c>
    </row>
    <row r="91" spans="1:8" s="5" customFormat="1" x14ac:dyDescent="0.2">
      <c r="A91" s="350" t="s">
        <v>372</v>
      </c>
      <c r="B91" s="26" t="s">
        <v>3</v>
      </c>
      <c r="C91" s="26"/>
      <c r="D91" s="314">
        <v>353.21</v>
      </c>
      <c r="E91" s="414"/>
      <c r="F91" s="404"/>
      <c r="G91" s="412">
        <v>1</v>
      </c>
      <c r="H91" s="413">
        <v>353.21</v>
      </c>
    </row>
    <row r="92" spans="1:8" s="5" customFormat="1" x14ac:dyDescent="0.2">
      <c r="A92" s="350" t="s">
        <v>373</v>
      </c>
      <c r="B92" s="26" t="s">
        <v>3</v>
      </c>
      <c r="C92" s="26"/>
      <c r="D92" s="314">
        <v>449.9</v>
      </c>
      <c r="E92" s="414"/>
      <c r="F92" s="404"/>
      <c r="G92" s="412">
        <v>2</v>
      </c>
      <c r="H92" s="413">
        <v>899.8</v>
      </c>
    </row>
    <row r="93" spans="1:8" s="5" customFormat="1" x14ac:dyDescent="0.2">
      <c r="A93" s="350" t="s">
        <v>374</v>
      </c>
      <c r="B93" s="26" t="s">
        <v>3</v>
      </c>
      <c r="C93" s="26"/>
      <c r="D93" s="314">
        <v>1004.4</v>
      </c>
      <c r="E93" s="414"/>
      <c r="F93" s="404"/>
      <c r="G93" s="412">
        <v>1</v>
      </c>
      <c r="H93" s="413">
        <v>1004.4</v>
      </c>
    </row>
    <row r="94" spans="1:8" s="5" customFormat="1" x14ac:dyDescent="0.2">
      <c r="A94" s="358" t="s">
        <v>390</v>
      </c>
      <c r="B94" s="105" t="s">
        <v>3</v>
      </c>
      <c r="C94" s="26">
        <v>1</v>
      </c>
      <c r="D94" s="314">
        <v>944.55</v>
      </c>
      <c r="E94" s="414"/>
      <c r="F94" s="404"/>
      <c r="G94" s="412">
        <v>8</v>
      </c>
      <c r="H94" s="413">
        <v>7556.4</v>
      </c>
    </row>
    <row r="95" spans="1:8" s="5" customFormat="1" x14ac:dyDescent="0.2">
      <c r="A95" s="358" t="s">
        <v>216</v>
      </c>
      <c r="B95" s="58" t="s">
        <v>3</v>
      </c>
      <c r="C95" s="26">
        <v>1</v>
      </c>
      <c r="D95" s="312">
        <v>1509.82</v>
      </c>
      <c r="E95" s="414">
        <v>0</v>
      </c>
      <c r="F95" s="404">
        <v>0</v>
      </c>
      <c r="G95" s="412">
        <v>5</v>
      </c>
      <c r="H95" s="413">
        <v>6851.46</v>
      </c>
    </row>
    <row r="96" spans="1:8" s="15" customFormat="1" x14ac:dyDescent="0.2">
      <c r="A96" s="359" t="s">
        <v>221</v>
      </c>
      <c r="B96" s="54" t="s">
        <v>3</v>
      </c>
      <c r="C96" s="35">
        <v>1</v>
      </c>
      <c r="D96" s="311">
        <v>1769.7</v>
      </c>
      <c r="E96" s="414">
        <v>0</v>
      </c>
      <c r="F96" s="404">
        <v>0</v>
      </c>
      <c r="G96" s="412">
        <v>2</v>
      </c>
      <c r="H96" s="413">
        <v>3539.4</v>
      </c>
    </row>
    <row r="97" spans="1:8" s="15" customFormat="1" x14ac:dyDescent="0.2">
      <c r="A97" s="360" t="s">
        <v>140</v>
      </c>
      <c r="B97" s="106" t="s">
        <v>127</v>
      </c>
      <c r="C97" s="35"/>
      <c r="D97" s="299">
        <v>2997.79</v>
      </c>
      <c r="E97" s="414">
        <v>0</v>
      </c>
      <c r="F97" s="404">
        <v>0</v>
      </c>
      <c r="G97" s="412">
        <v>2</v>
      </c>
      <c r="H97" s="413">
        <v>5995.58</v>
      </c>
    </row>
    <row r="98" spans="1:8" s="15" customFormat="1" x14ac:dyDescent="0.2">
      <c r="A98" s="361" t="s">
        <v>297</v>
      </c>
      <c r="B98" s="54" t="s">
        <v>163</v>
      </c>
      <c r="C98" s="35"/>
      <c r="D98" s="299">
        <v>246.7</v>
      </c>
      <c r="E98" s="414">
        <v>0</v>
      </c>
      <c r="F98" s="404">
        <v>0</v>
      </c>
      <c r="G98" s="412">
        <v>10</v>
      </c>
      <c r="H98" s="413">
        <v>2467</v>
      </c>
    </row>
    <row r="99" spans="1:8" s="15" customFormat="1" x14ac:dyDescent="0.2">
      <c r="A99" s="361" t="s">
        <v>289</v>
      </c>
      <c r="B99" s="54" t="s">
        <v>163</v>
      </c>
      <c r="C99" s="35"/>
      <c r="D99" s="299">
        <v>183.3</v>
      </c>
      <c r="E99" s="414">
        <v>0</v>
      </c>
      <c r="F99" s="404">
        <v>0</v>
      </c>
      <c r="G99" s="412">
        <v>213</v>
      </c>
      <c r="H99" s="413">
        <v>38808.5</v>
      </c>
    </row>
    <row r="100" spans="1:8" s="15" customFormat="1" x14ac:dyDescent="0.2">
      <c r="A100" s="362" t="s">
        <v>143</v>
      </c>
      <c r="B100" s="110" t="s">
        <v>3</v>
      </c>
      <c r="C100" s="35"/>
      <c r="D100" s="299">
        <v>719.12</v>
      </c>
      <c r="E100" s="414">
        <v>0</v>
      </c>
      <c r="F100" s="404">
        <v>0</v>
      </c>
      <c r="G100" s="412">
        <v>1</v>
      </c>
      <c r="H100" s="413">
        <v>719.12</v>
      </c>
    </row>
    <row r="101" spans="1:8" s="15" customFormat="1" x14ac:dyDescent="0.2">
      <c r="A101" s="362" t="s">
        <v>144</v>
      </c>
      <c r="B101" s="110" t="s">
        <v>3</v>
      </c>
      <c r="C101" s="35"/>
      <c r="D101" s="299">
        <v>62.48</v>
      </c>
      <c r="E101" s="414">
        <v>0</v>
      </c>
      <c r="F101" s="404">
        <v>0</v>
      </c>
      <c r="G101" s="412">
        <v>3</v>
      </c>
      <c r="H101" s="413">
        <v>187.44</v>
      </c>
    </row>
    <row r="102" spans="1:8" s="15" customFormat="1" x14ac:dyDescent="0.2">
      <c r="A102" s="362" t="s">
        <v>145</v>
      </c>
      <c r="B102" s="110" t="s">
        <v>3</v>
      </c>
      <c r="C102" s="35"/>
      <c r="D102" s="299">
        <v>69.62</v>
      </c>
      <c r="E102" s="414">
        <v>0</v>
      </c>
      <c r="F102" s="404">
        <v>0</v>
      </c>
      <c r="G102" s="412">
        <v>3</v>
      </c>
      <c r="H102" s="413">
        <v>208.86</v>
      </c>
    </row>
    <row r="103" spans="1:8" s="15" customFormat="1" x14ac:dyDescent="0.2">
      <c r="A103" s="362" t="s">
        <v>146</v>
      </c>
      <c r="B103" s="110" t="s">
        <v>3</v>
      </c>
      <c r="C103" s="35"/>
      <c r="D103" s="299">
        <v>87.98</v>
      </c>
      <c r="E103" s="414">
        <v>0</v>
      </c>
      <c r="F103" s="404">
        <v>0</v>
      </c>
      <c r="G103" s="412">
        <v>1</v>
      </c>
      <c r="H103" s="413">
        <v>87.98</v>
      </c>
    </row>
    <row r="104" spans="1:8" s="15" customFormat="1" x14ac:dyDescent="0.2">
      <c r="A104" s="348" t="s">
        <v>152</v>
      </c>
      <c r="B104" s="37" t="s">
        <v>3</v>
      </c>
      <c r="C104" s="35"/>
      <c r="D104" s="299">
        <v>55.46</v>
      </c>
      <c r="E104" s="414">
        <v>0</v>
      </c>
      <c r="F104" s="404">
        <v>0</v>
      </c>
      <c r="G104" s="412">
        <v>1</v>
      </c>
      <c r="H104" s="413">
        <v>55.46</v>
      </c>
    </row>
    <row r="105" spans="1:8" s="15" customFormat="1" x14ac:dyDescent="0.2">
      <c r="A105" s="348" t="s">
        <v>153</v>
      </c>
      <c r="B105" s="37" t="s">
        <v>3</v>
      </c>
      <c r="C105" s="35"/>
      <c r="D105" s="299">
        <v>60.56</v>
      </c>
      <c r="E105" s="414">
        <v>0</v>
      </c>
      <c r="F105" s="404">
        <v>0</v>
      </c>
      <c r="G105" s="412">
        <v>1</v>
      </c>
      <c r="H105" s="413">
        <v>60.56</v>
      </c>
    </row>
    <row r="106" spans="1:8" s="15" customFormat="1" x14ac:dyDescent="0.2">
      <c r="A106" s="348" t="s">
        <v>154</v>
      </c>
      <c r="B106" s="37" t="s">
        <v>3</v>
      </c>
      <c r="C106" s="35"/>
      <c r="D106" s="299">
        <v>69.739999999999995</v>
      </c>
      <c r="E106" s="414">
        <v>0</v>
      </c>
      <c r="F106" s="404">
        <v>0</v>
      </c>
      <c r="G106" s="412">
        <v>2</v>
      </c>
      <c r="H106" s="413">
        <v>139.47999999999999</v>
      </c>
    </row>
    <row r="107" spans="1:8" s="15" customFormat="1" x14ac:dyDescent="0.2">
      <c r="A107" s="366" t="s">
        <v>156</v>
      </c>
      <c r="B107" s="42" t="s">
        <v>127</v>
      </c>
      <c r="C107" s="35"/>
      <c r="D107" s="299">
        <v>65.760000000000005</v>
      </c>
      <c r="E107" s="414">
        <v>0</v>
      </c>
      <c r="F107" s="404">
        <v>0</v>
      </c>
      <c r="G107" s="412">
        <v>9</v>
      </c>
      <c r="H107" s="413">
        <v>591.84</v>
      </c>
    </row>
    <row r="108" spans="1:8" s="15" customFormat="1" x14ac:dyDescent="0.2">
      <c r="A108" s="255" t="s">
        <v>158</v>
      </c>
      <c r="B108" s="42" t="s">
        <v>127</v>
      </c>
      <c r="C108" s="35"/>
      <c r="D108" s="299">
        <v>798.97</v>
      </c>
      <c r="E108" s="414">
        <v>0</v>
      </c>
      <c r="F108" s="404">
        <v>0</v>
      </c>
      <c r="G108" s="412">
        <v>18</v>
      </c>
      <c r="H108" s="413">
        <v>14175.86</v>
      </c>
    </row>
    <row r="109" spans="1:8" s="15" customFormat="1" x14ac:dyDescent="0.2">
      <c r="A109" s="367" t="s">
        <v>159</v>
      </c>
      <c r="B109" s="42" t="s">
        <v>127</v>
      </c>
      <c r="C109" s="35"/>
      <c r="D109" s="299">
        <v>413.63</v>
      </c>
      <c r="E109" s="414">
        <v>0</v>
      </c>
      <c r="F109" s="404">
        <v>0</v>
      </c>
      <c r="G109" s="412">
        <v>2</v>
      </c>
      <c r="H109" s="413">
        <v>827.26</v>
      </c>
    </row>
    <row r="110" spans="1:8" s="15" customFormat="1" x14ac:dyDescent="0.2">
      <c r="A110" s="368" t="s">
        <v>354</v>
      </c>
      <c r="B110" s="42" t="s">
        <v>127</v>
      </c>
      <c r="C110" s="35"/>
      <c r="D110" s="299">
        <v>177.4</v>
      </c>
      <c r="E110" s="414"/>
      <c r="F110" s="404"/>
      <c r="G110" s="412">
        <v>17</v>
      </c>
      <c r="H110" s="413">
        <v>3015.8000000000006</v>
      </c>
    </row>
    <row r="111" spans="1:8" s="15" customFormat="1" x14ac:dyDescent="0.2">
      <c r="A111" s="368" t="s">
        <v>355</v>
      </c>
      <c r="B111" s="42" t="s">
        <v>127</v>
      </c>
      <c r="C111" s="35"/>
      <c r="D111" s="299">
        <v>181.12</v>
      </c>
      <c r="E111" s="414"/>
      <c r="F111" s="404"/>
      <c r="G111" s="412">
        <v>7</v>
      </c>
      <c r="H111" s="413">
        <v>1267.8400000000001</v>
      </c>
    </row>
    <row r="112" spans="1:8" s="15" customFormat="1" x14ac:dyDescent="0.2">
      <c r="A112" s="368" t="s">
        <v>356</v>
      </c>
      <c r="B112" s="42" t="s">
        <v>127</v>
      </c>
      <c r="C112" s="35"/>
      <c r="D112" s="299">
        <v>194.84</v>
      </c>
      <c r="E112" s="414"/>
      <c r="F112" s="404"/>
      <c r="G112" s="412">
        <v>29</v>
      </c>
      <c r="H112" s="413">
        <v>5650.3600000000006</v>
      </c>
    </row>
    <row r="113" spans="1:8" s="15" customFormat="1" x14ac:dyDescent="0.2">
      <c r="A113" s="348" t="s">
        <v>362</v>
      </c>
      <c r="B113" s="42" t="s">
        <v>127</v>
      </c>
      <c r="C113" s="35"/>
      <c r="D113" s="299">
        <v>314.31</v>
      </c>
      <c r="E113" s="414">
        <v>0</v>
      </c>
      <c r="F113" s="404">
        <v>0</v>
      </c>
      <c r="G113" s="412">
        <v>7</v>
      </c>
      <c r="H113" s="413">
        <v>2200.17</v>
      </c>
    </row>
    <row r="114" spans="1:8" s="15" customFormat="1" x14ac:dyDescent="0.2">
      <c r="A114" s="348" t="s">
        <v>160</v>
      </c>
      <c r="B114" s="42" t="s">
        <v>127</v>
      </c>
      <c r="C114" s="35"/>
      <c r="D114" s="299">
        <v>61.64</v>
      </c>
      <c r="E114" s="414">
        <v>0</v>
      </c>
      <c r="F114" s="404">
        <v>0</v>
      </c>
      <c r="G114" s="412">
        <v>9</v>
      </c>
      <c r="H114" s="413">
        <v>554.76</v>
      </c>
    </row>
    <row r="115" spans="1:8" s="15" customFormat="1" x14ac:dyDescent="0.2">
      <c r="A115" s="368" t="s">
        <v>162</v>
      </c>
      <c r="B115" s="42" t="s">
        <v>127</v>
      </c>
      <c r="C115" s="35"/>
      <c r="D115" s="299">
        <v>366.57</v>
      </c>
      <c r="E115" s="414">
        <v>0</v>
      </c>
      <c r="F115" s="404">
        <v>0</v>
      </c>
      <c r="G115" s="412">
        <v>2</v>
      </c>
      <c r="H115" s="413">
        <v>733.14</v>
      </c>
    </row>
    <row r="116" spans="1:8" s="15" customFormat="1" x14ac:dyDescent="0.2">
      <c r="A116" s="368" t="s">
        <v>363</v>
      </c>
      <c r="B116" s="42" t="s">
        <v>127</v>
      </c>
      <c r="C116" s="35"/>
      <c r="D116" s="299">
        <v>181.02</v>
      </c>
      <c r="E116" s="414">
        <v>0</v>
      </c>
      <c r="F116" s="404">
        <v>0</v>
      </c>
      <c r="G116" s="412">
        <v>2</v>
      </c>
      <c r="H116" s="413">
        <v>362.04</v>
      </c>
    </row>
    <row r="117" spans="1:8" s="15" customFormat="1" x14ac:dyDescent="0.2">
      <c r="A117" s="368" t="s">
        <v>364</v>
      </c>
      <c r="B117" s="42" t="s">
        <v>127</v>
      </c>
      <c r="C117" s="35"/>
      <c r="D117" s="299">
        <v>305.08999999999997</v>
      </c>
      <c r="E117" s="414">
        <v>0</v>
      </c>
      <c r="F117" s="404">
        <v>0</v>
      </c>
      <c r="G117" s="412">
        <v>8</v>
      </c>
      <c r="H117" s="413">
        <v>2440.7199999999998</v>
      </c>
    </row>
    <row r="118" spans="1:8" s="15" customFormat="1" x14ac:dyDescent="0.2">
      <c r="A118" s="90" t="s">
        <v>333</v>
      </c>
      <c r="B118" s="178" t="s">
        <v>19</v>
      </c>
      <c r="C118" s="164">
        <v>1</v>
      </c>
      <c r="D118" s="502">
        <v>405.83</v>
      </c>
      <c r="E118" s="435"/>
      <c r="F118" s="404"/>
      <c r="G118" s="412">
        <v>2</v>
      </c>
      <c r="H118" s="413">
        <v>811.66</v>
      </c>
    </row>
    <row r="119" spans="1:8" s="15" customFormat="1" x14ac:dyDescent="0.2">
      <c r="A119" s="94" t="s">
        <v>334</v>
      </c>
      <c r="B119" s="178" t="s">
        <v>19</v>
      </c>
      <c r="C119" s="164">
        <v>1</v>
      </c>
      <c r="D119" s="502">
        <v>405.83</v>
      </c>
      <c r="E119" s="435"/>
      <c r="F119" s="404"/>
      <c r="G119" s="412">
        <v>2</v>
      </c>
      <c r="H119" s="413">
        <v>811.66</v>
      </c>
    </row>
    <row r="120" spans="1:8" s="15" customFormat="1" ht="36" x14ac:dyDescent="0.2">
      <c r="A120" s="121" t="s">
        <v>55</v>
      </c>
      <c r="B120" s="179" t="s">
        <v>19</v>
      </c>
      <c r="C120" s="180">
        <v>24</v>
      </c>
      <c r="D120" s="495">
        <v>62.24</v>
      </c>
      <c r="E120" s="414">
        <v>6</v>
      </c>
      <c r="F120" s="64">
        <v>8962.56</v>
      </c>
      <c r="G120" s="412">
        <v>6</v>
      </c>
      <c r="H120" s="491">
        <v>8491.4399999999987</v>
      </c>
    </row>
    <row r="121" spans="1:8" s="15" customFormat="1" x14ac:dyDescent="0.2">
      <c r="A121" s="352" t="s">
        <v>197</v>
      </c>
      <c r="B121" s="14" t="s">
        <v>19</v>
      </c>
      <c r="C121" s="35"/>
      <c r="D121" s="495">
        <v>11000</v>
      </c>
      <c r="E121" s="432">
        <v>6</v>
      </c>
      <c r="F121" s="64">
        <v>66000</v>
      </c>
      <c r="G121" s="277"/>
      <c r="H121" s="275">
        <v>96915.93</v>
      </c>
    </row>
    <row r="122" spans="1:8" s="15" customFormat="1" x14ac:dyDescent="0.2">
      <c r="A122" s="343" t="s">
        <v>439</v>
      </c>
      <c r="B122" s="122" t="s">
        <v>4</v>
      </c>
      <c r="C122" s="35"/>
      <c r="D122" s="299">
        <v>436.53</v>
      </c>
      <c r="E122" s="414">
        <v>0</v>
      </c>
      <c r="F122" s="404">
        <v>0</v>
      </c>
      <c r="G122" s="412">
        <v>47.3</v>
      </c>
      <c r="H122" s="413">
        <v>20647.868999999999</v>
      </c>
    </row>
    <row r="123" spans="1:8" s="15" customFormat="1" x14ac:dyDescent="0.2">
      <c r="A123" s="343" t="s">
        <v>365</v>
      </c>
      <c r="B123" s="46" t="s">
        <v>4</v>
      </c>
      <c r="C123" s="35"/>
      <c r="D123" s="299">
        <v>436.53</v>
      </c>
      <c r="E123" s="414">
        <v>0</v>
      </c>
      <c r="F123" s="404">
        <v>0</v>
      </c>
      <c r="G123" s="412">
        <v>47.3</v>
      </c>
      <c r="H123" s="413">
        <v>20647.868999999999</v>
      </c>
    </row>
    <row r="124" spans="1:8" s="15" customFormat="1" x14ac:dyDescent="0.2">
      <c r="A124" s="343" t="s">
        <v>198</v>
      </c>
      <c r="B124" s="46" t="s">
        <v>127</v>
      </c>
      <c r="C124" s="35"/>
      <c r="D124" s="299">
        <v>1232.6199999999999</v>
      </c>
      <c r="E124" s="414">
        <v>0</v>
      </c>
      <c r="F124" s="404">
        <v>0</v>
      </c>
      <c r="G124" s="412">
        <v>12</v>
      </c>
      <c r="H124" s="413">
        <v>14791.439999999999</v>
      </c>
    </row>
    <row r="125" spans="1:8" s="15" customFormat="1" x14ac:dyDescent="0.2">
      <c r="A125" s="343" t="s">
        <v>199</v>
      </c>
      <c r="B125" s="46" t="s">
        <v>127</v>
      </c>
      <c r="C125" s="35"/>
      <c r="D125" s="299">
        <v>961.36</v>
      </c>
      <c r="E125" s="414">
        <v>0</v>
      </c>
      <c r="F125" s="404">
        <v>0</v>
      </c>
      <c r="G125" s="412">
        <v>1</v>
      </c>
      <c r="H125" s="413">
        <v>961.36</v>
      </c>
    </row>
    <row r="126" spans="1:8" s="15" customFormat="1" x14ac:dyDescent="0.2">
      <c r="A126" s="176" t="s">
        <v>250</v>
      </c>
      <c r="B126" s="159" t="s">
        <v>3</v>
      </c>
      <c r="C126" s="182">
        <v>1</v>
      </c>
      <c r="D126" s="499">
        <v>773.27</v>
      </c>
      <c r="E126" s="414"/>
      <c r="F126" s="404"/>
      <c r="G126" s="412">
        <v>24</v>
      </c>
      <c r="H126" s="413">
        <v>18558.48</v>
      </c>
    </row>
    <row r="127" spans="1:8" s="15" customFormat="1" x14ac:dyDescent="0.2">
      <c r="A127" s="343" t="s">
        <v>440</v>
      </c>
      <c r="B127" s="42" t="s">
        <v>127</v>
      </c>
      <c r="C127" s="35"/>
      <c r="D127" s="299">
        <v>1131.42</v>
      </c>
      <c r="E127" s="414">
        <v>0</v>
      </c>
      <c r="F127" s="404">
        <v>0</v>
      </c>
      <c r="G127" s="412">
        <v>9</v>
      </c>
      <c r="H127" s="413">
        <v>10012.14</v>
      </c>
    </row>
    <row r="128" spans="1:8" s="5" customFormat="1" x14ac:dyDescent="0.2">
      <c r="A128" s="344" t="s">
        <v>142</v>
      </c>
      <c r="B128" s="46" t="s">
        <v>127</v>
      </c>
      <c r="C128" s="35"/>
      <c r="D128" s="299">
        <v>79.400000000000006</v>
      </c>
      <c r="E128" s="414">
        <v>0</v>
      </c>
      <c r="F128" s="404">
        <v>0</v>
      </c>
      <c r="G128" s="412">
        <v>39</v>
      </c>
      <c r="H128" s="413">
        <v>3044.6000000000004</v>
      </c>
    </row>
    <row r="129" spans="1:53" s="5" customFormat="1" x14ac:dyDescent="0.2">
      <c r="A129" s="346" t="s">
        <v>238</v>
      </c>
      <c r="B129" s="232" t="s">
        <v>4</v>
      </c>
      <c r="C129" s="232">
        <v>1</v>
      </c>
      <c r="D129" s="498">
        <v>4926.87</v>
      </c>
      <c r="E129" s="414">
        <v>0</v>
      </c>
      <c r="F129" s="404">
        <v>0</v>
      </c>
      <c r="G129" s="412">
        <v>1</v>
      </c>
      <c r="H129" s="413">
        <v>4926.87</v>
      </c>
    </row>
    <row r="130" spans="1:53" s="5" customFormat="1" x14ac:dyDescent="0.2">
      <c r="A130" s="343" t="s">
        <v>434</v>
      </c>
      <c r="B130" s="122" t="s">
        <v>127</v>
      </c>
      <c r="C130" s="35"/>
      <c r="D130" s="311">
        <v>2997.79</v>
      </c>
      <c r="E130" s="414">
        <v>0</v>
      </c>
      <c r="F130" s="404">
        <v>0</v>
      </c>
      <c r="G130" s="412">
        <v>1</v>
      </c>
      <c r="H130" s="413">
        <v>2997.79</v>
      </c>
    </row>
    <row r="131" spans="1:53" s="5" customFormat="1" x14ac:dyDescent="0.2">
      <c r="A131" s="349" t="s">
        <v>160</v>
      </c>
      <c r="B131" s="54" t="s">
        <v>127</v>
      </c>
      <c r="C131" s="35"/>
      <c r="D131" s="299">
        <v>61.64</v>
      </c>
      <c r="E131" s="414">
        <v>0</v>
      </c>
      <c r="F131" s="404">
        <v>0</v>
      </c>
      <c r="G131" s="412">
        <v>4</v>
      </c>
      <c r="H131" s="413">
        <v>246.56</v>
      </c>
    </row>
    <row r="132" spans="1:53" s="5" customFormat="1" ht="13.5" thickBot="1" x14ac:dyDescent="0.25">
      <c r="A132" s="349" t="s">
        <v>161</v>
      </c>
      <c r="B132" s="54" t="s">
        <v>127</v>
      </c>
      <c r="C132" s="35"/>
      <c r="D132" s="299">
        <v>80.95</v>
      </c>
      <c r="E132" s="414">
        <v>0</v>
      </c>
      <c r="F132" s="404">
        <v>0</v>
      </c>
      <c r="G132" s="412">
        <v>1</v>
      </c>
      <c r="H132" s="413">
        <v>80.95</v>
      </c>
    </row>
    <row r="133" spans="1:53" s="5" customFormat="1" ht="39" thickBot="1" x14ac:dyDescent="0.25">
      <c r="A133" s="89" t="s">
        <v>182</v>
      </c>
      <c r="B133" s="32"/>
      <c r="C133" s="44"/>
      <c r="D133" s="316"/>
      <c r="E133" s="240"/>
      <c r="F133" s="268">
        <v>154472.51999999999</v>
      </c>
      <c r="G133" s="240"/>
      <c r="H133" s="268">
        <v>153251.03999999998</v>
      </c>
    </row>
    <row r="134" spans="1:53" s="17" customFormat="1" x14ac:dyDescent="0.2">
      <c r="A134" s="121" t="s">
        <v>331</v>
      </c>
      <c r="B134" s="185" t="s">
        <v>259</v>
      </c>
      <c r="C134" s="186">
        <v>1</v>
      </c>
      <c r="D134" s="317">
        <v>20.38</v>
      </c>
      <c r="E134" s="410">
        <v>4302</v>
      </c>
      <c r="F134" s="411">
        <v>87674.76</v>
      </c>
      <c r="G134" s="412">
        <v>4302</v>
      </c>
      <c r="H134" s="413">
        <v>87674.76</v>
      </c>
      <c r="AY134" s="1"/>
      <c r="AZ134" s="1"/>
      <c r="BA134" s="1"/>
    </row>
    <row r="135" spans="1:53" s="17" customFormat="1" x14ac:dyDescent="0.2">
      <c r="A135" s="187" t="s">
        <v>332</v>
      </c>
      <c r="B135" s="188" t="s">
        <v>119</v>
      </c>
      <c r="C135" s="168" t="s">
        <v>120</v>
      </c>
      <c r="D135" s="318" t="s">
        <v>464</v>
      </c>
      <c r="E135" s="414">
        <v>1</v>
      </c>
      <c r="F135" s="404">
        <v>9540</v>
      </c>
      <c r="G135" s="412">
        <v>1</v>
      </c>
      <c r="H135" s="413">
        <v>7450</v>
      </c>
      <c r="AY135" s="1"/>
      <c r="AZ135" s="1"/>
      <c r="BA135" s="1"/>
    </row>
    <row r="136" spans="1:53" s="16" customFormat="1" x14ac:dyDescent="0.2">
      <c r="A136" s="62" t="s">
        <v>56</v>
      </c>
      <c r="B136" s="178" t="s">
        <v>19</v>
      </c>
      <c r="C136" s="164">
        <v>1</v>
      </c>
      <c r="D136" s="499">
        <v>868.52</v>
      </c>
      <c r="E136" s="414">
        <v>6</v>
      </c>
      <c r="F136" s="404">
        <v>5211.12</v>
      </c>
      <c r="G136" s="412">
        <v>6</v>
      </c>
      <c r="H136" s="413">
        <v>5211.12</v>
      </c>
    </row>
    <row r="137" spans="1:53" s="16" customFormat="1" x14ac:dyDescent="0.2">
      <c r="A137" s="55" t="s">
        <v>333</v>
      </c>
      <c r="B137" s="178" t="s">
        <v>19</v>
      </c>
      <c r="C137" s="164">
        <v>1</v>
      </c>
      <c r="D137" s="319">
        <v>434.26</v>
      </c>
      <c r="E137" s="414">
        <v>6</v>
      </c>
      <c r="F137" s="404">
        <v>2605.56</v>
      </c>
      <c r="G137" s="412">
        <v>7</v>
      </c>
      <c r="H137" s="413">
        <v>3039.8199999999997</v>
      </c>
    </row>
    <row r="138" spans="1:53" s="5" customFormat="1" x14ac:dyDescent="0.2">
      <c r="A138" s="62" t="s">
        <v>334</v>
      </c>
      <c r="B138" s="178" t="s">
        <v>19</v>
      </c>
      <c r="C138" s="164">
        <v>1</v>
      </c>
      <c r="D138" s="319">
        <v>434.26</v>
      </c>
      <c r="E138" s="414">
        <v>6</v>
      </c>
      <c r="F138" s="404">
        <v>2605.56</v>
      </c>
      <c r="G138" s="412">
        <v>7</v>
      </c>
      <c r="H138" s="413">
        <v>3039.8199999999997</v>
      </c>
    </row>
    <row r="139" spans="1:53" s="13" customFormat="1" ht="24.75" thickBot="1" x14ac:dyDescent="0.25">
      <c r="A139" s="55" t="s">
        <v>57</v>
      </c>
      <c r="B139" s="188" t="s">
        <v>66</v>
      </c>
      <c r="C139" s="127">
        <v>1</v>
      </c>
      <c r="D139" s="320">
        <v>0.96</v>
      </c>
      <c r="E139" s="414">
        <v>48787</v>
      </c>
      <c r="F139" s="404">
        <v>46835.519999999997</v>
      </c>
      <c r="G139" s="412">
        <v>48787</v>
      </c>
      <c r="H139" s="413">
        <v>46835.519999999997</v>
      </c>
    </row>
    <row r="140" spans="1:53" s="15" customFormat="1" ht="26.25" thickBot="1" x14ac:dyDescent="0.25">
      <c r="A140" s="191" t="s">
        <v>276</v>
      </c>
      <c r="B140" s="65"/>
      <c r="C140" s="72"/>
      <c r="D140" s="296"/>
      <c r="E140" s="104"/>
      <c r="F140" s="268">
        <v>53134.080000000002</v>
      </c>
      <c r="G140" s="104"/>
      <c r="H140" s="268">
        <v>62754.51</v>
      </c>
    </row>
    <row r="141" spans="1:53" s="15" customFormat="1" x14ac:dyDescent="0.2">
      <c r="A141" s="121" t="s">
        <v>180</v>
      </c>
      <c r="B141" s="192" t="s">
        <v>275</v>
      </c>
      <c r="C141" s="193">
        <v>12</v>
      </c>
      <c r="D141" s="310">
        <v>700</v>
      </c>
      <c r="E141" s="410">
        <v>6</v>
      </c>
      <c r="F141" s="411">
        <v>51279.12</v>
      </c>
      <c r="G141" s="412">
        <v>6</v>
      </c>
      <c r="H141" s="413">
        <v>49680</v>
      </c>
    </row>
    <row r="142" spans="1:53" s="15" customFormat="1" x14ac:dyDescent="0.2">
      <c r="A142" s="121" t="s">
        <v>181</v>
      </c>
      <c r="B142" s="194" t="s">
        <v>275</v>
      </c>
      <c r="C142" s="164">
        <v>12</v>
      </c>
      <c r="D142" s="310">
        <v>154.58000000000001</v>
      </c>
      <c r="E142" s="414">
        <v>1</v>
      </c>
      <c r="F142" s="404">
        <v>1854.96</v>
      </c>
      <c r="G142" s="412">
        <v>1</v>
      </c>
      <c r="H142" s="413">
        <v>1845.47</v>
      </c>
    </row>
    <row r="143" spans="1:53" s="15" customFormat="1" x14ac:dyDescent="0.2">
      <c r="A143" s="121" t="s">
        <v>400</v>
      </c>
      <c r="B143" s="189" t="s">
        <v>275</v>
      </c>
      <c r="C143" s="195">
        <v>12</v>
      </c>
      <c r="D143" s="298">
        <v>64.06</v>
      </c>
      <c r="E143" s="414">
        <v>0</v>
      </c>
      <c r="F143" s="404">
        <v>0</v>
      </c>
      <c r="G143" s="412">
        <v>4</v>
      </c>
      <c r="H143" s="413">
        <v>3059.04</v>
      </c>
    </row>
    <row r="144" spans="1:53" s="5" customFormat="1" ht="13.5" thickBot="1" x14ac:dyDescent="0.25">
      <c r="A144" s="55" t="s">
        <v>330</v>
      </c>
      <c r="B144" s="189" t="s">
        <v>3</v>
      </c>
      <c r="C144" s="28"/>
      <c r="D144" s="307" t="s">
        <v>464</v>
      </c>
      <c r="E144" s="414">
        <v>0</v>
      </c>
      <c r="F144" s="404">
        <v>0</v>
      </c>
      <c r="G144" s="412">
        <v>2</v>
      </c>
      <c r="H144" s="413">
        <v>8170</v>
      </c>
    </row>
    <row r="145" spans="1:53" s="18" customFormat="1" ht="26.25" thickBot="1" x14ac:dyDescent="0.25">
      <c r="A145" s="196" t="s">
        <v>277</v>
      </c>
      <c r="B145" s="32"/>
      <c r="C145" s="44"/>
      <c r="D145" s="296"/>
      <c r="E145" s="240"/>
      <c r="F145" s="268">
        <v>32427.18</v>
      </c>
      <c r="G145" s="240"/>
      <c r="H145" s="268">
        <v>31907.258000000002</v>
      </c>
    </row>
    <row r="146" spans="1:53" s="13" customFormat="1" ht="36" x14ac:dyDescent="0.2">
      <c r="A146" s="197" t="s">
        <v>58</v>
      </c>
      <c r="B146" s="198"/>
      <c r="C146" s="164"/>
      <c r="D146" s="321"/>
      <c r="E146" s="414">
        <v>0</v>
      </c>
      <c r="F146" s="64">
        <v>13554.86</v>
      </c>
      <c r="G146" s="418"/>
      <c r="H146" s="278">
        <v>13479.588</v>
      </c>
    </row>
    <row r="147" spans="1:53" s="18" customFormat="1" x14ac:dyDescent="0.2">
      <c r="A147" s="199" t="s">
        <v>20</v>
      </c>
      <c r="B147" s="198" t="s">
        <v>71</v>
      </c>
      <c r="C147" s="164">
        <v>12</v>
      </c>
      <c r="D147" s="322">
        <v>13.03</v>
      </c>
      <c r="E147" s="414">
        <v>54</v>
      </c>
      <c r="F147" s="404">
        <v>8443.44</v>
      </c>
      <c r="G147" s="412">
        <v>54</v>
      </c>
      <c r="H147" s="413">
        <v>8397.5400000000009</v>
      </c>
    </row>
    <row r="148" spans="1:53" s="4" customFormat="1" x14ac:dyDescent="0.2">
      <c r="A148" s="199" t="s">
        <v>21</v>
      </c>
      <c r="B148" s="198" t="s">
        <v>4</v>
      </c>
      <c r="C148" s="164">
        <v>12</v>
      </c>
      <c r="D148" s="322">
        <v>0.28999999999999998</v>
      </c>
      <c r="E148" s="414">
        <v>1468.8</v>
      </c>
      <c r="F148" s="404">
        <v>5111.42</v>
      </c>
      <c r="G148" s="412">
        <v>1468.8</v>
      </c>
      <c r="H148" s="413">
        <v>5082.0479999999989</v>
      </c>
      <c r="AY148" s="1"/>
      <c r="AZ148" s="1"/>
      <c r="BA148" s="1"/>
    </row>
    <row r="149" spans="1:53" s="13" customFormat="1" ht="36" x14ac:dyDescent="0.2">
      <c r="A149" s="151" t="s">
        <v>278</v>
      </c>
      <c r="B149" s="198"/>
      <c r="C149" s="164" t="s">
        <v>279</v>
      </c>
      <c r="D149" s="321"/>
      <c r="E149" s="414">
        <v>0</v>
      </c>
      <c r="F149" s="64">
        <v>18872.32</v>
      </c>
      <c r="G149" s="277"/>
      <c r="H149" s="278">
        <v>18427.670000000002</v>
      </c>
    </row>
    <row r="150" spans="1:53" s="13" customFormat="1" x14ac:dyDescent="0.2">
      <c r="A150" s="230" t="s">
        <v>366</v>
      </c>
      <c r="B150" s="37" t="s">
        <v>127</v>
      </c>
      <c r="C150" s="26"/>
      <c r="D150" s="299">
        <v>58.26</v>
      </c>
      <c r="E150" s="414">
        <v>0</v>
      </c>
      <c r="F150" s="404">
        <v>0</v>
      </c>
      <c r="G150" s="412">
        <v>216</v>
      </c>
      <c r="H150" s="413">
        <v>12584.16</v>
      </c>
    </row>
    <row r="151" spans="1:53" s="13" customFormat="1" x14ac:dyDescent="0.2">
      <c r="A151" s="338" t="s">
        <v>128</v>
      </c>
      <c r="B151" s="37" t="s">
        <v>3</v>
      </c>
      <c r="C151" s="26"/>
      <c r="D151" s="299">
        <v>27.69</v>
      </c>
      <c r="E151" s="414">
        <v>0</v>
      </c>
      <c r="F151" s="404">
        <v>0</v>
      </c>
      <c r="G151" s="412">
        <v>54</v>
      </c>
      <c r="H151" s="413">
        <v>1495.26</v>
      </c>
    </row>
    <row r="152" spans="1:53" s="13" customFormat="1" x14ac:dyDescent="0.2">
      <c r="A152" s="339" t="s">
        <v>130</v>
      </c>
      <c r="B152" s="37" t="s">
        <v>127</v>
      </c>
      <c r="C152" s="26"/>
      <c r="D152" s="299">
        <v>26.94</v>
      </c>
      <c r="E152" s="414">
        <v>0</v>
      </c>
      <c r="F152" s="404">
        <v>0</v>
      </c>
      <c r="G152" s="412">
        <v>8</v>
      </c>
      <c r="H152" s="413">
        <v>212</v>
      </c>
    </row>
    <row r="153" spans="1:53" s="13" customFormat="1" x14ac:dyDescent="0.2">
      <c r="A153" s="338" t="s">
        <v>132</v>
      </c>
      <c r="B153" s="37" t="s">
        <v>127</v>
      </c>
      <c r="C153" s="26"/>
      <c r="D153" s="299">
        <v>37.1</v>
      </c>
      <c r="E153" s="414">
        <v>0</v>
      </c>
      <c r="F153" s="404">
        <v>0</v>
      </c>
      <c r="G153" s="412">
        <v>9</v>
      </c>
      <c r="H153" s="413">
        <v>352.1</v>
      </c>
    </row>
    <row r="154" spans="1:53" s="13" customFormat="1" x14ac:dyDescent="0.2">
      <c r="A154" s="341" t="s">
        <v>460</v>
      </c>
      <c r="B154" s="37" t="s">
        <v>127</v>
      </c>
      <c r="C154" s="26"/>
      <c r="D154" s="299">
        <v>47.04</v>
      </c>
      <c r="E154" s="414">
        <v>0</v>
      </c>
      <c r="F154" s="404">
        <v>0</v>
      </c>
      <c r="G154" s="412">
        <v>67</v>
      </c>
      <c r="H154" s="413">
        <v>3175.68</v>
      </c>
    </row>
    <row r="155" spans="1:53" s="13" customFormat="1" ht="13.5" thickBot="1" x14ac:dyDescent="0.25">
      <c r="A155" s="230" t="s">
        <v>344</v>
      </c>
      <c r="B155" s="37" t="s">
        <v>3</v>
      </c>
      <c r="C155" s="26"/>
      <c r="D155" s="299">
        <v>608.47</v>
      </c>
      <c r="E155" s="414">
        <v>0</v>
      </c>
      <c r="F155" s="404">
        <v>0</v>
      </c>
      <c r="G155" s="412">
        <v>1</v>
      </c>
      <c r="H155" s="413">
        <v>608.47</v>
      </c>
    </row>
    <row r="156" spans="1:53" s="5" customFormat="1" ht="26.25" thickBot="1" x14ac:dyDescent="0.25">
      <c r="A156" s="196" t="s">
        <v>280</v>
      </c>
      <c r="B156" s="200"/>
      <c r="C156" s="201"/>
      <c r="D156" s="323"/>
      <c r="E156" s="436">
        <v>0</v>
      </c>
      <c r="F156" s="437">
        <v>16821</v>
      </c>
      <c r="G156" s="240"/>
      <c r="H156" s="268">
        <v>14171</v>
      </c>
    </row>
    <row r="157" spans="1:53" s="5" customFormat="1" ht="24.75" thickBot="1" x14ac:dyDescent="0.25">
      <c r="A157" s="155" t="s">
        <v>59</v>
      </c>
      <c r="B157" s="179" t="s">
        <v>65</v>
      </c>
      <c r="C157" s="202">
        <v>1</v>
      </c>
      <c r="D157" s="298"/>
      <c r="E157" s="410">
        <v>11795.2</v>
      </c>
      <c r="F157" s="411">
        <v>16821</v>
      </c>
      <c r="G157" s="412">
        <v>11795.2</v>
      </c>
      <c r="H157" s="413">
        <v>14171</v>
      </c>
    </row>
    <row r="158" spans="1:53" s="13" customFormat="1" ht="25.5" customHeight="1" thickBot="1" x14ac:dyDescent="0.25">
      <c r="A158" s="203" t="s">
        <v>281</v>
      </c>
      <c r="B158" s="204"/>
      <c r="C158" s="205"/>
      <c r="D158" s="324"/>
      <c r="E158" s="421">
        <v>6</v>
      </c>
      <c r="F158" s="422">
        <v>263116.3</v>
      </c>
      <c r="G158" s="240">
        <v>6</v>
      </c>
      <c r="H158" s="268">
        <v>260424.516</v>
      </c>
    </row>
    <row r="159" spans="1:53" s="13" customFormat="1" ht="36" x14ac:dyDescent="0.2">
      <c r="A159" s="206" t="s">
        <v>24</v>
      </c>
      <c r="B159" s="207" t="s">
        <v>3</v>
      </c>
      <c r="C159" s="186">
        <v>12</v>
      </c>
      <c r="D159" s="503">
        <v>3436.68</v>
      </c>
      <c r="E159" s="410">
        <v>6</v>
      </c>
      <c r="F159" s="411">
        <v>247440.89</v>
      </c>
      <c r="G159" s="412">
        <v>6</v>
      </c>
      <c r="H159" s="413">
        <v>246102.47999999998</v>
      </c>
    </row>
    <row r="160" spans="1:53" s="5" customFormat="1" x14ac:dyDescent="0.2">
      <c r="A160" s="335" t="s">
        <v>23</v>
      </c>
      <c r="B160" s="208" t="s">
        <v>3</v>
      </c>
      <c r="C160" s="127">
        <v>12</v>
      </c>
      <c r="D160" s="321">
        <v>9.7040000000000006</v>
      </c>
      <c r="E160" s="414">
        <v>6</v>
      </c>
      <c r="F160" s="404">
        <v>2052</v>
      </c>
      <c r="G160" s="412">
        <v>6</v>
      </c>
      <c r="H160" s="413">
        <v>698.6160000000001</v>
      </c>
    </row>
    <row r="161" spans="1:8" s="5" customFormat="1" ht="24.75" thickBot="1" x14ac:dyDescent="0.25">
      <c r="A161" s="336" t="s">
        <v>60</v>
      </c>
      <c r="B161" s="209" t="s">
        <v>3</v>
      </c>
      <c r="C161" s="190">
        <v>1</v>
      </c>
      <c r="D161" s="504">
        <v>2270.5700000000002</v>
      </c>
      <c r="E161" s="414">
        <v>6</v>
      </c>
      <c r="F161" s="404">
        <v>13623.41</v>
      </c>
      <c r="G161" s="412">
        <v>6</v>
      </c>
      <c r="H161" s="413">
        <v>13623.420000000002</v>
      </c>
    </row>
    <row r="162" spans="1:8" s="5" customFormat="1" ht="18" customHeight="1" thickBot="1" x14ac:dyDescent="0.25">
      <c r="A162" s="586" t="s">
        <v>61</v>
      </c>
      <c r="B162" s="587"/>
      <c r="C162" s="587"/>
      <c r="D162" s="588"/>
      <c r="E162" s="281"/>
      <c r="F162" s="268">
        <v>702345.72</v>
      </c>
      <c r="G162" s="281"/>
      <c r="H162" s="268">
        <v>700111.14911999996</v>
      </c>
    </row>
    <row r="163" spans="1:8" s="5" customFormat="1" ht="26.25" thickBot="1" x14ac:dyDescent="0.25">
      <c r="A163" s="210" t="s">
        <v>282</v>
      </c>
      <c r="B163" s="123"/>
      <c r="C163" s="124"/>
      <c r="D163" s="325"/>
      <c r="E163" s="421">
        <v>1508.1</v>
      </c>
      <c r="F163" s="422">
        <v>292233.99</v>
      </c>
      <c r="G163" s="240">
        <v>1508.1</v>
      </c>
      <c r="H163" s="268">
        <v>290798.81679999997</v>
      </c>
    </row>
    <row r="164" spans="1:8" s="71" customFormat="1" ht="24" x14ac:dyDescent="0.2">
      <c r="A164" s="337" t="s">
        <v>184</v>
      </c>
      <c r="B164" s="60" t="s">
        <v>65</v>
      </c>
      <c r="C164" s="91" t="s">
        <v>298</v>
      </c>
      <c r="D164" s="316" t="s">
        <v>257</v>
      </c>
      <c r="E164" s="410">
        <v>11795.2</v>
      </c>
      <c r="F164" s="404">
        <v>278645.92</v>
      </c>
      <c r="G164" s="438">
        <v>11795.2</v>
      </c>
      <c r="H164" s="439">
        <v>277423.06</v>
      </c>
    </row>
    <row r="165" spans="1:8" s="5" customFormat="1" ht="24.75" thickBot="1" x14ac:dyDescent="0.25">
      <c r="A165" s="211" t="s">
        <v>293</v>
      </c>
      <c r="B165" s="14" t="s">
        <v>65</v>
      </c>
      <c r="C165" s="92">
        <v>12</v>
      </c>
      <c r="D165" s="395">
        <v>9.6000000000000002E-2</v>
      </c>
      <c r="E165" s="414">
        <v>11795.2</v>
      </c>
      <c r="F165" s="404">
        <v>13588.07</v>
      </c>
      <c r="G165" s="415">
        <v>11795.2</v>
      </c>
      <c r="H165" s="279">
        <v>13375.756799999999</v>
      </c>
    </row>
    <row r="166" spans="1:8" s="13" customFormat="1" ht="51.75" thickBot="1" x14ac:dyDescent="0.25">
      <c r="A166" s="212" t="s">
        <v>283</v>
      </c>
      <c r="B166" s="59" t="s">
        <v>65</v>
      </c>
      <c r="C166" s="84" t="s">
        <v>200</v>
      </c>
      <c r="D166" s="296" t="s">
        <v>257</v>
      </c>
      <c r="E166" s="421">
        <v>7052</v>
      </c>
      <c r="F166" s="422">
        <v>310501.27</v>
      </c>
      <c r="G166" s="423">
        <v>7052</v>
      </c>
      <c r="H166" s="268">
        <v>308444.5</v>
      </c>
    </row>
    <row r="167" spans="1:8" s="13" customFormat="1" ht="64.5" thickBot="1" x14ac:dyDescent="0.25">
      <c r="A167" s="213" t="s">
        <v>284</v>
      </c>
      <c r="B167" s="282" t="s">
        <v>65</v>
      </c>
      <c r="C167" s="85">
        <v>1</v>
      </c>
      <c r="D167" s="505">
        <v>3.4666666666666665E-3</v>
      </c>
      <c r="E167" s="421">
        <v>11795.2</v>
      </c>
      <c r="F167" s="422">
        <v>530.78</v>
      </c>
      <c r="G167" s="423">
        <v>11795.2</v>
      </c>
      <c r="H167" s="268">
        <v>490.68031999999994</v>
      </c>
    </row>
    <row r="168" spans="1:8" s="13" customFormat="1" ht="51.75" thickBot="1" x14ac:dyDescent="0.25">
      <c r="A168" s="196" t="s">
        <v>285</v>
      </c>
      <c r="B168" s="283" t="s">
        <v>65</v>
      </c>
      <c r="C168" s="86">
        <v>12</v>
      </c>
      <c r="D168" s="327">
        <v>0.77</v>
      </c>
      <c r="E168" s="421">
        <v>11795.2</v>
      </c>
      <c r="F168" s="422">
        <v>99079.679999999993</v>
      </c>
      <c r="G168" s="423">
        <v>11795.2</v>
      </c>
      <c r="H168" s="268">
        <v>100377.152</v>
      </c>
    </row>
    <row r="169" spans="1:8" s="5" customFormat="1" ht="16.5" thickBot="1" x14ac:dyDescent="0.25">
      <c r="A169" s="221" t="s">
        <v>63</v>
      </c>
      <c r="B169" s="222"/>
      <c r="C169" s="223"/>
      <c r="D169" s="506"/>
      <c r="E169" s="281"/>
      <c r="F169" s="268">
        <v>687896.06</v>
      </c>
      <c r="G169" s="281"/>
      <c r="H169" s="268">
        <v>663951.8091666667</v>
      </c>
    </row>
    <row r="170" spans="1:8" s="5" customFormat="1" ht="18" thickBot="1" x14ac:dyDescent="0.25">
      <c r="A170" s="125" t="s">
        <v>286</v>
      </c>
      <c r="B170" s="159" t="s">
        <v>65</v>
      </c>
      <c r="C170" s="127">
        <v>12</v>
      </c>
      <c r="D170" s="502">
        <v>4.8600000000000003</v>
      </c>
      <c r="E170" s="414">
        <v>11795.2</v>
      </c>
      <c r="F170" s="404">
        <v>687896.06</v>
      </c>
      <c r="G170" s="412">
        <v>11795.2</v>
      </c>
      <c r="H170" s="413">
        <v>663951.8091666667</v>
      </c>
    </row>
    <row r="171" spans="1:8" s="5" customFormat="1" ht="15.75" thickBot="1" x14ac:dyDescent="0.25">
      <c r="A171" s="224" t="s">
        <v>219</v>
      </c>
      <c r="B171" s="61"/>
      <c r="C171" s="48"/>
      <c r="D171" s="331"/>
      <c r="E171" s="421">
        <v>0</v>
      </c>
      <c r="F171" s="422">
        <v>0</v>
      </c>
      <c r="G171" s="444"/>
      <c r="H171" s="268">
        <v>9216.93</v>
      </c>
    </row>
    <row r="172" spans="1:8" s="5" customFormat="1" ht="13.5" thickBot="1" x14ac:dyDescent="0.25">
      <c r="A172" s="49" t="s">
        <v>338</v>
      </c>
      <c r="B172" s="32"/>
      <c r="C172" s="47"/>
      <c r="D172" s="332"/>
      <c r="E172" s="421">
        <v>0</v>
      </c>
      <c r="F172" s="422">
        <v>0</v>
      </c>
      <c r="G172" s="240"/>
      <c r="H172" s="268">
        <v>9216.93</v>
      </c>
    </row>
    <row r="173" spans="1:8" s="5" customFormat="1" x14ac:dyDescent="0.2">
      <c r="A173" s="225" t="s">
        <v>287</v>
      </c>
      <c r="B173" s="288" t="s">
        <v>3</v>
      </c>
      <c r="C173" s="226">
        <v>1</v>
      </c>
      <c r="D173" s="507">
        <v>1560.1</v>
      </c>
      <c r="E173" s="440">
        <v>0</v>
      </c>
      <c r="F173" s="445">
        <v>0</v>
      </c>
      <c r="G173" s="412">
        <v>1</v>
      </c>
      <c r="H173" s="413">
        <v>1560.1</v>
      </c>
    </row>
    <row r="174" spans="1:8" s="5" customFormat="1" x14ac:dyDescent="0.2">
      <c r="A174" s="227" t="s">
        <v>376</v>
      </c>
      <c r="B174" s="289" t="s">
        <v>3</v>
      </c>
      <c r="C174" s="228">
        <v>1</v>
      </c>
      <c r="D174" s="502">
        <v>2000</v>
      </c>
      <c r="E174" s="414">
        <v>0</v>
      </c>
      <c r="F174" s="446">
        <v>0</v>
      </c>
      <c r="G174" s="412">
        <v>1</v>
      </c>
      <c r="H174" s="413">
        <v>2000</v>
      </c>
    </row>
    <row r="175" spans="1:8" s="5" customFormat="1" x14ac:dyDescent="0.2">
      <c r="A175" s="94" t="s">
        <v>375</v>
      </c>
      <c r="B175" s="259" t="s">
        <v>127</v>
      </c>
      <c r="C175" s="39"/>
      <c r="D175" s="315">
        <v>600</v>
      </c>
      <c r="E175" s="414">
        <v>0</v>
      </c>
      <c r="F175" s="446">
        <v>0</v>
      </c>
      <c r="G175" s="412">
        <v>2</v>
      </c>
      <c r="H175" s="413">
        <v>1200</v>
      </c>
    </row>
    <row r="176" spans="1:8" s="5" customFormat="1" x14ac:dyDescent="0.2">
      <c r="A176" s="94" t="s">
        <v>377</v>
      </c>
      <c r="B176" s="259" t="s">
        <v>127</v>
      </c>
      <c r="C176" s="39"/>
      <c r="D176" s="315">
        <v>2500</v>
      </c>
      <c r="E176" s="414">
        <v>0</v>
      </c>
      <c r="F176" s="446">
        <v>0</v>
      </c>
      <c r="G176" s="412">
        <v>1</v>
      </c>
      <c r="H176" s="413">
        <v>2500</v>
      </c>
    </row>
    <row r="177" spans="1:8" s="5" customFormat="1" x14ac:dyDescent="0.2">
      <c r="A177" s="94" t="s">
        <v>384</v>
      </c>
      <c r="B177" s="259" t="s">
        <v>3</v>
      </c>
      <c r="C177" s="39"/>
      <c r="D177" s="315">
        <v>156.6</v>
      </c>
      <c r="E177" s="414">
        <v>0</v>
      </c>
      <c r="F177" s="446">
        <v>0</v>
      </c>
      <c r="G177" s="412">
        <v>1</v>
      </c>
      <c r="H177" s="413">
        <v>156.6</v>
      </c>
    </row>
    <row r="178" spans="1:8" s="5" customFormat="1" ht="13.5" thickBot="1" x14ac:dyDescent="0.25">
      <c r="A178" s="229" t="s">
        <v>420</v>
      </c>
      <c r="B178" s="259" t="s">
        <v>3</v>
      </c>
      <c r="C178" s="39"/>
      <c r="D178" s="307">
        <v>1800.23</v>
      </c>
      <c r="E178" s="414">
        <v>0</v>
      </c>
      <c r="F178" s="446">
        <v>0</v>
      </c>
      <c r="G178" s="412">
        <v>1</v>
      </c>
      <c r="H178" s="413">
        <v>1800.23</v>
      </c>
    </row>
    <row r="179" spans="1:8" s="5" customFormat="1" ht="15.75" thickBot="1" x14ac:dyDescent="0.25">
      <c r="A179" s="237" t="s">
        <v>454</v>
      </c>
      <c r="B179" s="59"/>
      <c r="C179" s="50"/>
      <c r="D179" s="508"/>
      <c r="E179" s="22"/>
      <c r="F179" s="268">
        <v>3052266.0371999997</v>
      </c>
      <c r="G179" s="22"/>
      <c r="H179" s="268">
        <v>2711258.3810066665</v>
      </c>
    </row>
    <row r="180" spans="1:8" s="5" customFormat="1" x14ac:dyDescent="0.2">
      <c r="A180" s="29"/>
      <c r="B180" s="82"/>
      <c r="C180" s="24"/>
      <c r="D180" s="75"/>
      <c r="E180" s="447"/>
      <c r="F180" s="447"/>
      <c r="G180" s="447"/>
      <c r="H180" s="447"/>
    </row>
    <row r="181" spans="1:8" s="5" customFormat="1" x14ac:dyDescent="0.2">
      <c r="A181" s="291" t="s">
        <v>461</v>
      </c>
      <c r="B181" s="82"/>
      <c r="C181" s="24"/>
      <c r="D181" s="75"/>
      <c r="E181" s="447"/>
      <c r="F181" s="447"/>
      <c r="G181" s="447"/>
      <c r="H181" s="447"/>
    </row>
    <row r="182" spans="1:8" s="1" customFormat="1" x14ac:dyDescent="0.2">
      <c r="A182" s="291"/>
      <c r="B182" s="82"/>
      <c r="C182" s="24"/>
      <c r="D182" s="75"/>
      <c r="E182" s="447"/>
      <c r="F182" s="447"/>
      <c r="G182" s="447"/>
      <c r="H182" s="447"/>
    </row>
    <row r="183" spans="1:8" s="1" customFormat="1" x14ac:dyDescent="0.2">
      <c r="A183" s="291" t="s">
        <v>462</v>
      </c>
      <c r="B183" s="82"/>
      <c r="C183" s="24"/>
      <c r="D183" s="75"/>
      <c r="E183" s="447"/>
      <c r="F183" s="447"/>
      <c r="G183" s="447"/>
      <c r="H183" s="447"/>
    </row>
    <row r="184" spans="1:8" s="1" customFormat="1" x14ac:dyDescent="0.2">
      <c r="A184" s="29"/>
      <c r="B184" s="82"/>
      <c r="C184" s="24"/>
      <c r="D184" s="75"/>
      <c r="E184" s="447"/>
      <c r="F184" s="447"/>
      <c r="G184" s="447"/>
      <c r="H184" s="447"/>
    </row>
    <row r="185" spans="1:8" s="5" customFormat="1" x14ac:dyDescent="0.2">
      <c r="A185" s="29"/>
      <c r="B185" s="82"/>
      <c r="C185" s="24"/>
      <c r="D185" s="73"/>
      <c r="E185" s="447"/>
      <c r="F185" s="447"/>
      <c r="G185" s="447"/>
      <c r="H185" s="447"/>
    </row>
    <row r="186" spans="1:8" s="5" customFormat="1" x14ac:dyDescent="0.2">
      <c r="A186" s="29"/>
      <c r="B186" s="82"/>
      <c r="C186" s="24"/>
      <c r="D186" s="73"/>
      <c r="E186" s="447"/>
      <c r="F186" s="447"/>
      <c r="G186" s="447"/>
      <c r="H186" s="447"/>
    </row>
    <row r="187" spans="1:8" s="5" customFormat="1" x14ac:dyDescent="0.2">
      <c r="A187" s="29"/>
      <c r="B187" s="82"/>
      <c r="C187" s="24"/>
      <c r="D187" s="73"/>
      <c r="E187" s="447"/>
      <c r="F187" s="447"/>
      <c r="G187" s="447"/>
      <c r="H187" s="447"/>
    </row>
    <row r="188" spans="1:8" s="5" customFormat="1" x14ac:dyDescent="0.2">
      <c r="A188" s="29"/>
      <c r="B188" s="82"/>
      <c r="C188" s="24"/>
      <c r="D188" s="73"/>
      <c r="E188" s="447"/>
      <c r="F188" s="447"/>
      <c r="G188" s="447"/>
      <c r="H188" s="447"/>
    </row>
    <row r="189" spans="1:8" s="13" customFormat="1" x14ac:dyDescent="0.2">
      <c r="A189" s="29"/>
      <c r="B189" s="82"/>
      <c r="C189" s="24"/>
      <c r="D189" s="73"/>
      <c r="E189" s="447"/>
      <c r="F189" s="447"/>
      <c r="G189" s="447"/>
      <c r="H189" s="447"/>
    </row>
    <row r="190" spans="1:8" s="5" customFormat="1" x14ac:dyDescent="0.2">
      <c r="A190" s="29"/>
      <c r="B190" s="82"/>
      <c r="C190" s="24"/>
      <c r="D190" s="73"/>
      <c r="E190" s="447"/>
      <c r="F190" s="447"/>
      <c r="G190" s="447"/>
      <c r="H190" s="447"/>
    </row>
    <row r="191" spans="1:8" s="5" customFormat="1" x14ac:dyDescent="0.2">
      <c r="A191" s="29"/>
      <c r="B191" s="82"/>
      <c r="C191" s="24"/>
      <c r="D191" s="73"/>
      <c r="E191" s="447"/>
      <c r="F191" s="447"/>
      <c r="G191" s="447"/>
      <c r="H191" s="447"/>
    </row>
    <row r="192" spans="1:8" s="5" customFormat="1" x14ac:dyDescent="0.2">
      <c r="A192" s="8"/>
      <c r="B192" s="73"/>
      <c r="C192" s="23"/>
      <c r="D192" s="73"/>
      <c r="E192" s="448"/>
      <c r="F192" s="448"/>
      <c r="G192" s="448"/>
      <c r="H192" s="448"/>
    </row>
    <row r="193" spans="1:8" s="5" customFormat="1" x14ac:dyDescent="0.2">
      <c r="A193" s="8"/>
      <c r="B193" s="73"/>
      <c r="C193" s="23"/>
      <c r="D193" s="73"/>
      <c r="E193" s="448"/>
      <c r="F193" s="448"/>
      <c r="G193" s="448"/>
      <c r="H193" s="448"/>
    </row>
    <row r="194" spans="1:8" s="1" customFormat="1" x14ac:dyDescent="0.2">
      <c r="A194" s="8"/>
      <c r="B194" s="73"/>
      <c r="C194" s="23"/>
      <c r="D194" s="73"/>
      <c r="E194" s="447"/>
      <c r="F194" s="447"/>
      <c r="G194" s="447"/>
      <c r="H194" s="447"/>
    </row>
    <row r="195" spans="1:8" s="1" customFormat="1" x14ac:dyDescent="0.2">
      <c r="A195" s="8"/>
      <c r="B195" s="73"/>
      <c r="C195" s="23"/>
      <c r="D195" s="73"/>
      <c r="E195" s="447"/>
      <c r="F195" s="447"/>
      <c r="G195" s="447"/>
      <c r="H195" s="447"/>
    </row>
    <row r="196" spans="1:8" s="1" customFormat="1" x14ac:dyDescent="0.2">
      <c r="A196" s="8"/>
      <c r="B196" s="73"/>
      <c r="C196" s="23"/>
      <c r="D196" s="73"/>
      <c r="E196" s="447"/>
      <c r="F196" s="447"/>
      <c r="G196" s="447"/>
      <c r="H196" s="447"/>
    </row>
    <row r="197" spans="1:8" s="1" customFormat="1" x14ac:dyDescent="0.2">
      <c r="A197" s="8"/>
      <c r="B197" s="73"/>
      <c r="C197" s="23"/>
      <c r="D197" s="73"/>
      <c r="E197" s="447"/>
      <c r="F197" s="447"/>
      <c r="G197" s="447"/>
      <c r="H197" s="447"/>
    </row>
    <row r="198" spans="1:8" s="1" customFormat="1" x14ac:dyDescent="0.2">
      <c r="A198" s="8"/>
      <c r="B198" s="73"/>
      <c r="C198" s="23"/>
      <c r="D198" s="73"/>
      <c r="E198" s="447"/>
      <c r="F198" s="447"/>
      <c r="G198" s="447"/>
      <c r="H198" s="447"/>
    </row>
    <row r="199" spans="1:8" s="1" customFormat="1" x14ac:dyDescent="0.2">
      <c r="D199" s="73"/>
      <c r="E199" s="447"/>
      <c r="F199" s="447"/>
      <c r="G199" s="447"/>
      <c r="H199" s="447"/>
    </row>
    <row r="200" spans="1:8" s="1" customFormat="1" x14ac:dyDescent="0.2">
      <c r="D200" s="73"/>
      <c r="E200" s="447"/>
      <c r="F200" s="447"/>
      <c r="G200" s="447"/>
      <c r="H200" s="447"/>
    </row>
    <row r="201" spans="1:8" s="1" customFormat="1" x14ac:dyDescent="0.2">
      <c r="D201" s="73"/>
      <c r="E201" s="447"/>
      <c r="F201" s="447"/>
      <c r="G201" s="447"/>
      <c r="H201" s="447"/>
    </row>
    <row r="202" spans="1:8" s="1" customFormat="1" x14ac:dyDescent="0.2">
      <c r="D202" s="73"/>
      <c r="E202" s="447"/>
      <c r="F202" s="447"/>
      <c r="G202" s="447"/>
      <c r="H202" s="447"/>
    </row>
    <row r="203" spans="1:8" s="1" customFormat="1" x14ac:dyDescent="0.2">
      <c r="D203" s="73"/>
      <c r="E203" s="447"/>
      <c r="F203" s="447"/>
      <c r="G203" s="447"/>
      <c r="H203" s="447"/>
    </row>
    <row r="204" spans="1:8" s="1" customFormat="1" x14ac:dyDescent="0.2">
      <c r="D204" s="73"/>
      <c r="E204" s="447"/>
      <c r="F204" s="447"/>
      <c r="G204" s="447"/>
      <c r="H204" s="447"/>
    </row>
    <row r="205" spans="1:8" s="1" customFormat="1" x14ac:dyDescent="0.2">
      <c r="D205" s="73"/>
      <c r="E205" s="447"/>
      <c r="F205" s="447"/>
      <c r="G205" s="447"/>
      <c r="H205" s="447"/>
    </row>
    <row r="206" spans="1:8" x14ac:dyDescent="0.2">
      <c r="A206" s="1"/>
      <c r="B206" s="1"/>
      <c r="C206" s="1"/>
    </row>
    <row r="207" spans="1:8" x14ac:dyDescent="0.2">
      <c r="A207" s="1"/>
      <c r="B207" s="1"/>
      <c r="C207" s="1"/>
    </row>
    <row r="208" spans="1:8" x14ac:dyDescent="0.2">
      <c r="A208" s="1"/>
      <c r="B208" s="1"/>
      <c r="C208" s="1"/>
    </row>
    <row r="209" spans="1:3" x14ac:dyDescent="0.2">
      <c r="A209" s="1"/>
      <c r="B209" s="1"/>
      <c r="C209" s="1"/>
    </row>
    <row r="210" spans="1:3" x14ac:dyDescent="0.2">
      <c r="A210" s="1"/>
      <c r="B210" s="1"/>
      <c r="C210" s="1"/>
    </row>
    <row r="211" spans="1:3" x14ac:dyDescent="0.2">
      <c r="A211" s="1"/>
      <c r="B211" s="1"/>
      <c r="C211" s="1"/>
    </row>
    <row r="213" spans="1:3" x14ac:dyDescent="0.2">
      <c r="A213" s="1"/>
      <c r="B213" s="1"/>
      <c r="C213" s="1"/>
    </row>
    <row r="214" spans="1:3" x14ac:dyDescent="0.2">
      <c r="A214" s="1"/>
      <c r="B214" s="1"/>
      <c r="C214" s="1"/>
    </row>
    <row r="215" spans="1:3" x14ac:dyDescent="0.2">
      <c r="A215" s="1"/>
      <c r="B215" s="1"/>
      <c r="C215" s="1"/>
    </row>
    <row r="216" spans="1:3" x14ac:dyDescent="0.2">
      <c r="A216" s="1"/>
      <c r="B216" s="1"/>
      <c r="C216" s="1"/>
    </row>
    <row r="217" spans="1:3" x14ac:dyDescent="0.2">
      <c r="A217" s="1"/>
      <c r="B217" s="1"/>
      <c r="C217" s="1"/>
    </row>
    <row r="218" spans="1:3" x14ac:dyDescent="0.2">
      <c r="A218" s="1"/>
      <c r="B218" s="1"/>
      <c r="C218" s="1"/>
    </row>
    <row r="221" spans="1:3" x14ac:dyDescent="0.2">
      <c r="A221" s="103"/>
      <c r="B221" s="103"/>
      <c r="C221" s="103"/>
    </row>
    <row r="225" spans="1:4" x14ac:dyDescent="0.2">
      <c r="A225" s="103"/>
      <c r="B225" s="103"/>
      <c r="C225" s="103"/>
      <c r="D225" s="447"/>
    </row>
    <row r="226" spans="1:4" x14ac:dyDescent="0.2">
      <c r="A226" s="103"/>
      <c r="B226" s="103"/>
      <c r="C226" s="103"/>
      <c r="D226" s="447"/>
    </row>
  </sheetData>
  <mergeCells count="12">
    <mergeCell ref="A1:D1"/>
    <mergeCell ref="A25:D25"/>
    <mergeCell ref="A66:D66"/>
    <mergeCell ref="A162:D162"/>
    <mergeCell ref="E21:H21"/>
    <mergeCell ref="E22:H22"/>
    <mergeCell ref="C22:C23"/>
    <mergeCell ref="E23:F23"/>
    <mergeCell ref="G23:H23"/>
    <mergeCell ref="E3:F3"/>
    <mergeCell ref="G3:H3"/>
    <mergeCell ref="G2:H2"/>
  </mergeCells>
  <pageMargins left="0.31496062992125984" right="0.31496062992125984" top="0.31496062992125984" bottom="0.31496062992125984" header="0" footer="0"/>
  <pageSetup paperSize="9" scale="13" fitToHeight="0" orientation="portrait" copies="2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0"/>
  <sheetViews>
    <sheetView showZeros="0" topLeftCell="A13" workbookViewId="0">
      <selection activeCell="F26" sqref="F26"/>
    </sheetView>
  </sheetViews>
  <sheetFormatPr defaultRowHeight="12.75" x14ac:dyDescent="0.2"/>
  <cols>
    <col min="1" max="1" width="75.140625" style="8" customWidth="1"/>
    <col min="2" max="2" width="6.140625" style="73" customWidth="1"/>
    <col min="3" max="3" width="9.5703125" style="23" customWidth="1"/>
    <col min="4" max="4" width="10.42578125" style="73" customWidth="1"/>
    <col min="5" max="5" width="9.140625" style="449" customWidth="1"/>
    <col min="6" max="6" width="11.28515625" style="449" customWidth="1"/>
    <col min="7" max="7" width="11.42578125" style="449" customWidth="1"/>
    <col min="8" max="8" width="14" style="449" customWidth="1"/>
    <col min="9" max="16384" width="9.140625" style="103"/>
  </cols>
  <sheetData>
    <row r="1" spans="1:8" ht="52.5" customHeight="1" x14ac:dyDescent="0.2">
      <c r="A1" s="589" t="s">
        <v>456</v>
      </c>
      <c r="B1" s="589"/>
      <c r="C1" s="589"/>
      <c r="D1" s="589"/>
    </row>
    <row r="2" spans="1:8" s="398" customFormat="1" ht="15.75" x14ac:dyDescent="0.2">
      <c r="A2" s="7"/>
      <c r="B2" s="75" t="s">
        <v>121</v>
      </c>
      <c r="C2" s="74"/>
      <c r="D2" s="98"/>
      <c r="E2" s="488"/>
      <c r="F2" s="66"/>
      <c r="G2" s="601" t="s">
        <v>93</v>
      </c>
      <c r="H2" s="601"/>
    </row>
    <row r="3" spans="1:8" s="398" customFormat="1" ht="15" x14ac:dyDescent="0.2">
      <c r="A3" s="99"/>
      <c r="B3" s="66"/>
      <c r="C3" s="24"/>
      <c r="D3" s="98"/>
      <c r="E3" s="100"/>
      <c r="F3" s="100"/>
      <c r="G3" s="600"/>
      <c r="H3" s="600"/>
    </row>
    <row r="4" spans="1:8" s="10" customFormat="1" ht="16.5" customHeight="1" x14ac:dyDescent="0.2">
      <c r="A4" s="603" t="s">
        <v>122</v>
      </c>
      <c r="B4" s="603"/>
      <c r="C4" s="603"/>
      <c r="D4" s="603"/>
      <c r="E4" s="75"/>
      <c r="F4" s="71"/>
      <c r="G4" s="71"/>
      <c r="H4" s="71"/>
    </row>
    <row r="5" spans="1:8" x14ac:dyDescent="0.2">
      <c r="A5" s="20" t="s">
        <v>410</v>
      </c>
      <c r="B5" s="76"/>
      <c r="C5" s="74"/>
      <c r="D5" s="75"/>
      <c r="E5" s="400"/>
      <c r="F5" s="400"/>
      <c r="G5" s="400"/>
      <c r="H5" s="401">
        <v>-199962.21216529538</v>
      </c>
    </row>
    <row r="6" spans="1:8" ht="13.5" customHeight="1" x14ac:dyDescent="0.2">
      <c r="A6" s="21" t="s">
        <v>201</v>
      </c>
      <c r="B6" s="75"/>
      <c r="C6" s="74"/>
      <c r="D6" s="75"/>
      <c r="E6" s="75"/>
      <c r="F6" s="71"/>
      <c r="G6" s="71"/>
      <c r="H6" s="402">
        <v>584699.52</v>
      </c>
    </row>
    <row r="7" spans="1:8" x14ac:dyDescent="0.2">
      <c r="A7" s="131" t="s">
        <v>202</v>
      </c>
      <c r="B7" s="77"/>
      <c r="C7" s="25"/>
      <c r="D7" s="77"/>
      <c r="E7" s="75"/>
      <c r="F7" s="71"/>
      <c r="G7" s="71"/>
      <c r="H7" s="403">
        <v>584699.52</v>
      </c>
    </row>
    <row r="8" spans="1:8" x14ac:dyDescent="0.2">
      <c r="A8" s="131" t="s">
        <v>203</v>
      </c>
      <c r="B8" s="25"/>
      <c r="C8" s="25"/>
      <c r="D8" s="78"/>
      <c r="E8" s="400"/>
      <c r="F8" s="400"/>
      <c r="G8" s="400"/>
      <c r="H8" s="403">
        <v>584699.52</v>
      </c>
    </row>
    <row r="9" spans="1:8" x14ac:dyDescent="0.2">
      <c r="A9" s="21" t="s">
        <v>125</v>
      </c>
      <c r="B9" s="78"/>
      <c r="C9" s="79"/>
      <c r="D9" s="78"/>
      <c r="E9" s="75"/>
      <c r="F9" s="71"/>
      <c r="G9" s="71"/>
      <c r="H9" s="406">
        <v>608484.57659333327</v>
      </c>
    </row>
    <row r="10" spans="1:8" x14ac:dyDescent="0.2">
      <c r="A10" s="131" t="s">
        <v>458</v>
      </c>
      <c r="B10" s="75"/>
      <c r="C10" s="74"/>
      <c r="D10" s="75"/>
      <c r="E10" s="75"/>
      <c r="F10" s="71"/>
      <c r="G10" s="71"/>
      <c r="H10" s="407">
        <v>-223747.26875862863</v>
      </c>
    </row>
    <row r="11" spans="1:8" x14ac:dyDescent="0.2">
      <c r="A11" s="2"/>
      <c r="B11" s="75"/>
      <c r="C11" s="74"/>
      <c r="D11" s="75"/>
      <c r="E11" s="75"/>
      <c r="F11" s="71"/>
      <c r="G11" s="71"/>
      <c r="H11" s="408"/>
    </row>
    <row r="12" spans="1:8" ht="26.25" customHeight="1" x14ac:dyDescent="0.2">
      <c r="A12" s="604" t="s">
        <v>124</v>
      </c>
      <c r="B12" s="603"/>
      <c r="C12" s="603"/>
      <c r="D12" s="78"/>
      <c r="E12" s="75"/>
      <c r="F12" s="71"/>
      <c r="G12" s="71"/>
      <c r="H12" s="409"/>
    </row>
    <row r="13" spans="1:8" x14ac:dyDescent="0.2">
      <c r="A13" s="20" t="s">
        <v>411</v>
      </c>
      <c r="B13" s="76"/>
      <c r="C13" s="74"/>
      <c r="D13" s="75"/>
      <c r="E13" s="400"/>
      <c r="F13" s="400"/>
      <c r="G13" s="400"/>
      <c r="H13" s="401">
        <v>-358347.96216529526</v>
      </c>
    </row>
    <row r="14" spans="1:8" ht="25.5" x14ac:dyDescent="0.2">
      <c r="A14" s="31" t="s">
        <v>204</v>
      </c>
      <c r="B14" s="75"/>
      <c r="C14" s="74"/>
      <c r="D14" s="75"/>
      <c r="E14" s="75"/>
      <c r="F14" s="71"/>
      <c r="G14" s="71"/>
      <c r="H14" s="402">
        <v>585408.01</v>
      </c>
    </row>
    <row r="15" spans="1:8" x14ac:dyDescent="0.2">
      <c r="A15" s="131" t="s">
        <v>202</v>
      </c>
      <c r="B15" s="75"/>
      <c r="C15" s="74"/>
      <c r="D15" s="75"/>
      <c r="E15" s="75"/>
      <c r="F15" s="71"/>
      <c r="G15" s="71"/>
      <c r="H15" s="406">
        <v>585408.01</v>
      </c>
    </row>
    <row r="16" spans="1:8" x14ac:dyDescent="0.2">
      <c r="A16" s="131" t="s">
        <v>203</v>
      </c>
      <c r="B16" s="75"/>
      <c r="C16" s="74"/>
      <c r="D16" s="75"/>
      <c r="E16" s="400"/>
      <c r="F16" s="400"/>
      <c r="G16" s="400"/>
      <c r="H16" s="403">
        <v>585408.01</v>
      </c>
    </row>
    <row r="17" spans="1:8" x14ac:dyDescent="0.2">
      <c r="A17" s="131" t="s">
        <v>392</v>
      </c>
      <c r="B17" s="75"/>
      <c r="C17" s="24"/>
      <c r="D17" s="75"/>
      <c r="E17" s="75"/>
      <c r="F17" s="71"/>
      <c r="G17" s="71"/>
      <c r="H17" s="402">
        <v>227060.04783470475</v>
      </c>
    </row>
    <row r="18" spans="1:8" x14ac:dyDescent="0.2">
      <c r="A18" s="21" t="s">
        <v>126</v>
      </c>
      <c r="B18" s="78"/>
      <c r="C18" s="79"/>
      <c r="D18" s="78"/>
      <c r="E18" s="75"/>
      <c r="F18" s="71"/>
      <c r="G18" s="71"/>
      <c r="H18" s="406">
        <v>608484.57659333327</v>
      </c>
    </row>
    <row r="19" spans="1:8" x14ac:dyDescent="0.2">
      <c r="A19" s="9" t="s">
        <v>459</v>
      </c>
      <c r="B19" s="75"/>
      <c r="C19" s="74"/>
      <c r="D19" s="75"/>
      <c r="E19" s="75"/>
      <c r="F19" s="71"/>
      <c r="G19" s="71"/>
      <c r="H19" s="407">
        <v>-381424.52875862853</v>
      </c>
    </row>
    <row r="20" spans="1:8" ht="13.5" thickBot="1" x14ac:dyDescent="0.25">
      <c r="A20" s="128"/>
      <c r="B20" s="75"/>
      <c r="C20" s="74"/>
      <c r="D20" s="75"/>
      <c r="E20" s="24"/>
      <c r="F20" s="24"/>
      <c r="G20" s="24"/>
      <c r="H20" s="24"/>
    </row>
    <row r="21" spans="1:8" s="132" customFormat="1" ht="13.5" thickBot="1" x14ac:dyDescent="0.25">
      <c r="A21" s="129" t="s">
        <v>5</v>
      </c>
      <c r="B21" s="112"/>
      <c r="C21" s="113"/>
      <c r="D21" s="292" t="s">
        <v>7</v>
      </c>
      <c r="E21" s="590">
        <v>23</v>
      </c>
      <c r="F21" s="591"/>
      <c r="G21" s="591"/>
      <c r="H21" s="592"/>
    </row>
    <row r="22" spans="1:8" ht="16.5" thickBot="1" x14ac:dyDescent="0.25">
      <c r="A22" s="80"/>
      <c r="B22" s="67" t="s">
        <v>6</v>
      </c>
      <c r="C22" s="596" t="s">
        <v>8</v>
      </c>
      <c r="D22" s="293" t="s">
        <v>9</v>
      </c>
      <c r="E22" s="593" t="s">
        <v>93</v>
      </c>
      <c r="F22" s="594"/>
      <c r="G22" s="594"/>
      <c r="H22" s="595"/>
    </row>
    <row r="23" spans="1:8" ht="13.5" thickBot="1" x14ac:dyDescent="0.25">
      <c r="A23" s="130" t="s">
        <v>442</v>
      </c>
      <c r="B23" s="81" t="s">
        <v>10</v>
      </c>
      <c r="C23" s="597"/>
      <c r="D23" s="294" t="s">
        <v>11</v>
      </c>
      <c r="E23" s="598" t="s">
        <v>2</v>
      </c>
      <c r="F23" s="599"/>
      <c r="G23" s="598" t="s">
        <v>0</v>
      </c>
      <c r="H23" s="599"/>
    </row>
    <row r="24" spans="1:8" s="11" customFormat="1" ht="12" thickBot="1" x14ac:dyDescent="0.25">
      <c r="A24" s="101"/>
      <c r="B24" s="67"/>
      <c r="C24" s="102"/>
      <c r="D24" s="295"/>
      <c r="E24" s="114" t="s">
        <v>1</v>
      </c>
      <c r="F24" s="115" t="s">
        <v>393</v>
      </c>
      <c r="G24" s="114" t="s">
        <v>1</v>
      </c>
      <c r="H24" s="115" t="s">
        <v>393</v>
      </c>
    </row>
    <row r="25" spans="1:8" s="5" customFormat="1" ht="38.25" customHeight="1" thickBot="1" x14ac:dyDescent="0.25">
      <c r="A25" s="580" t="s">
        <v>26</v>
      </c>
      <c r="B25" s="581"/>
      <c r="C25" s="581"/>
      <c r="D25" s="582"/>
      <c r="E25" s="240"/>
      <c r="F25" s="109">
        <v>26947.708400000003</v>
      </c>
      <c r="G25" s="240"/>
      <c r="H25" s="109">
        <v>21372.39098</v>
      </c>
    </row>
    <row r="26" spans="1:8" s="5" customFormat="1" ht="13.5" thickBot="1" x14ac:dyDescent="0.25">
      <c r="A26" s="133" t="s">
        <v>27</v>
      </c>
      <c r="B26" s="134"/>
      <c r="C26" s="134"/>
      <c r="D26" s="296"/>
      <c r="E26" s="240"/>
      <c r="F26" s="109">
        <v>23.06</v>
      </c>
      <c r="G26" s="240"/>
      <c r="H26" s="109">
        <v>23.057580000000002</v>
      </c>
    </row>
    <row r="27" spans="1:8" s="5" customFormat="1" ht="68.25" thickBot="1" x14ac:dyDescent="0.25">
      <c r="A27" s="30" t="s">
        <v>28</v>
      </c>
      <c r="B27" s="111" t="s">
        <v>64</v>
      </c>
      <c r="C27" s="241" t="s">
        <v>13</v>
      </c>
      <c r="D27" s="297">
        <v>9.1000000000000004E-3</v>
      </c>
      <c r="E27" s="410">
        <v>2533.8000000000002</v>
      </c>
      <c r="F27" s="411">
        <v>23.06</v>
      </c>
      <c r="G27" s="412">
        <v>2533.8000000000002</v>
      </c>
      <c r="H27" s="413">
        <v>23.057580000000002</v>
      </c>
    </row>
    <row r="28" spans="1:8" s="13" customFormat="1" ht="13.5" thickBot="1" x14ac:dyDescent="0.25">
      <c r="A28" s="244" t="s">
        <v>29</v>
      </c>
      <c r="B28" s="245"/>
      <c r="C28" s="245"/>
      <c r="D28" s="296"/>
      <c r="E28" s="240"/>
      <c r="F28" s="109">
        <v>1844.8184000000001</v>
      </c>
      <c r="G28" s="240"/>
      <c r="H28" s="109">
        <v>1930.5652</v>
      </c>
    </row>
    <row r="29" spans="1:8" s="5" customFormat="1" ht="56.25" x14ac:dyDescent="0.2">
      <c r="A29" s="30" t="s">
        <v>30</v>
      </c>
      <c r="B29" s="38" t="s">
        <v>4</v>
      </c>
      <c r="C29" s="246">
        <v>12</v>
      </c>
      <c r="D29" s="492">
        <v>0.21199999999999999</v>
      </c>
      <c r="E29" s="416">
        <v>538.6</v>
      </c>
      <c r="F29" s="417">
        <v>1370.1984</v>
      </c>
      <c r="G29" s="412">
        <v>538.6</v>
      </c>
      <c r="H29" s="413">
        <v>1363.7352000000001</v>
      </c>
    </row>
    <row r="30" spans="1:8" s="5" customFormat="1" x14ac:dyDescent="0.2">
      <c r="A30" s="247" t="s">
        <v>258</v>
      </c>
      <c r="B30" s="181"/>
      <c r="C30" s="195" t="s">
        <v>67</v>
      </c>
      <c r="D30" s="298"/>
      <c r="E30" s="414">
        <v>0</v>
      </c>
      <c r="F30" s="404">
        <v>474.62</v>
      </c>
      <c r="G30" s="277"/>
      <c r="H30" s="279">
        <v>566.83000000000004</v>
      </c>
    </row>
    <row r="31" spans="1:8" s="5" customFormat="1" x14ac:dyDescent="0.2">
      <c r="A31" s="136" t="s">
        <v>187</v>
      </c>
      <c r="B31" s="137" t="s">
        <v>3</v>
      </c>
      <c r="C31" s="140">
        <v>1</v>
      </c>
      <c r="D31" s="493">
        <v>474.62</v>
      </c>
      <c r="E31" s="414">
        <v>1</v>
      </c>
      <c r="F31" s="404">
        <v>474.62</v>
      </c>
      <c r="G31" s="412">
        <v>0</v>
      </c>
      <c r="H31" s="413">
        <v>0</v>
      </c>
    </row>
    <row r="32" spans="1:8" s="5" customFormat="1" ht="13.5" thickBot="1" x14ac:dyDescent="0.25">
      <c r="A32" s="249" t="s">
        <v>436</v>
      </c>
      <c r="B32" s="14" t="s">
        <v>3</v>
      </c>
      <c r="C32" s="26"/>
      <c r="D32" s="299">
        <v>566.83000000000004</v>
      </c>
      <c r="E32" s="414">
        <v>0</v>
      </c>
      <c r="F32" s="404">
        <v>0</v>
      </c>
      <c r="G32" s="412">
        <v>1</v>
      </c>
      <c r="H32" s="413">
        <v>566.83000000000004</v>
      </c>
    </row>
    <row r="33" spans="1:8" s="13" customFormat="1" ht="26.25" thickBot="1" x14ac:dyDescent="0.25">
      <c r="A33" s="40" t="s">
        <v>31</v>
      </c>
      <c r="B33" s="32"/>
      <c r="C33" s="44"/>
      <c r="D33" s="296"/>
      <c r="E33" s="240"/>
      <c r="F33" s="109">
        <v>23.06</v>
      </c>
      <c r="G33" s="240"/>
      <c r="H33" s="109">
        <v>0</v>
      </c>
    </row>
    <row r="34" spans="1:8" s="13" customFormat="1" ht="26.25" thickBot="1" x14ac:dyDescent="0.25">
      <c r="A34" s="141" t="s">
        <v>34</v>
      </c>
      <c r="B34" s="142"/>
      <c r="C34" s="143"/>
      <c r="D34" s="301"/>
      <c r="E34" s="240"/>
      <c r="F34" s="109">
        <v>402.87</v>
      </c>
      <c r="G34" s="240"/>
      <c r="H34" s="109">
        <v>0</v>
      </c>
    </row>
    <row r="35" spans="1:8" s="13" customFormat="1" ht="26.25" thickBot="1" x14ac:dyDescent="0.25">
      <c r="A35" s="40" t="s">
        <v>36</v>
      </c>
      <c r="B35" s="386"/>
      <c r="C35" s="387"/>
      <c r="D35" s="388"/>
      <c r="E35" s="240"/>
      <c r="F35" s="268">
        <v>22795.370000000003</v>
      </c>
      <c r="G35" s="240"/>
      <c r="H35" s="268">
        <v>16775.9316</v>
      </c>
    </row>
    <row r="36" spans="1:8" s="5" customFormat="1" ht="24" x14ac:dyDescent="0.2">
      <c r="A36" s="144" t="s">
        <v>14</v>
      </c>
      <c r="B36" s="392" t="s">
        <v>4</v>
      </c>
      <c r="C36" s="393">
        <v>2</v>
      </c>
      <c r="D36" s="394">
        <v>0.77</v>
      </c>
      <c r="E36" s="410">
        <v>752.2</v>
      </c>
      <c r="F36" s="411">
        <v>1158.3900000000001</v>
      </c>
      <c r="G36" s="412">
        <v>752.2</v>
      </c>
      <c r="H36" s="413">
        <v>1158.3880000000001</v>
      </c>
    </row>
    <row r="37" spans="1:8" s="5" customFormat="1" ht="24" x14ac:dyDescent="0.2">
      <c r="A37" s="183" t="s">
        <v>231</v>
      </c>
      <c r="B37" s="14" t="s">
        <v>4</v>
      </c>
      <c r="C37" s="140">
        <v>4</v>
      </c>
      <c r="D37" s="395">
        <v>9.4E-2</v>
      </c>
      <c r="E37" s="414">
        <v>752.2</v>
      </c>
      <c r="F37" s="404">
        <v>282.83</v>
      </c>
      <c r="G37" s="412">
        <v>752.2</v>
      </c>
      <c r="H37" s="413">
        <v>141.4136</v>
      </c>
    </row>
    <row r="38" spans="1:8" s="5" customFormat="1" ht="17.25" x14ac:dyDescent="0.2">
      <c r="A38" s="381" t="s">
        <v>33</v>
      </c>
      <c r="B38" s="96" t="s">
        <v>4</v>
      </c>
      <c r="C38" s="232" t="s">
        <v>68</v>
      </c>
      <c r="D38" s="311"/>
      <c r="E38" s="414">
        <v>0</v>
      </c>
      <c r="F38" s="64">
        <v>21354.15</v>
      </c>
      <c r="G38" s="418"/>
      <c r="H38" s="278">
        <v>15476.13</v>
      </c>
    </row>
    <row r="39" spans="1:8" s="5" customFormat="1" x14ac:dyDescent="0.2">
      <c r="A39" s="385" t="s">
        <v>232</v>
      </c>
      <c r="B39" s="37"/>
      <c r="C39" s="26"/>
      <c r="D39" s="311"/>
      <c r="E39" s="414">
        <v>0</v>
      </c>
      <c r="F39" s="64">
        <v>21354.15</v>
      </c>
      <c r="G39" s="277"/>
      <c r="H39" s="278">
        <v>15476.13</v>
      </c>
    </row>
    <row r="40" spans="1:8" s="5" customFormat="1" ht="13.5" thickBot="1" x14ac:dyDescent="0.25">
      <c r="A40" s="252" t="s">
        <v>378</v>
      </c>
      <c r="B40" s="37"/>
      <c r="C40" s="26"/>
      <c r="D40" s="299" t="s">
        <v>464</v>
      </c>
      <c r="E40" s="414">
        <v>0</v>
      </c>
      <c r="F40" s="404">
        <v>0</v>
      </c>
      <c r="G40" s="412">
        <v>1</v>
      </c>
      <c r="H40" s="413">
        <v>15476.13</v>
      </c>
    </row>
    <row r="41" spans="1:8" s="13" customFormat="1" ht="26.25" thickBot="1" x14ac:dyDescent="0.25">
      <c r="A41" s="141" t="s">
        <v>37</v>
      </c>
      <c r="B41" s="389"/>
      <c r="C41" s="390"/>
      <c r="D41" s="391"/>
      <c r="E41" s="240"/>
      <c r="F41" s="268">
        <v>147.26</v>
      </c>
      <c r="G41" s="240"/>
      <c r="H41" s="268">
        <v>147.26400000000001</v>
      </c>
    </row>
    <row r="42" spans="1:8" s="5" customFormat="1" ht="60.75" thickBot="1" x14ac:dyDescent="0.25">
      <c r="A42" s="254" t="s">
        <v>38</v>
      </c>
      <c r="B42" s="137" t="s">
        <v>4</v>
      </c>
      <c r="C42" s="140">
        <v>1</v>
      </c>
      <c r="D42" s="492">
        <v>0.52</v>
      </c>
      <c r="E42" s="410">
        <v>283.2</v>
      </c>
      <c r="F42" s="411">
        <v>147.26</v>
      </c>
      <c r="G42" s="412">
        <v>283.2</v>
      </c>
      <c r="H42" s="413">
        <v>147.26400000000001</v>
      </c>
    </row>
    <row r="43" spans="1:8" s="13" customFormat="1" ht="26.25" thickBot="1" x14ac:dyDescent="0.25">
      <c r="A43" s="149" t="s">
        <v>39</v>
      </c>
      <c r="B43" s="142"/>
      <c r="C43" s="143"/>
      <c r="D43" s="301"/>
      <c r="E43" s="240"/>
      <c r="F43" s="268">
        <v>78.55</v>
      </c>
      <c r="G43" s="240"/>
      <c r="H43" s="268">
        <v>1167.6877999999999</v>
      </c>
    </row>
    <row r="44" spans="1:8" s="5" customFormat="1" ht="67.5" x14ac:dyDescent="0.2">
      <c r="A44" s="30" t="s">
        <v>40</v>
      </c>
      <c r="B44" s="256" t="s">
        <v>65</v>
      </c>
      <c r="C44" s="26" t="s">
        <v>69</v>
      </c>
      <c r="D44" s="492">
        <v>3.1E-2</v>
      </c>
      <c r="E44" s="410">
        <v>2533.8000000000002</v>
      </c>
      <c r="F44" s="411">
        <v>78.55</v>
      </c>
      <c r="G44" s="412">
        <v>2533.8000000000002</v>
      </c>
      <c r="H44" s="413">
        <v>78.547800000000009</v>
      </c>
    </row>
    <row r="45" spans="1:8" s="5" customFormat="1" ht="16.5" x14ac:dyDescent="0.2">
      <c r="A45" s="154" t="s">
        <v>33</v>
      </c>
      <c r="B45" s="95"/>
      <c r="C45" s="26" t="s">
        <v>68</v>
      </c>
      <c r="D45" s="495"/>
      <c r="E45" s="414">
        <v>0</v>
      </c>
      <c r="F45" s="404">
        <v>0</v>
      </c>
      <c r="G45" s="277"/>
      <c r="H45" s="279">
        <v>1089.1399999999999</v>
      </c>
    </row>
    <row r="46" spans="1:8" s="5" customFormat="1" ht="13.5" thickBot="1" x14ac:dyDescent="0.25">
      <c r="A46" s="156" t="s">
        <v>191</v>
      </c>
      <c r="B46" s="137" t="s">
        <v>4</v>
      </c>
      <c r="C46" s="258">
        <v>1</v>
      </c>
      <c r="D46" s="493">
        <v>167.56</v>
      </c>
      <c r="E46" s="414">
        <v>0</v>
      </c>
      <c r="F46" s="404">
        <v>0</v>
      </c>
      <c r="G46" s="412">
        <v>6.5</v>
      </c>
      <c r="H46" s="413">
        <v>1089.1399999999999</v>
      </c>
    </row>
    <row r="47" spans="1:8" s="13" customFormat="1" ht="26.25" thickBot="1" x14ac:dyDescent="0.25">
      <c r="A47" s="149" t="s">
        <v>41</v>
      </c>
      <c r="B47" s="142"/>
      <c r="C47" s="143"/>
      <c r="D47" s="301"/>
      <c r="E47" s="421">
        <v>2533.8000000000002</v>
      </c>
      <c r="F47" s="422">
        <v>402.87</v>
      </c>
      <c r="G47" s="240"/>
      <c r="H47" s="268">
        <v>0</v>
      </c>
    </row>
    <row r="48" spans="1:8" s="13" customFormat="1" ht="26.25" thickBot="1" x14ac:dyDescent="0.25">
      <c r="A48" s="152" t="s">
        <v>43</v>
      </c>
      <c r="B48" s="153"/>
      <c r="C48" s="261"/>
      <c r="D48" s="496"/>
      <c r="E48" s="240"/>
      <c r="F48" s="268">
        <v>91.22</v>
      </c>
      <c r="G48" s="240"/>
      <c r="H48" s="268">
        <v>91.216800000000006</v>
      </c>
    </row>
    <row r="49" spans="1:8" s="5" customFormat="1" ht="17.25" thickBot="1" x14ac:dyDescent="0.25">
      <c r="A49" s="121" t="s">
        <v>44</v>
      </c>
      <c r="B49" s="38" t="s">
        <v>65</v>
      </c>
      <c r="C49" s="246"/>
      <c r="D49" s="492">
        <v>3.6000000000000004E-2</v>
      </c>
      <c r="E49" s="410">
        <v>2533.8000000000002</v>
      </c>
      <c r="F49" s="411">
        <v>91.22</v>
      </c>
      <c r="G49" s="412">
        <v>2533.8000000000002</v>
      </c>
      <c r="H49" s="413">
        <v>91.216800000000006</v>
      </c>
    </row>
    <row r="50" spans="1:8" s="13" customFormat="1" ht="39" thickBot="1" x14ac:dyDescent="0.25">
      <c r="A50" s="40" t="s">
        <v>45</v>
      </c>
      <c r="B50" s="32"/>
      <c r="C50" s="262"/>
      <c r="D50" s="305"/>
      <c r="E50" s="240"/>
      <c r="F50" s="268">
        <v>1138.6299999999999</v>
      </c>
      <c r="G50" s="240"/>
      <c r="H50" s="268">
        <v>1236.6680000000001</v>
      </c>
    </row>
    <row r="51" spans="1:8" s="5" customFormat="1" ht="56.25" x14ac:dyDescent="0.2">
      <c r="A51" s="160" t="s">
        <v>46</v>
      </c>
      <c r="B51" s="38" t="s">
        <v>127</v>
      </c>
      <c r="C51" s="263" t="s">
        <v>69</v>
      </c>
      <c r="D51" s="492">
        <v>4.5860000000000003</v>
      </c>
      <c r="E51" s="410">
        <v>28</v>
      </c>
      <c r="F51" s="411">
        <v>256.82</v>
      </c>
      <c r="G51" s="412">
        <v>28</v>
      </c>
      <c r="H51" s="413">
        <v>128.40800000000002</v>
      </c>
    </row>
    <row r="52" spans="1:8" s="5" customFormat="1" x14ac:dyDescent="0.2">
      <c r="A52" s="161" t="s">
        <v>47</v>
      </c>
      <c r="B52" s="14"/>
      <c r="C52" s="28"/>
      <c r="D52" s="495"/>
      <c r="E52" s="414">
        <v>0</v>
      </c>
      <c r="F52" s="64">
        <v>881.81</v>
      </c>
      <c r="G52" s="277"/>
      <c r="H52" s="278">
        <v>1108.26</v>
      </c>
    </row>
    <row r="53" spans="1:8" s="5" customFormat="1" x14ac:dyDescent="0.2">
      <c r="A53" s="163" t="s">
        <v>268</v>
      </c>
      <c r="B53" s="164" t="s">
        <v>4</v>
      </c>
      <c r="C53" s="127">
        <v>1</v>
      </c>
      <c r="D53" s="509">
        <v>143.94999999999999</v>
      </c>
      <c r="E53" s="414">
        <v>0</v>
      </c>
      <c r="F53" s="404">
        <v>0</v>
      </c>
      <c r="G53" s="412">
        <v>5</v>
      </c>
      <c r="H53" s="413">
        <v>719.75</v>
      </c>
    </row>
    <row r="54" spans="1:8" s="5" customFormat="1" x14ac:dyDescent="0.2">
      <c r="A54" s="165" t="s">
        <v>272</v>
      </c>
      <c r="B54" s="265" t="s">
        <v>4</v>
      </c>
      <c r="C54" s="164">
        <v>1</v>
      </c>
      <c r="D54" s="493">
        <v>1072.71</v>
      </c>
      <c r="E54" s="414">
        <v>0.30000000000000004</v>
      </c>
      <c r="F54" s="404">
        <v>321.81</v>
      </c>
      <c r="G54" s="412">
        <v>0</v>
      </c>
      <c r="H54" s="413">
        <v>0</v>
      </c>
    </row>
    <row r="55" spans="1:8" s="5" customFormat="1" x14ac:dyDescent="0.2">
      <c r="A55" s="266" t="s">
        <v>175</v>
      </c>
      <c r="B55" s="267" t="s">
        <v>176</v>
      </c>
      <c r="C55" s="202"/>
      <c r="D55" s="306"/>
      <c r="E55" s="414">
        <v>0</v>
      </c>
      <c r="F55" s="64">
        <v>560</v>
      </c>
      <c r="G55" s="412">
        <v>0</v>
      </c>
      <c r="H55" s="413">
        <v>388.51</v>
      </c>
    </row>
    <row r="56" spans="1:8" s="5" customFormat="1" x14ac:dyDescent="0.2">
      <c r="A56" s="62" t="s">
        <v>234</v>
      </c>
      <c r="B56" s="42" t="s">
        <v>127</v>
      </c>
      <c r="C56" s="28"/>
      <c r="D56" s="299">
        <v>225.89</v>
      </c>
      <c r="E56" s="414">
        <v>0</v>
      </c>
      <c r="F56" s="404">
        <v>0</v>
      </c>
      <c r="G56" s="412">
        <v>1</v>
      </c>
      <c r="H56" s="413">
        <v>225.89</v>
      </c>
    </row>
    <row r="57" spans="1:8" s="1" customFormat="1" ht="13.5" thickBot="1" x14ac:dyDescent="0.25">
      <c r="A57" s="83" t="s">
        <v>407</v>
      </c>
      <c r="B57" s="42" t="s">
        <v>3</v>
      </c>
      <c r="C57" s="28"/>
      <c r="D57" s="299">
        <v>162.62</v>
      </c>
      <c r="E57" s="414"/>
      <c r="F57" s="404">
        <v>0</v>
      </c>
      <c r="G57" s="412">
        <v>1</v>
      </c>
      <c r="H57" s="413">
        <v>162.62</v>
      </c>
    </row>
    <row r="58" spans="1:8" s="13" customFormat="1" ht="27.75" customHeight="1" thickBot="1" x14ac:dyDescent="0.25">
      <c r="A58" s="583" t="s">
        <v>48</v>
      </c>
      <c r="B58" s="584"/>
      <c r="C58" s="584"/>
      <c r="D58" s="585"/>
      <c r="E58" s="240"/>
      <c r="F58" s="268">
        <v>115981.42000000001</v>
      </c>
      <c r="G58" s="240"/>
      <c r="H58" s="268">
        <v>200606.05800000002</v>
      </c>
    </row>
    <row r="59" spans="1:8" s="13" customFormat="1" ht="26.25" thickBot="1" x14ac:dyDescent="0.25">
      <c r="A59" s="149" t="s">
        <v>50</v>
      </c>
      <c r="B59" s="142"/>
      <c r="C59" s="143"/>
      <c r="D59" s="301"/>
      <c r="E59" s="421">
        <v>0</v>
      </c>
      <c r="F59" s="422">
        <v>8737.86</v>
      </c>
      <c r="G59" s="240"/>
      <c r="H59" s="268">
        <v>3865.82</v>
      </c>
    </row>
    <row r="60" spans="1:8" s="5" customFormat="1" x14ac:dyDescent="0.2">
      <c r="A60" s="155" t="s">
        <v>179</v>
      </c>
      <c r="B60" s="159" t="s">
        <v>12</v>
      </c>
      <c r="C60" s="127">
        <v>3</v>
      </c>
      <c r="D60" s="493">
        <v>37.21</v>
      </c>
      <c r="E60" s="410">
        <v>70</v>
      </c>
      <c r="F60" s="411">
        <v>7813.05</v>
      </c>
      <c r="G60" s="417">
        <v>91</v>
      </c>
      <c r="H60" s="413">
        <v>3310.9700000000003</v>
      </c>
    </row>
    <row r="61" spans="1:8" s="5" customFormat="1" x14ac:dyDescent="0.2">
      <c r="A61" s="167" t="s">
        <v>47</v>
      </c>
      <c r="B61" s="159"/>
      <c r="C61" s="168"/>
      <c r="D61" s="495"/>
      <c r="E61" s="414">
        <v>0</v>
      </c>
      <c r="F61" s="404">
        <v>924.81</v>
      </c>
      <c r="G61" s="280"/>
      <c r="H61" s="279">
        <v>554.85</v>
      </c>
    </row>
    <row r="62" spans="1:8" s="5" customFormat="1" ht="13.5" thickBot="1" x14ac:dyDescent="0.25">
      <c r="A62" s="157" t="s">
        <v>51</v>
      </c>
      <c r="B62" s="159" t="s">
        <v>259</v>
      </c>
      <c r="C62" s="269">
        <v>1</v>
      </c>
      <c r="D62" s="493">
        <v>61.65</v>
      </c>
      <c r="E62" s="414">
        <v>15</v>
      </c>
      <c r="F62" s="404">
        <v>924.81</v>
      </c>
      <c r="G62" s="424">
        <v>9</v>
      </c>
      <c r="H62" s="279">
        <v>554.85</v>
      </c>
    </row>
    <row r="63" spans="1:8" s="13" customFormat="1" ht="39" thickBot="1" x14ac:dyDescent="0.25">
      <c r="A63" s="40" t="s">
        <v>53</v>
      </c>
      <c r="B63" s="33"/>
      <c r="C63" s="51"/>
      <c r="D63" s="309"/>
      <c r="E63" s="429"/>
      <c r="F63" s="430">
        <v>28314.03</v>
      </c>
      <c r="G63" s="429"/>
      <c r="H63" s="430">
        <v>109894.882</v>
      </c>
    </row>
    <row r="64" spans="1:8" s="5" customFormat="1" ht="33.75" x14ac:dyDescent="0.2">
      <c r="A64" s="169" t="s">
        <v>54</v>
      </c>
      <c r="B64" s="38"/>
      <c r="C64" s="34"/>
      <c r="D64" s="298"/>
      <c r="E64" s="410">
        <v>0</v>
      </c>
      <c r="F64" s="514">
        <v>7306.7</v>
      </c>
      <c r="G64" s="431"/>
      <c r="H64" s="491">
        <v>5190.0660000000007</v>
      </c>
    </row>
    <row r="65" spans="1:8" s="5" customFormat="1" x14ac:dyDescent="0.2">
      <c r="A65" s="68" t="s">
        <v>16</v>
      </c>
      <c r="B65" s="14" t="s">
        <v>4</v>
      </c>
      <c r="C65" s="164">
        <v>1</v>
      </c>
      <c r="D65" s="310">
        <v>1.24</v>
      </c>
      <c r="E65" s="414">
        <v>2533.8000000000002</v>
      </c>
      <c r="F65" s="404">
        <v>3141.91</v>
      </c>
      <c r="G65" s="412">
        <v>835</v>
      </c>
      <c r="H65" s="413">
        <v>1035.4000000000001</v>
      </c>
    </row>
    <row r="66" spans="1:8" s="19" customFormat="1" x14ac:dyDescent="0.2">
      <c r="A66" s="69" t="s">
        <v>17</v>
      </c>
      <c r="B66" s="56" t="s">
        <v>4</v>
      </c>
      <c r="C66" s="127">
        <v>12</v>
      </c>
      <c r="D66" s="310">
        <v>0.51</v>
      </c>
      <c r="E66" s="414">
        <v>538.6</v>
      </c>
      <c r="F66" s="404">
        <v>3296.23</v>
      </c>
      <c r="G66" s="412">
        <v>538.6</v>
      </c>
      <c r="H66" s="413">
        <v>3290.8460000000005</v>
      </c>
    </row>
    <row r="67" spans="1:8" s="19" customFormat="1" x14ac:dyDescent="0.2">
      <c r="A67" s="70" t="s">
        <v>18</v>
      </c>
      <c r="B67" s="56" t="s">
        <v>19</v>
      </c>
      <c r="C67" s="127">
        <v>12</v>
      </c>
      <c r="D67" s="310">
        <v>72.38</v>
      </c>
      <c r="E67" s="414">
        <v>1</v>
      </c>
      <c r="F67" s="404">
        <v>868.56</v>
      </c>
      <c r="G67" s="412">
        <v>1</v>
      </c>
      <c r="H67" s="413">
        <v>863.81999999999994</v>
      </c>
    </row>
    <row r="68" spans="1:8" s="5" customFormat="1" ht="13.5" thickBot="1" x14ac:dyDescent="0.25">
      <c r="A68" s="271" t="s">
        <v>47</v>
      </c>
      <c r="B68" s="272"/>
      <c r="C68" s="273"/>
      <c r="D68" s="298"/>
      <c r="E68" s="414">
        <v>0</v>
      </c>
      <c r="F68" s="64">
        <v>8513.57</v>
      </c>
      <c r="G68" s="274"/>
      <c r="H68" s="275">
        <v>76609.839999999982</v>
      </c>
    </row>
    <row r="69" spans="1:8" s="5" customFormat="1" x14ac:dyDescent="0.2">
      <c r="A69" s="177" t="s">
        <v>196</v>
      </c>
      <c r="B69" s="54"/>
      <c r="C69" s="35"/>
      <c r="D69" s="501">
        <v>0.26</v>
      </c>
      <c r="E69" s="433"/>
      <c r="F69" s="533">
        <v>8513.57</v>
      </c>
      <c r="G69" s="280"/>
      <c r="H69" s="278">
        <v>76609.839999999982</v>
      </c>
    </row>
    <row r="70" spans="1:8" s="5" customFormat="1" x14ac:dyDescent="0.2">
      <c r="A70" s="338" t="s">
        <v>358</v>
      </c>
      <c r="B70" s="42" t="s">
        <v>141</v>
      </c>
      <c r="C70" s="26">
        <v>1</v>
      </c>
      <c r="D70" s="311">
        <v>1132.3800000000001</v>
      </c>
      <c r="E70" s="414">
        <v>0</v>
      </c>
      <c r="F70" s="404">
        <v>0</v>
      </c>
      <c r="G70" s="412">
        <v>1.5</v>
      </c>
      <c r="H70" s="413">
        <v>1698.5700000000002</v>
      </c>
    </row>
    <row r="71" spans="1:8" s="5" customFormat="1" x14ac:dyDescent="0.2">
      <c r="A71" s="338" t="s">
        <v>368</v>
      </c>
      <c r="B71" s="42" t="s">
        <v>141</v>
      </c>
      <c r="C71" s="26">
        <v>1</v>
      </c>
      <c r="D71" s="311">
        <v>1421.16</v>
      </c>
      <c r="E71" s="414">
        <v>0</v>
      </c>
      <c r="F71" s="404">
        <v>0</v>
      </c>
      <c r="G71" s="412">
        <v>2</v>
      </c>
      <c r="H71" s="413">
        <v>2842.32</v>
      </c>
    </row>
    <row r="72" spans="1:8" s="5" customFormat="1" x14ac:dyDescent="0.2">
      <c r="A72" s="338" t="s">
        <v>360</v>
      </c>
      <c r="B72" s="42" t="s">
        <v>141</v>
      </c>
      <c r="C72" s="26">
        <v>1</v>
      </c>
      <c r="D72" s="311">
        <v>1392.55</v>
      </c>
      <c r="E72" s="414">
        <v>0</v>
      </c>
      <c r="F72" s="404">
        <v>0</v>
      </c>
      <c r="G72" s="412">
        <v>9</v>
      </c>
      <c r="H72" s="413">
        <v>12532.949999999999</v>
      </c>
    </row>
    <row r="73" spans="1:8" s="5" customFormat="1" x14ac:dyDescent="0.2">
      <c r="A73" s="358" t="s">
        <v>216</v>
      </c>
      <c r="B73" s="58" t="s">
        <v>3</v>
      </c>
      <c r="C73" s="26">
        <v>1</v>
      </c>
      <c r="D73" s="312">
        <v>1509.82</v>
      </c>
      <c r="E73" s="414">
        <v>0</v>
      </c>
      <c r="F73" s="404">
        <v>0</v>
      </c>
      <c r="G73" s="412">
        <v>1</v>
      </c>
      <c r="H73" s="413">
        <v>1509.82</v>
      </c>
    </row>
    <row r="74" spans="1:8" s="15" customFormat="1" x14ac:dyDescent="0.2">
      <c r="A74" s="360" t="s">
        <v>140</v>
      </c>
      <c r="B74" s="106" t="s">
        <v>127</v>
      </c>
      <c r="C74" s="35"/>
      <c r="D74" s="299">
        <v>2997.79</v>
      </c>
      <c r="E74" s="414">
        <v>0</v>
      </c>
      <c r="F74" s="404">
        <v>0</v>
      </c>
      <c r="G74" s="412">
        <v>2</v>
      </c>
      <c r="H74" s="413">
        <v>5995.58</v>
      </c>
    </row>
    <row r="75" spans="1:8" s="15" customFormat="1" x14ac:dyDescent="0.2">
      <c r="A75" s="361" t="s">
        <v>297</v>
      </c>
      <c r="B75" s="54" t="s">
        <v>163</v>
      </c>
      <c r="C75" s="35"/>
      <c r="D75" s="299">
        <v>246.7</v>
      </c>
      <c r="E75" s="414">
        <v>0</v>
      </c>
      <c r="F75" s="404">
        <v>0</v>
      </c>
      <c r="G75" s="412">
        <v>10</v>
      </c>
      <c r="H75" s="413">
        <v>2467</v>
      </c>
    </row>
    <row r="76" spans="1:8" s="15" customFormat="1" x14ac:dyDescent="0.2">
      <c r="A76" s="361" t="s">
        <v>289</v>
      </c>
      <c r="B76" s="54" t="s">
        <v>163</v>
      </c>
      <c r="C76" s="35"/>
      <c r="D76" s="299">
        <v>183.3</v>
      </c>
      <c r="E76" s="414">
        <v>0</v>
      </c>
      <c r="F76" s="404">
        <v>0</v>
      </c>
      <c r="G76" s="412">
        <v>130</v>
      </c>
      <c r="H76" s="413">
        <v>23536</v>
      </c>
    </row>
    <row r="77" spans="1:8" s="15" customFormat="1" x14ac:dyDescent="0.2">
      <c r="A77" s="361" t="s">
        <v>433</v>
      </c>
      <c r="B77" s="54" t="s">
        <v>163</v>
      </c>
      <c r="C77" s="35"/>
      <c r="D77" s="299">
        <v>533.70000000000005</v>
      </c>
      <c r="E77" s="414"/>
      <c r="F77" s="404"/>
      <c r="G77" s="412">
        <v>28</v>
      </c>
      <c r="H77" s="413">
        <v>14943.600000000002</v>
      </c>
    </row>
    <row r="78" spans="1:8" s="15" customFormat="1" x14ac:dyDescent="0.2">
      <c r="A78" s="365" t="s">
        <v>222</v>
      </c>
      <c r="B78" s="42" t="s">
        <v>3</v>
      </c>
      <c r="C78" s="35"/>
      <c r="D78" s="299">
        <v>190.79</v>
      </c>
      <c r="E78" s="414">
        <v>0</v>
      </c>
      <c r="F78" s="404">
        <v>0</v>
      </c>
      <c r="G78" s="412">
        <v>2</v>
      </c>
      <c r="H78" s="413">
        <v>381.58</v>
      </c>
    </row>
    <row r="79" spans="1:8" s="15" customFormat="1" x14ac:dyDescent="0.2">
      <c r="A79" s="255" t="s">
        <v>158</v>
      </c>
      <c r="B79" s="42" t="s">
        <v>127</v>
      </c>
      <c r="C79" s="35"/>
      <c r="D79" s="299">
        <v>798.97</v>
      </c>
      <c r="E79" s="414">
        <v>0</v>
      </c>
      <c r="F79" s="404">
        <v>0</v>
      </c>
      <c r="G79" s="412">
        <v>12</v>
      </c>
      <c r="H79" s="413">
        <v>9382.0400000000009</v>
      </c>
    </row>
    <row r="80" spans="1:8" s="15" customFormat="1" x14ac:dyDescent="0.2">
      <c r="A80" s="367" t="s">
        <v>159</v>
      </c>
      <c r="B80" s="42" t="s">
        <v>127</v>
      </c>
      <c r="C80" s="35"/>
      <c r="D80" s="299">
        <v>413.63</v>
      </c>
      <c r="E80" s="414">
        <v>0</v>
      </c>
      <c r="F80" s="404">
        <v>0</v>
      </c>
      <c r="G80" s="412">
        <v>2</v>
      </c>
      <c r="H80" s="413">
        <v>827.26</v>
      </c>
    </row>
    <row r="81" spans="1:8" s="15" customFormat="1" x14ac:dyDescent="0.2">
      <c r="A81" s="348" t="s">
        <v>160</v>
      </c>
      <c r="B81" s="42" t="s">
        <v>127</v>
      </c>
      <c r="C81" s="35"/>
      <c r="D81" s="299">
        <v>61.64</v>
      </c>
      <c r="E81" s="414">
        <v>0</v>
      </c>
      <c r="F81" s="404">
        <v>0</v>
      </c>
      <c r="G81" s="412">
        <v>8</v>
      </c>
      <c r="H81" s="413">
        <v>493.12</v>
      </c>
    </row>
    <row r="82" spans="1:8" s="15" customFormat="1" ht="36" x14ac:dyDescent="0.2">
      <c r="A82" s="121" t="s">
        <v>55</v>
      </c>
      <c r="B82" s="179" t="s">
        <v>19</v>
      </c>
      <c r="C82" s="180">
        <v>24</v>
      </c>
      <c r="D82" s="495">
        <v>62.24</v>
      </c>
      <c r="E82" s="414">
        <v>1</v>
      </c>
      <c r="F82" s="64">
        <v>1493.76</v>
      </c>
      <c r="G82" s="412">
        <v>1</v>
      </c>
      <c r="H82" s="491">
        <v>1415.24</v>
      </c>
    </row>
    <row r="83" spans="1:8" s="15" customFormat="1" x14ac:dyDescent="0.2">
      <c r="A83" s="352" t="s">
        <v>197</v>
      </c>
      <c r="B83" s="14" t="s">
        <v>19</v>
      </c>
      <c r="C83" s="35"/>
      <c r="D83" s="495">
        <v>11000</v>
      </c>
      <c r="E83" s="432">
        <v>1</v>
      </c>
      <c r="F83" s="64">
        <v>11000</v>
      </c>
      <c r="G83" s="277"/>
      <c r="H83" s="275">
        <v>26679.736000000001</v>
      </c>
    </row>
    <row r="84" spans="1:8" s="15" customFormat="1" x14ac:dyDescent="0.2">
      <c r="A84" s="343" t="s">
        <v>439</v>
      </c>
      <c r="B84" s="122" t="s">
        <v>4</v>
      </c>
      <c r="C84" s="35"/>
      <c r="D84" s="299">
        <v>436.53</v>
      </c>
      <c r="E84" s="414">
        <v>0</v>
      </c>
      <c r="F84" s="404">
        <v>0</v>
      </c>
      <c r="G84" s="412">
        <v>12</v>
      </c>
      <c r="H84" s="413">
        <v>5238.3599999999997</v>
      </c>
    </row>
    <row r="85" spans="1:8" s="15" customFormat="1" x14ac:dyDescent="0.2">
      <c r="A85" s="343" t="s">
        <v>365</v>
      </c>
      <c r="B85" s="46" t="s">
        <v>4</v>
      </c>
      <c r="C85" s="35"/>
      <c r="D85" s="299">
        <v>436.53</v>
      </c>
      <c r="E85" s="414">
        <v>0</v>
      </c>
      <c r="F85" s="404">
        <v>0</v>
      </c>
      <c r="G85" s="412">
        <v>12</v>
      </c>
      <c r="H85" s="413">
        <v>5238.3599999999997</v>
      </c>
    </row>
    <row r="86" spans="1:8" s="15" customFormat="1" x14ac:dyDescent="0.2">
      <c r="A86" s="343" t="s">
        <v>198</v>
      </c>
      <c r="B86" s="46" t="s">
        <v>127</v>
      </c>
      <c r="C86" s="35"/>
      <c r="D86" s="299">
        <v>1232.6199999999999</v>
      </c>
      <c r="E86" s="414">
        <v>0</v>
      </c>
      <c r="F86" s="404">
        <v>0</v>
      </c>
      <c r="G86" s="412">
        <v>2</v>
      </c>
      <c r="H86" s="413">
        <v>2465.2399999999998</v>
      </c>
    </row>
    <row r="87" spans="1:8" s="15" customFormat="1" x14ac:dyDescent="0.2">
      <c r="A87" s="343" t="s">
        <v>199</v>
      </c>
      <c r="B87" s="46" t="s">
        <v>127</v>
      </c>
      <c r="C87" s="35"/>
      <c r="D87" s="299">
        <v>961.36</v>
      </c>
      <c r="E87" s="414">
        <v>0</v>
      </c>
      <c r="F87" s="404">
        <v>0</v>
      </c>
      <c r="G87" s="412">
        <v>1</v>
      </c>
      <c r="H87" s="413">
        <v>961.36</v>
      </c>
    </row>
    <row r="88" spans="1:8" s="15" customFormat="1" x14ac:dyDescent="0.2">
      <c r="A88" s="343" t="s">
        <v>440</v>
      </c>
      <c r="B88" s="42" t="s">
        <v>127</v>
      </c>
      <c r="C88" s="35"/>
      <c r="D88" s="299">
        <v>1131.42</v>
      </c>
      <c r="E88" s="414">
        <v>0</v>
      </c>
      <c r="F88" s="404">
        <v>0</v>
      </c>
      <c r="G88" s="412">
        <v>1</v>
      </c>
      <c r="H88" s="413">
        <v>1131.42</v>
      </c>
    </row>
    <row r="89" spans="1:8" s="5" customFormat="1" x14ac:dyDescent="0.2">
      <c r="A89" s="344" t="s">
        <v>142</v>
      </c>
      <c r="B89" s="46" t="s">
        <v>127</v>
      </c>
      <c r="C89" s="35"/>
      <c r="D89" s="299">
        <v>79.400000000000006</v>
      </c>
      <c r="E89" s="414">
        <v>0</v>
      </c>
      <c r="F89" s="404">
        <v>0</v>
      </c>
      <c r="G89" s="412">
        <v>18</v>
      </c>
      <c r="H89" s="413">
        <v>1408.4</v>
      </c>
    </row>
    <row r="90" spans="1:8" s="5" customFormat="1" x14ac:dyDescent="0.2">
      <c r="A90" s="345" t="s">
        <v>250</v>
      </c>
      <c r="B90" s="14" t="s">
        <v>3</v>
      </c>
      <c r="C90" s="26">
        <v>1</v>
      </c>
      <c r="D90" s="311">
        <v>773.27</v>
      </c>
      <c r="E90" s="414">
        <v>0</v>
      </c>
      <c r="F90" s="404">
        <v>0</v>
      </c>
      <c r="G90" s="412">
        <v>4</v>
      </c>
      <c r="H90" s="413">
        <v>3093.08</v>
      </c>
    </row>
    <row r="91" spans="1:8" s="5" customFormat="1" x14ac:dyDescent="0.2">
      <c r="A91" s="346" t="s">
        <v>238</v>
      </c>
      <c r="B91" s="232" t="s">
        <v>4</v>
      </c>
      <c r="C91" s="232">
        <v>1</v>
      </c>
      <c r="D91" s="498">
        <v>4926.87</v>
      </c>
      <c r="E91" s="414">
        <v>0</v>
      </c>
      <c r="F91" s="404">
        <v>0</v>
      </c>
      <c r="G91" s="412">
        <v>0.8</v>
      </c>
      <c r="H91" s="413">
        <v>3941.4960000000001</v>
      </c>
    </row>
    <row r="92" spans="1:8" s="5" customFormat="1" x14ac:dyDescent="0.2">
      <c r="A92" s="343" t="s">
        <v>434</v>
      </c>
      <c r="B92" s="122" t="s">
        <v>127</v>
      </c>
      <c r="C92" s="35"/>
      <c r="D92" s="311">
        <v>2997.79</v>
      </c>
      <c r="E92" s="414">
        <v>0</v>
      </c>
      <c r="F92" s="404">
        <v>0</v>
      </c>
      <c r="G92" s="412">
        <v>1</v>
      </c>
      <c r="H92" s="413">
        <v>2997.79</v>
      </c>
    </row>
    <row r="93" spans="1:8" s="5" customFormat="1" x14ac:dyDescent="0.2">
      <c r="A93" s="349" t="s">
        <v>160</v>
      </c>
      <c r="B93" s="54" t="s">
        <v>127</v>
      </c>
      <c r="C93" s="35"/>
      <c r="D93" s="299">
        <v>61.64</v>
      </c>
      <c r="E93" s="414">
        <v>0</v>
      </c>
      <c r="F93" s="404">
        <v>0</v>
      </c>
      <c r="G93" s="412">
        <v>2</v>
      </c>
      <c r="H93" s="413">
        <v>123.28</v>
      </c>
    </row>
    <row r="94" spans="1:8" s="5" customFormat="1" ht="13.5" thickBot="1" x14ac:dyDescent="0.25">
      <c r="A94" s="349" t="s">
        <v>161</v>
      </c>
      <c r="B94" s="54" t="s">
        <v>127</v>
      </c>
      <c r="C94" s="35"/>
      <c r="D94" s="299">
        <v>80.95</v>
      </c>
      <c r="E94" s="414">
        <v>0</v>
      </c>
      <c r="F94" s="404">
        <v>0</v>
      </c>
      <c r="G94" s="412">
        <v>1</v>
      </c>
      <c r="H94" s="413">
        <v>80.95</v>
      </c>
    </row>
    <row r="95" spans="1:8" s="5" customFormat="1" ht="39" thickBot="1" x14ac:dyDescent="0.25">
      <c r="A95" s="89" t="s">
        <v>182</v>
      </c>
      <c r="B95" s="32"/>
      <c r="C95" s="44"/>
      <c r="D95" s="316"/>
      <c r="E95" s="240"/>
      <c r="F95" s="268">
        <v>50352.840000000004</v>
      </c>
      <c r="G95" s="240"/>
      <c r="H95" s="268">
        <v>50352.84</v>
      </c>
    </row>
    <row r="96" spans="1:8" s="17" customFormat="1" x14ac:dyDescent="0.2">
      <c r="A96" s="121" t="s">
        <v>331</v>
      </c>
      <c r="B96" s="185" t="s">
        <v>259</v>
      </c>
      <c r="C96" s="186">
        <v>1</v>
      </c>
      <c r="D96" s="317">
        <v>20.38</v>
      </c>
      <c r="E96" s="410">
        <v>1682</v>
      </c>
      <c r="F96" s="411">
        <v>34279.160000000003</v>
      </c>
      <c r="G96" s="412">
        <v>1682</v>
      </c>
      <c r="H96" s="413">
        <v>34279.159999999996</v>
      </c>
    </row>
    <row r="97" spans="1:8" s="17" customFormat="1" x14ac:dyDescent="0.2">
      <c r="A97" s="187" t="s">
        <v>332</v>
      </c>
      <c r="B97" s="188" t="s">
        <v>119</v>
      </c>
      <c r="C97" s="168" t="s">
        <v>120</v>
      </c>
      <c r="D97" s="318" t="s">
        <v>464</v>
      </c>
      <c r="E97" s="414">
        <v>0</v>
      </c>
      <c r="F97" s="404">
        <v>5400</v>
      </c>
      <c r="G97" s="412">
        <v>1</v>
      </c>
      <c r="H97" s="413">
        <v>5400</v>
      </c>
    </row>
    <row r="98" spans="1:8" s="16" customFormat="1" x14ac:dyDescent="0.2">
      <c r="A98" s="62" t="s">
        <v>56</v>
      </c>
      <c r="B98" s="178" t="s">
        <v>19</v>
      </c>
      <c r="C98" s="164">
        <v>1</v>
      </c>
      <c r="D98" s="499">
        <v>868.52</v>
      </c>
      <c r="E98" s="414">
        <v>1</v>
      </c>
      <c r="F98" s="404">
        <v>868.52</v>
      </c>
      <c r="G98" s="412">
        <v>1</v>
      </c>
      <c r="H98" s="413">
        <v>868.52</v>
      </c>
    </row>
    <row r="99" spans="1:8" s="16" customFormat="1" x14ac:dyDescent="0.2">
      <c r="A99" s="55" t="s">
        <v>333</v>
      </c>
      <c r="B99" s="178" t="s">
        <v>19</v>
      </c>
      <c r="C99" s="164">
        <v>1</v>
      </c>
      <c r="D99" s="319">
        <v>434.26</v>
      </c>
      <c r="E99" s="414">
        <v>1</v>
      </c>
      <c r="F99" s="404">
        <v>434.26</v>
      </c>
      <c r="G99" s="412">
        <v>1</v>
      </c>
      <c r="H99" s="413">
        <v>434.26</v>
      </c>
    </row>
    <row r="100" spans="1:8" s="5" customFormat="1" x14ac:dyDescent="0.2">
      <c r="A100" s="62" t="s">
        <v>334</v>
      </c>
      <c r="B100" s="178" t="s">
        <v>19</v>
      </c>
      <c r="C100" s="164">
        <v>1</v>
      </c>
      <c r="D100" s="319">
        <v>434.26</v>
      </c>
      <c r="E100" s="414">
        <v>1</v>
      </c>
      <c r="F100" s="404">
        <v>434.26</v>
      </c>
      <c r="G100" s="412">
        <v>1</v>
      </c>
      <c r="H100" s="413">
        <v>434.26</v>
      </c>
    </row>
    <row r="101" spans="1:8" s="13" customFormat="1" ht="24.75" thickBot="1" x14ac:dyDescent="0.25">
      <c r="A101" s="55" t="s">
        <v>57</v>
      </c>
      <c r="B101" s="188" t="s">
        <v>66</v>
      </c>
      <c r="C101" s="127">
        <v>1</v>
      </c>
      <c r="D101" s="320">
        <v>0.96</v>
      </c>
      <c r="E101" s="414">
        <v>9309</v>
      </c>
      <c r="F101" s="404">
        <v>8936.64</v>
      </c>
      <c r="G101" s="412">
        <v>9309</v>
      </c>
      <c r="H101" s="413">
        <v>8936.64</v>
      </c>
    </row>
    <row r="102" spans="1:8" s="15" customFormat="1" ht="26.25" thickBot="1" x14ac:dyDescent="0.25">
      <c r="A102" s="191" t="s">
        <v>276</v>
      </c>
      <c r="B102" s="65"/>
      <c r="C102" s="72"/>
      <c r="D102" s="296"/>
      <c r="E102" s="104"/>
      <c r="F102" s="268">
        <v>10401.48</v>
      </c>
      <c r="G102" s="104"/>
      <c r="H102" s="268">
        <v>23469.760000000002</v>
      </c>
    </row>
    <row r="103" spans="1:8" s="15" customFormat="1" x14ac:dyDescent="0.2">
      <c r="A103" s="121" t="s">
        <v>180</v>
      </c>
      <c r="B103" s="192" t="s">
        <v>275</v>
      </c>
      <c r="C103" s="193">
        <v>12</v>
      </c>
      <c r="D103" s="310">
        <v>700</v>
      </c>
      <c r="E103" s="410">
        <v>1</v>
      </c>
      <c r="F103" s="411">
        <v>8546.52</v>
      </c>
      <c r="G103" s="412">
        <v>1</v>
      </c>
      <c r="H103" s="413">
        <v>8280</v>
      </c>
    </row>
    <row r="104" spans="1:8" s="15" customFormat="1" x14ac:dyDescent="0.2">
      <c r="A104" s="121" t="s">
        <v>181</v>
      </c>
      <c r="B104" s="194" t="s">
        <v>275</v>
      </c>
      <c r="C104" s="164">
        <v>12</v>
      </c>
      <c r="D104" s="310">
        <v>154.58000000000001</v>
      </c>
      <c r="E104" s="414">
        <v>1</v>
      </c>
      <c r="F104" s="404">
        <v>1854.96</v>
      </c>
      <c r="G104" s="412">
        <v>0</v>
      </c>
      <c r="H104" s="413">
        <v>0</v>
      </c>
    </row>
    <row r="105" spans="1:8" s="15" customFormat="1" x14ac:dyDescent="0.2">
      <c r="A105" s="121" t="s">
        <v>400</v>
      </c>
      <c r="B105" s="189" t="s">
        <v>275</v>
      </c>
      <c r="C105" s="195">
        <v>12</v>
      </c>
      <c r="D105" s="298">
        <v>64.06</v>
      </c>
      <c r="E105" s="414">
        <v>0</v>
      </c>
      <c r="F105" s="404">
        <v>0</v>
      </c>
      <c r="G105" s="412">
        <v>1</v>
      </c>
      <c r="H105" s="413">
        <v>764.76</v>
      </c>
    </row>
    <row r="106" spans="1:8" s="5" customFormat="1" ht="13.5" thickBot="1" x14ac:dyDescent="0.25">
      <c r="A106" s="55" t="s">
        <v>330</v>
      </c>
      <c r="B106" s="189" t="s">
        <v>3</v>
      </c>
      <c r="C106" s="28"/>
      <c r="D106" s="307" t="s">
        <v>464</v>
      </c>
      <c r="E106" s="414">
        <v>0</v>
      </c>
      <c r="F106" s="404">
        <v>0</v>
      </c>
      <c r="G106" s="412">
        <v>1</v>
      </c>
      <c r="H106" s="413">
        <v>14425</v>
      </c>
    </row>
    <row r="107" spans="1:8" s="18" customFormat="1" ht="26.25" thickBot="1" x14ac:dyDescent="0.25">
      <c r="A107" s="196" t="s">
        <v>277</v>
      </c>
      <c r="B107" s="32"/>
      <c r="C107" s="44"/>
      <c r="D107" s="296"/>
      <c r="E107" s="240"/>
      <c r="F107" s="268">
        <v>9055.61</v>
      </c>
      <c r="G107" s="240"/>
      <c r="H107" s="268">
        <v>6533.2559999999994</v>
      </c>
    </row>
    <row r="108" spans="1:8" s="13" customFormat="1" ht="36" x14ac:dyDescent="0.2">
      <c r="A108" s="197" t="s">
        <v>58</v>
      </c>
      <c r="B108" s="198"/>
      <c r="C108" s="164"/>
      <c r="D108" s="321"/>
      <c r="E108" s="414">
        <v>0</v>
      </c>
      <c r="F108" s="64">
        <v>5001.53</v>
      </c>
      <c r="G108" s="418"/>
      <c r="H108" s="278">
        <v>4973.7559999999994</v>
      </c>
    </row>
    <row r="109" spans="1:8" s="18" customFormat="1" x14ac:dyDescent="0.2">
      <c r="A109" s="199" t="s">
        <v>20</v>
      </c>
      <c r="B109" s="198" t="s">
        <v>71</v>
      </c>
      <c r="C109" s="164">
        <v>12</v>
      </c>
      <c r="D109" s="322">
        <v>13.03</v>
      </c>
      <c r="E109" s="414">
        <v>20</v>
      </c>
      <c r="F109" s="404">
        <v>3127.2</v>
      </c>
      <c r="G109" s="412">
        <v>20</v>
      </c>
      <c r="H109" s="413">
        <v>3110.2</v>
      </c>
    </row>
    <row r="110" spans="1:8" s="4" customFormat="1" x14ac:dyDescent="0.2">
      <c r="A110" s="199" t="s">
        <v>21</v>
      </c>
      <c r="B110" s="198" t="s">
        <v>4</v>
      </c>
      <c r="C110" s="164">
        <v>12</v>
      </c>
      <c r="D110" s="322">
        <v>0.28999999999999998</v>
      </c>
      <c r="E110" s="414">
        <v>538.6</v>
      </c>
      <c r="F110" s="404">
        <v>1874.33</v>
      </c>
      <c r="G110" s="412">
        <v>538.6</v>
      </c>
      <c r="H110" s="413">
        <v>1863.556</v>
      </c>
    </row>
    <row r="111" spans="1:8" s="13" customFormat="1" ht="36" x14ac:dyDescent="0.2">
      <c r="A111" s="151" t="s">
        <v>278</v>
      </c>
      <c r="B111" s="198"/>
      <c r="C111" s="164" t="s">
        <v>279</v>
      </c>
      <c r="D111" s="321"/>
      <c r="E111" s="414">
        <v>0</v>
      </c>
      <c r="F111" s="64">
        <v>4054.08</v>
      </c>
      <c r="G111" s="277"/>
      <c r="H111" s="278">
        <v>1559.5</v>
      </c>
    </row>
    <row r="112" spans="1:8" s="13" customFormat="1" x14ac:dyDescent="0.2">
      <c r="A112" s="339" t="s">
        <v>130</v>
      </c>
      <c r="B112" s="37" t="s">
        <v>127</v>
      </c>
      <c r="C112" s="26"/>
      <c r="D112" s="299">
        <v>26.94</v>
      </c>
      <c r="E112" s="414">
        <v>0</v>
      </c>
      <c r="F112" s="404">
        <v>0</v>
      </c>
      <c r="G112" s="412">
        <v>7</v>
      </c>
      <c r="H112" s="413">
        <v>185.06</v>
      </c>
    </row>
    <row r="113" spans="1:8" s="13" customFormat="1" x14ac:dyDescent="0.2">
      <c r="A113" s="338" t="s">
        <v>132</v>
      </c>
      <c r="B113" s="37" t="s">
        <v>127</v>
      </c>
      <c r="C113" s="26"/>
      <c r="D113" s="299">
        <v>37.1</v>
      </c>
      <c r="E113" s="414">
        <v>0</v>
      </c>
      <c r="F113" s="404">
        <v>0</v>
      </c>
      <c r="G113" s="412">
        <v>6</v>
      </c>
      <c r="H113" s="413">
        <v>233.00000000000003</v>
      </c>
    </row>
    <row r="114" spans="1:8" s="13" customFormat="1" ht="13.5" thickBot="1" x14ac:dyDescent="0.25">
      <c r="A114" s="341" t="s">
        <v>460</v>
      </c>
      <c r="B114" s="37" t="s">
        <v>127</v>
      </c>
      <c r="C114" s="26"/>
      <c r="D114" s="299">
        <v>47.04</v>
      </c>
      <c r="E114" s="414">
        <v>0</v>
      </c>
      <c r="F114" s="404">
        <v>0</v>
      </c>
      <c r="G114" s="412">
        <v>24</v>
      </c>
      <c r="H114" s="413">
        <v>1141.44</v>
      </c>
    </row>
    <row r="115" spans="1:8" s="5" customFormat="1" ht="26.25" thickBot="1" x14ac:dyDescent="0.25">
      <c r="A115" s="196" t="s">
        <v>280</v>
      </c>
      <c r="B115" s="200"/>
      <c r="C115" s="201"/>
      <c r="D115" s="323"/>
      <c r="E115" s="436">
        <v>0</v>
      </c>
      <c r="F115" s="437">
        <v>9119.6</v>
      </c>
      <c r="G115" s="240"/>
      <c r="H115" s="268">
        <v>6489.5</v>
      </c>
    </row>
    <row r="116" spans="1:8" s="5" customFormat="1" ht="24.75" thickBot="1" x14ac:dyDescent="0.25">
      <c r="A116" s="155" t="s">
        <v>59</v>
      </c>
      <c r="B116" s="179" t="s">
        <v>65</v>
      </c>
      <c r="C116" s="202">
        <v>1</v>
      </c>
      <c r="D116" s="298"/>
      <c r="E116" s="410">
        <v>2533.8000000000002</v>
      </c>
      <c r="F116" s="411">
        <v>9119.6</v>
      </c>
      <c r="G116" s="412">
        <v>2533.8000000000002</v>
      </c>
      <c r="H116" s="413">
        <v>6489.5</v>
      </c>
    </row>
    <row r="117" spans="1:8" s="5" customFormat="1" ht="18" customHeight="1" thickBot="1" x14ac:dyDescent="0.25">
      <c r="A117" s="586" t="s">
        <v>61</v>
      </c>
      <c r="B117" s="587"/>
      <c r="C117" s="587"/>
      <c r="D117" s="588"/>
      <c r="E117" s="281"/>
      <c r="F117" s="268">
        <v>234035.52999999997</v>
      </c>
      <c r="G117" s="281"/>
      <c r="H117" s="268">
        <v>233301.16328000001</v>
      </c>
    </row>
    <row r="118" spans="1:8" s="5" customFormat="1" ht="26.25" thickBot="1" x14ac:dyDescent="0.25">
      <c r="A118" s="210" t="s">
        <v>282</v>
      </c>
      <c r="B118" s="123"/>
      <c r="C118" s="124"/>
      <c r="D118" s="325"/>
      <c r="E118" s="421">
        <v>305.8</v>
      </c>
      <c r="F118" s="422">
        <v>61759.99</v>
      </c>
      <c r="G118" s="240">
        <v>305.8</v>
      </c>
      <c r="H118" s="268">
        <v>61556.119200000001</v>
      </c>
    </row>
    <row r="119" spans="1:8" s="71" customFormat="1" ht="24" x14ac:dyDescent="0.2">
      <c r="A119" s="337" t="s">
        <v>184</v>
      </c>
      <c r="B119" s="60" t="s">
        <v>65</v>
      </c>
      <c r="C119" s="91" t="s">
        <v>298</v>
      </c>
      <c r="D119" s="316" t="s">
        <v>257</v>
      </c>
      <c r="E119" s="410">
        <v>2533.8000000000002</v>
      </c>
      <c r="F119" s="404">
        <v>58841.049999999996</v>
      </c>
      <c r="G119" s="438">
        <v>2533.8000000000002</v>
      </c>
      <c r="H119" s="439">
        <v>58682.79</v>
      </c>
    </row>
    <row r="120" spans="1:8" s="5" customFormat="1" ht="24.75" thickBot="1" x14ac:dyDescent="0.25">
      <c r="A120" s="211" t="s">
        <v>293</v>
      </c>
      <c r="B120" s="14" t="s">
        <v>65</v>
      </c>
      <c r="C120" s="92">
        <v>12</v>
      </c>
      <c r="D120" s="395">
        <v>9.6000000000000002E-2</v>
      </c>
      <c r="E120" s="414">
        <v>2533.8000000000002</v>
      </c>
      <c r="F120" s="404">
        <v>2918.94</v>
      </c>
      <c r="G120" s="415">
        <v>2533.8000000000002</v>
      </c>
      <c r="H120" s="279">
        <v>2873.3292000000001</v>
      </c>
    </row>
    <row r="121" spans="1:8" s="13" customFormat="1" ht="51.75" thickBot="1" x14ac:dyDescent="0.25">
      <c r="A121" s="212" t="s">
        <v>283</v>
      </c>
      <c r="B121" s="59" t="s">
        <v>65</v>
      </c>
      <c r="C121" s="84" t="s">
        <v>200</v>
      </c>
      <c r="D121" s="296" t="s">
        <v>257</v>
      </c>
      <c r="E121" s="421">
        <v>2424</v>
      </c>
      <c r="F121" s="422">
        <v>150877.6</v>
      </c>
      <c r="G121" s="423">
        <v>2424</v>
      </c>
      <c r="H121" s="268">
        <v>150077</v>
      </c>
    </row>
    <row r="122" spans="1:8" s="13" customFormat="1" ht="64.5" thickBot="1" x14ac:dyDescent="0.25">
      <c r="A122" s="213" t="s">
        <v>284</v>
      </c>
      <c r="B122" s="282" t="s">
        <v>65</v>
      </c>
      <c r="C122" s="85">
        <v>1</v>
      </c>
      <c r="D122" s="505">
        <v>3.4666666666666665E-3</v>
      </c>
      <c r="E122" s="421">
        <v>2533.8000000000002</v>
      </c>
      <c r="F122" s="422">
        <v>114.02</v>
      </c>
      <c r="G122" s="423">
        <v>2533.8000000000002</v>
      </c>
      <c r="H122" s="268">
        <v>105.40608</v>
      </c>
    </row>
    <row r="123" spans="1:8" s="13" customFormat="1" ht="51.75" thickBot="1" x14ac:dyDescent="0.25">
      <c r="A123" s="196" t="s">
        <v>285</v>
      </c>
      <c r="B123" s="283" t="s">
        <v>65</v>
      </c>
      <c r="C123" s="86">
        <v>12</v>
      </c>
      <c r="D123" s="327">
        <v>0.77</v>
      </c>
      <c r="E123" s="421">
        <v>2533.8000000000002</v>
      </c>
      <c r="F123" s="422">
        <v>21283.919999999998</v>
      </c>
      <c r="G123" s="423">
        <v>2533.8000000000002</v>
      </c>
      <c r="H123" s="268">
        <v>21562.637999999999</v>
      </c>
    </row>
    <row r="124" spans="1:8" s="5" customFormat="1" ht="16.5" thickBot="1" x14ac:dyDescent="0.25">
      <c r="A124" s="221" t="s">
        <v>63</v>
      </c>
      <c r="B124" s="222"/>
      <c r="C124" s="223"/>
      <c r="D124" s="506"/>
      <c r="E124" s="281"/>
      <c r="F124" s="268">
        <v>147771.22</v>
      </c>
      <c r="G124" s="281"/>
      <c r="H124" s="268">
        <v>140423.19433333332</v>
      </c>
    </row>
    <row r="125" spans="1:8" s="5" customFormat="1" ht="18" thickBot="1" x14ac:dyDescent="0.25">
      <c r="A125" s="125" t="s">
        <v>286</v>
      </c>
      <c r="B125" s="159" t="s">
        <v>65</v>
      </c>
      <c r="C125" s="127">
        <v>12</v>
      </c>
      <c r="D125" s="502">
        <v>4.8600000000000003</v>
      </c>
      <c r="E125" s="414">
        <v>2533.8000000000002</v>
      </c>
      <c r="F125" s="404">
        <v>147771.22</v>
      </c>
      <c r="G125" s="412">
        <v>2533.8000000000002</v>
      </c>
      <c r="H125" s="413">
        <v>140423.19433333332</v>
      </c>
    </row>
    <row r="126" spans="1:8" s="5" customFormat="1" ht="15.75" thickBot="1" x14ac:dyDescent="0.25">
      <c r="A126" s="224" t="s">
        <v>219</v>
      </c>
      <c r="B126" s="61"/>
      <c r="C126" s="48"/>
      <c r="D126" s="331"/>
      <c r="E126" s="421">
        <v>0</v>
      </c>
      <c r="F126" s="422">
        <v>0</v>
      </c>
      <c r="G126" s="444"/>
      <c r="H126" s="268">
        <v>12781.77</v>
      </c>
    </row>
    <row r="127" spans="1:8" s="5" customFormat="1" ht="13.5" thickBot="1" x14ac:dyDescent="0.25">
      <c r="A127" s="49" t="s">
        <v>338</v>
      </c>
      <c r="B127" s="32"/>
      <c r="C127" s="47"/>
      <c r="D127" s="332"/>
      <c r="E127" s="421">
        <v>0</v>
      </c>
      <c r="F127" s="422">
        <v>0</v>
      </c>
      <c r="G127" s="240"/>
      <c r="H127" s="268">
        <v>12781.77</v>
      </c>
    </row>
    <row r="128" spans="1:8" s="5" customFormat="1" x14ac:dyDescent="0.2">
      <c r="A128" s="225" t="s">
        <v>287</v>
      </c>
      <c r="B128" s="288" t="s">
        <v>3</v>
      </c>
      <c r="C128" s="226">
        <v>1</v>
      </c>
      <c r="D128" s="507">
        <v>1560.1</v>
      </c>
      <c r="E128" s="440">
        <v>0</v>
      </c>
      <c r="F128" s="445">
        <v>0</v>
      </c>
      <c r="G128" s="412">
        <v>1</v>
      </c>
      <c r="H128" s="413">
        <v>1560.1</v>
      </c>
    </row>
    <row r="129" spans="1:8" s="5" customFormat="1" x14ac:dyDescent="0.2">
      <c r="A129" s="227" t="s">
        <v>376</v>
      </c>
      <c r="B129" s="289" t="s">
        <v>3</v>
      </c>
      <c r="C129" s="228">
        <v>1</v>
      </c>
      <c r="D129" s="502">
        <v>2000</v>
      </c>
      <c r="E129" s="414">
        <v>0</v>
      </c>
      <c r="F129" s="446">
        <v>0</v>
      </c>
      <c r="G129" s="412">
        <v>1</v>
      </c>
      <c r="H129" s="413">
        <v>2000</v>
      </c>
    </row>
    <row r="130" spans="1:8" s="5" customFormat="1" x14ac:dyDescent="0.2">
      <c r="A130" s="62" t="s">
        <v>183</v>
      </c>
      <c r="B130" s="259" t="s">
        <v>127</v>
      </c>
      <c r="C130" s="39"/>
      <c r="D130" s="315">
        <v>1044.4000000000001</v>
      </c>
      <c r="E130" s="414">
        <v>0</v>
      </c>
      <c r="F130" s="446">
        <v>0</v>
      </c>
      <c r="G130" s="412">
        <v>2</v>
      </c>
      <c r="H130" s="413">
        <v>2088.8000000000002</v>
      </c>
    </row>
    <row r="131" spans="1:8" s="5" customFormat="1" x14ac:dyDescent="0.2">
      <c r="A131" s="229" t="s">
        <v>420</v>
      </c>
      <c r="B131" s="259" t="s">
        <v>3</v>
      </c>
      <c r="C131" s="39"/>
      <c r="D131" s="307">
        <v>1800.23</v>
      </c>
      <c r="E131" s="414">
        <v>0</v>
      </c>
      <c r="F131" s="446">
        <v>0</v>
      </c>
      <c r="G131" s="412">
        <v>3</v>
      </c>
      <c r="H131" s="413">
        <v>5400.6900000000005</v>
      </c>
    </row>
    <row r="132" spans="1:8" s="5" customFormat="1" ht="13.5" thickBot="1" x14ac:dyDescent="0.25">
      <c r="A132" s="230" t="s">
        <v>453</v>
      </c>
      <c r="B132" s="288" t="s">
        <v>3</v>
      </c>
      <c r="C132" s="228">
        <v>1</v>
      </c>
      <c r="D132" s="333">
        <v>4402.41</v>
      </c>
      <c r="E132" s="414">
        <v>0</v>
      </c>
      <c r="F132" s="446">
        <v>0</v>
      </c>
      <c r="G132" s="412">
        <v>2</v>
      </c>
      <c r="H132" s="413">
        <v>1732.18</v>
      </c>
    </row>
    <row r="133" spans="1:8" s="5" customFormat="1" ht="15.75" thickBot="1" x14ac:dyDescent="0.25">
      <c r="A133" s="237" t="s">
        <v>454</v>
      </c>
      <c r="B133" s="59"/>
      <c r="C133" s="50"/>
      <c r="D133" s="508"/>
      <c r="E133" s="22"/>
      <c r="F133" s="268">
        <v>524735.87840000005</v>
      </c>
      <c r="G133" s="22"/>
      <c r="H133" s="268">
        <v>608484.57659333327</v>
      </c>
    </row>
    <row r="134" spans="1:8" s="5" customFormat="1" x14ac:dyDescent="0.2">
      <c r="A134" s="29"/>
      <c r="B134" s="82"/>
      <c r="C134" s="24"/>
      <c r="D134" s="75"/>
      <c r="E134" s="447"/>
      <c r="F134" s="447"/>
      <c r="G134" s="447"/>
      <c r="H134" s="447"/>
    </row>
    <row r="135" spans="1:8" s="5" customFormat="1" x14ac:dyDescent="0.2">
      <c r="A135" s="291" t="s">
        <v>461</v>
      </c>
      <c r="B135" s="82"/>
      <c r="C135" s="24"/>
      <c r="D135" s="75"/>
      <c r="E135" s="447"/>
      <c r="F135" s="447"/>
      <c r="G135" s="447"/>
      <c r="H135" s="447"/>
    </row>
    <row r="136" spans="1:8" s="1" customFormat="1" x14ac:dyDescent="0.2">
      <c r="A136" s="291"/>
      <c r="B136" s="82"/>
      <c r="C136" s="24"/>
      <c r="D136" s="75"/>
      <c r="E136" s="447"/>
      <c r="F136" s="447"/>
      <c r="G136" s="447"/>
      <c r="H136" s="447"/>
    </row>
    <row r="137" spans="1:8" s="1" customFormat="1" x14ac:dyDescent="0.2">
      <c r="A137" s="291" t="s">
        <v>462</v>
      </c>
      <c r="B137" s="82"/>
      <c r="C137" s="24"/>
      <c r="D137" s="75"/>
      <c r="E137" s="447"/>
      <c r="F137" s="447"/>
      <c r="G137" s="447"/>
      <c r="H137" s="447"/>
    </row>
    <row r="138" spans="1:8" s="1" customFormat="1" x14ac:dyDescent="0.2">
      <c r="A138" s="29"/>
      <c r="B138" s="82"/>
      <c r="C138" s="24"/>
      <c r="D138" s="75"/>
      <c r="E138" s="447"/>
      <c r="F138" s="447"/>
      <c r="G138" s="447"/>
      <c r="H138" s="447"/>
    </row>
    <row r="139" spans="1:8" s="5" customFormat="1" x14ac:dyDescent="0.2">
      <c r="A139" s="29"/>
      <c r="B139" s="82"/>
      <c r="C139" s="24"/>
      <c r="D139" s="73"/>
      <c r="E139" s="447"/>
      <c r="F139" s="447"/>
      <c r="G139" s="447"/>
      <c r="H139" s="447"/>
    </row>
    <row r="140" spans="1:8" s="5" customFormat="1" x14ac:dyDescent="0.2">
      <c r="A140" s="29"/>
      <c r="B140" s="82"/>
      <c r="C140" s="24"/>
      <c r="D140" s="73"/>
      <c r="E140" s="447"/>
      <c r="F140" s="447"/>
      <c r="G140" s="447"/>
      <c r="H140" s="447"/>
    </row>
    <row r="141" spans="1:8" s="5" customFormat="1" x14ac:dyDescent="0.2">
      <c r="A141" s="29"/>
      <c r="B141" s="82"/>
      <c r="C141" s="24"/>
      <c r="D141" s="73"/>
      <c r="E141" s="447"/>
      <c r="F141" s="447"/>
      <c r="G141" s="447"/>
      <c r="H141" s="447"/>
    </row>
    <row r="142" spans="1:8" s="5" customFormat="1" x14ac:dyDescent="0.2">
      <c r="A142" s="29"/>
      <c r="B142" s="82"/>
      <c r="C142" s="24"/>
      <c r="D142" s="73"/>
      <c r="E142" s="447"/>
      <c r="F142" s="447"/>
      <c r="G142" s="447"/>
      <c r="H142" s="447"/>
    </row>
    <row r="143" spans="1:8" s="13" customFormat="1" x14ac:dyDescent="0.2">
      <c r="A143" s="29"/>
      <c r="B143" s="82"/>
      <c r="C143" s="24"/>
      <c r="D143" s="73"/>
      <c r="E143" s="447"/>
      <c r="F143" s="447"/>
      <c r="G143" s="447"/>
      <c r="H143" s="447"/>
    </row>
    <row r="144" spans="1:8" s="5" customFormat="1" x14ac:dyDescent="0.2">
      <c r="A144" s="29"/>
      <c r="B144" s="82"/>
      <c r="C144" s="24"/>
      <c r="D144" s="73"/>
      <c r="E144" s="447"/>
      <c r="F144" s="447"/>
      <c r="G144" s="447"/>
      <c r="H144" s="447"/>
    </row>
    <row r="145" spans="1:8" s="5" customFormat="1" x14ac:dyDescent="0.2">
      <c r="A145" s="29"/>
      <c r="B145" s="82"/>
      <c r="C145" s="24"/>
      <c r="D145" s="73"/>
      <c r="E145" s="447"/>
      <c r="F145" s="447"/>
      <c r="G145" s="447"/>
      <c r="H145" s="447"/>
    </row>
    <row r="146" spans="1:8" s="5" customFormat="1" x14ac:dyDescent="0.2">
      <c r="A146" s="8"/>
      <c r="B146" s="73"/>
      <c r="C146" s="23"/>
      <c r="D146" s="73"/>
      <c r="E146" s="448"/>
      <c r="F146" s="448"/>
      <c r="G146" s="448"/>
      <c r="H146" s="448"/>
    </row>
    <row r="147" spans="1:8" s="5" customFormat="1" x14ac:dyDescent="0.2">
      <c r="A147" s="8"/>
      <c r="B147" s="73"/>
      <c r="C147" s="23"/>
      <c r="D147" s="73"/>
      <c r="E147" s="448"/>
      <c r="F147" s="448"/>
      <c r="G147" s="448"/>
      <c r="H147" s="448"/>
    </row>
    <row r="148" spans="1:8" s="1" customFormat="1" x14ac:dyDescent="0.2">
      <c r="A148" s="8"/>
      <c r="B148" s="73"/>
      <c r="C148" s="23"/>
      <c r="D148" s="73"/>
      <c r="E148" s="447"/>
      <c r="F148" s="447"/>
      <c r="G148" s="447"/>
      <c r="H148" s="447"/>
    </row>
    <row r="149" spans="1:8" s="1" customFormat="1" x14ac:dyDescent="0.2">
      <c r="A149" s="8"/>
      <c r="B149" s="73"/>
      <c r="C149" s="23"/>
      <c r="D149" s="73"/>
      <c r="E149" s="447"/>
      <c r="F149" s="447"/>
      <c r="G149" s="447"/>
      <c r="H149" s="447"/>
    </row>
    <row r="150" spans="1:8" s="1" customFormat="1" x14ac:dyDescent="0.2">
      <c r="A150" s="8"/>
      <c r="B150" s="73"/>
      <c r="C150" s="23"/>
      <c r="D150" s="73"/>
      <c r="E150" s="447"/>
      <c r="F150" s="447"/>
      <c r="G150" s="447"/>
      <c r="H150" s="447"/>
    </row>
    <row r="151" spans="1:8" s="1" customFormat="1" x14ac:dyDescent="0.2">
      <c r="A151" s="8"/>
      <c r="B151" s="73"/>
      <c r="C151" s="23"/>
      <c r="D151" s="73"/>
      <c r="E151" s="447"/>
      <c r="F151" s="447"/>
      <c r="G151" s="447"/>
      <c r="H151" s="447"/>
    </row>
    <row r="152" spans="1:8" s="1" customFormat="1" x14ac:dyDescent="0.2">
      <c r="A152" s="8"/>
      <c r="B152" s="73"/>
      <c r="C152" s="23"/>
      <c r="D152" s="73"/>
      <c r="E152" s="447"/>
      <c r="F152" s="447"/>
      <c r="G152" s="447"/>
      <c r="H152" s="447"/>
    </row>
    <row r="153" spans="1:8" s="1" customFormat="1" x14ac:dyDescent="0.2">
      <c r="D153" s="73"/>
      <c r="E153" s="447"/>
      <c r="F153" s="447"/>
      <c r="G153" s="447"/>
      <c r="H153" s="447"/>
    </row>
    <row r="154" spans="1:8" s="1" customFormat="1" x14ac:dyDescent="0.2">
      <c r="D154" s="73"/>
      <c r="E154" s="447"/>
      <c r="F154" s="447"/>
      <c r="G154" s="447"/>
      <c r="H154" s="447"/>
    </row>
    <row r="155" spans="1:8" s="1" customFormat="1" x14ac:dyDescent="0.2">
      <c r="D155" s="73"/>
      <c r="E155" s="447"/>
      <c r="F155" s="447"/>
      <c r="G155" s="447"/>
      <c r="H155" s="447"/>
    </row>
    <row r="156" spans="1:8" s="1" customFormat="1" x14ac:dyDescent="0.2">
      <c r="D156" s="73"/>
      <c r="E156" s="447"/>
      <c r="F156" s="447"/>
      <c r="G156" s="447"/>
      <c r="H156" s="447"/>
    </row>
    <row r="157" spans="1:8" s="1" customFormat="1" x14ac:dyDescent="0.2">
      <c r="D157" s="73"/>
      <c r="E157" s="447"/>
      <c r="F157" s="447"/>
      <c r="G157" s="447"/>
      <c r="H157" s="447"/>
    </row>
    <row r="158" spans="1:8" s="1" customFormat="1" x14ac:dyDescent="0.2">
      <c r="D158" s="73"/>
      <c r="E158" s="447"/>
      <c r="F158" s="447"/>
      <c r="G158" s="447"/>
      <c r="H158" s="447"/>
    </row>
    <row r="159" spans="1:8" s="1" customFormat="1" x14ac:dyDescent="0.2">
      <c r="D159" s="73"/>
      <c r="E159" s="447"/>
      <c r="F159" s="447"/>
      <c r="G159" s="447"/>
      <c r="H159" s="447"/>
    </row>
    <row r="160" spans="1:8" x14ac:dyDescent="0.2">
      <c r="A160" s="1"/>
      <c r="B160" s="1"/>
      <c r="C160" s="1"/>
    </row>
    <row r="161" spans="1:3" x14ac:dyDescent="0.2">
      <c r="A161" s="1"/>
      <c r="B161" s="1"/>
      <c r="C161" s="1"/>
    </row>
    <row r="162" spans="1:3" x14ac:dyDescent="0.2">
      <c r="A162" s="1"/>
      <c r="B162" s="1"/>
      <c r="C162" s="1"/>
    </row>
    <row r="163" spans="1:3" x14ac:dyDescent="0.2">
      <c r="A163" s="1"/>
      <c r="B163" s="1"/>
      <c r="C163" s="1"/>
    </row>
    <row r="164" spans="1:3" x14ac:dyDescent="0.2">
      <c r="A164" s="1"/>
      <c r="B164" s="1"/>
      <c r="C164" s="1"/>
    </row>
    <row r="165" spans="1:3" x14ac:dyDescent="0.2">
      <c r="A165" s="1"/>
      <c r="B165" s="1"/>
      <c r="C165" s="1"/>
    </row>
    <row r="167" spans="1:3" x14ac:dyDescent="0.2">
      <c r="A167" s="1"/>
      <c r="B167" s="1"/>
      <c r="C167" s="1"/>
    </row>
    <row r="168" spans="1:3" x14ac:dyDescent="0.2">
      <c r="A168" s="1"/>
      <c r="B168" s="1"/>
      <c r="C168" s="1"/>
    </row>
    <row r="169" spans="1:3" x14ac:dyDescent="0.2">
      <c r="A169" s="1"/>
      <c r="B169" s="1"/>
      <c r="C169" s="1"/>
    </row>
    <row r="170" spans="1:3" x14ac:dyDescent="0.2">
      <c r="A170" s="1"/>
      <c r="B170" s="1"/>
      <c r="C170" s="1"/>
    </row>
    <row r="171" spans="1:3" x14ac:dyDescent="0.2">
      <c r="A171" s="1"/>
      <c r="B171" s="1"/>
      <c r="C171" s="1"/>
    </row>
    <row r="172" spans="1:3" x14ac:dyDescent="0.2">
      <c r="A172" s="1"/>
      <c r="B172" s="1"/>
      <c r="C172" s="1"/>
    </row>
    <row r="175" spans="1:3" x14ac:dyDescent="0.2">
      <c r="A175" s="103"/>
      <c r="B175" s="103"/>
      <c r="C175" s="103"/>
    </row>
    <row r="179" spans="1:4" x14ac:dyDescent="0.2">
      <c r="A179" s="103"/>
      <c r="B179" s="103"/>
      <c r="C179" s="103"/>
      <c r="D179" s="447"/>
    </row>
    <row r="180" spans="1:4" x14ac:dyDescent="0.2">
      <c r="A180" s="103"/>
      <c r="B180" s="103"/>
      <c r="C180" s="103"/>
      <c r="D180" s="447"/>
    </row>
  </sheetData>
  <mergeCells count="13">
    <mergeCell ref="A1:D1"/>
    <mergeCell ref="E23:F23"/>
    <mergeCell ref="G23:H23"/>
    <mergeCell ref="A12:C12"/>
    <mergeCell ref="C22:C23"/>
    <mergeCell ref="A4:D4"/>
    <mergeCell ref="G3:H3"/>
    <mergeCell ref="G2:H2"/>
    <mergeCell ref="A25:D25"/>
    <mergeCell ref="A58:D58"/>
    <mergeCell ref="A117:D117"/>
    <mergeCell ref="E21:H21"/>
    <mergeCell ref="E22:H22"/>
  </mergeCells>
  <pageMargins left="0.31496062992125984" right="0.31496062992125984" top="0.31496062992125984" bottom="0.31496062992125984" header="0" footer="0"/>
  <pageSetup paperSize="9" scale="67" fitToHeight="0" orientation="portrait" copies="2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2"/>
  <sheetViews>
    <sheetView showZeros="0" topLeftCell="A116" workbookViewId="0">
      <selection activeCell="E121" sqref="E121"/>
    </sheetView>
  </sheetViews>
  <sheetFormatPr defaultRowHeight="12.75" x14ac:dyDescent="0.2"/>
  <cols>
    <col min="1" max="1" width="75.140625" style="8" customWidth="1"/>
    <col min="2" max="2" width="6.140625" style="73" customWidth="1"/>
    <col min="3" max="3" width="9.5703125" style="23" customWidth="1"/>
    <col min="4" max="4" width="10.42578125" style="73" customWidth="1"/>
    <col min="5" max="5" width="9.140625" style="449" customWidth="1"/>
    <col min="6" max="6" width="10.42578125" style="449" customWidth="1"/>
    <col min="7" max="7" width="11.85546875" style="449" customWidth="1"/>
    <col min="8" max="8" width="12.85546875" style="449" customWidth="1"/>
    <col min="9" max="16384" width="9.140625" style="103"/>
  </cols>
  <sheetData>
    <row r="1" spans="1:8" ht="52.5" customHeight="1" x14ac:dyDescent="0.2">
      <c r="A1" s="589" t="s">
        <v>456</v>
      </c>
      <c r="B1" s="589"/>
      <c r="C1" s="589"/>
      <c r="D1" s="589"/>
    </row>
    <row r="2" spans="1:8" s="398" customFormat="1" ht="15.75" x14ac:dyDescent="0.2">
      <c r="A2" s="7"/>
      <c r="B2" s="75" t="s">
        <v>121</v>
      </c>
      <c r="C2" s="74"/>
      <c r="D2" s="98"/>
      <c r="E2" s="66"/>
      <c r="F2" s="66"/>
      <c r="G2" s="601" t="s">
        <v>94</v>
      </c>
      <c r="H2" s="601"/>
    </row>
    <row r="3" spans="1:8" s="398" customFormat="1" ht="15" x14ac:dyDescent="0.2">
      <c r="A3" s="99"/>
      <c r="B3" s="66"/>
      <c r="C3" s="24"/>
      <c r="D3" s="98"/>
      <c r="E3" s="100"/>
      <c r="F3" s="100"/>
      <c r="G3" s="600"/>
      <c r="H3" s="600"/>
    </row>
    <row r="4" spans="1:8" s="10" customFormat="1" ht="16.5" customHeight="1" x14ac:dyDescent="0.2">
      <c r="A4" s="603" t="s">
        <v>122</v>
      </c>
      <c r="B4" s="603"/>
      <c r="C4" s="603"/>
      <c r="D4" s="603"/>
      <c r="E4" s="75"/>
      <c r="F4" s="71"/>
      <c r="G4" s="71"/>
      <c r="H4" s="71"/>
    </row>
    <row r="5" spans="1:8" x14ac:dyDescent="0.2">
      <c r="A5" s="20" t="s">
        <v>410</v>
      </c>
      <c r="B5" s="76"/>
      <c r="C5" s="74"/>
      <c r="D5" s="75"/>
      <c r="E5" s="400"/>
      <c r="F5" s="400"/>
      <c r="G5" s="400"/>
      <c r="H5" s="401">
        <v>-273865.07827026665</v>
      </c>
    </row>
    <row r="6" spans="1:8" ht="13.5" customHeight="1" x14ac:dyDescent="0.2">
      <c r="A6" s="21" t="s">
        <v>201</v>
      </c>
      <c r="B6" s="75"/>
      <c r="C6" s="74"/>
      <c r="D6" s="75"/>
      <c r="E6" s="75"/>
      <c r="F6" s="71"/>
      <c r="G6" s="71"/>
      <c r="H6" s="402">
        <v>866912.5199999999</v>
      </c>
    </row>
    <row r="7" spans="1:8" x14ac:dyDescent="0.2">
      <c r="A7" s="131" t="s">
        <v>202</v>
      </c>
      <c r="B7" s="77"/>
      <c r="C7" s="25"/>
      <c r="D7" s="77"/>
      <c r="E7" s="75"/>
      <c r="F7" s="71"/>
      <c r="G7" s="71"/>
      <c r="H7" s="403">
        <v>866912.5199999999</v>
      </c>
    </row>
    <row r="8" spans="1:8" x14ac:dyDescent="0.2">
      <c r="A8" s="131" t="s">
        <v>203</v>
      </c>
      <c r="B8" s="25"/>
      <c r="C8" s="25"/>
      <c r="D8" s="78"/>
      <c r="E8" s="400"/>
      <c r="F8" s="400"/>
      <c r="G8" s="400"/>
      <c r="H8" s="403">
        <v>866912.5199999999</v>
      </c>
    </row>
    <row r="9" spans="1:8" x14ac:dyDescent="0.2">
      <c r="A9" s="21" t="s">
        <v>125</v>
      </c>
      <c r="B9" s="78"/>
      <c r="C9" s="79"/>
      <c r="D9" s="78"/>
      <c r="E9" s="75"/>
      <c r="F9" s="71"/>
      <c r="G9" s="71"/>
      <c r="H9" s="406">
        <v>780436.07363666664</v>
      </c>
    </row>
    <row r="10" spans="1:8" x14ac:dyDescent="0.2">
      <c r="A10" s="131" t="s">
        <v>458</v>
      </c>
      <c r="B10" s="75"/>
      <c r="C10" s="74"/>
      <c r="D10" s="75"/>
      <c r="E10" s="75"/>
      <c r="F10" s="71"/>
      <c r="G10" s="71"/>
      <c r="H10" s="407">
        <v>-187388.63190693338</v>
      </c>
    </row>
    <row r="11" spans="1:8" x14ac:dyDescent="0.2">
      <c r="A11" s="2"/>
      <c r="B11" s="75"/>
      <c r="C11" s="74"/>
      <c r="D11" s="75"/>
      <c r="E11" s="75"/>
      <c r="F11" s="71"/>
      <c r="G11" s="71"/>
      <c r="H11" s="408"/>
    </row>
    <row r="12" spans="1:8" ht="26.25" customHeight="1" x14ac:dyDescent="0.2">
      <c r="A12" s="604" t="s">
        <v>124</v>
      </c>
      <c r="B12" s="603"/>
      <c r="C12" s="603"/>
      <c r="D12" s="78"/>
      <c r="E12" s="75"/>
      <c r="F12" s="71"/>
      <c r="G12" s="71"/>
      <c r="H12" s="409"/>
    </row>
    <row r="13" spans="1:8" x14ac:dyDescent="0.2">
      <c r="A13" s="20" t="s">
        <v>411</v>
      </c>
      <c r="B13" s="76"/>
      <c r="C13" s="74"/>
      <c r="D13" s="75"/>
      <c r="E13" s="400"/>
      <c r="F13" s="400"/>
      <c r="G13" s="400"/>
      <c r="H13" s="401">
        <v>-357953.95827026654</v>
      </c>
    </row>
    <row r="14" spans="1:8" ht="25.5" x14ac:dyDescent="0.2">
      <c r="A14" s="31" t="s">
        <v>204</v>
      </c>
      <c r="B14" s="75"/>
      <c r="C14" s="74"/>
      <c r="D14" s="75"/>
      <c r="E14" s="75"/>
      <c r="F14" s="71"/>
      <c r="G14" s="71"/>
      <c r="H14" s="402">
        <v>853725.01</v>
      </c>
    </row>
    <row r="15" spans="1:8" x14ac:dyDescent="0.2">
      <c r="A15" s="131" t="s">
        <v>202</v>
      </c>
      <c r="B15" s="75"/>
      <c r="C15" s="74"/>
      <c r="D15" s="75"/>
      <c r="E15" s="75"/>
      <c r="F15" s="71"/>
      <c r="G15" s="71"/>
      <c r="H15" s="406">
        <v>853725.01</v>
      </c>
    </row>
    <row r="16" spans="1:8" x14ac:dyDescent="0.2">
      <c r="A16" s="131" t="s">
        <v>203</v>
      </c>
      <c r="B16" s="75"/>
      <c r="C16" s="74"/>
      <c r="D16" s="75"/>
      <c r="E16" s="400"/>
      <c r="F16" s="400"/>
      <c r="G16" s="400"/>
      <c r="H16" s="403">
        <v>853725.01</v>
      </c>
    </row>
    <row r="17" spans="1:8" x14ac:dyDescent="0.2">
      <c r="A17" s="131" t="s">
        <v>392</v>
      </c>
      <c r="B17" s="75"/>
      <c r="C17" s="24"/>
      <c r="D17" s="75"/>
      <c r="E17" s="75"/>
      <c r="F17" s="71"/>
      <c r="G17" s="71"/>
      <c r="H17" s="402">
        <v>495771.05172973347</v>
      </c>
    </row>
    <row r="18" spans="1:8" x14ac:dyDescent="0.2">
      <c r="A18" s="21" t="s">
        <v>126</v>
      </c>
      <c r="B18" s="78"/>
      <c r="C18" s="79"/>
      <c r="D18" s="78"/>
      <c r="E18" s="75"/>
      <c r="F18" s="71"/>
      <c r="G18" s="71"/>
      <c r="H18" s="406">
        <v>780436.07363666664</v>
      </c>
    </row>
    <row r="19" spans="1:8" x14ac:dyDescent="0.2">
      <c r="A19" s="9" t="s">
        <v>459</v>
      </c>
      <c r="B19" s="75"/>
      <c r="C19" s="74"/>
      <c r="D19" s="75"/>
      <c r="E19" s="75"/>
      <c r="F19" s="71"/>
      <c r="G19" s="71"/>
      <c r="H19" s="407">
        <v>-284665.02190693317</v>
      </c>
    </row>
    <row r="20" spans="1:8" ht="13.5" thickBot="1" x14ac:dyDescent="0.25">
      <c r="A20" s="128"/>
      <c r="B20" s="75"/>
      <c r="C20" s="74"/>
      <c r="D20" s="75"/>
      <c r="E20" s="24"/>
      <c r="F20" s="24"/>
      <c r="G20" s="24"/>
      <c r="H20" s="24"/>
    </row>
    <row r="21" spans="1:8" s="132" customFormat="1" ht="13.5" thickBot="1" x14ac:dyDescent="0.25">
      <c r="A21" s="129" t="s">
        <v>5</v>
      </c>
      <c r="B21" s="112"/>
      <c r="C21" s="113"/>
      <c r="D21" s="292" t="s">
        <v>7</v>
      </c>
      <c r="E21" s="590">
        <v>24</v>
      </c>
      <c r="F21" s="591"/>
      <c r="G21" s="591"/>
      <c r="H21" s="592"/>
    </row>
    <row r="22" spans="1:8" ht="16.5" thickBot="1" x14ac:dyDescent="0.25">
      <c r="A22" s="80"/>
      <c r="B22" s="67" t="s">
        <v>6</v>
      </c>
      <c r="C22" s="596" t="s">
        <v>8</v>
      </c>
      <c r="D22" s="293" t="s">
        <v>9</v>
      </c>
      <c r="E22" s="593" t="s">
        <v>94</v>
      </c>
      <c r="F22" s="594"/>
      <c r="G22" s="594"/>
      <c r="H22" s="595"/>
    </row>
    <row r="23" spans="1:8" ht="13.5" thickBot="1" x14ac:dyDescent="0.25">
      <c r="A23" s="130" t="s">
        <v>442</v>
      </c>
      <c r="B23" s="81" t="s">
        <v>10</v>
      </c>
      <c r="C23" s="597"/>
      <c r="D23" s="294" t="s">
        <v>11</v>
      </c>
      <c r="E23" s="598" t="s">
        <v>2</v>
      </c>
      <c r="F23" s="599"/>
      <c r="G23" s="598" t="s">
        <v>0</v>
      </c>
      <c r="H23" s="599"/>
    </row>
    <row r="24" spans="1:8" s="11" customFormat="1" ht="12" thickBot="1" x14ac:dyDescent="0.25">
      <c r="A24" s="101"/>
      <c r="B24" s="67"/>
      <c r="C24" s="102"/>
      <c r="D24" s="295"/>
      <c r="E24" s="114" t="s">
        <v>1</v>
      </c>
      <c r="F24" s="115" t="s">
        <v>393</v>
      </c>
      <c r="G24" s="114" t="s">
        <v>1</v>
      </c>
      <c r="H24" s="115" t="s">
        <v>393</v>
      </c>
    </row>
    <row r="25" spans="1:8" s="5" customFormat="1" ht="38.25" customHeight="1" thickBot="1" x14ac:dyDescent="0.25">
      <c r="A25" s="580" t="s">
        <v>26</v>
      </c>
      <c r="B25" s="581"/>
      <c r="C25" s="581"/>
      <c r="D25" s="582"/>
      <c r="E25" s="240"/>
      <c r="F25" s="109">
        <v>40981.782400000004</v>
      </c>
      <c r="G25" s="240"/>
      <c r="H25" s="109">
        <v>4725.0198099999998</v>
      </c>
    </row>
    <row r="26" spans="1:8" s="5" customFormat="1" ht="13.5" thickBot="1" x14ac:dyDescent="0.25">
      <c r="A26" s="133" t="s">
        <v>27</v>
      </c>
      <c r="B26" s="134"/>
      <c r="C26" s="134"/>
      <c r="D26" s="296"/>
      <c r="E26" s="240"/>
      <c r="F26" s="109">
        <v>35.36</v>
      </c>
      <c r="G26" s="240"/>
      <c r="H26" s="109">
        <v>35.363509999999998</v>
      </c>
    </row>
    <row r="27" spans="1:8" s="5" customFormat="1" ht="68.25" thickBot="1" x14ac:dyDescent="0.25">
      <c r="A27" s="30" t="s">
        <v>28</v>
      </c>
      <c r="B27" s="111" t="s">
        <v>64</v>
      </c>
      <c r="C27" s="241" t="s">
        <v>13</v>
      </c>
      <c r="D27" s="297">
        <v>9.1000000000000004E-3</v>
      </c>
      <c r="E27" s="410">
        <v>3886.1</v>
      </c>
      <c r="F27" s="411">
        <v>35.36</v>
      </c>
      <c r="G27" s="412">
        <v>3886.1</v>
      </c>
      <c r="H27" s="413">
        <v>35.363509999999998</v>
      </c>
    </row>
    <row r="28" spans="1:8" s="13" customFormat="1" ht="13.5" thickBot="1" x14ac:dyDescent="0.25">
      <c r="A28" s="244" t="s">
        <v>29</v>
      </c>
      <c r="B28" s="245"/>
      <c r="C28" s="245"/>
      <c r="D28" s="296"/>
      <c r="E28" s="240"/>
      <c r="F28" s="109">
        <v>3015.2223999999997</v>
      </c>
      <c r="G28" s="240"/>
      <c r="H28" s="109">
        <v>2056.2371999999996</v>
      </c>
    </row>
    <row r="29" spans="1:8" s="5" customFormat="1" ht="56.25" x14ac:dyDescent="0.2">
      <c r="A29" s="30" t="s">
        <v>30</v>
      </c>
      <c r="B29" s="38" t="s">
        <v>4</v>
      </c>
      <c r="C29" s="246">
        <v>12</v>
      </c>
      <c r="D29" s="492">
        <v>0.21199999999999999</v>
      </c>
      <c r="E29" s="416">
        <v>812.1</v>
      </c>
      <c r="F29" s="417">
        <v>2065.9823999999999</v>
      </c>
      <c r="G29" s="412">
        <v>812.1</v>
      </c>
      <c r="H29" s="413">
        <v>2056.2371999999996</v>
      </c>
    </row>
    <row r="30" spans="1:8" s="5" customFormat="1" ht="13.5" thickBot="1" x14ac:dyDescent="0.25">
      <c r="A30" s="247" t="s">
        <v>258</v>
      </c>
      <c r="B30" s="181"/>
      <c r="C30" s="195" t="s">
        <v>67</v>
      </c>
      <c r="D30" s="298"/>
      <c r="E30" s="414">
        <v>0</v>
      </c>
      <c r="F30" s="404">
        <v>949.24</v>
      </c>
      <c r="G30" s="277"/>
      <c r="H30" s="279">
        <v>0</v>
      </c>
    </row>
    <row r="31" spans="1:8" s="13" customFormat="1" ht="26.25" thickBot="1" x14ac:dyDescent="0.25">
      <c r="A31" s="40" t="s">
        <v>31</v>
      </c>
      <c r="B31" s="32"/>
      <c r="C31" s="44"/>
      <c r="D31" s="296"/>
      <c r="E31" s="240"/>
      <c r="F31" s="109">
        <v>35.36</v>
      </c>
      <c r="G31" s="240"/>
      <c r="H31" s="109">
        <v>0</v>
      </c>
    </row>
    <row r="32" spans="1:8" s="13" customFormat="1" ht="26.25" thickBot="1" x14ac:dyDescent="0.25">
      <c r="A32" s="141" t="s">
        <v>34</v>
      </c>
      <c r="B32" s="142"/>
      <c r="C32" s="143"/>
      <c r="D32" s="301"/>
      <c r="E32" s="240"/>
      <c r="F32" s="109">
        <v>617.89</v>
      </c>
      <c r="G32" s="240"/>
      <c r="H32" s="109">
        <v>0</v>
      </c>
    </row>
    <row r="33" spans="1:8" s="13" customFormat="1" ht="26.25" thickBot="1" x14ac:dyDescent="0.25">
      <c r="A33" s="40" t="s">
        <v>36</v>
      </c>
      <c r="B33" s="386"/>
      <c r="C33" s="387"/>
      <c r="D33" s="388"/>
      <c r="E33" s="240"/>
      <c r="F33" s="268">
        <v>34420.33</v>
      </c>
      <c r="G33" s="240"/>
      <c r="H33" s="268">
        <v>1962.6624000000002</v>
      </c>
    </row>
    <row r="34" spans="1:8" s="5" customFormat="1" ht="24" x14ac:dyDescent="0.2">
      <c r="A34" s="144" t="s">
        <v>14</v>
      </c>
      <c r="B34" s="392" t="s">
        <v>4</v>
      </c>
      <c r="C34" s="393">
        <v>2</v>
      </c>
      <c r="D34" s="394">
        <v>0.77</v>
      </c>
      <c r="E34" s="410">
        <v>1135.8</v>
      </c>
      <c r="F34" s="411">
        <v>1749.13</v>
      </c>
      <c r="G34" s="412">
        <v>1135.8</v>
      </c>
      <c r="H34" s="413">
        <v>1749.1320000000001</v>
      </c>
    </row>
    <row r="35" spans="1:8" s="5" customFormat="1" ht="24" x14ac:dyDescent="0.2">
      <c r="A35" s="183" t="s">
        <v>231</v>
      </c>
      <c r="B35" s="14" t="s">
        <v>4</v>
      </c>
      <c r="C35" s="140">
        <v>4</v>
      </c>
      <c r="D35" s="395">
        <v>9.4E-2</v>
      </c>
      <c r="E35" s="414">
        <v>1135.8</v>
      </c>
      <c r="F35" s="404">
        <v>427.06</v>
      </c>
      <c r="G35" s="412">
        <v>1135.8</v>
      </c>
      <c r="H35" s="413">
        <v>213.53039999999999</v>
      </c>
    </row>
    <row r="36" spans="1:8" s="5" customFormat="1" ht="17.25" x14ac:dyDescent="0.2">
      <c r="A36" s="381" t="s">
        <v>33</v>
      </c>
      <c r="B36" s="96" t="s">
        <v>4</v>
      </c>
      <c r="C36" s="232" t="s">
        <v>68</v>
      </c>
      <c r="D36" s="311"/>
      <c r="E36" s="414">
        <v>0</v>
      </c>
      <c r="F36" s="64">
        <v>32244.14</v>
      </c>
      <c r="G36" s="418"/>
      <c r="H36" s="278">
        <v>0</v>
      </c>
    </row>
    <row r="37" spans="1:8" s="5" customFormat="1" ht="13.5" thickBot="1" x14ac:dyDescent="0.25">
      <c r="A37" s="385" t="s">
        <v>232</v>
      </c>
      <c r="B37" s="37"/>
      <c r="C37" s="26"/>
      <c r="D37" s="311"/>
      <c r="E37" s="414">
        <v>0</v>
      </c>
      <c r="F37" s="64">
        <v>32244.14</v>
      </c>
      <c r="G37" s="277"/>
      <c r="H37" s="278">
        <v>0</v>
      </c>
    </row>
    <row r="38" spans="1:8" s="13" customFormat="1" ht="26.25" thickBot="1" x14ac:dyDescent="0.25">
      <c r="A38" s="141" t="s">
        <v>37</v>
      </c>
      <c r="B38" s="389"/>
      <c r="C38" s="390"/>
      <c r="D38" s="391"/>
      <c r="E38" s="240"/>
      <c r="F38" s="268">
        <v>217.78</v>
      </c>
      <c r="G38" s="240"/>
      <c r="H38" s="268">
        <v>217.77600000000001</v>
      </c>
    </row>
    <row r="39" spans="1:8" s="5" customFormat="1" ht="60.75" thickBot="1" x14ac:dyDescent="0.25">
      <c r="A39" s="254" t="s">
        <v>38</v>
      </c>
      <c r="B39" s="137" t="s">
        <v>4</v>
      </c>
      <c r="C39" s="140">
        <v>1</v>
      </c>
      <c r="D39" s="492">
        <v>0.52</v>
      </c>
      <c r="E39" s="410">
        <v>418.8</v>
      </c>
      <c r="F39" s="411">
        <v>217.78</v>
      </c>
      <c r="G39" s="412">
        <v>418.8</v>
      </c>
      <c r="H39" s="413">
        <v>217.77600000000001</v>
      </c>
    </row>
    <row r="40" spans="1:8" s="13" customFormat="1" ht="26.25" thickBot="1" x14ac:dyDescent="0.25">
      <c r="A40" s="149" t="s">
        <v>39</v>
      </c>
      <c r="B40" s="142"/>
      <c r="C40" s="143"/>
      <c r="D40" s="301"/>
      <c r="E40" s="240"/>
      <c r="F40" s="268">
        <v>120.47</v>
      </c>
      <c r="G40" s="240"/>
      <c r="H40" s="268">
        <v>120.4691</v>
      </c>
    </row>
    <row r="41" spans="1:8" s="5" customFormat="1" ht="68.25" thickBot="1" x14ac:dyDescent="0.25">
      <c r="A41" s="30" t="s">
        <v>40</v>
      </c>
      <c r="B41" s="256" t="s">
        <v>65</v>
      </c>
      <c r="C41" s="26" t="s">
        <v>69</v>
      </c>
      <c r="D41" s="492">
        <v>3.1E-2</v>
      </c>
      <c r="E41" s="410">
        <v>3886.1</v>
      </c>
      <c r="F41" s="411">
        <v>120.47</v>
      </c>
      <c r="G41" s="412">
        <v>3886.1</v>
      </c>
      <c r="H41" s="413">
        <v>120.4691</v>
      </c>
    </row>
    <row r="42" spans="1:8" s="13" customFormat="1" ht="26.25" thickBot="1" x14ac:dyDescent="0.25">
      <c r="A42" s="149" t="s">
        <v>41</v>
      </c>
      <c r="B42" s="142"/>
      <c r="C42" s="143"/>
      <c r="D42" s="301"/>
      <c r="E42" s="421">
        <v>3886.1</v>
      </c>
      <c r="F42" s="422">
        <v>617.89</v>
      </c>
      <c r="G42" s="240"/>
      <c r="H42" s="268">
        <v>0</v>
      </c>
    </row>
    <row r="43" spans="1:8" s="13" customFormat="1" ht="26.25" thickBot="1" x14ac:dyDescent="0.25">
      <c r="A43" s="152" t="s">
        <v>43</v>
      </c>
      <c r="B43" s="153"/>
      <c r="C43" s="261"/>
      <c r="D43" s="496"/>
      <c r="E43" s="240"/>
      <c r="F43" s="268">
        <v>139.9</v>
      </c>
      <c r="G43" s="240"/>
      <c r="H43" s="268">
        <v>139.89959999999999</v>
      </c>
    </row>
    <row r="44" spans="1:8" s="5" customFormat="1" ht="17.25" thickBot="1" x14ac:dyDescent="0.25">
      <c r="A44" s="121" t="s">
        <v>44</v>
      </c>
      <c r="B44" s="38" t="s">
        <v>65</v>
      </c>
      <c r="C44" s="246"/>
      <c r="D44" s="492">
        <v>3.6000000000000004E-2</v>
      </c>
      <c r="E44" s="410">
        <v>3886.1</v>
      </c>
      <c r="F44" s="411">
        <v>139.9</v>
      </c>
      <c r="G44" s="412">
        <v>3886.1</v>
      </c>
      <c r="H44" s="413">
        <v>139.89959999999999</v>
      </c>
    </row>
    <row r="45" spans="1:8" s="13" customFormat="1" ht="39" thickBot="1" x14ac:dyDescent="0.25">
      <c r="A45" s="40" t="s">
        <v>45</v>
      </c>
      <c r="B45" s="32"/>
      <c r="C45" s="262"/>
      <c r="D45" s="305"/>
      <c r="E45" s="240"/>
      <c r="F45" s="268">
        <v>1761.58</v>
      </c>
      <c r="G45" s="240"/>
      <c r="H45" s="268">
        <v>192.61200000000002</v>
      </c>
    </row>
    <row r="46" spans="1:8" s="5" customFormat="1" ht="56.25" x14ac:dyDescent="0.2">
      <c r="A46" s="160" t="s">
        <v>46</v>
      </c>
      <c r="B46" s="38" t="s">
        <v>127</v>
      </c>
      <c r="C46" s="263" t="s">
        <v>69</v>
      </c>
      <c r="D46" s="492">
        <v>4.5860000000000003</v>
      </c>
      <c r="E46" s="410">
        <v>42</v>
      </c>
      <c r="F46" s="411">
        <v>385.22</v>
      </c>
      <c r="G46" s="412">
        <v>42</v>
      </c>
      <c r="H46" s="413">
        <v>192.61200000000002</v>
      </c>
    </row>
    <row r="47" spans="1:8" s="5" customFormat="1" x14ac:dyDescent="0.2">
      <c r="A47" s="161" t="s">
        <v>47</v>
      </c>
      <c r="B47" s="14"/>
      <c r="C47" s="28"/>
      <c r="D47" s="495"/>
      <c r="E47" s="414">
        <v>0</v>
      </c>
      <c r="F47" s="64">
        <v>1376.36</v>
      </c>
      <c r="G47" s="277"/>
      <c r="H47" s="278">
        <v>0</v>
      </c>
    </row>
    <row r="48" spans="1:8" s="5" customFormat="1" ht="13.5" thickBot="1" x14ac:dyDescent="0.25">
      <c r="A48" s="266" t="s">
        <v>175</v>
      </c>
      <c r="B48" s="267" t="s">
        <v>176</v>
      </c>
      <c r="C48" s="202"/>
      <c r="D48" s="306"/>
      <c r="E48" s="414">
        <v>0</v>
      </c>
      <c r="F48" s="64">
        <v>1376.36</v>
      </c>
      <c r="G48" s="412">
        <v>0</v>
      </c>
      <c r="H48" s="413">
        <v>0</v>
      </c>
    </row>
    <row r="49" spans="1:8" s="13" customFormat="1" ht="27.75" customHeight="1" thickBot="1" x14ac:dyDescent="0.25">
      <c r="A49" s="583" t="s">
        <v>48</v>
      </c>
      <c r="B49" s="584"/>
      <c r="C49" s="584"/>
      <c r="D49" s="585"/>
      <c r="E49" s="240"/>
      <c r="F49" s="268">
        <v>142102.44999999998</v>
      </c>
      <c r="G49" s="240"/>
      <c r="H49" s="268">
        <v>217762.67500000002</v>
      </c>
    </row>
    <row r="50" spans="1:8" s="13" customFormat="1" ht="26.25" thickBot="1" x14ac:dyDescent="0.25">
      <c r="A50" s="149" t="s">
        <v>50</v>
      </c>
      <c r="B50" s="142"/>
      <c r="C50" s="143"/>
      <c r="D50" s="301"/>
      <c r="E50" s="421">
        <v>0</v>
      </c>
      <c r="F50" s="422">
        <v>9742.4</v>
      </c>
      <c r="G50" s="240"/>
      <c r="H50" s="268">
        <v>6391.74</v>
      </c>
    </row>
    <row r="51" spans="1:8" s="5" customFormat="1" x14ac:dyDescent="0.2">
      <c r="A51" s="155" t="s">
        <v>179</v>
      </c>
      <c r="B51" s="159" t="s">
        <v>12</v>
      </c>
      <c r="C51" s="127">
        <v>3</v>
      </c>
      <c r="D51" s="493">
        <v>37.21</v>
      </c>
      <c r="E51" s="410">
        <v>79</v>
      </c>
      <c r="F51" s="411">
        <v>8817.59</v>
      </c>
      <c r="G51" s="417">
        <v>99</v>
      </c>
      <c r="H51" s="413">
        <v>3617.4900000000002</v>
      </c>
    </row>
    <row r="52" spans="1:8" s="5" customFormat="1" x14ac:dyDescent="0.2">
      <c r="A52" s="167" t="s">
        <v>47</v>
      </c>
      <c r="B52" s="159"/>
      <c r="C52" s="168"/>
      <c r="D52" s="495"/>
      <c r="E52" s="414">
        <v>0</v>
      </c>
      <c r="F52" s="404">
        <v>924.81</v>
      </c>
      <c r="G52" s="280"/>
      <c r="H52" s="279">
        <v>2774.25</v>
      </c>
    </row>
    <row r="53" spans="1:8" s="5" customFormat="1" ht="13.5" thickBot="1" x14ac:dyDescent="0.25">
      <c r="A53" s="157" t="s">
        <v>51</v>
      </c>
      <c r="B53" s="159" t="s">
        <v>259</v>
      </c>
      <c r="C53" s="269">
        <v>1</v>
      </c>
      <c r="D53" s="493">
        <v>61.65</v>
      </c>
      <c r="E53" s="414">
        <v>15</v>
      </c>
      <c r="F53" s="404">
        <v>924.81</v>
      </c>
      <c r="G53" s="424">
        <v>45</v>
      </c>
      <c r="H53" s="279">
        <v>2774.25</v>
      </c>
    </row>
    <row r="54" spans="1:8" s="13" customFormat="1" ht="39" thickBot="1" x14ac:dyDescent="0.25">
      <c r="A54" s="40" t="s">
        <v>53</v>
      </c>
      <c r="B54" s="33"/>
      <c r="C54" s="51"/>
      <c r="D54" s="309"/>
      <c r="E54" s="429"/>
      <c r="F54" s="430">
        <v>36208.44</v>
      </c>
      <c r="G54" s="429"/>
      <c r="H54" s="430">
        <v>116548.519</v>
      </c>
    </row>
    <row r="55" spans="1:8" s="5" customFormat="1" ht="33.75" x14ac:dyDescent="0.2">
      <c r="A55" s="169" t="s">
        <v>54</v>
      </c>
      <c r="B55" s="38"/>
      <c r="C55" s="34"/>
      <c r="D55" s="298"/>
      <c r="E55" s="410">
        <v>0</v>
      </c>
      <c r="F55" s="514">
        <v>10657.38</v>
      </c>
      <c r="G55" s="431"/>
      <c r="H55" s="491">
        <v>7173.6309999999994</v>
      </c>
    </row>
    <row r="56" spans="1:8" s="5" customFormat="1" x14ac:dyDescent="0.2">
      <c r="A56" s="68" t="s">
        <v>16</v>
      </c>
      <c r="B56" s="14" t="s">
        <v>4</v>
      </c>
      <c r="C56" s="164">
        <v>1</v>
      </c>
      <c r="D56" s="310">
        <v>1.24</v>
      </c>
      <c r="E56" s="414">
        <v>3886.1</v>
      </c>
      <c r="F56" s="404">
        <v>4818.76</v>
      </c>
      <c r="G56" s="412">
        <v>1087</v>
      </c>
      <c r="H56" s="413">
        <v>1347.8799999999999</v>
      </c>
    </row>
    <row r="57" spans="1:8" s="19" customFormat="1" x14ac:dyDescent="0.2">
      <c r="A57" s="69" t="s">
        <v>17</v>
      </c>
      <c r="B57" s="56" t="s">
        <v>4</v>
      </c>
      <c r="C57" s="127">
        <v>12</v>
      </c>
      <c r="D57" s="310">
        <v>0.51</v>
      </c>
      <c r="E57" s="414">
        <v>812.1</v>
      </c>
      <c r="F57" s="404">
        <v>4970.05</v>
      </c>
      <c r="G57" s="412">
        <v>812.1</v>
      </c>
      <c r="H57" s="413">
        <v>4961.9309999999996</v>
      </c>
    </row>
    <row r="58" spans="1:8" s="19" customFormat="1" x14ac:dyDescent="0.2">
      <c r="A58" s="70" t="s">
        <v>18</v>
      </c>
      <c r="B58" s="56" t="s">
        <v>19</v>
      </c>
      <c r="C58" s="127">
        <v>12</v>
      </c>
      <c r="D58" s="310">
        <v>72.38</v>
      </c>
      <c r="E58" s="414">
        <v>1</v>
      </c>
      <c r="F58" s="404">
        <v>868.56</v>
      </c>
      <c r="G58" s="412">
        <v>1</v>
      </c>
      <c r="H58" s="413">
        <v>863.81999999999994</v>
      </c>
    </row>
    <row r="59" spans="1:8" s="5" customFormat="1" ht="13.5" thickBot="1" x14ac:dyDescent="0.25">
      <c r="A59" s="271" t="s">
        <v>47</v>
      </c>
      <c r="B59" s="272"/>
      <c r="C59" s="273"/>
      <c r="D59" s="298"/>
      <c r="E59" s="414">
        <v>0</v>
      </c>
      <c r="F59" s="64">
        <v>13057.3</v>
      </c>
      <c r="G59" s="274"/>
      <c r="H59" s="275">
        <v>93573.78</v>
      </c>
    </row>
    <row r="60" spans="1:8" s="5" customFormat="1" x14ac:dyDescent="0.2">
      <c r="A60" s="177" t="s">
        <v>196</v>
      </c>
      <c r="B60" s="54"/>
      <c r="C60" s="35"/>
      <c r="D60" s="501">
        <v>0.26</v>
      </c>
      <c r="E60" s="433"/>
      <c r="F60" s="533">
        <v>13057.3</v>
      </c>
      <c r="G60" s="280"/>
      <c r="H60" s="278">
        <v>93573.78</v>
      </c>
    </row>
    <row r="61" spans="1:8" s="5" customFormat="1" x14ac:dyDescent="0.2">
      <c r="A61" s="338" t="s">
        <v>358</v>
      </c>
      <c r="B61" s="42" t="s">
        <v>141</v>
      </c>
      <c r="C61" s="26">
        <v>1</v>
      </c>
      <c r="D61" s="311">
        <v>1132.3800000000001</v>
      </c>
      <c r="E61" s="414">
        <v>0</v>
      </c>
      <c r="F61" s="404">
        <v>0</v>
      </c>
      <c r="G61" s="412">
        <v>2</v>
      </c>
      <c r="H61" s="413">
        <v>2264.7600000000002</v>
      </c>
    </row>
    <row r="62" spans="1:8" s="5" customFormat="1" x14ac:dyDescent="0.2">
      <c r="A62" s="338" t="s">
        <v>368</v>
      </c>
      <c r="B62" s="42" t="s">
        <v>141</v>
      </c>
      <c r="C62" s="26">
        <v>1</v>
      </c>
      <c r="D62" s="311">
        <v>1421.16</v>
      </c>
      <c r="E62" s="414">
        <v>0</v>
      </c>
      <c r="F62" s="404">
        <v>0</v>
      </c>
      <c r="G62" s="412">
        <v>10</v>
      </c>
      <c r="H62" s="413">
        <v>14211.6</v>
      </c>
    </row>
    <row r="63" spans="1:8" s="5" customFormat="1" x14ac:dyDescent="0.2">
      <c r="A63" s="338" t="s">
        <v>360</v>
      </c>
      <c r="B63" s="42" t="s">
        <v>141</v>
      </c>
      <c r="C63" s="26">
        <v>1</v>
      </c>
      <c r="D63" s="311">
        <v>1392.55</v>
      </c>
      <c r="E63" s="414">
        <v>0</v>
      </c>
      <c r="F63" s="404">
        <v>0</v>
      </c>
      <c r="G63" s="412">
        <v>14</v>
      </c>
      <c r="H63" s="413">
        <v>19495.7</v>
      </c>
    </row>
    <row r="64" spans="1:8" s="5" customFormat="1" x14ac:dyDescent="0.2">
      <c r="A64" s="338" t="s">
        <v>241</v>
      </c>
      <c r="B64" s="45" t="s">
        <v>141</v>
      </c>
      <c r="C64" s="88">
        <v>1</v>
      </c>
      <c r="D64" s="311">
        <v>1045.5</v>
      </c>
      <c r="E64" s="414">
        <v>0</v>
      </c>
      <c r="F64" s="404">
        <v>0</v>
      </c>
      <c r="G64" s="412">
        <v>1.2</v>
      </c>
      <c r="H64" s="413">
        <v>1254.5999999999999</v>
      </c>
    </row>
    <row r="65" spans="1:8" s="5" customFormat="1" x14ac:dyDescent="0.2">
      <c r="A65" s="338" t="s">
        <v>209</v>
      </c>
      <c r="B65" s="42" t="s">
        <v>3</v>
      </c>
      <c r="C65" s="87">
        <v>1</v>
      </c>
      <c r="D65" s="312">
        <v>661.34</v>
      </c>
      <c r="E65" s="414">
        <v>0</v>
      </c>
      <c r="F65" s="404">
        <v>0</v>
      </c>
      <c r="G65" s="412">
        <v>2</v>
      </c>
      <c r="H65" s="413">
        <v>1322.68</v>
      </c>
    </row>
    <row r="66" spans="1:8" s="5" customFormat="1" x14ac:dyDescent="0.2">
      <c r="A66" s="354" t="s">
        <v>210</v>
      </c>
      <c r="B66" s="42" t="s">
        <v>3</v>
      </c>
      <c r="C66" s="87">
        <v>1</v>
      </c>
      <c r="D66" s="312">
        <v>858.74</v>
      </c>
      <c r="E66" s="414">
        <v>0</v>
      </c>
      <c r="F66" s="404">
        <v>0</v>
      </c>
      <c r="G66" s="412">
        <v>8</v>
      </c>
      <c r="H66" s="413">
        <v>4072</v>
      </c>
    </row>
    <row r="67" spans="1:8" s="5" customFormat="1" x14ac:dyDescent="0.2">
      <c r="A67" s="355" t="s">
        <v>211</v>
      </c>
      <c r="B67" s="107" t="s">
        <v>3</v>
      </c>
      <c r="C67" s="87">
        <v>1</v>
      </c>
      <c r="D67" s="312">
        <v>1268.58</v>
      </c>
      <c r="E67" s="414">
        <v>0</v>
      </c>
      <c r="F67" s="404">
        <v>0</v>
      </c>
      <c r="G67" s="412">
        <v>2</v>
      </c>
      <c r="H67" s="413">
        <v>2537.16</v>
      </c>
    </row>
    <row r="68" spans="1:8" s="5" customFormat="1" x14ac:dyDescent="0.2">
      <c r="A68" s="356" t="s">
        <v>212</v>
      </c>
      <c r="B68" s="58" t="s">
        <v>3</v>
      </c>
      <c r="C68" s="26">
        <v>1</v>
      </c>
      <c r="D68" s="313">
        <v>756.38</v>
      </c>
      <c r="E68" s="414">
        <v>0</v>
      </c>
      <c r="F68" s="404">
        <v>0</v>
      </c>
      <c r="G68" s="412">
        <v>6</v>
      </c>
      <c r="H68" s="413">
        <v>4538.28</v>
      </c>
    </row>
    <row r="69" spans="1:8" s="5" customFormat="1" x14ac:dyDescent="0.2">
      <c r="A69" s="356" t="s">
        <v>214</v>
      </c>
      <c r="B69" s="58" t="s">
        <v>3</v>
      </c>
      <c r="C69" s="26">
        <v>1</v>
      </c>
      <c r="D69" s="313">
        <v>1728.09</v>
      </c>
      <c r="E69" s="414">
        <v>0</v>
      </c>
      <c r="F69" s="404">
        <v>0</v>
      </c>
      <c r="G69" s="412">
        <v>4</v>
      </c>
      <c r="H69" s="413">
        <v>6912.36</v>
      </c>
    </row>
    <row r="70" spans="1:8" s="5" customFormat="1" x14ac:dyDescent="0.2">
      <c r="A70" s="358" t="s">
        <v>216</v>
      </c>
      <c r="B70" s="58" t="s">
        <v>3</v>
      </c>
      <c r="C70" s="26">
        <v>1</v>
      </c>
      <c r="D70" s="312">
        <v>1509.82</v>
      </c>
      <c r="E70" s="414">
        <v>0</v>
      </c>
      <c r="F70" s="404">
        <v>0</v>
      </c>
      <c r="G70" s="412">
        <v>1</v>
      </c>
      <c r="H70" s="413">
        <v>1509.82</v>
      </c>
    </row>
    <row r="71" spans="1:8" s="15" customFormat="1" x14ac:dyDescent="0.2">
      <c r="A71" s="361" t="s">
        <v>289</v>
      </c>
      <c r="B71" s="54" t="s">
        <v>163</v>
      </c>
      <c r="C71" s="35"/>
      <c r="D71" s="299">
        <v>183.3</v>
      </c>
      <c r="E71" s="414">
        <v>0</v>
      </c>
      <c r="F71" s="404">
        <v>0</v>
      </c>
      <c r="G71" s="412">
        <v>154</v>
      </c>
      <c r="H71" s="413">
        <v>27876.600000000002</v>
      </c>
    </row>
    <row r="72" spans="1:8" s="15" customFormat="1" x14ac:dyDescent="0.2">
      <c r="A72" s="362" t="s">
        <v>143</v>
      </c>
      <c r="B72" s="110" t="s">
        <v>3</v>
      </c>
      <c r="C72" s="35"/>
      <c r="D72" s="299">
        <v>719.12</v>
      </c>
      <c r="E72" s="414">
        <v>0</v>
      </c>
      <c r="F72" s="404">
        <v>0</v>
      </c>
      <c r="G72" s="412">
        <v>2</v>
      </c>
      <c r="H72" s="413">
        <v>1438.24</v>
      </c>
    </row>
    <row r="73" spans="1:8" s="15" customFormat="1" x14ac:dyDescent="0.2">
      <c r="A73" s="362" t="s">
        <v>145</v>
      </c>
      <c r="B73" s="110" t="s">
        <v>3</v>
      </c>
      <c r="C73" s="35"/>
      <c r="D73" s="299">
        <v>69.62</v>
      </c>
      <c r="E73" s="414">
        <v>0</v>
      </c>
      <c r="F73" s="404">
        <v>0</v>
      </c>
      <c r="G73" s="412">
        <v>3</v>
      </c>
      <c r="H73" s="413">
        <v>200.1</v>
      </c>
    </row>
    <row r="74" spans="1:8" s="15" customFormat="1" x14ac:dyDescent="0.2">
      <c r="A74" s="366" t="s">
        <v>156</v>
      </c>
      <c r="B74" s="42" t="s">
        <v>127</v>
      </c>
      <c r="C74" s="35"/>
      <c r="D74" s="299">
        <v>65.760000000000005</v>
      </c>
      <c r="E74" s="414">
        <v>0</v>
      </c>
      <c r="F74" s="404">
        <v>0</v>
      </c>
      <c r="G74" s="412">
        <v>4</v>
      </c>
      <c r="H74" s="413">
        <v>263.04000000000002</v>
      </c>
    </row>
    <row r="75" spans="1:8" s="15" customFormat="1" x14ac:dyDescent="0.2">
      <c r="A75" s="363" t="s">
        <v>157</v>
      </c>
      <c r="B75" s="42" t="s">
        <v>127</v>
      </c>
      <c r="C75" s="35"/>
      <c r="D75" s="299">
        <v>124.92</v>
      </c>
      <c r="E75" s="414">
        <v>0</v>
      </c>
      <c r="F75" s="404">
        <v>0</v>
      </c>
      <c r="G75" s="412">
        <v>4</v>
      </c>
      <c r="H75" s="413">
        <v>499.68</v>
      </c>
    </row>
    <row r="76" spans="1:8" s="15" customFormat="1" x14ac:dyDescent="0.2">
      <c r="A76" s="255" t="s">
        <v>158</v>
      </c>
      <c r="B76" s="42" t="s">
        <v>127</v>
      </c>
      <c r="C76" s="35"/>
      <c r="D76" s="299">
        <v>798.97</v>
      </c>
      <c r="E76" s="414">
        <v>0</v>
      </c>
      <c r="F76" s="404">
        <v>0</v>
      </c>
      <c r="G76" s="412">
        <v>5</v>
      </c>
      <c r="H76" s="413">
        <v>3892.05</v>
      </c>
    </row>
    <row r="77" spans="1:8" s="15" customFormat="1" x14ac:dyDescent="0.2">
      <c r="A77" s="348" t="s">
        <v>160</v>
      </c>
      <c r="B77" s="42" t="s">
        <v>127</v>
      </c>
      <c r="C77" s="35"/>
      <c r="D77" s="299">
        <v>61.64</v>
      </c>
      <c r="E77" s="414">
        <v>0</v>
      </c>
      <c r="F77" s="404">
        <v>0</v>
      </c>
      <c r="G77" s="412">
        <v>6</v>
      </c>
      <c r="H77" s="413">
        <v>369.84000000000003</v>
      </c>
    </row>
    <row r="78" spans="1:8" s="15" customFormat="1" x14ac:dyDescent="0.2">
      <c r="A78" s="368" t="s">
        <v>364</v>
      </c>
      <c r="B78" s="42" t="s">
        <v>127</v>
      </c>
      <c r="C78" s="35"/>
      <c r="D78" s="299">
        <v>305.08999999999997</v>
      </c>
      <c r="E78" s="414">
        <v>0</v>
      </c>
      <c r="F78" s="404">
        <v>0</v>
      </c>
      <c r="G78" s="412">
        <v>3</v>
      </c>
      <c r="H78" s="413">
        <v>915.27</v>
      </c>
    </row>
    <row r="79" spans="1:8" s="15" customFormat="1" ht="36" x14ac:dyDescent="0.2">
      <c r="A79" s="121" t="s">
        <v>55</v>
      </c>
      <c r="B79" s="179" t="s">
        <v>19</v>
      </c>
      <c r="C79" s="180">
        <v>24</v>
      </c>
      <c r="D79" s="495">
        <v>62.24</v>
      </c>
      <c r="E79" s="414">
        <v>1</v>
      </c>
      <c r="F79" s="64">
        <v>1493.76</v>
      </c>
      <c r="G79" s="412">
        <v>1</v>
      </c>
      <c r="H79" s="491">
        <v>1415.24</v>
      </c>
    </row>
    <row r="80" spans="1:8" s="15" customFormat="1" x14ac:dyDescent="0.2">
      <c r="A80" s="352" t="s">
        <v>197</v>
      </c>
      <c r="B80" s="14" t="s">
        <v>19</v>
      </c>
      <c r="C80" s="35"/>
      <c r="D80" s="495">
        <v>11000</v>
      </c>
      <c r="E80" s="432">
        <v>1</v>
      </c>
      <c r="F80" s="64">
        <v>11000</v>
      </c>
      <c r="G80" s="277"/>
      <c r="H80" s="275">
        <v>14385.868</v>
      </c>
    </row>
    <row r="81" spans="1:8" s="15" customFormat="1" x14ac:dyDescent="0.2">
      <c r="A81" s="343" t="s">
        <v>198</v>
      </c>
      <c r="B81" s="46" t="s">
        <v>127</v>
      </c>
      <c r="C81" s="35"/>
      <c r="D81" s="299">
        <v>1232.6199999999999</v>
      </c>
      <c r="E81" s="414">
        <v>0</v>
      </c>
      <c r="F81" s="404">
        <v>0</v>
      </c>
      <c r="G81" s="412">
        <v>2</v>
      </c>
      <c r="H81" s="413">
        <v>2465.2399999999998</v>
      </c>
    </row>
    <row r="82" spans="1:8" s="15" customFormat="1" x14ac:dyDescent="0.2">
      <c r="A82" s="343" t="s">
        <v>199</v>
      </c>
      <c r="B82" s="46" t="s">
        <v>127</v>
      </c>
      <c r="C82" s="35"/>
      <c r="D82" s="299">
        <v>961.36</v>
      </c>
      <c r="E82" s="414">
        <v>0</v>
      </c>
      <c r="F82" s="404">
        <v>0</v>
      </c>
      <c r="G82" s="412">
        <v>1</v>
      </c>
      <c r="H82" s="413">
        <v>961.36</v>
      </c>
    </row>
    <row r="83" spans="1:8" s="15" customFormat="1" x14ac:dyDescent="0.2">
      <c r="A83" s="343" t="s">
        <v>440</v>
      </c>
      <c r="B83" s="42" t="s">
        <v>127</v>
      </c>
      <c r="C83" s="35"/>
      <c r="D83" s="299">
        <v>1131.42</v>
      </c>
      <c r="E83" s="414">
        <v>0</v>
      </c>
      <c r="F83" s="404">
        <v>0</v>
      </c>
      <c r="G83" s="412">
        <v>1</v>
      </c>
      <c r="H83" s="413">
        <v>1131.42</v>
      </c>
    </row>
    <row r="84" spans="1:8" s="5" customFormat="1" x14ac:dyDescent="0.2">
      <c r="A84" s="344" t="s">
        <v>142</v>
      </c>
      <c r="B84" s="46" t="s">
        <v>127</v>
      </c>
      <c r="C84" s="35"/>
      <c r="D84" s="299">
        <v>79.400000000000006</v>
      </c>
      <c r="E84" s="414">
        <v>0</v>
      </c>
      <c r="F84" s="404">
        <v>0</v>
      </c>
      <c r="G84" s="412">
        <v>20</v>
      </c>
      <c r="H84" s="413">
        <v>1562.0000000000002</v>
      </c>
    </row>
    <row r="85" spans="1:8" s="5" customFormat="1" x14ac:dyDescent="0.2">
      <c r="A85" s="345" t="s">
        <v>250</v>
      </c>
      <c r="B85" s="14" t="s">
        <v>3</v>
      </c>
      <c r="C85" s="26">
        <v>1</v>
      </c>
      <c r="D85" s="311">
        <v>773.27</v>
      </c>
      <c r="E85" s="414">
        <v>0</v>
      </c>
      <c r="F85" s="404">
        <v>0</v>
      </c>
      <c r="G85" s="412">
        <v>4</v>
      </c>
      <c r="H85" s="413">
        <v>3093.08</v>
      </c>
    </row>
    <row r="86" spans="1:8" s="5" customFormat="1" x14ac:dyDescent="0.2">
      <c r="A86" s="346" t="s">
        <v>238</v>
      </c>
      <c r="B86" s="232" t="s">
        <v>4</v>
      </c>
      <c r="C86" s="232">
        <v>1</v>
      </c>
      <c r="D86" s="498">
        <v>4926.87</v>
      </c>
      <c r="E86" s="414">
        <v>0</v>
      </c>
      <c r="F86" s="404">
        <v>0</v>
      </c>
      <c r="G86" s="412">
        <v>0.4</v>
      </c>
      <c r="H86" s="413">
        <v>1970.748</v>
      </c>
    </row>
    <row r="87" spans="1:8" s="5" customFormat="1" x14ac:dyDescent="0.2">
      <c r="A87" s="343" t="s">
        <v>434</v>
      </c>
      <c r="B87" s="122" t="s">
        <v>127</v>
      </c>
      <c r="C87" s="35"/>
      <c r="D87" s="311">
        <v>2997.79</v>
      </c>
      <c r="E87" s="414">
        <v>0</v>
      </c>
      <c r="F87" s="404">
        <v>0</v>
      </c>
      <c r="G87" s="412">
        <v>1</v>
      </c>
      <c r="H87" s="413">
        <v>2997.79</v>
      </c>
    </row>
    <row r="88" spans="1:8" s="5" customFormat="1" x14ac:dyDescent="0.2">
      <c r="A88" s="349" t="s">
        <v>160</v>
      </c>
      <c r="B88" s="54" t="s">
        <v>127</v>
      </c>
      <c r="C88" s="35"/>
      <c r="D88" s="299">
        <v>61.64</v>
      </c>
      <c r="E88" s="414">
        <v>0</v>
      </c>
      <c r="F88" s="404">
        <v>0</v>
      </c>
      <c r="G88" s="412">
        <v>2</v>
      </c>
      <c r="H88" s="413">
        <v>123.28</v>
      </c>
    </row>
    <row r="89" spans="1:8" s="5" customFormat="1" ht="13.5" thickBot="1" x14ac:dyDescent="0.25">
      <c r="A89" s="349" t="s">
        <v>161</v>
      </c>
      <c r="B89" s="54" t="s">
        <v>127</v>
      </c>
      <c r="C89" s="35"/>
      <c r="D89" s="299">
        <v>80.95</v>
      </c>
      <c r="E89" s="414">
        <v>0</v>
      </c>
      <c r="F89" s="404">
        <v>0</v>
      </c>
      <c r="G89" s="412">
        <v>1</v>
      </c>
      <c r="H89" s="413">
        <v>80.95</v>
      </c>
    </row>
    <row r="90" spans="1:8" s="5" customFormat="1" ht="39" thickBot="1" x14ac:dyDescent="0.25">
      <c r="A90" s="89" t="s">
        <v>182</v>
      </c>
      <c r="B90" s="32"/>
      <c r="C90" s="44"/>
      <c r="D90" s="316"/>
      <c r="E90" s="240"/>
      <c r="F90" s="268">
        <v>61649.06</v>
      </c>
      <c r="G90" s="240"/>
      <c r="H90" s="268">
        <v>61649.06</v>
      </c>
    </row>
    <row r="91" spans="1:8" s="17" customFormat="1" x14ac:dyDescent="0.2">
      <c r="A91" s="121" t="s">
        <v>331</v>
      </c>
      <c r="B91" s="185" t="s">
        <v>259</v>
      </c>
      <c r="C91" s="186">
        <v>1</v>
      </c>
      <c r="D91" s="317">
        <v>20.38</v>
      </c>
      <c r="E91" s="410">
        <v>2275</v>
      </c>
      <c r="F91" s="411">
        <v>46364.5</v>
      </c>
      <c r="G91" s="412">
        <v>2275</v>
      </c>
      <c r="H91" s="413">
        <v>46364.5</v>
      </c>
    </row>
    <row r="92" spans="1:8" s="16" customFormat="1" x14ac:dyDescent="0.2">
      <c r="A92" s="62" t="s">
        <v>56</v>
      </c>
      <c r="B92" s="178" t="s">
        <v>19</v>
      </c>
      <c r="C92" s="164">
        <v>1</v>
      </c>
      <c r="D92" s="499">
        <v>868.52</v>
      </c>
      <c r="E92" s="414">
        <v>1</v>
      </c>
      <c r="F92" s="404">
        <v>868.52</v>
      </c>
      <c r="G92" s="412">
        <v>1</v>
      </c>
      <c r="H92" s="413">
        <v>868.52</v>
      </c>
    </row>
    <row r="93" spans="1:8" s="16" customFormat="1" x14ac:dyDescent="0.2">
      <c r="A93" s="55" t="s">
        <v>333</v>
      </c>
      <c r="B93" s="178" t="s">
        <v>19</v>
      </c>
      <c r="C93" s="164">
        <v>1</v>
      </c>
      <c r="D93" s="319">
        <v>434.26</v>
      </c>
      <c r="E93" s="414">
        <v>1</v>
      </c>
      <c r="F93" s="404">
        <v>434.26</v>
      </c>
      <c r="G93" s="412">
        <v>1</v>
      </c>
      <c r="H93" s="413">
        <v>434.26</v>
      </c>
    </row>
    <row r="94" spans="1:8" s="5" customFormat="1" x14ac:dyDescent="0.2">
      <c r="A94" s="62" t="s">
        <v>334</v>
      </c>
      <c r="B94" s="178" t="s">
        <v>19</v>
      </c>
      <c r="C94" s="164">
        <v>1</v>
      </c>
      <c r="D94" s="319">
        <v>434.26</v>
      </c>
      <c r="E94" s="414">
        <v>1</v>
      </c>
      <c r="F94" s="404">
        <v>434.26</v>
      </c>
      <c r="G94" s="412">
        <v>1</v>
      </c>
      <c r="H94" s="413">
        <v>434.26</v>
      </c>
    </row>
    <row r="95" spans="1:8" s="13" customFormat="1" ht="24.75" thickBot="1" x14ac:dyDescent="0.25">
      <c r="A95" s="55" t="s">
        <v>57</v>
      </c>
      <c r="B95" s="188" t="s">
        <v>66</v>
      </c>
      <c r="C95" s="127">
        <v>1</v>
      </c>
      <c r="D95" s="320">
        <v>0.96</v>
      </c>
      <c r="E95" s="414">
        <v>14112</v>
      </c>
      <c r="F95" s="404">
        <v>13547.52</v>
      </c>
      <c r="G95" s="412">
        <v>14112</v>
      </c>
      <c r="H95" s="413">
        <v>13547.519999999999</v>
      </c>
    </row>
    <row r="96" spans="1:8" s="15" customFormat="1" ht="26.25" thickBot="1" x14ac:dyDescent="0.25">
      <c r="A96" s="191" t="s">
        <v>276</v>
      </c>
      <c r="B96" s="65"/>
      <c r="C96" s="72"/>
      <c r="D96" s="296"/>
      <c r="E96" s="104"/>
      <c r="F96" s="268">
        <v>10401.48</v>
      </c>
      <c r="G96" s="104"/>
      <c r="H96" s="268">
        <v>10890.23</v>
      </c>
    </row>
    <row r="97" spans="1:8" s="15" customFormat="1" x14ac:dyDescent="0.2">
      <c r="A97" s="121" t="s">
        <v>180</v>
      </c>
      <c r="B97" s="192" t="s">
        <v>275</v>
      </c>
      <c r="C97" s="193">
        <v>12</v>
      </c>
      <c r="D97" s="310">
        <v>700</v>
      </c>
      <c r="E97" s="410">
        <v>1</v>
      </c>
      <c r="F97" s="411">
        <v>8546.52</v>
      </c>
      <c r="G97" s="412">
        <v>1</v>
      </c>
      <c r="H97" s="413">
        <v>8280</v>
      </c>
    </row>
    <row r="98" spans="1:8" s="15" customFormat="1" x14ac:dyDescent="0.2">
      <c r="A98" s="121" t="s">
        <v>181</v>
      </c>
      <c r="B98" s="194" t="s">
        <v>275</v>
      </c>
      <c r="C98" s="164">
        <v>12</v>
      </c>
      <c r="D98" s="310">
        <v>154.58000000000001</v>
      </c>
      <c r="E98" s="414">
        <v>1</v>
      </c>
      <c r="F98" s="404">
        <v>1854.96</v>
      </c>
      <c r="G98" s="412">
        <v>1</v>
      </c>
      <c r="H98" s="413">
        <v>1845.47</v>
      </c>
    </row>
    <row r="99" spans="1:8" s="15" customFormat="1" ht="13.5" thickBot="1" x14ac:dyDescent="0.25">
      <c r="A99" s="121" t="s">
        <v>400</v>
      </c>
      <c r="B99" s="189" t="s">
        <v>275</v>
      </c>
      <c r="C99" s="195">
        <v>12</v>
      </c>
      <c r="D99" s="298">
        <v>64.06</v>
      </c>
      <c r="E99" s="414">
        <v>0</v>
      </c>
      <c r="F99" s="404">
        <v>0</v>
      </c>
      <c r="G99" s="412">
        <v>1</v>
      </c>
      <c r="H99" s="413">
        <v>764.76</v>
      </c>
    </row>
    <row r="100" spans="1:8" s="18" customFormat="1" ht="26.25" thickBot="1" x14ac:dyDescent="0.25">
      <c r="A100" s="196" t="s">
        <v>277</v>
      </c>
      <c r="B100" s="32"/>
      <c r="C100" s="44"/>
      <c r="D100" s="296"/>
      <c r="E100" s="240"/>
      <c r="F100" s="268">
        <v>13734.67</v>
      </c>
      <c r="G100" s="240"/>
      <c r="H100" s="268">
        <v>14629.125999999998</v>
      </c>
    </row>
    <row r="101" spans="1:8" s="13" customFormat="1" ht="36" x14ac:dyDescent="0.2">
      <c r="A101" s="197" t="s">
        <v>58</v>
      </c>
      <c r="B101" s="198"/>
      <c r="C101" s="164"/>
      <c r="D101" s="321"/>
      <c r="E101" s="414">
        <v>0</v>
      </c>
      <c r="F101" s="64">
        <v>7516.91</v>
      </c>
      <c r="G101" s="418"/>
      <c r="H101" s="278">
        <v>7475.1659999999993</v>
      </c>
    </row>
    <row r="102" spans="1:8" s="18" customFormat="1" x14ac:dyDescent="0.2">
      <c r="A102" s="199" t="s">
        <v>20</v>
      </c>
      <c r="B102" s="198" t="s">
        <v>71</v>
      </c>
      <c r="C102" s="164">
        <v>12</v>
      </c>
      <c r="D102" s="322">
        <v>13.03</v>
      </c>
      <c r="E102" s="414">
        <v>30</v>
      </c>
      <c r="F102" s="404">
        <v>4690.8</v>
      </c>
      <c r="G102" s="412">
        <v>30</v>
      </c>
      <c r="H102" s="413">
        <v>4665.2999999999993</v>
      </c>
    </row>
    <row r="103" spans="1:8" s="4" customFormat="1" x14ac:dyDescent="0.2">
      <c r="A103" s="199" t="s">
        <v>21</v>
      </c>
      <c r="B103" s="198" t="s">
        <v>4</v>
      </c>
      <c r="C103" s="164">
        <v>12</v>
      </c>
      <c r="D103" s="322">
        <v>0.28999999999999998</v>
      </c>
      <c r="E103" s="414">
        <v>812.1</v>
      </c>
      <c r="F103" s="404">
        <v>2826.11</v>
      </c>
      <c r="G103" s="412">
        <v>812.1</v>
      </c>
      <c r="H103" s="413">
        <v>2809.866</v>
      </c>
    </row>
    <row r="104" spans="1:8" s="13" customFormat="1" ht="36" x14ac:dyDescent="0.2">
      <c r="A104" s="151" t="s">
        <v>278</v>
      </c>
      <c r="B104" s="198"/>
      <c r="C104" s="164" t="s">
        <v>279</v>
      </c>
      <c r="D104" s="321"/>
      <c r="E104" s="414">
        <v>0</v>
      </c>
      <c r="F104" s="64">
        <v>6217.76</v>
      </c>
      <c r="G104" s="277"/>
      <c r="H104" s="278">
        <v>7153.9599999999991</v>
      </c>
    </row>
    <row r="105" spans="1:8" s="13" customFormat="1" x14ac:dyDescent="0.2">
      <c r="A105" s="230" t="s">
        <v>366</v>
      </c>
      <c r="B105" s="37" t="s">
        <v>127</v>
      </c>
      <c r="C105" s="26"/>
      <c r="D105" s="299">
        <v>58.26</v>
      </c>
      <c r="E105" s="414">
        <v>0</v>
      </c>
      <c r="F105" s="404">
        <v>0</v>
      </c>
      <c r="G105" s="412">
        <v>79</v>
      </c>
      <c r="H105" s="413">
        <v>4602.54</v>
      </c>
    </row>
    <row r="106" spans="1:8" s="13" customFormat="1" x14ac:dyDescent="0.2">
      <c r="A106" s="338" t="s">
        <v>128</v>
      </c>
      <c r="B106" s="37" t="s">
        <v>3</v>
      </c>
      <c r="C106" s="26"/>
      <c r="D106" s="299">
        <v>27.69</v>
      </c>
      <c r="E106" s="414">
        <v>0</v>
      </c>
      <c r="F106" s="404">
        <v>0</v>
      </c>
      <c r="G106" s="412">
        <v>30</v>
      </c>
      <c r="H106" s="413">
        <v>830.7</v>
      </c>
    </row>
    <row r="107" spans="1:8" s="13" customFormat="1" x14ac:dyDescent="0.2">
      <c r="A107" s="339" t="s">
        <v>130</v>
      </c>
      <c r="B107" s="37" t="s">
        <v>127</v>
      </c>
      <c r="C107" s="26"/>
      <c r="D107" s="299">
        <v>26.94</v>
      </c>
      <c r="E107" s="414">
        <v>0</v>
      </c>
      <c r="F107" s="404">
        <v>0</v>
      </c>
      <c r="G107" s="412">
        <v>6</v>
      </c>
      <c r="H107" s="413">
        <v>158.12</v>
      </c>
    </row>
    <row r="108" spans="1:8" s="13" customFormat="1" x14ac:dyDescent="0.2">
      <c r="A108" s="338" t="s">
        <v>132</v>
      </c>
      <c r="B108" s="37" t="s">
        <v>127</v>
      </c>
      <c r="C108" s="26"/>
      <c r="D108" s="299">
        <v>37.1</v>
      </c>
      <c r="E108" s="414">
        <v>0</v>
      </c>
      <c r="F108" s="404">
        <v>0</v>
      </c>
      <c r="G108" s="412">
        <v>6</v>
      </c>
      <c r="H108" s="413">
        <v>233.00000000000003</v>
      </c>
    </row>
    <row r="109" spans="1:8" s="13" customFormat="1" ht="13.5" thickBot="1" x14ac:dyDescent="0.25">
      <c r="A109" s="341" t="s">
        <v>460</v>
      </c>
      <c r="B109" s="37" t="s">
        <v>127</v>
      </c>
      <c r="C109" s="26"/>
      <c r="D109" s="299">
        <v>47.04</v>
      </c>
      <c r="E109" s="414">
        <v>0</v>
      </c>
      <c r="F109" s="404">
        <v>0</v>
      </c>
      <c r="G109" s="412">
        <v>28</v>
      </c>
      <c r="H109" s="413">
        <v>1329.6</v>
      </c>
    </row>
    <row r="110" spans="1:8" s="5" customFormat="1" ht="26.25" thickBot="1" x14ac:dyDescent="0.25">
      <c r="A110" s="196" t="s">
        <v>280</v>
      </c>
      <c r="B110" s="200"/>
      <c r="C110" s="201"/>
      <c r="D110" s="323"/>
      <c r="E110" s="436">
        <v>0</v>
      </c>
      <c r="F110" s="422">
        <v>10366.4</v>
      </c>
      <c r="G110" s="240"/>
      <c r="H110" s="268">
        <v>7654</v>
      </c>
    </row>
    <row r="111" spans="1:8" s="5" customFormat="1" ht="24.75" thickBot="1" x14ac:dyDescent="0.25">
      <c r="A111" s="155" t="s">
        <v>59</v>
      </c>
      <c r="B111" s="179" t="s">
        <v>65</v>
      </c>
      <c r="C111" s="202">
        <v>1</v>
      </c>
      <c r="D111" s="298"/>
      <c r="E111" s="410">
        <v>3886.1</v>
      </c>
      <c r="F111" s="411">
        <v>10366.4</v>
      </c>
      <c r="G111" s="412">
        <v>3886.1</v>
      </c>
      <c r="H111" s="413">
        <v>7654</v>
      </c>
    </row>
    <row r="112" spans="1:8" s="5" customFormat="1" ht="18" customHeight="1" thickBot="1" x14ac:dyDescent="0.25">
      <c r="A112" s="586" t="s">
        <v>61</v>
      </c>
      <c r="B112" s="587"/>
      <c r="C112" s="587"/>
      <c r="D112" s="588"/>
      <c r="E112" s="281"/>
      <c r="F112" s="268">
        <v>337695.13</v>
      </c>
      <c r="G112" s="281"/>
      <c r="H112" s="268">
        <v>336480.26016000001</v>
      </c>
    </row>
    <row r="113" spans="1:8" s="5" customFormat="1" ht="26.25" thickBot="1" x14ac:dyDescent="0.25">
      <c r="A113" s="210" t="s">
        <v>282</v>
      </c>
      <c r="B113" s="123"/>
      <c r="C113" s="124"/>
      <c r="D113" s="325"/>
      <c r="E113" s="421">
        <v>418.8</v>
      </c>
      <c r="F113" s="422">
        <v>84380.26</v>
      </c>
      <c r="G113" s="240">
        <v>418.8</v>
      </c>
      <c r="H113" s="268">
        <v>83760.987399999998</v>
      </c>
    </row>
    <row r="114" spans="1:8" s="71" customFormat="1" ht="24" x14ac:dyDescent="0.2">
      <c r="A114" s="337" t="s">
        <v>184</v>
      </c>
      <c r="B114" s="60" t="s">
        <v>65</v>
      </c>
      <c r="C114" s="91" t="s">
        <v>298</v>
      </c>
      <c r="D114" s="316" t="s">
        <v>257</v>
      </c>
      <c r="E114" s="410">
        <v>3886.1</v>
      </c>
      <c r="F114" s="404">
        <v>79903.47</v>
      </c>
      <c r="G114" s="438">
        <v>3886.1</v>
      </c>
      <c r="H114" s="439">
        <v>79354.149999999994</v>
      </c>
    </row>
    <row r="115" spans="1:8" s="5" customFormat="1" ht="24.75" thickBot="1" x14ac:dyDescent="0.25">
      <c r="A115" s="211" t="s">
        <v>293</v>
      </c>
      <c r="B115" s="14" t="s">
        <v>65</v>
      </c>
      <c r="C115" s="92">
        <v>12</v>
      </c>
      <c r="D115" s="395">
        <v>9.6000000000000002E-2</v>
      </c>
      <c r="E115" s="414">
        <v>3886.1</v>
      </c>
      <c r="F115" s="404">
        <v>4476.79</v>
      </c>
      <c r="G115" s="415">
        <v>3886.1</v>
      </c>
      <c r="H115" s="279">
        <v>4406.8374000000003</v>
      </c>
    </row>
    <row r="116" spans="1:8" s="13" customFormat="1" ht="51.75" thickBot="1" x14ac:dyDescent="0.25">
      <c r="A116" s="212" t="s">
        <v>283</v>
      </c>
      <c r="B116" s="59" t="s">
        <v>65</v>
      </c>
      <c r="C116" s="84" t="s">
        <v>200</v>
      </c>
      <c r="D116" s="296" t="s">
        <v>257</v>
      </c>
      <c r="E116" s="421">
        <v>4376</v>
      </c>
      <c r="F116" s="422">
        <v>220496.76</v>
      </c>
      <c r="G116" s="423">
        <v>4376</v>
      </c>
      <c r="H116" s="268">
        <v>219486.9</v>
      </c>
    </row>
    <row r="117" spans="1:8" s="13" customFormat="1" ht="64.5" thickBot="1" x14ac:dyDescent="0.25">
      <c r="A117" s="213" t="s">
        <v>284</v>
      </c>
      <c r="B117" s="282" t="s">
        <v>65</v>
      </c>
      <c r="C117" s="85">
        <v>1</v>
      </c>
      <c r="D117" s="505">
        <v>3.4666666666666665E-3</v>
      </c>
      <c r="E117" s="421">
        <v>3886.1</v>
      </c>
      <c r="F117" s="422">
        <v>174.87</v>
      </c>
      <c r="G117" s="423">
        <v>3886.1</v>
      </c>
      <c r="H117" s="268">
        <v>161.66175999999999</v>
      </c>
    </row>
    <row r="118" spans="1:8" s="13" customFormat="1" ht="51.75" thickBot="1" x14ac:dyDescent="0.25">
      <c r="A118" s="196" t="s">
        <v>285</v>
      </c>
      <c r="B118" s="283" t="s">
        <v>65</v>
      </c>
      <c r="C118" s="86">
        <v>12</v>
      </c>
      <c r="D118" s="327">
        <v>0.77</v>
      </c>
      <c r="E118" s="421">
        <v>3886.1</v>
      </c>
      <c r="F118" s="422">
        <v>32643.24</v>
      </c>
      <c r="G118" s="423">
        <v>3886.1</v>
      </c>
      <c r="H118" s="268">
        <v>33070.710999999996</v>
      </c>
    </row>
    <row r="119" spans="1:8" s="5" customFormat="1" ht="16.5" thickBot="1" x14ac:dyDescent="0.25">
      <c r="A119" s="221" t="s">
        <v>63</v>
      </c>
      <c r="B119" s="222"/>
      <c r="C119" s="223"/>
      <c r="D119" s="506"/>
      <c r="E119" s="281"/>
      <c r="F119" s="268">
        <v>226637.35</v>
      </c>
      <c r="G119" s="281"/>
      <c r="H119" s="268">
        <v>215367.65866666666</v>
      </c>
    </row>
    <row r="120" spans="1:8" s="5" customFormat="1" ht="18" thickBot="1" x14ac:dyDescent="0.25">
      <c r="A120" s="125" t="s">
        <v>286</v>
      </c>
      <c r="B120" s="159" t="s">
        <v>65</v>
      </c>
      <c r="C120" s="127">
        <v>12</v>
      </c>
      <c r="D120" s="502">
        <v>4.8600000000000003</v>
      </c>
      <c r="E120" s="414">
        <v>3886.1</v>
      </c>
      <c r="F120" s="404">
        <v>226637.35</v>
      </c>
      <c r="G120" s="412">
        <v>3886.1</v>
      </c>
      <c r="H120" s="413">
        <v>215367.65866666666</v>
      </c>
    </row>
    <row r="121" spans="1:8" s="5" customFormat="1" ht="15.75" thickBot="1" x14ac:dyDescent="0.25">
      <c r="A121" s="224" t="s">
        <v>219</v>
      </c>
      <c r="B121" s="61"/>
      <c r="C121" s="48"/>
      <c r="D121" s="331"/>
      <c r="E121" s="421">
        <v>0</v>
      </c>
      <c r="F121" s="422">
        <v>4722.42</v>
      </c>
      <c r="G121" s="444"/>
      <c r="H121" s="268">
        <v>6100.46</v>
      </c>
    </row>
    <row r="122" spans="1:8" s="5" customFormat="1" ht="13.5" thickBot="1" x14ac:dyDescent="0.25">
      <c r="A122" s="49" t="s">
        <v>338</v>
      </c>
      <c r="B122" s="32"/>
      <c r="C122" s="47"/>
      <c r="D122" s="332"/>
      <c r="E122" s="421">
        <v>0</v>
      </c>
      <c r="F122" s="422">
        <v>4722.42</v>
      </c>
      <c r="G122" s="240"/>
      <c r="H122" s="268">
        <v>6100.46</v>
      </c>
    </row>
    <row r="123" spans="1:8" s="5" customFormat="1" x14ac:dyDescent="0.2">
      <c r="A123" s="94" t="s">
        <v>377</v>
      </c>
      <c r="B123" s="259" t="s">
        <v>127</v>
      </c>
      <c r="C123" s="39"/>
      <c r="D123" s="315">
        <v>2500</v>
      </c>
      <c r="E123" s="414">
        <v>0</v>
      </c>
      <c r="F123" s="446">
        <v>0</v>
      </c>
      <c r="G123" s="412">
        <v>1</v>
      </c>
      <c r="H123" s="413">
        <v>2500</v>
      </c>
    </row>
    <row r="124" spans="1:8" s="5" customFormat="1" ht="13.5" thickBot="1" x14ac:dyDescent="0.25">
      <c r="A124" s="229" t="s">
        <v>420</v>
      </c>
      <c r="B124" s="259" t="s">
        <v>3</v>
      </c>
      <c r="C124" s="39"/>
      <c r="D124" s="307">
        <v>1800.23</v>
      </c>
      <c r="E124" s="414">
        <v>0</v>
      </c>
      <c r="F124" s="446">
        <v>0</v>
      </c>
      <c r="G124" s="412">
        <v>2</v>
      </c>
      <c r="H124" s="413">
        <v>3600.46</v>
      </c>
    </row>
    <row r="125" spans="1:8" s="5" customFormat="1" ht="15.75" thickBot="1" x14ac:dyDescent="0.25">
      <c r="A125" s="237" t="s">
        <v>454</v>
      </c>
      <c r="B125" s="59"/>
      <c r="C125" s="50"/>
      <c r="D125" s="508"/>
      <c r="E125" s="22"/>
      <c r="F125" s="268">
        <v>752139.1324</v>
      </c>
      <c r="G125" s="22"/>
      <c r="H125" s="268">
        <v>780436.07363666664</v>
      </c>
    </row>
    <row r="126" spans="1:8" s="5" customFormat="1" x14ac:dyDescent="0.2">
      <c r="A126" s="29"/>
      <c r="B126" s="82"/>
      <c r="C126" s="24"/>
      <c r="D126" s="75"/>
      <c r="E126" s="447"/>
      <c r="F126" s="447"/>
      <c r="G126" s="447"/>
      <c r="H126" s="447"/>
    </row>
    <row r="127" spans="1:8" s="5" customFormat="1" x14ac:dyDescent="0.2">
      <c r="A127" s="291" t="s">
        <v>461</v>
      </c>
      <c r="B127" s="82"/>
      <c r="C127" s="24"/>
      <c r="D127" s="75"/>
      <c r="E127" s="447"/>
      <c r="F127" s="447"/>
      <c r="G127" s="447"/>
      <c r="H127" s="447"/>
    </row>
    <row r="128" spans="1:8" s="1" customFormat="1" x14ac:dyDescent="0.2">
      <c r="A128" s="291"/>
      <c r="B128" s="82"/>
      <c r="C128" s="24"/>
      <c r="D128" s="75"/>
      <c r="E128" s="447"/>
      <c r="F128" s="447"/>
      <c r="G128" s="447"/>
      <c r="H128" s="447"/>
    </row>
    <row r="129" spans="1:8" s="1" customFormat="1" x14ac:dyDescent="0.2">
      <c r="A129" s="291" t="s">
        <v>462</v>
      </c>
      <c r="B129" s="82"/>
      <c r="C129" s="24"/>
      <c r="D129" s="75"/>
      <c r="E129" s="447"/>
      <c r="F129" s="447"/>
      <c r="G129" s="447"/>
      <c r="H129" s="447"/>
    </row>
    <row r="130" spans="1:8" s="1" customFormat="1" x14ac:dyDescent="0.2">
      <c r="A130" s="29"/>
      <c r="B130" s="82"/>
      <c r="C130" s="24"/>
      <c r="D130" s="75"/>
      <c r="E130" s="447"/>
      <c r="F130" s="447"/>
      <c r="G130" s="447"/>
      <c r="H130" s="447"/>
    </row>
    <row r="131" spans="1:8" s="5" customFormat="1" x14ac:dyDescent="0.2">
      <c r="A131" s="29"/>
      <c r="B131" s="82"/>
      <c r="C131" s="24"/>
      <c r="D131" s="73"/>
      <c r="E131" s="447"/>
      <c r="F131" s="447"/>
      <c r="G131" s="447"/>
      <c r="H131" s="447"/>
    </row>
    <row r="132" spans="1:8" s="5" customFormat="1" x14ac:dyDescent="0.2">
      <c r="A132" s="29"/>
      <c r="B132" s="82"/>
      <c r="C132" s="24"/>
      <c r="D132" s="73"/>
      <c r="E132" s="447"/>
      <c r="F132" s="447"/>
      <c r="G132" s="447"/>
      <c r="H132" s="447"/>
    </row>
    <row r="133" spans="1:8" s="5" customFormat="1" x14ac:dyDescent="0.2">
      <c r="A133" s="29"/>
      <c r="B133" s="82"/>
      <c r="C133" s="24"/>
      <c r="D133" s="73"/>
      <c r="E133" s="447"/>
      <c r="F133" s="447"/>
      <c r="G133" s="447"/>
      <c r="H133" s="447"/>
    </row>
    <row r="134" spans="1:8" s="5" customFormat="1" x14ac:dyDescent="0.2">
      <c r="A134" s="29"/>
      <c r="B134" s="82"/>
      <c r="C134" s="24"/>
      <c r="D134" s="73"/>
      <c r="E134" s="447"/>
      <c r="F134" s="447"/>
      <c r="G134" s="447"/>
      <c r="H134" s="447"/>
    </row>
    <row r="135" spans="1:8" s="13" customFormat="1" x14ac:dyDescent="0.2">
      <c r="A135" s="29"/>
      <c r="B135" s="82"/>
      <c r="C135" s="24"/>
      <c r="D135" s="73"/>
      <c r="E135" s="447"/>
      <c r="F135" s="447"/>
      <c r="G135" s="447"/>
      <c r="H135" s="447"/>
    </row>
    <row r="136" spans="1:8" s="5" customFormat="1" x14ac:dyDescent="0.2">
      <c r="A136" s="29"/>
      <c r="B136" s="82"/>
      <c r="C136" s="24"/>
      <c r="D136" s="73"/>
      <c r="E136" s="447"/>
      <c r="F136" s="447"/>
      <c r="G136" s="447"/>
      <c r="H136" s="447"/>
    </row>
    <row r="137" spans="1:8" s="5" customFormat="1" x14ac:dyDescent="0.2">
      <c r="A137" s="29"/>
      <c r="B137" s="82"/>
      <c r="C137" s="24"/>
      <c r="D137" s="73"/>
      <c r="E137" s="447"/>
      <c r="F137" s="447"/>
      <c r="G137" s="447"/>
      <c r="H137" s="447"/>
    </row>
    <row r="138" spans="1:8" s="5" customFormat="1" x14ac:dyDescent="0.2">
      <c r="A138" s="8"/>
      <c r="B138" s="73"/>
      <c r="C138" s="23"/>
      <c r="D138" s="73"/>
      <c r="E138" s="448"/>
      <c r="F138" s="448"/>
      <c r="G138" s="448"/>
      <c r="H138" s="448"/>
    </row>
    <row r="139" spans="1:8" s="5" customFormat="1" x14ac:dyDescent="0.2">
      <c r="A139" s="8"/>
      <c r="B139" s="73"/>
      <c r="C139" s="23"/>
      <c r="D139" s="73"/>
      <c r="E139" s="448"/>
      <c r="F139" s="448"/>
      <c r="G139" s="448"/>
      <c r="H139" s="448"/>
    </row>
    <row r="140" spans="1:8" s="1" customFormat="1" x14ac:dyDescent="0.2">
      <c r="A140" s="8"/>
      <c r="B140" s="73"/>
      <c r="C140" s="23"/>
      <c r="D140" s="73"/>
      <c r="E140" s="447"/>
      <c r="F140" s="447"/>
      <c r="G140" s="447"/>
      <c r="H140" s="447"/>
    </row>
    <row r="141" spans="1:8" s="1" customFormat="1" x14ac:dyDescent="0.2">
      <c r="A141" s="8"/>
      <c r="B141" s="73"/>
      <c r="C141" s="23"/>
      <c r="D141" s="73"/>
      <c r="E141" s="447"/>
      <c r="F141" s="447"/>
      <c r="G141" s="447"/>
      <c r="H141" s="447"/>
    </row>
    <row r="142" spans="1:8" s="1" customFormat="1" x14ac:dyDescent="0.2">
      <c r="A142" s="8"/>
      <c r="B142" s="73"/>
      <c r="C142" s="23"/>
      <c r="D142" s="73"/>
      <c r="E142" s="447"/>
      <c r="F142" s="447"/>
      <c r="G142" s="447"/>
      <c r="H142" s="447"/>
    </row>
    <row r="143" spans="1:8" s="1" customFormat="1" x14ac:dyDescent="0.2">
      <c r="A143" s="8"/>
      <c r="B143" s="73"/>
      <c r="C143" s="23"/>
      <c r="D143" s="73"/>
      <c r="E143" s="447"/>
      <c r="F143" s="447"/>
      <c r="G143" s="447"/>
      <c r="H143" s="447"/>
    </row>
    <row r="144" spans="1:8" s="1" customFormat="1" x14ac:dyDescent="0.2">
      <c r="A144" s="8"/>
      <c r="B144" s="73"/>
      <c r="C144" s="23"/>
      <c r="D144" s="73"/>
      <c r="E144" s="447"/>
      <c r="F144" s="447"/>
      <c r="G144" s="447"/>
      <c r="H144" s="447"/>
    </row>
    <row r="145" spans="1:8" s="1" customFormat="1" x14ac:dyDescent="0.2">
      <c r="D145" s="73"/>
      <c r="E145" s="447"/>
      <c r="F145" s="447"/>
      <c r="G145" s="447"/>
      <c r="H145" s="447"/>
    </row>
    <row r="146" spans="1:8" s="1" customFormat="1" x14ac:dyDescent="0.2">
      <c r="D146" s="73"/>
      <c r="E146" s="447"/>
      <c r="F146" s="447"/>
      <c r="G146" s="447"/>
      <c r="H146" s="447"/>
    </row>
    <row r="147" spans="1:8" s="1" customFormat="1" x14ac:dyDescent="0.2">
      <c r="D147" s="73"/>
      <c r="E147" s="447"/>
      <c r="F147" s="447"/>
      <c r="G147" s="447"/>
      <c r="H147" s="447"/>
    </row>
    <row r="148" spans="1:8" s="1" customFormat="1" x14ac:dyDescent="0.2">
      <c r="D148" s="73"/>
      <c r="E148" s="447"/>
      <c r="F148" s="447"/>
      <c r="G148" s="447"/>
      <c r="H148" s="447"/>
    </row>
    <row r="149" spans="1:8" s="1" customFormat="1" x14ac:dyDescent="0.2">
      <c r="D149" s="73"/>
      <c r="E149" s="447"/>
      <c r="F149" s="447"/>
      <c r="G149" s="447"/>
      <c r="H149" s="447"/>
    </row>
    <row r="150" spans="1:8" s="1" customFormat="1" x14ac:dyDescent="0.2">
      <c r="D150" s="73"/>
      <c r="E150" s="447"/>
      <c r="F150" s="447"/>
      <c r="G150" s="447"/>
      <c r="H150" s="447"/>
    </row>
    <row r="151" spans="1:8" s="1" customFormat="1" x14ac:dyDescent="0.2">
      <c r="D151" s="73"/>
      <c r="E151" s="447"/>
      <c r="F151" s="447"/>
      <c r="G151" s="447"/>
      <c r="H151" s="447"/>
    </row>
    <row r="152" spans="1:8" x14ac:dyDescent="0.2">
      <c r="A152" s="1"/>
      <c r="B152" s="1"/>
      <c r="C152" s="1"/>
    </row>
    <row r="153" spans="1:8" x14ac:dyDescent="0.2">
      <c r="A153" s="1"/>
      <c r="B153" s="1"/>
      <c r="C153" s="1"/>
    </row>
    <row r="154" spans="1:8" x14ac:dyDescent="0.2">
      <c r="A154" s="1"/>
      <c r="B154" s="1"/>
      <c r="C154" s="1"/>
    </row>
    <row r="155" spans="1:8" x14ac:dyDescent="0.2">
      <c r="A155" s="1"/>
      <c r="B155" s="1"/>
      <c r="C155" s="1"/>
    </row>
    <row r="156" spans="1:8" x14ac:dyDescent="0.2">
      <c r="A156" s="1"/>
      <c r="B156" s="1"/>
      <c r="C156" s="1"/>
    </row>
    <row r="157" spans="1:8" x14ac:dyDescent="0.2">
      <c r="A157" s="1"/>
      <c r="B157" s="1"/>
      <c r="C157" s="1"/>
    </row>
    <row r="159" spans="1:8" x14ac:dyDescent="0.2">
      <c r="A159" s="1"/>
      <c r="B159" s="1"/>
      <c r="C159" s="1"/>
    </row>
    <row r="160" spans="1:8" x14ac:dyDescent="0.2">
      <c r="A160" s="1"/>
      <c r="B160" s="1"/>
      <c r="C160" s="1"/>
    </row>
    <row r="161" spans="1:4" x14ac:dyDescent="0.2">
      <c r="A161" s="1"/>
      <c r="B161" s="1"/>
      <c r="C161" s="1"/>
    </row>
    <row r="162" spans="1:4" x14ac:dyDescent="0.2">
      <c r="A162" s="1"/>
      <c r="B162" s="1"/>
      <c r="C162" s="1"/>
    </row>
    <row r="163" spans="1:4" x14ac:dyDescent="0.2">
      <c r="A163" s="1"/>
      <c r="B163" s="1"/>
      <c r="C163" s="1"/>
    </row>
    <row r="164" spans="1:4" x14ac:dyDescent="0.2">
      <c r="A164" s="1"/>
      <c r="B164" s="1"/>
      <c r="C164" s="1"/>
    </row>
    <row r="167" spans="1:4" x14ac:dyDescent="0.2">
      <c r="A167" s="103"/>
      <c r="B167" s="103"/>
      <c r="C167" s="103"/>
    </row>
    <row r="171" spans="1:4" x14ac:dyDescent="0.2">
      <c r="A171" s="103"/>
      <c r="B171" s="103"/>
      <c r="C171" s="103"/>
      <c r="D171" s="447"/>
    </row>
    <row r="172" spans="1:4" x14ac:dyDescent="0.2">
      <c r="A172" s="103"/>
      <c r="B172" s="103"/>
      <c r="C172" s="103"/>
      <c r="D172" s="447"/>
    </row>
  </sheetData>
  <mergeCells count="13">
    <mergeCell ref="A1:D1"/>
    <mergeCell ref="E23:F23"/>
    <mergeCell ref="G23:H23"/>
    <mergeCell ref="A12:C12"/>
    <mergeCell ref="C22:C23"/>
    <mergeCell ref="A4:D4"/>
    <mergeCell ref="G3:H3"/>
    <mergeCell ref="G2:H2"/>
    <mergeCell ref="A25:D25"/>
    <mergeCell ref="A49:D49"/>
    <mergeCell ref="A112:D112"/>
    <mergeCell ref="E21:H21"/>
    <mergeCell ref="E22:H22"/>
  </mergeCells>
  <pageMargins left="0.31496062992125984" right="0.31496062992125984" top="0.31496062992125984" bottom="0.31496062992125984" header="0" footer="0"/>
  <pageSetup paperSize="9" scale="68" fitToHeight="0" orientation="portrait" copies="2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6"/>
  <sheetViews>
    <sheetView showZeros="0" topLeftCell="A20" workbookViewId="0">
      <selection activeCell="D33" sqref="D33"/>
    </sheetView>
  </sheetViews>
  <sheetFormatPr defaultRowHeight="12.75" x14ac:dyDescent="0.2"/>
  <cols>
    <col min="1" max="1" width="75.140625" style="8" customWidth="1"/>
    <col min="2" max="2" width="6.140625" style="73" customWidth="1"/>
    <col min="3" max="3" width="9.5703125" style="23" customWidth="1"/>
    <col min="4" max="4" width="10.42578125" style="73" customWidth="1"/>
    <col min="5" max="5" width="9.140625" style="449" customWidth="1"/>
    <col min="6" max="6" width="10.85546875" style="449" customWidth="1"/>
    <col min="7" max="7" width="12.85546875" style="449" customWidth="1"/>
    <col min="8" max="8" width="14.42578125" style="449" customWidth="1"/>
    <col min="9" max="16384" width="9.140625" style="103"/>
  </cols>
  <sheetData>
    <row r="1" spans="1:8" ht="52.5" customHeight="1" x14ac:dyDescent="0.2">
      <c r="A1" s="589" t="s">
        <v>456</v>
      </c>
      <c r="B1" s="589"/>
      <c r="C1" s="589"/>
      <c r="D1" s="589"/>
    </row>
    <row r="2" spans="1:8" s="398" customFormat="1" ht="15.75" x14ac:dyDescent="0.2">
      <c r="A2" s="7"/>
      <c r="B2" s="75" t="s">
        <v>121</v>
      </c>
      <c r="C2" s="74"/>
      <c r="D2" s="98"/>
      <c r="E2" s="66"/>
      <c r="F2" s="66"/>
      <c r="G2" s="601" t="s">
        <v>95</v>
      </c>
      <c r="H2" s="601"/>
    </row>
    <row r="3" spans="1:8" s="398" customFormat="1" ht="15" x14ac:dyDescent="0.2">
      <c r="A3" s="99"/>
      <c r="B3" s="66"/>
      <c r="C3" s="24"/>
      <c r="D3" s="98"/>
      <c r="E3" s="100"/>
      <c r="F3" s="100"/>
      <c r="G3" s="600"/>
      <c r="H3" s="600"/>
    </row>
    <row r="4" spans="1:8" s="10" customFormat="1" ht="16.5" customHeight="1" x14ac:dyDescent="0.2">
      <c r="A4" s="603" t="s">
        <v>122</v>
      </c>
      <c r="B4" s="603"/>
      <c r="C4" s="603"/>
      <c r="D4" s="603"/>
      <c r="E4" s="75"/>
      <c r="F4" s="71"/>
      <c r="G4" s="71"/>
      <c r="H4" s="71"/>
    </row>
    <row r="5" spans="1:8" x14ac:dyDescent="0.2">
      <c r="A5" s="20" t="s">
        <v>410</v>
      </c>
      <c r="B5" s="76"/>
      <c r="C5" s="74"/>
      <c r="D5" s="75"/>
      <c r="E5" s="400"/>
      <c r="F5" s="400"/>
      <c r="G5" s="400"/>
      <c r="H5" s="401">
        <v>-272871.99334257504</v>
      </c>
    </row>
    <row r="6" spans="1:8" ht="13.5" customHeight="1" x14ac:dyDescent="0.2">
      <c r="A6" s="21" t="s">
        <v>201</v>
      </c>
      <c r="B6" s="75"/>
      <c r="C6" s="74"/>
      <c r="D6" s="75"/>
      <c r="E6" s="75"/>
      <c r="F6" s="71"/>
      <c r="G6" s="71"/>
      <c r="H6" s="402">
        <v>700684.19999999984</v>
      </c>
    </row>
    <row r="7" spans="1:8" x14ac:dyDescent="0.2">
      <c r="A7" s="131" t="s">
        <v>202</v>
      </c>
      <c r="B7" s="77"/>
      <c r="C7" s="25"/>
      <c r="D7" s="77"/>
      <c r="E7" s="75"/>
      <c r="F7" s="71"/>
      <c r="G7" s="71"/>
      <c r="H7" s="403">
        <v>700684.19999999984</v>
      </c>
    </row>
    <row r="8" spans="1:8" x14ac:dyDescent="0.2">
      <c r="A8" s="131" t="s">
        <v>203</v>
      </c>
      <c r="B8" s="25"/>
      <c r="C8" s="25"/>
      <c r="D8" s="78"/>
      <c r="E8" s="400"/>
      <c r="F8" s="400"/>
      <c r="G8" s="400"/>
      <c r="H8" s="403">
        <v>700684.19999999984</v>
      </c>
    </row>
    <row r="9" spans="1:8" x14ac:dyDescent="0.2">
      <c r="A9" s="21" t="s">
        <v>125</v>
      </c>
      <c r="B9" s="78"/>
      <c r="C9" s="79"/>
      <c r="D9" s="78"/>
      <c r="E9" s="75"/>
      <c r="F9" s="71"/>
      <c r="G9" s="71"/>
      <c r="H9" s="406">
        <v>542114.50988666667</v>
      </c>
    </row>
    <row r="10" spans="1:8" x14ac:dyDescent="0.2">
      <c r="A10" s="131" t="s">
        <v>458</v>
      </c>
      <c r="B10" s="75"/>
      <c r="C10" s="74"/>
      <c r="D10" s="75"/>
      <c r="E10" s="75"/>
      <c r="F10" s="71"/>
      <c r="G10" s="71"/>
      <c r="H10" s="407">
        <v>-114302.30322924186</v>
      </c>
    </row>
    <row r="11" spans="1:8" x14ac:dyDescent="0.2">
      <c r="A11" s="2"/>
      <c r="B11" s="75"/>
      <c r="C11" s="74"/>
      <c r="D11" s="75"/>
      <c r="E11" s="75"/>
      <c r="F11" s="71"/>
      <c r="G11" s="71"/>
      <c r="H11" s="408"/>
    </row>
    <row r="12" spans="1:8" ht="26.25" customHeight="1" x14ac:dyDescent="0.2">
      <c r="A12" s="604" t="s">
        <v>124</v>
      </c>
      <c r="B12" s="603"/>
      <c r="C12" s="603"/>
      <c r="D12" s="78"/>
      <c r="E12" s="75"/>
      <c r="F12" s="71"/>
      <c r="G12" s="71"/>
      <c r="H12" s="409"/>
    </row>
    <row r="13" spans="1:8" x14ac:dyDescent="0.2">
      <c r="A13" s="20" t="s">
        <v>411</v>
      </c>
      <c r="B13" s="76"/>
      <c r="C13" s="74"/>
      <c r="D13" s="75"/>
      <c r="E13" s="400"/>
      <c r="F13" s="400"/>
      <c r="G13" s="400"/>
      <c r="H13" s="401">
        <v>-437182.62334257487</v>
      </c>
    </row>
    <row r="14" spans="1:8" ht="25.5" x14ac:dyDescent="0.2">
      <c r="A14" s="31" t="s">
        <v>204</v>
      </c>
      <c r="B14" s="75"/>
      <c r="C14" s="74"/>
      <c r="D14" s="75"/>
      <c r="E14" s="75"/>
      <c r="F14" s="71"/>
      <c r="G14" s="71"/>
      <c r="H14" s="402">
        <v>703453.29999999993</v>
      </c>
    </row>
    <row r="15" spans="1:8" x14ac:dyDescent="0.2">
      <c r="A15" s="131" t="s">
        <v>202</v>
      </c>
      <c r="B15" s="75"/>
      <c r="C15" s="74"/>
      <c r="D15" s="75"/>
      <c r="E15" s="75"/>
      <c r="F15" s="71"/>
      <c r="G15" s="71"/>
      <c r="H15" s="406">
        <v>703453.29999999993</v>
      </c>
    </row>
    <row r="16" spans="1:8" x14ac:dyDescent="0.2">
      <c r="A16" s="131" t="s">
        <v>203</v>
      </c>
      <c r="B16" s="75"/>
      <c r="C16" s="74"/>
      <c r="D16" s="75"/>
      <c r="E16" s="400"/>
      <c r="F16" s="400"/>
      <c r="G16" s="400"/>
      <c r="H16" s="403">
        <v>703453.29999999993</v>
      </c>
    </row>
    <row r="17" spans="1:8" x14ac:dyDescent="0.2">
      <c r="A17" s="131" t="s">
        <v>392</v>
      </c>
      <c r="B17" s="75"/>
      <c r="C17" s="24"/>
      <c r="D17" s="75"/>
      <c r="E17" s="75"/>
      <c r="F17" s="71"/>
      <c r="G17" s="71"/>
      <c r="H17" s="402">
        <v>266270.67665742507</v>
      </c>
    </row>
    <row r="18" spans="1:8" x14ac:dyDescent="0.2">
      <c r="A18" s="21" t="s">
        <v>126</v>
      </c>
      <c r="B18" s="78"/>
      <c r="C18" s="79"/>
      <c r="D18" s="78"/>
      <c r="E18" s="75"/>
      <c r="F18" s="71"/>
      <c r="G18" s="71"/>
      <c r="H18" s="406">
        <v>542114.50988666667</v>
      </c>
    </row>
    <row r="19" spans="1:8" x14ac:dyDescent="0.2">
      <c r="A19" s="9" t="s">
        <v>459</v>
      </c>
      <c r="B19" s="75"/>
      <c r="C19" s="74"/>
      <c r="D19" s="75"/>
      <c r="E19" s="75"/>
      <c r="F19" s="71"/>
      <c r="G19" s="71"/>
      <c r="H19" s="407">
        <v>-275843.8332292416</v>
      </c>
    </row>
    <row r="20" spans="1:8" ht="13.5" thickBot="1" x14ac:dyDescent="0.25">
      <c r="A20" s="128"/>
      <c r="B20" s="75"/>
      <c r="C20" s="74"/>
      <c r="D20" s="75"/>
      <c r="E20" s="24"/>
      <c r="F20" s="24"/>
      <c r="G20" s="24"/>
      <c r="H20" s="24"/>
    </row>
    <row r="21" spans="1:8" s="132" customFormat="1" ht="13.5" thickBot="1" x14ac:dyDescent="0.25">
      <c r="A21" s="129" t="s">
        <v>5</v>
      </c>
      <c r="B21" s="112"/>
      <c r="C21" s="113"/>
      <c r="D21" s="292" t="s">
        <v>7</v>
      </c>
      <c r="E21" s="590">
        <v>25</v>
      </c>
      <c r="F21" s="591"/>
      <c r="G21" s="591"/>
      <c r="H21" s="592"/>
    </row>
    <row r="22" spans="1:8" ht="16.5" thickBot="1" x14ac:dyDescent="0.25">
      <c r="A22" s="80"/>
      <c r="B22" s="67" t="s">
        <v>6</v>
      </c>
      <c r="C22" s="596" t="s">
        <v>8</v>
      </c>
      <c r="D22" s="293" t="s">
        <v>9</v>
      </c>
      <c r="E22" s="593" t="s">
        <v>95</v>
      </c>
      <c r="F22" s="594"/>
      <c r="G22" s="594"/>
      <c r="H22" s="595"/>
    </row>
    <row r="23" spans="1:8" ht="13.5" thickBot="1" x14ac:dyDescent="0.25">
      <c r="A23" s="130" t="s">
        <v>442</v>
      </c>
      <c r="B23" s="81" t="s">
        <v>10</v>
      </c>
      <c r="C23" s="597"/>
      <c r="D23" s="294" t="s">
        <v>11</v>
      </c>
      <c r="E23" s="598" t="s">
        <v>2</v>
      </c>
      <c r="F23" s="599"/>
      <c r="G23" s="598" t="s">
        <v>0</v>
      </c>
      <c r="H23" s="599"/>
    </row>
    <row r="24" spans="1:8" s="11" customFormat="1" ht="12" thickBot="1" x14ac:dyDescent="0.25">
      <c r="A24" s="101"/>
      <c r="B24" s="67"/>
      <c r="C24" s="102"/>
      <c r="D24" s="295"/>
      <c r="E24" s="114" t="s">
        <v>1</v>
      </c>
      <c r="F24" s="115" t="s">
        <v>393</v>
      </c>
      <c r="G24" s="114" t="s">
        <v>1</v>
      </c>
      <c r="H24" s="115" t="s">
        <v>393</v>
      </c>
    </row>
    <row r="25" spans="1:8" s="5" customFormat="1" ht="38.25" customHeight="1" thickBot="1" x14ac:dyDescent="0.25">
      <c r="A25" s="580" t="s">
        <v>26</v>
      </c>
      <c r="B25" s="581"/>
      <c r="C25" s="581"/>
      <c r="D25" s="582"/>
      <c r="E25" s="240"/>
      <c r="F25" s="109">
        <v>27032.776400000002</v>
      </c>
      <c r="G25" s="240"/>
      <c r="H25" s="109">
        <v>50397.768259999997</v>
      </c>
    </row>
    <row r="26" spans="1:8" s="5" customFormat="1" ht="13.5" thickBot="1" x14ac:dyDescent="0.25">
      <c r="A26" s="133" t="s">
        <v>27</v>
      </c>
      <c r="B26" s="134"/>
      <c r="C26" s="134"/>
      <c r="D26" s="296"/>
      <c r="E26" s="240"/>
      <c r="F26" s="109">
        <v>23.36</v>
      </c>
      <c r="G26" s="240"/>
      <c r="H26" s="109">
        <v>23.356059999999999</v>
      </c>
    </row>
    <row r="27" spans="1:8" s="5" customFormat="1" ht="34.5" customHeight="1" thickBot="1" x14ac:dyDescent="0.25">
      <c r="A27" s="30" t="s">
        <v>28</v>
      </c>
      <c r="B27" s="111" t="s">
        <v>64</v>
      </c>
      <c r="C27" s="241" t="s">
        <v>13</v>
      </c>
      <c r="D27" s="297">
        <v>9.1000000000000004E-3</v>
      </c>
      <c r="E27" s="410">
        <v>2566.6</v>
      </c>
      <c r="F27" s="411">
        <v>23.36</v>
      </c>
      <c r="G27" s="412">
        <v>2566.6</v>
      </c>
      <c r="H27" s="413">
        <v>23.356059999999999</v>
      </c>
    </row>
    <row r="28" spans="1:8" s="13" customFormat="1" ht="13.5" thickBot="1" x14ac:dyDescent="0.25">
      <c r="A28" s="244" t="s">
        <v>29</v>
      </c>
      <c r="B28" s="245"/>
      <c r="C28" s="245"/>
      <c r="D28" s="296"/>
      <c r="E28" s="240"/>
      <c r="F28" s="109">
        <v>1862.6264000000001</v>
      </c>
      <c r="G28" s="240"/>
      <c r="H28" s="109">
        <v>1381.4592000000002</v>
      </c>
    </row>
    <row r="29" spans="1:8" s="5" customFormat="1" ht="56.25" x14ac:dyDescent="0.2">
      <c r="A29" s="30" t="s">
        <v>30</v>
      </c>
      <c r="B29" s="38" t="s">
        <v>4</v>
      </c>
      <c r="C29" s="246">
        <v>12</v>
      </c>
      <c r="D29" s="492">
        <v>0.21199999999999999</v>
      </c>
      <c r="E29" s="416">
        <v>545.6</v>
      </c>
      <c r="F29" s="417">
        <v>1388.0064000000002</v>
      </c>
      <c r="G29" s="412">
        <v>545.6</v>
      </c>
      <c r="H29" s="413">
        <v>1381.4592000000002</v>
      </c>
    </row>
    <row r="30" spans="1:8" s="5" customFormat="1" ht="13.5" thickBot="1" x14ac:dyDescent="0.25">
      <c r="A30" s="247" t="s">
        <v>258</v>
      </c>
      <c r="B30" s="181"/>
      <c r="C30" s="195" t="s">
        <v>67</v>
      </c>
      <c r="D30" s="298"/>
      <c r="E30" s="414">
        <v>0</v>
      </c>
      <c r="F30" s="404">
        <v>474.62</v>
      </c>
      <c r="G30" s="277"/>
      <c r="H30" s="279">
        <v>0</v>
      </c>
    </row>
    <row r="31" spans="1:8" s="13" customFormat="1" ht="26.25" thickBot="1" x14ac:dyDescent="0.25">
      <c r="A31" s="40" t="s">
        <v>31</v>
      </c>
      <c r="B31" s="32"/>
      <c r="C31" s="44"/>
      <c r="D31" s="296"/>
      <c r="E31" s="240"/>
      <c r="F31" s="109">
        <v>23.36</v>
      </c>
      <c r="G31" s="240"/>
      <c r="H31" s="109">
        <v>18812.879999999997</v>
      </c>
    </row>
    <row r="32" spans="1:8" s="5" customFormat="1" ht="16.5" x14ac:dyDescent="0.2">
      <c r="A32" s="154" t="s">
        <v>33</v>
      </c>
      <c r="B32" s="96"/>
      <c r="C32" s="26" t="s">
        <v>68</v>
      </c>
      <c r="D32" s="495"/>
      <c r="E32" s="414">
        <v>0</v>
      </c>
      <c r="F32" s="404">
        <v>23.36</v>
      </c>
      <c r="G32" s="277"/>
      <c r="H32" s="279">
        <v>18812.879999999997</v>
      </c>
    </row>
    <row r="33" spans="1:8" s="5" customFormat="1" ht="13.5" thickBot="1" x14ac:dyDescent="0.25">
      <c r="A33" s="206" t="s">
        <v>206</v>
      </c>
      <c r="B33" s="37" t="s">
        <v>25</v>
      </c>
      <c r="C33" s="26"/>
      <c r="D33" s="493">
        <v>361.42</v>
      </c>
      <c r="E33" s="414">
        <v>0</v>
      </c>
      <c r="F33" s="404">
        <v>0</v>
      </c>
      <c r="G33" s="412">
        <v>53</v>
      </c>
      <c r="H33" s="413">
        <v>18812.879999999997</v>
      </c>
    </row>
    <row r="34" spans="1:8" s="13" customFormat="1" ht="26.25" thickBot="1" x14ac:dyDescent="0.25">
      <c r="A34" s="141" t="s">
        <v>34</v>
      </c>
      <c r="B34" s="142"/>
      <c r="C34" s="143"/>
      <c r="D34" s="301"/>
      <c r="E34" s="240"/>
      <c r="F34" s="109">
        <v>408.09</v>
      </c>
      <c r="G34" s="240"/>
      <c r="H34" s="109">
        <v>0</v>
      </c>
    </row>
    <row r="35" spans="1:8" s="13" customFormat="1" ht="26.25" thickBot="1" x14ac:dyDescent="0.25">
      <c r="A35" s="40" t="s">
        <v>36</v>
      </c>
      <c r="B35" s="386"/>
      <c r="C35" s="387"/>
      <c r="D35" s="388"/>
      <c r="E35" s="240"/>
      <c r="F35" s="268">
        <v>22852.93</v>
      </c>
      <c r="G35" s="240"/>
      <c r="H35" s="268">
        <v>1303.0848000000001</v>
      </c>
    </row>
    <row r="36" spans="1:8" s="5" customFormat="1" ht="24" x14ac:dyDescent="0.2">
      <c r="A36" s="144" t="s">
        <v>14</v>
      </c>
      <c r="B36" s="392" t="s">
        <v>4</v>
      </c>
      <c r="C36" s="393">
        <v>2</v>
      </c>
      <c r="D36" s="394">
        <v>0.77</v>
      </c>
      <c r="E36" s="410">
        <v>754.1</v>
      </c>
      <c r="F36" s="411">
        <v>1161.31</v>
      </c>
      <c r="G36" s="412">
        <v>754.1</v>
      </c>
      <c r="H36" s="413">
        <v>1161.3140000000001</v>
      </c>
    </row>
    <row r="37" spans="1:8" s="5" customFormat="1" ht="24" x14ac:dyDescent="0.2">
      <c r="A37" s="183" t="s">
        <v>231</v>
      </c>
      <c r="B37" s="14" t="s">
        <v>4</v>
      </c>
      <c r="C37" s="140">
        <v>4</v>
      </c>
      <c r="D37" s="395">
        <v>9.4E-2</v>
      </c>
      <c r="E37" s="414">
        <v>754.1</v>
      </c>
      <c r="F37" s="404">
        <v>283.54000000000002</v>
      </c>
      <c r="G37" s="412">
        <v>754.1</v>
      </c>
      <c r="H37" s="413">
        <v>141.77080000000001</v>
      </c>
    </row>
    <row r="38" spans="1:8" s="5" customFormat="1" ht="17.25" x14ac:dyDescent="0.2">
      <c r="A38" s="381" t="s">
        <v>33</v>
      </c>
      <c r="B38" s="96" t="s">
        <v>4</v>
      </c>
      <c r="C38" s="232" t="s">
        <v>68</v>
      </c>
      <c r="D38" s="311"/>
      <c r="E38" s="414">
        <v>0</v>
      </c>
      <c r="F38" s="64">
        <v>21408.080000000002</v>
      </c>
      <c r="G38" s="418"/>
      <c r="H38" s="278">
        <v>0</v>
      </c>
    </row>
    <row r="39" spans="1:8" s="5" customFormat="1" ht="13.5" thickBot="1" x14ac:dyDescent="0.25">
      <c r="A39" s="385" t="s">
        <v>232</v>
      </c>
      <c r="B39" s="37"/>
      <c r="C39" s="26"/>
      <c r="D39" s="311"/>
      <c r="E39" s="414">
        <v>0</v>
      </c>
      <c r="F39" s="64">
        <v>21408.080000000002</v>
      </c>
      <c r="G39" s="277"/>
      <c r="H39" s="278">
        <v>0</v>
      </c>
    </row>
    <row r="40" spans="1:8" s="13" customFormat="1" ht="26.25" thickBot="1" x14ac:dyDescent="0.25">
      <c r="A40" s="141" t="s">
        <v>37</v>
      </c>
      <c r="B40" s="389"/>
      <c r="C40" s="390"/>
      <c r="D40" s="391"/>
      <c r="E40" s="240"/>
      <c r="F40" s="268">
        <v>143.72999999999999</v>
      </c>
      <c r="G40" s="240"/>
      <c r="H40" s="268">
        <v>143.72799999999998</v>
      </c>
    </row>
    <row r="41" spans="1:8" s="5" customFormat="1" ht="60.75" thickBot="1" x14ac:dyDescent="0.25">
      <c r="A41" s="254" t="s">
        <v>38</v>
      </c>
      <c r="B41" s="137" t="s">
        <v>4</v>
      </c>
      <c r="C41" s="140">
        <v>1</v>
      </c>
      <c r="D41" s="492">
        <v>0.52</v>
      </c>
      <c r="E41" s="410">
        <v>276.39999999999998</v>
      </c>
      <c r="F41" s="411">
        <v>143.72999999999999</v>
      </c>
      <c r="G41" s="412">
        <v>276.39999999999998</v>
      </c>
      <c r="H41" s="413">
        <v>143.72799999999998</v>
      </c>
    </row>
    <row r="42" spans="1:8" s="13" customFormat="1" ht="26.25" thickBot="1" x14ac:dyDescent="0.25">
      <c r="A42" s="149" t="s">
        <v>39</v>
      </c>
      <c r="B42" s="142"/>
      <c r="C42" s="143"/>
      <c r="D42" s="301"/>
      <c r="E42" s="240"/>
      <c r="F42" s="268">
        <v>79.56</v>
      </c>
      <c r="G42" s="240"/>
      <c r="H42" s="268">
        <v>28338.604600000002</v>
      </c>
    </row>
    <row r="43" spans="1:8" s="5" customFormat="1" ht="67.5" x14ac:dyDescent="0.2">
      <c r="A43" s="30" t="s">
        <v>40</v>
      </c>
      <c r="B43" s="256" t="s">
        <v>65</v>
      </c>
      <c r="C43" s="26" t="s">
        <v>69</v>
      </c>
      <c r="D43" s="492">
        <v>3.1E-2</v>
      </c>
      <c r="E43" s="410">
        <v>2566.6</v>
      </c>
      <c r="F43" s="411">
        <v>79.56</v>
      </c>
      <c r="G43" s="412">
        <v>2566.6</v>
      </c>
      <c r="H43" s="413">
        <v>79.564599999999999</v>
      </c>
    </row>
    <row r="44" spans="1:8" s="5" customFormat="1" ht="16.5" x14ac:dyDescent="0.2">
      <c r="A44" s="154" t="s">
        <v>33</v>
      </c>
      <c r="B44" s="95"/>
      <c r="C44" s="26" t="s">
        <v>68</v>
      </c>
      <c r="D44" s="495"/>
      <c r="E44" s="414">
        <v>0</v>
      </c>
      <c r="F44" s="404">
        <v>0</v>
      </c>
      <c r="G44" s="277"/>
      <c r="H44" s="279">
        <v>28259.040000000001</v>
      </c>
    </row>
    <row r="45" spans="1:8" s="5" customFormat="1" ht="13.5" thickBot="1" x14ac:dyDescent="0.25">
      <c r="A45" s="156" t="s">
        <v>263</v>
      </c>
      <c r="B45" s="137" t="s">
        <v>3</v>
      </c>
      <c r="C45" s="258">
        <v>1</v>
      </c>
      <c r="D45" s="493" t="s">
        <v>464</v>
      </c>
      <c r="E45" s="414">
        <v>0</v>
      </c>
      <c r="F45" s="404">
        <v>0</v>
      </c>
      <c r="G45" s="412">
        <v>2</v>
      </c>
      <c r="H45" s="413">
        <v>28259.040000000001</v>
      </c>
    </row>
    <row r="46" spans="1:8" s="13" customFormat="1" ht="26.25" thickBot="1" x14ac:dyDescent="0.25">
      <c r="A46" s="149" t="s">
        <v>41</v>
      </c>
      <c r="B46" s="142"/>
      <c r="C46" s="143"/>
      <c r="D46" s="301"/>
      <c r="E46" s="421">
        <v>2566.6</v>
      </c>
      <c r="F46" s="422">
        <v>408.09</v>
      </c>
      <c r="G46" s="240"/>
      <c r="H46" s="268">
        <v>0</v>
      </c>
    </row>
    <row r="47" spans="1:8" s="13" customFormat="1" ht="26.25" thickBot="1" x14ac:dyDescent="0.25">
      <c r="A47" s="152" t="s">
        <v>43</v>
      </c>
      <c r="B47" s="153"/>
      <c r="C47" s="261"/>
      <c r="D47" s="496"/>
      <c r="E47" s="240"/>
      <c r="F47" s="268">
        <v>92.4</v>
      </c>
      <c r="G47" s="240"/>
      <c r="H47" s="268">
        <v>92.397599999999983</v>
      </c>
    </row>
    <row r="48" spans="1:8" s="5" customFormat="1" ht="17.25" thickBot="1" x14ac:dyDescent="0.25">
      <c r="A48" s="121" t="s">
        <v>44</v>
      </c>
      <c r="B48" s="38" t="s">
        <v>65</v>
      </c>
      <c r="C48" s="246"/>
      <c r="D48" s="492">
        <v>3.6000000000000004E-2</v>
      </c>
      <c r="E48" s="410">
        <v>2566.6</v>
      </c>
      <c r="F48" s="411">
        <v>92.4</v>
      </c>
      <c r="G48" s="412">
        <v>2566.6</v>
      </c>
      <c r="H48" s="413">
        <v>92.397599999999983</v>
      </c>
    </row>
    <row r="49" spans="1:8" s="13" customFormat="1" ht="39" thickBot="1" x14ac:dyDescent="0.25">
      <c r="A49" s="40" t="s">
        <v>45</v>
      </c>
      <c r="B49" s="32"/>
      <c r="C49" s="262"/>
      <c r="D49" s="305"/>
      <c r="E49" s="240"/>
      <c r="F49" s="268">
        <v>1138.6299999999999</v>
      </c>
      <c r="G49" s="240"/>
      <c r="H49" s="268">
        <v>302.25800000000004</v>
      </c>
    </row>
    <row r="50" spans="1:8" s="5" customFormat="1" ht="56.25" x14ac:dyDescent="0.2">
      <c r="A50" s="160" t="s">
        <v>46</v>
      </c>
      <c r="B50" s="38" t="s">
        <v>127</v>
      </c>
      <c r="C50" s="263" t="s">
        <v>69</v>
      </c>
      <c r="D50" s="492">
        <v>4.5860000000000003</v>
      </c>
      <c r="E50" s="410">
        <v>28</v>
      </c>
      <c r="F50" s="411">
        <v>256.82</v>
      </c>
      <c r="G50" s="412">
        <v>28</v>
      </c>
      <c r="H50" s="413">
        <v>128.40800000000002</v>
      </c>
    </row>
    <row r="51" spans="1:8" s="5" customFormat="1" x14ac:dyDescent="0.2">
      <c r="A51" s="161" t="s">
        <v>47</v>
      </c>
      <c r="B51" s="14"/>
      <c r="C51" s="28"/>
      <c r="D51" s="495"/>
      <c r="E51" s="414">
        <v>0</v>
      </c>
      <c r="F51" s="64">
        <v>881.81</v>
      </c>
      <c r="G51" s="277"/>
      <c r="H51" s="278">
        <v>173.85</v>
      </c>
    </row>
    <row r="52" spans="1:8" s="5" customFormat="1" x14ac:dyDescent="0.2">
      <c r="A52" s="165" t="s">
        <v>272</v>
      </c>
      <c r="B52" s="265" t="s">
        <v>4</v>
      </c>
      <c r="C52" s="164">
        <v>1</v>
      </c>
      <c r="D52" s="493">
        <v>1072.71</v>
      </c>
      <c r="E52" s="414">
        <v>0.30000000000000004</v>
      </c>
      <c r="F52" s="404">
        <v>321.81</v>
      </c>
      <c r="G52" s="412">
        <v>0</v>
      </c>
      <c r="H52" s="413">
        <v>0</v>
      </c>
    </row>
    <row r="53" spans="1:8" s="5" customFormat="1" x14ac:dyDescent="0.2">
      <c r="A53" s="266" t="s">
        <v>175</v>
      </c>
      <c r="B53" s="267" t="s">
        <v>176</v>
      </c>
      <c r="C53" s="202"/>
      <c r="D53" s="306"/>
      <c r="E53" s="414">
        <v>0</v>
      </c>
      <c r="F53" s="64">
        <v>560</v>
      </c>
      <c r="G53" s="412">
        <v>0</v>
      </c>
      <c r="H53" s="413">
        <v>173.85</v>
      </c>
    </row>
    <row r="54" spans="1:8" s="5" customFormat="1" ht="13.5" thickBot="1" x14ac:dyDescent="0.25">
      <c r="A54" s="62" t="s">
        <v>413</v>
      </c>
      <c r="B54" s="116" t="s">
        <v>3</v>
      </c>
      <c r="C54" s="28"/>
      <c r="D54" s="299">
        <v>173.85</v>
      </c>
      <c r="E54" s="419"/>
      <c r="F54" s="404">
        <v>0</v>
      </c>
      <c r="G54" s="412">
        <v>1</v>
      </c>
      <c r="H54" s="413">
        <v>173.85</v>
      </c>
    </row>
    <row r="55" spans="1:8" s="13" customFormat="1" ht="27.75" customHeight="1" thickBot="1" x14ac:dyDescent="0.25">
      <c r="A55" s="583" t="s">
        <v>48</v>
      </c>
      <c r="B55" s="584"/>
      <c r="C55" s="584"/>
      <c r="D55" s="585"/>
      <c r="E55" s="240"/>
      <c r="F55" s="268">
        <v>111050.19</v>
      </c>
      <c r="G55" s="240"/>
      <c r="H55" s="268">
        <v>124021.762</v>
      </c>
    </row>
    <row r="56" spans="1:8" s="13" customFormat="1" ht="26.25" thickBot="1" x14ac:dyDescent="0.25">
      <c r="A56" s="149" t="s">
        <v>50</v>
      </c>
      <c r="B56" s="142"/>
      <c r="C56" s="143"/>
      <c r="D56" s="301"/>
      <c r="E56" s="421">
        <v>0</v>
      </c>
      <c r="F56" s="422">
        <v>8737.86</v>
      </c>
      <c r="G56" s="240"/>
      <c r="H56" s="268">
        <v>8206.25</v>
      </c>
    </row>
    <row r="57" spans="1:8" s="5" customFormat="1" x14ac:dyDescent="0.2">
      <c r="A57" s="155" t="s">
        <v>179</v>
      </c>
      <c r="B57" s="159" t="s">
        <v>12</v>
      </c>
      <c r="C57" s="127">
        <v>3</v>
      </c>
      <c r="D57" s="493">
        <v>37.21</v>
      </c>
      <c r="E57" s="410">
        <v>70</v>
      </c>
      <c r="F57" s="411">
        <v>7813.05</v>
      </c>
      <c r="G57" s="417">
        <v>88</v>
      </c>
      <c r="H57" s="413">
        <v>3212.6000000000004</v>
      </c>
    </row>
    <row r="58" spans="1:8" s="5" customFormat="1" x14ac:dyDescent="0.2">
      <c r="A58" s="167" t="s">
        <v>47</v>
      </c>
      <c r="B58" s="159"/>
      <c r="C58" s="168"/>
      <c r="D58" s="495"/>
      <c r="E58" s="414">
        <v>0</v>
      </c>
      <c r="F58" s="404">
        <v>924.81</v>
      </c>
      <c r="G58" s="280"/>
      <c r="H58" s="279">
        <v>4993.6499999999996</v>
      </c>
    </row>
    <row r="59" spans="1:8" s="5" customFormat="1" ht="13.5" thickBot="1" x14ac:dyDescent="0.25">
      <c r="A59" s="157" t="s">
        <v>51</v>
      </c>
      <c r="B59" s="159" t="s">
        <v>259</v>
      </c>
      <c r="C59" s="269">
        <v>1</v>
      </c>
      <c r="D59" s="493">
        <v>61.65</v>
      </c>
      <c r="E59" s="414">
        <v>15</v>
      </c>
      <c r="F59" s="404">
        <v>924.81</v>
      </c>
      <c r="G59" s="424">
        <v>81</v>
      </c>
      <c r="H59" s="279">
        <v>4993.6499999999996</v>
      </c>
    </row>
    <row r="60" spans="1:8" s="13" customFormat="1" ht="39" thickBot="1" x14ac:dyDescent="0.25">
      <c r="A60" s="40" t="s">
        <v>53</v>
      </c>
      <c r="B60" s="33"/>
      <c r="C60" s="51"/>
      <c r="D60" s="309"/>
      <c r="E60" s="429"/>
      <c r="F60" s="430">
        <v>28507.759999999998</v>
      </c>
      <c r="G60" s="429"/>
      <c r="H60" s="430">
        <v>37464.106</v>
      </c>
    </row>
    <row r="61" spans="1:8" s="5" customFormat="1" ht="33.75" x14ac:dyDescent="0.2">
      <c r="A61" s="169" t="s">
        <v>54</v>
      </c>
      <c r="B61" s="38"/>
      <c r="C61" s="34"/>
      <c r="D61" s="298"/>
      <c r="E61" s="410">
        <v>0</v>
      </c>
      <c r="F61" s="514">
        <v>7390.22</v>
      </c>
      <c r="G61" s="431"/>
      <c r="H61" s="491">
        <v>5215.4759999999997</v>
      </c>
    </row>
    <row r="62" spans="1:8" s="5" customFormat="1" x14ac:dyDescent="0.2">
      <c r="A62" s="68" t="s">
        <v>16</v>
      </c>
      <c r="B62" s="14" t="s">
        <v>4</v>
      </c>
      <c r="C62" s="164">
        <v>1</v>
      </c>
      <c r="D62" s="310">
        <v>1.24</v>
      </c>
      <c r="E62" s="414">
        <v>2566.6</v>
      </c>
      <c r="F62" s="404">
        <v>3182.58</v>
      </c>
      <c r="G62" s="412">
        <v>821</v>
      </c>
      <c r="H62" s="413">
        <v>1018.04</v>
      </c>
    </row>
    <row r="63" spans="1:8" s="19" customFormat="1" x14ac:dyDescent="0.2">
      <c r="A63" s="69" t="s">
        <v>17</v>
      </c>
      <c r="B63" s="56" t="s">
        <v>4</v>
      </c>
      <c r="C63" s="127">
        <v>12</v>
      </c>
      <c r="D63" s="310">
        <v>0.51</v>
      </c>
      <c r="E63" s="414">
        <v>545.6</v>
      </c>
      <c r="F63" s="404">
        <v>3339.07</v>
      </c>
      <c r="G63" s="412">
        <v>545.6</v>
      </c>
      <c r="H63" s="413">
        <v>3333.616</v>
      </c>
    </row>
    <row r="64" spans="1:8" s="19" customFormat="1" x14ac:dyDescent="0.2">
      <c r="A64" s="70" t="s">
        <v>18</v>
      </c>
      <c r="B64" s="56" t="s">
        <v>19</v>
      </c>
      <c r="C64" s="127">
        <v>12</v>
      </c>
      <c r="D64" s="310">
        <v>72.38</v>
      </c>
      <c r="E64" s="414">
        <v>1</v>
      </c>
      <c r="F64" s="404">
        <v>868.56</v>
      </c>
      <c r="G64" s="412">
        <v>1</v>
      </c>
      <c r="H64" s="413">
        <v>863.81999999999994</v>
      </c>
    </row>
    <row r="65" spans="1:8" s="5" customFormat="1" ht="13.5" thickBot="1" x14ac:dyDescent="0.25">
      <c r="A65" s="271" t="s">
        <v>47</v>
      </c>
      <c r="B65" s="272"/>
      <c r="C65" s="273"/>
      <c r="D65" s="298"/>
      <c r="E65" s="414">
        <v>0</v>
      </c>
      <c r="F65" s="64">
        <v>8623.7800000000007</v>
      </c>
      <c r="G65" s="274"/>
      <c r="H65" s="275">
        <v>19345.07</v>
      </c>
    </row>
    <row r="66" spans="1:8" s="5" customFormat="1" x14ac:dyDescent="0.2">
      <c r="A66" s="177" t="s">
        <v>196</v>
      </c>
      <c r="B66" s="54"/>
      <c r="C66" s="35"/>
      <c r="D66" s="501">
        <v>0.26</v>
      </c>
      <c r="E66" s="433"/>
      <c r="F66" s="533">
        <v>8623.7800000000007</v>
      </c>
      <c r="G66" s="280"/>
      <c r="H66" s="278">
        <v>19345.07</v>
      </c>
    </row>
    <row r="67" spans="1:8" s="5" customFormat="1" x14ac:dyDescent="0.2">
      <c r="A67" s="338" t="s">
        <v>368</v>
      </c>
      <c r="B67" s="42" t="s">
        <v>141</v>
      </c>
      <c r="C67" s="26">
        <v>1</v>
      </c>
      <c r="D67" s="311">
        <v>1421.16</v>
      </c>
      <c r="E67" s="414">
        <v>0</v>
      </c>
      <c r="F67" s="404">
        <v>0</v>
      </c>
      <c r="G67" s="412">
        <v>2</v>
      </c>
      <c r="H67" s="413">
        <v>2842.32</v>
      </c>
    </row>
    <row r="68" spans="1:8" s="15" customFormat="1" x14ac:dyDescent="0.2">
      <c r="A68" s="361" t="s">
        <v>289</v>
      </c>
      <c r="B68" s="54" t="s">
        <v>163</v>
      </c>
      <c r="C68" s="35"/>
      <c r="D68" s="299">
        <v>183.3</v>
      </c>
      <c r="E68" s="414">
        <v>0</v>
      </c>
      <c r="F68" s="404">
        <v>0</v>
      </c>
      <c r="G68" s="412">
        <v>85</v>
      </c>
      <c r="H68" s="413">
        <v>15580.5</v>
      </c>
    </row>
    <row r="69" spans="1:8" s="15" customFormat="1" x14ac:dyDescent="0.2">
      <c r="A69" s="255" t="s">
        <v>158</v>
      </c>
      <c r="B69" s="42" t="s">
        <v>127</v>
      </c>
      <c r="C69" s="35"/>
      <c r="D69" s="299">
        <v>798.97</v>
      </c>
      <c r="E69" s="414">
        <v>0</v>
      </c>
      <c r="F69" s="404">
        <v>0</v>
      </c>
      <c r="G69" s="412">
        <v>1</v>
      </c>
      <c r="H69" s="413">
        <v>798.97</v>
      </c>
    </row>
    <row r="70" spans="1:8" s="15" customFormat="1" x14ac:dyDescent="0.2">
      <c r="A70" s="348" t="s">
        <v>160</v>
      </c>
      <c r="B70" s="42" t="s">
        <v>127</v>
      </c>
      <c r="C70" s="35"/>
      <c r="D70" s="299">
        <v>61.64</v>
      </c>
      <c r="E70" s="414">
        <v>0</v>
      </c>
      <c r="F70" s="404">
        <v>0</v>
      </c>
      <c r="G70" s="412">
        <v>2</v>
      </c>
      <c r="H70" s="413">
        <v>123.28</v>
      </c>
    </row>
    <row r="71" spans="1:8" s="15" customFormat="1" ht="36" x14ac:dyDescent="0.2">
      <c r="A71" s="121" t="s">
        <v>55</v>
      </c>
      <c r="B71" s="179" t="s">
        <v>19</v>
      </c>
      <c r="C71" s="180">
        <v>24</v>
      </c>
      <c r="D71" s="495">
        <v>62.24</v>
      </c>
      <c r="E71" s="414">
        <v>1</v>
      </c>
      <c r="F71" s="64">
        <v>1493.76</v>
      </c>
      <c r="G71" s="412">
        <v>1</v>
      </c>
      <c r="H71" s="491">
        <v>1415.24</v>
      </c>
    </row>
    <row r="72" spans="1:8" s="15" customFormat="1" x14ac:dyDescent="0.2">
      <c r="A72" s="352" t="s">
        <v>197</v>
      </c>
      <c r="B72" s="14" t="s">
        <v>19</v>
      </c>
      <c r="C72" s="35"/>
      <c r="D72" s="495">
        <v>11000</v>
      </c>
      <c r="E72" s="432">
        <v>1</v>
      </c>
      <c r="F72" s="64">
        <v>11000</v>
      </c>
      <c r="G72" s="277"/>
      <c r="H72" s="275">
        <v>11488.320000000002</v>
      </c>
    </row>
    <row r="73" spans="1:8" s="15" customFormat="1" x14ac:dyDescent="0.2">
      <c r="A73" s="343" t="s">
        <v>198</v>
      </c>
      <c r="B73" s="46" t="s">
        <v>127</v>
      </c>
      <c r="C73" s="35"/>
      <c r="D73" s="299">
        <v>1232.6199999999999</v>
      </c>
      <c r="E73" s="414">
        <v>0</v>
      </c>
      <c r="F73" s="404">
        <v>0</v>
      </c>
      <c r="G73" s="412">
        <v>2</v>
      </c>
      <c r="H73" s="413">
        <v>2465.2399999999998</v>
      </c>
    </row>
    <row r="74" spans="1:8" s="15" customFormat="1" x14ac:dyDescent="0.2">
      <c r="A74" s="343" t="s">
        <v>199</v>
      </c>
      <c r="B74" s="46" t="s">
        <v>127</v>
      </c>
      <c r="C74" s="35"/>
      <c r="D74" s="299">
        <v>961.36</v>
      </c>
      <c r="E74" s="414">
        <v>0</v>
      </c>
      <c r="F74" s="404">
        <v>0</v>
      </c>
      <c r="G74" s="412">
        <v>1</v>
      </c>
      <c r="H74" s="413">
        <v>961.36</v>
      </c>
    </row>
    <row r="75" spans="1:8" s="15" customFormat="1" x14ac:dyDescent="0.2">
      <c r="A75" s="343" t="s">
        <v>440</v>
      </c>
      <c r="B75" s="42" t="s">
        <v>127</v>
      </c>
      <c r="C75" s="35"/>
      <c r="D75" s="299">
        <v>1131.42</v>
      </c>
      <c r="E75" s="414">
        <v>0</v>
      </c>
      <c r="F75" s="404">
        <v>0</v>
      </c>
      <c r="G75" s="412">
        <v>1</v>
      </c>
      <c r="H75" s="413">
        <v>1131.42</v>
      </c>
    </row>
    <row r="76" spans="1:8" s="5" customFormat="1" x14ac:dyDescent="0.2">
      <c r="A76" s="344" t="s">
        <v>142</v>
      </c>
      <c r="B76" s="46" t="s">
        <v>127</v>
      </c>
      <c r="C76" s="35"/>
      <c r="D76" s="299">
        <v>79.400000000000006</v>
      </c>
      <c r="E76" s="414">
        <v>0</v>
      </c>
      <c r="F76" s="404">
        <v>0</v>
      </c>
      <c r="G76" s="412">
        <v>8</v>
      </c>
      <c r="H76" s="413">
        <v>635.20000000000005</v>
      </c>
    </row>
    <row r="77" spans="1:8" s="5" customFormat="1" x14ac:dyDescent="0.2">
      <c r="A77" s="345" t="s">
        <v>250</v>
      </c>
      <c r="B77" s="14" t="s">
        <v>3</v>
      </c>
      <c r="C77" s="26">
        <v>1</v>
      </c>
      <c r="D77" s="311">
        <v>773.27</v>
      </c>
      <c r="E77" s="414">
        <v>0</v>
      </c>
      <c r="F77" s="404">
        <v>0</v>
      </c>
      <c r="G77" s="412">
        <v>4</v>
      </c>
      <c r="H77" s="413">
        <v>3093.08</v>
      </c>
    </row>
    <row r="78" spans="1:8" s="5" customFormat="1" x14ac:dyDescent="0.2">
      <c r="A78" s="343" t="s">
        <v>434</v>
      </c>
      <c r="B78" s="122" t="s">
        <v>127</v>
      </c>
      <c r="C78" s="35"/>
      <c r="D78" s="311">
        <v>2997.79</v>
      </c>
      <c r="E78" s="414">
        <v>0</v>
      </c>
      <c r="F78" s="404">
        <v>0</v>
      </c>
      <c r="G78" s="412">
        <v>1</v>
      </c>
      <c r="H78" s="413">
        <v>2997.79</v>
      </c>
    </row>
    <row r="79" spans="1:8" s="5" customFormat="1" x14ac:dyDescent="0.2">
      <c r="A79" s="349" t="s">
        <v>160</v>
      </c>
      <c r="B79" s="54" t="s">
        <v>127</v>
      </c>
      <c r="C79" s="35"/>
      <c r="D79" s="299">
        <v>61.64</v>
      </c>
      <c r="E79" s="414">
        <v>0</v>
      </c>
      <c r="F79" s="404">
        <v>0</v>
      </c>
      <c r="G79" s="412">
        <v>2</v>
      </c>
      <c r="H79" s="413">
        <v>123.28</v>
      </c>
    </row>
    <row r="80" spans="1:8" s="5" customFormat="1" ht="13.5" thickBot="1" x14ac:dyDescent="0.25">
      <c r="A80" s="349" t="s">
        <v>161</v>
      </c>
      <c r="B80" s="54" t="s">
        <v>127</v>
      </c>
      <c r="C80" s="35"/>
      <c r="D80" s="299">
        <v>80.95</v>
      </c>
      <c r="E80" s="414">
        <v>0</v>
      </c>
      <c r="F80" s="404">
        <v>0</v>
      </c>
      <c r="G80" s="412">
        <v>1</v>
      </c>
      <c r="H80" s="413">
        <v>80.95</v>
      </c>
    </row>
    <row r="81" spans="1:8" s="5" customFormat="1" ht="39" thickBot="1" x14ac:dyDescent="0.25">
      <c r="A81" s="89" t="s">
        <v>182</v>
      </c>
      <c r="B81" s="32"/>
      <c r="C81" s="44"/>
      <c r="D81" s="316"/>
      <c r="E81" s="240"/>
      <c r="F81" s="268">
        <v>45151.040000000001</v>
      </c>
      <c r="G81" s="240"/>
      <c r="H81" s="268">
        <v>45151.040000000001</v>
      </c>
    </row>
    <row r="82" spans="1:8" s="17" customFormat="1" x14ac:dyDescent="0.2">
      <c r="A82" s="121" t="s">
        <v>331</v>
      </c>
      <c r="B82" s="185" t="s">
        <v>259</v>
      </c>
      <c r="C82" s="186">
        <v>1</v>
      </c>
      <c r="D82" s="317">
        <v>20.38</v>
      </c>
      <c r="E82" s="410">
        <v>1684</v>
      </c>
      <c r="F82" s="411">
        <v>34319.919999999998</v>
      </c>
      <c r="G82" s="412">
        <v>1684</v>
      </c>
      <c r="H82" s="413">
        <v>34319.919999999998</v>
      </c>
    </row>
    <row r="83" spans="1:8" s="16" customFormat="1" x14ac:dyDescent="0.2">
      <c r="A83" s="62" t="s">
        <v>56</v>
      </c>
      <c r="B83" s="178" t="s">
        <v>19</v>
      </c>
      <c r="C83" s="164">
        <v>1</v>
      </c>
      <c r="D83" s="499">
        <v>868.52</v>
      </c>
      <c r="E83" s="414">
        <v>1</v>
      </c>
      <c r="F83" s="404">
        <v>868.52</v>
      </c>
      <c r="G83" s="412">
        <v>1</v>
      </c>
      <c r="H83" s="413">
        <v>868.52</v>
      </c>
    </row>
    <row r="84" spans="1:8" s="16" customFormat="1" x14ac:dyDescent="0.2">
      <c r="A84" s="55" t="s">
        <v>333</v>
      </c>
      <c r="B84" s="178" t="s">
        <v>19</v>
      </c>
      <c r="C84" s="164">
        <v>1</v>
      </c>
      <c r="D84" s="319">
        <v>434.26</v>
      </c>
      <c r="E84" s="414">
        <v>1</v>
      </c>
      <c r="F84" s="404">
        <v>434.26</v>
      </c>
      <c r="G84" s="412">
        <v>1</v>
      </c>
      <c r="H84" s="413">
        <v>434.26</v>
      </c>
    </row>
    <row r="85" spans="1:8" s="5" customFormat="1" x14ac:dyDescent="0.2">
      <c r="A85" s="62" t="s">
        <v>334</v>
      </c>
      <c r="B85" s="178" t="s">
        <v>19</v>
      </c>
      <c r="C85" s="164">
        <v>1</v>
      </c>
      <c r="D85" s="319">
        <v>434.26</v>
      </c>
      <c r="E85" s="414">
        <v>1</v>
      </c>
      <c r="F85" s="404">
        <v>434.26</v>
      </c>
      <c r="G85" s="412">
        <v>1</v>
      </c>
      <c r="H85" s="413">
        <v>434.26</v>
      </c>
    </row>
    <row r="86" spans="1:8" s="13" customFormat="1" ht="24.75" thickBot="1" x14ac:dyDescent="0.25">
      <c r="A86" s="55" t="s">
        <v>57</v>
      </c>
      <c r="B86" s="188" t="s">
        <v>66</v>
      </c>
      <c r="C86" s="127">
        <v>1</v>
      </c>
      <c r="D86" s="320">
        <v>0.96</v>
      </c>
      <c r="E86" s="414">
        <v>9473</v>
      </c>
      <c r="F86" s="404">
        <v>9094.08</v>
      </c>
      <c r="G86" s="412">
        <v>9473</v>
      </c>
      <c r="H86" s="413">
        <v>9094.08</v>
      </c>
    </row>
    <row r="87" spans="1:8" s="15" customFormat="1" ht="26.25" thickBot="1" x14ac:dyDescent="0.25">
      <c r="A87" s="191" t="s">
        <v>276</v>
      </c>
      <c r="B87" s="65"/>
      <c r="C87" s="72"/>
      <c r="D87" s="296"/>
      <c r="E87" s="104"/>
      <c r="F87" s="268">
        <v>10401.48</v>
      </c>
      <c r="G87" s="104"/>
      <c r="H87" s="268">
        <v>19060.23</v>
      </c>
    </row>
    <row r="88" spans="1:8" s="15" customFormat="1" x14ac:dyDescent="0.2">
      <c r="A88" s="121" t="s">
        <v>180</v>
      </c>
      <c r="B88" s="192" t="s">
        <v>275</v>
      </c>
      <c r="C88" s="193">
        <v>12</v>
      </c>
      <c r="D88" s="310">
        <v>700</v>
      </c>
      <c r="E88" s="410">
        <v>1</v>
      </c>
      <c r="F88" s="411">
        <v>8546.52</v>
      </c>
      <c r="G88" s="412">
        <v>1</v>
      </c>
      <c r="H88" s="413">
        <v>8280</v>
      </c>
    </row>
    <row r="89" spans="1:8" s="15" customFormat="1" x14ac:dyDescent="0.2">
      <c r="A89" s="121" t="s">
        <v>181</v>
      </c>
      <c r="B89" s="194" t="s">
        <v>275</v>
      </c>
      <c r="C89" s="164">
        <v>12</v>
      </c>
      <c r="D89" s="310">
        <v>154.58000000000001</v>
      </c>
      <c r="E89" s="414">
        <v>1</v>
      </c>
      <c r="F89" s="404">
        <v>1854.96</v>
      </c>
      <c r="G89" s="412">
        <v>1</v>
      </c>
      <c r="H89" s="413">
        <v>1845.47</v>
      </c>
    </row>
    <row r="90" spans="1:8" s="15" customFormat="1" x14ac:dyDescent="0.2">
      <c r="A90" s="121" t="s">
        <v>400</v>
      </c>
      <c r="B90" s="189" t="s">
        <v>275</v>
      </c>
      <c r="C90" s="195">
        <v>12</v>
      </c>
      <c r="D90" s="298">
        <v>64.06</v>
      </c>
      <c r="E90" s="414">
        <v>0</v>
      </c>
      <c r="F90" s="404">
        <v>0</v>
      </c>
      <c r="G90" s="412">
        <v>1</v>
      </c>
      <c r="H90" s="413">
        <v>764.76</v>
      </c>
    </row>
    <row r="91" spans="1:8" s="5" customFormat="1" ht="13.5" thickBot="1" x14ac:dyDescent="0.25">
      <c r="A91" s="55" t="s">
        <v>330</v>
      </c>
      <c r="B91" s="189" t="s">
        <v>3</v>
      </c>
      <c r="C91" s="28"/>
      <c r="D91" s="307" t="s">
        <v>464</v>
      </c>
      <c r="E91" s="414">
        <v>0</v>
      </c>
      <c r="F91" s="404">
        <v>0</v>
      </c>
      <c r="G91" s="412">
        <v>1</v>
      </c>
      <c r="H91" s="413">
        <v>8170</v>
      </c>
    </row>
    <row r="92" spans="1:8" s="18" customFormat="1" ht="26.25" thickBot="1" x14ac:dyDescent="0.25">
      <c r="A92" s="196" t="s">
        <v>277</v>
      </c>
      <c r="B92" s="32"/>
      <c r="C92" s="44"/>
      <c r="D92" s="296"/>
      <c r="E92" s="240"/>
      <c r="F92" s="268">
        <v>9132.4500000000007</v>
      </c>
      <c r="G92" s="240"/>
      <c r="H92" s="268">
        <v>7650.6359999999995</v>
      </c>
    </row>
    <row r="93" spans="1:8" s="13" customFormat="1" ht="36" x14ac:dyDescent="0.2">
      <c r="A93" s="197" t="s">
        <v>58</v>
      </c>
      <c r="B93" s="198"/>
      <c r="C93" s="164"/>
      <c r="D93" s="321"/>
      <c r="E93" s="414">
        <v>0</v>
      </c>
      <c r="F93" s="64">
        <v>5025.8900000000003</v>
      </c>
      <c r="G93" s="418"/>
      <c r="H93" s="278">
        <v>4997.9759999999997</v>
      </c>
    </row>
    <row r="94" spans="1:8" s="18" customFormat="1" x14ac:dyDescent="0.2">
      <c r="A94" s="199" t="s">
        <v>20</v>
      </c>
      <c r="B94" s="198" t="s">
        <v>71</v>
      </c>
      <c r="C94" s="164">
        <v>12</v>
      </c>
      <c r="D94" s="322">
        <v>13.03</v>
      </c>
      <c r="E94" s="414">
        <v>20</v>
      </c>
      <c r="F94" s="404">
        <v>3127.2</v>
      </c>
      <c r="G94" s="412">
        <v>20</v>
      </c>
      <c r="H94" s="413">
        <v>3110.2</v>
      </c>
    </row>
    <row r="95" spans="1:8" s="4" customFormat="1" x14ac:dyDescent="0.2">
      <c r="A95" s="199" t="s">
        <v>21</v>
      </c>
      <c r="B95" s="198" t="s">
        <v>4</v>
      </c>
      <c r="C95" s="164">
        <v>12</v>
      </c>
      <c r="D95" s="322">
        <v>0.28999999999999998</v>
      </c>
      <c r="E95" s="414">
        <v>545.6</v>
      </c>
      <c r="F95" s="404">
        <v>1898.69</v>
      </c>
      <c r="G95" s="412">
        <v>545.6</v>
      </c>
      <c r="H95" s="413">
        <v>1887.7760000000001</v>
      </c>
    </row>
    <row r="96" spans="1:8" s="13" customFormat="1" ht="36" x14ac:dyDescent="0.2">
      <c r="A96" s="151" t="s">
        <v>278</v>
      </c>
      <c r="B96" s="198"/>
      <c r="C96" s="164" t="s">
        <v>279</v>
      </c>
      <c r="D96" s="321"/>
      <c r="E96" s="414">
        <v>0</v>
      </c>
      <c r="F96" s="64">
        <v>4106.5600000000004</v>
      </c>
      <c r="G96" s="277"/>
      <c r="H96" s="278">
        <v>2652.66</v>
      </c>
    </row>
    <row r="97" spans="1:8" s="13" customFormat="1" x14ac:dyDescent="0.2">
      <c r="A97" s="339" t="s">
        <v>130</v>
      </c>
      <c r="B97" s="37" t="s">
        <v>127</v>
      </c>
      <c r="C97" s="26"/>
      <c r="D97" s="299">
        <v>26.94</v>
      </c>
      <c r="E97" s="414">
        <v>0</v>
      </c>
      <c r="F97" s="404">
        <v>0</v>
      </c>
      <c r="G97" s="412">
        <v>3</v>
      </c>
      <c r="H97" s="413">
        <v>77.3</v>
      </c>
    </row>
    <row r="98" spans="1:8" s="13" customFormat="1" x14ac:dyDescent="0.2">
      <c r="A98" s="230" t="s">
        <v>131</v>
      </c>
      <c r="B98" s="37" t="s">
        <v>127</v>
      </c>
      <c r="C98" s="26"/>
      <c r="D98" s="299">
        <v>532.54999999999995</v>
      </c>
      <c r="E98" s="414">
        <v>0</v>
      </c>
      <c r="F98" s="404">
        <v>0</v>
      </c>
      <c r="G98" s="412">
        <v>2</v>
      </c>
      <c r="H98" s="413">
        <v>1065.0999999999999</v>
      </c>
    </row>
    <row r="99" spans="1:8" s="13" customFormat="1" x14ac:dyDescent="0.2">
      <c r="A99" s="338" t="s">
        <v>132</v>
      </c>
      <c r="B99" s="37" t="s">
        <v>127</v>
      </c>
      <c r="C99" s="26"/>
      <c r="D99" s="299">
        <v>37.1</v>
      </c>
      <c r="E99" s="414">
        <v>0</v>
      </c>
      <c r="F99" s="404">
        <v>0</v>
      </c>
      <c r="G99" s="412">
        <v>3</v>
      </c>
      <c r="H99" s="413">
        <v>113.9</v>
      </c>
    </row>
    <row r="100" spans="1:8" s="13" customFormat="1" x14ac:dyDescent="0.2">
      <c r="A100" s="230" t="s">
        <v>137</v>
      </c>
      <c r="B100" s="42" t="s">
        <v>134</v>
      </c>
      <c r="C100" s="26"/>
      <c r="D100" s="299">
        <v>1018.12</v>
      </c>
      <c r="E100" s="414">
        <v>0</v>
      </c>
      <c r="F100" s="404">
        <v>0</v>
      </c>
      <c r="G100" s="412">
        <v>1</v>
      </c>
      <c r="H100" s="413">
        <v>1018.12</v>
      </c>
    </row>
    <row r="101" spans="1:8" s="13" customFormat="1" ht="13.5" thickBot="1" x14ac:dyDescent="0.25">
      <c r="A101" s="341" t="s">
        <v>460</v>
      </c>
      <c r="B101" s="37" t="s">
        <v>127</v>
      </c>
      <c r="C101" s="26"/>
      <c r="D101" s="299">
        <v>47.04</v>
      </c>
      <c r="E101" s="414">
        <v>0</v>
      </c>
      <c r="F101" s="404">
        <v>0</v>
      </c>
      <c r="G101" s="412">
        <v>8</v>
      </c>
      <c r="H101" s="413">
        <v>378.23999999999995</v>
      </c>
    </row>
    <row r="102" spans="1:8" s="5" customFormat="1" ht="26.25" thickBot="1" x14ac:dyDescent="0.25">
      <c r="A102" s="196" t="s">
        <v>280</v>
      </c>
      <c r="B102" s="200"/>
      <c r="C102" s="201"/>
      <c r="D102" s="323"/>
      <c r="E102" s="436">
        <v>0</v>
      </c>
      <c r="F102" s="437">
        <v>9119.6</v>
      </c>
      <c r="G102" s="240"/>
      <c r="H102" s="268">
        <v>6489.5</v>
      </c>
    </row>
    <row r="103" spans="1:8" s="5" customFormat="1" ht="24.75" thickBot="1" x14ac:dyDescent="0.25">
      <c r="A103" s="155" t="s">
        <v>59</v>
      </c>
      <c r="B103" s="179" t="s">
        <v>65</v>
      </c>
      <c r="C103" s="202">
        <v>1</v>
      </c>
      <c r="D103" s="298"/>
      <c r="E103" s="410">
        <v>2566.6</v>
      </c>
      <c r="F103" s="411">
        <v>9119.6</v>
      </c>
      <c r="G103" s="412">
        <v>2566.6</v>
      </c>
      <c r="H103" s="413">
        <v>6489.5</v>
      </c>
    </row>
    <row r="104" spans="1:8" s="5" customFormat="1" ht="18" customHeight="1" thickBot="1" x14ac:dyDescent="0.25">
      <c r="A104" s="586" t="s">
        <v>61</v>
      </c>
      <c r="B104" s="587"/>
      <c r="C104" s="587"/>
      <c r="D104" s="588"/>
      <c r="E104" s="281"/>
      <c r="F104" s="268">
        <v>217113.27</v>
      </c>
      <c r="G104" s="281"/>
      <c r="H104" s="268">
        <v>216404.42096000002</v>
      </c>
    </row>
    <row r="105" spans="1:8" s="5" customFormat="1" ht="26.25" thickBot="1" x14ac:dyDescent="0.25">
      <c r="A105" s="210" t="s">
        <v>282</v>
      </c>
      <c r="B105" s="123"/>
      <c r="C105" s="124"/>
      <c r="D105" s="325"/>
      <c r="E105" s="421">
        <v>299.89999999999998</v>
      </c>
      <c r="F105" s="422">
        <v>60470.68</v>
      </c>
      <c r="G105" s="240">
        <v>299.89999999999998</v>
      </c>
      <c r="H105" s="268">
        <v>60222.684399999991</v>
      </c>
    </row>
    <row r="106" spans="1:8" s="71" customFormat="1" ht="24" x14ac:dyDescent="0.2">
      <c r="A106" s="337" t="s">
        <v>184</v>
      </c>
      <c r="B106" s="60" t="s">
        <v>65</v>
      </c>
      <c r="C106" s="91" t="s">
        <v>298</v>
      </c>
      <c r="D106" s="316" t="s">
        <v>257</v>
      </c>
      <c r="E106" s="410">
        <v>2566.6</v>
      </c>
      <c r="F106" s="404">
        <v>57513.96</v>
      </c>
      <c r="G106" s="438">
        <v>2566.6</v>
      </c>
      <c r="H106" s="439">
        <v>57312.159999999989</v>
      </c>
    </row>
    <row r="107" spans="1:8" s="5" customFormat="1" ht="24.75" thickBot="1" x14ac:dyDescent="0.25">
      <c r="A107" s="211" t="s">
        <v>293</v>
      </c>
      <c r="B107" s="14" t="s">
        <v>65</v>
      </c>
      <c r="C107" s="92">
        <v>12</v>
      </c>
      <c r="D107" s="395">
        <v>9.6000000000000002E-2</v>
      </c>
      <c r="E107" s="414">
        <v>2566.6</v>
      </c>
      <c r="F107" s="404">
        <v>2956.72</v>
      </c>
      <c r="G107" s="415">
        <v>2566.6</v>
      </c>
      <c r="H107" s="279">
        <v>2910.5244000000002</v>
      </c>
    </row>
    <row r="108" spans="1:8" s="13" customFormat="1" ht="51.75" thickBot="1" x14ac:dyDescent="0.25">
      <c r="A108" s="212" t="s">
        <v>283</v>
      </c>
      <c r="B108" s="59" t="s">
        <v>65</v>
      </c>
      <c r="C108" s="84" t="s">
        <v>200</v>
      </c>
      <c r="D108" s="296" t="s">
        <v>257</v>
      </c>
      <c r="E108" s="421">
        <v>2804.6</v>
      </c>
      <c r="F108" s="422">
        <v>134967.65</v>
      </c>
      <c r="G108" s="423">
        <v>2804.6</v>
      </c>
      <c r="H108" s="268">
        <v>134233.20000000001</v>
      </c>
    </row>
    <row r="109" spans="1:8" s="13" customFormat="1" ht="51" customHeight="1" thickBot="1" x14ac:dyDescent="0.25">
      <c r="A109" s="213" t="s">
        <v>284</v>
      </c>
      <c r="B109" s="282" t="s">
        <v>65</v>
      </c>
      <c r="C109" s="85">
        <v>1</v>
      </c>
      <c r="D109" s="505">
        <v>3.4666666666666665E-3</v>
      </c>
      <c r="E109" s="421">
        <v>2566.6</v>
      </c>
      <c r="F109" s="422">
        <v>115.5</v>
      </c>
      <c r="G109" s="423">
        <v>2566.6</v>
      </c>
      <c r="H109" s="268">
        <v>106.77055999999999</v>
      </c>
    </row>
    <row r="110" spans="1:8" s="13" customFormat="1" ht="51.75" thickBot="1" x14ac:dyDescent="0.25">
      <c r="A110" s="196" t="s">
        <v>285</v>
      </c>
      <c r="B110" s="283" t="s">
        <v>65</v>
      </c>
      <c r="C110" s="86">
        <v>12</v>
      </c>
      <c r="D110" s="327">
        <v>0.77</v>
      </c>
      <c r="E110" s="421">
        <v>2566.6</v>
      </c>
      <c r="F110" s="422">
        <v>21559.439999999999</v>
      </c>
      <c r="G110" s="423">
        <v>2566.6</v>
      </c>
      <c r="H110" s="268">
        <v>21841.766</v>
      </c>
    </row>
    <row r="111" spans="1:8" s="5" customFormat="1" ht="16.5" thickBot="1" x14ac:dyDescent="0.25">
      <c r="A111" s="221" t="s">
        <v>63</v>
      </c>
      <c r="B111" s="222"/>
      <c r="C111" s="223"/>
      <c r="D111" s="506"/>
      <c r="E111" s="281"/>
      <c r="F111" s="268">
        <v>149684.10999999999</v>
      </c>
      <c r="G111" s="281"/>
      <c r="H111" s="268">
        <v>142240.96866666665</v>
      </c>
    </row>
    <row r="112" spans="1:8" s="5" customFormat="1" ht="18" thickBot="1" x14ac:dyDescent="0.25">
      <c r="A112" s="125" t="s">
        <v>286</v>
      </c>
      <c r="B112" s="159" t="s">
        <v>65</v>
      </c>
      <c r="C112" s="127">
        <v>12</v>
      </c>
      <c r="D112" s="502">
        <v>4.8600000000000003</v>
      </c>
      <c r="E112" s="414">
        <v>2566.6</v>
      </c>
      <c r="F112" s="404">
        <v>149684.10999999999</v>
      </c>
      <c r="G112" s="412">
        <v>2566.6</v>
      </c>
      <c r="H112" s="413">
        <v>142240.96866666665</v>
      </c>
    </row>
    <row r="113" spans="1:8" s="5" customFormat="1" ht="15.75" thickBot="1" x14ac:dyDescent="0.25">
      <c r="A113" s="224" t="s">
        <v>219</v>
      </c>
      <c r="B113" s="61"/>
      <c r="C113" s="48"/>
      <c r="D113" s="331"/>
      <c r="E113" s="421">
        <v>0</v>
      </c>
      <c r="F113" s="422">
        <v>2361.21</v>
      </c>
      <c r="G113" s="444"/>
      <c r="H113" s="268">
        <v>9049.59</v>
      </c>
    </row>
    <row r="114" spans="1:8" s="5" customFormat="1" ht="13.5" thickBot="1" x14ac:dyDescent="0.25">
      <c r="A114" s="49" t="s">
        <v>338</v>
      </c>
      <c r="B114" s="32"/>
      <c r="C114" s="47"/>
      <c r="D114" s="332"/>
      <c r="E114" s="421">
        <v>0</v>
      </c>
      <c r="F114" s="422">
        <v>2361.21</v>
      </c>
      <c r="G114" s="240"/>
      <c r="H114" s="268">
        <v>9049.59</v>
      </c>
    </row>
    <row r="115" spans="1:8" s="5" customFormat="1" x14ac:dyDescent="0.2">
      <c r="A115" s="225" t="s">
        <v>287</v>
      </c>
      <c r="B115" s="288" t="s">
        <v>3</v>
      </c>
      <c r="C115" s="226">
        <v>1</v>
      </c>
      <c r="D115" s="507">
        <v>1560.1</v>
      </c>
      <c r="E115" s="440">
        <v>1</v>
      </c>
      <c r="F115" s="445">
        <v>1800.23</v>
      </c>
      <c r="G115" s="412">
        <v>1</v>
      </c>
      <c r="H115" s="413">
        <v>1560.1</v>
      </c>
    </row>
    <row r="116" spans="1:8" s="5" customFormat="1" x14ac:dyDescent="0.2">
      <c r="A116" s="62" t="s">
        <v>183</v>
      </c>
      <c r="B116" s="259" t="s">
        <v>127</v>
      </c>
      <c r="C116" s="39"/>
      <c r="D116" s="315">
        <v>1044.4000000000001</v>
      </c>
      <c r="E116" s="414">
        <v>0</v>
      </c>
      <c r="F116" s="446">
        <v>0</v>
      </c>
      <c r="G116" s="412">
        <v>2</v>
      </c>
      <c r="H116" s="413">
        <v>2088.8000000000002</v>
      </c>
    </row>
    <row r="117" spans="1:8" s="5" customFormat="1" x14ac:dyDescent="0.2">
      <c r="A117" s="229" t="s">
        <v>420</v>
      </c>
      <c r="B117" s="259" t="s">
        <v>3</v>
      </c>
      <c r="C117" s="39"/>
      <c r="D117" s="307">
        <v>1800.23</v>
      </c>
      <c r="E117" s="414">
        <v>0</v>
      </c>
      <c r="F117" s="446">
        <v>0</v>
      </c>
      <c r="G117" s="412">
        <v>3</v>
      </c>
      <c r="H117" s="413">
        <v>5400.6900000000005</v>
      </c>
    </row>
    <row r="118" spans="1:8" s="5" customFormat="1" ht="13.5" thickBot="1" x14ac:dyDescent="0.25">
      <c r="A118" s="62" t="s">
        <v>406</v>
      </c>
      <c r="B118" s="26" t="s">
        <v>25</v>
      </c>
      <c r="C118" s="39"/>
      <c r="D118" s="315">
        <v>560.98</v>
      </c>
      <c r="E118" s="414">
        <v>1</v>
      </c>
      <c r="F118" s="446">
        <v>560.98</v>
      </c>
      <c r="G118" s="412">
        <v>0</v>
      </c>
      <c r="H118" s="413">
        <v>0</v>
      </c>
    </row>
    <row r="119" spans="1:8" s="5" customFormat="1" ht="15.75" thickBot="1" x14ac:dyDescent="0.25">
      <c r="A119" s="237" t="s">
        <v>454</v>
      </c>
      <c r="B119" s="59"/>
      <c r="C119" s="50"/>
      <c r="D119" s="508"/>
      <c r="E119" s="22"/>
      <c r="F119" s="268">
        <v>507241.5564</v>
      </c>
      <c r="G119" s="22"/>
      <c r="H119" s="268">
        <v>542114.50988666667</v>
      </c>
    </row>
    <row r="120" spans="1:8" s="5" customFormat="1" x14ac:dyDescent="0.2">
      <c r="A120" s="29"/>
      <c r="B120" s="82"/>
      <c r="C120" s="24"/>
      <c r="D120" s="75"/>
      <c r="E120" s="447"/>
      <c r="F120" s="447"/>
      <c r="G120" s="447"/>
      <c r="H120" s="447"/>
    </row>
    <row r="121" spans="1:8" s="5" customFormat="1" x14ac:dyDescent="0.2">
      <c r="A121" s="291" t="s">
        <v>461</v>
      </c>
      <c r="B121" s="82"/>
      <c r="C121" s="24"/>
      <c r="D121" s="75"/>
      <c r="E121" s="447"/>
      <c r="F121" s="447"/>
      <c r="G121" s="447"/>
      <c r="H121" s="447"/>
    </row>
    <row r="122" spans="1:8" s="1" customFormat="1" x14ac:dyDescent="0.2">
      <c r="A122" s="291"/>
      <c r="B122" s="82"/>
      <c r="C122" s="24"/>
      <c r="D122" s="75"/>
      <c r="E122" s="447"/>
      <c r="F122" s="447"/>
      <c r="G122" s="447"/>
      <c r="H122" s="447"/>
    </row>
    <row r="123" spans="1:8" s="1" customFormat="1" x14ac:dyDescent="0.2">
      <c r="A123" s="291" t="s">
        <v>462</v>
      </c>
      <c r="B123" s="82"/>
      <c r="C123" s="24"/>
      <c r="D123" s="75"/>
      <c r="E123" s="447"/>
      <c r="F123" s="447"/>
      <c r="G123" s="447"/>
      <c r="H123" s="447"/>
    </row>
    <row r="124" spans="1:8" s="1" customFormat="1" x14ac:dyDescent="0.2">
      <c r="A124" s="29"/>
      <c r="B124" s="82"/>
      <c r="C124" s="24"/>
      <c r="D124" s="75"/>
      <c r="E124" s="447"/>
      <c r="F124" s="447"/>
      <c r="G124" s="447"/>
      <c r="H124" s="447"/>
    </row>
    <row r="125" spans="1:8" s="5" customFormat="1" x14ac:dyDescent="0.2">
      <c r="A125" s="29"/>
      <c r="B125" s="82"/>
      <c r="C125" s="24"/>
      <c r="D125" s="73"/>
      <c r="E125" s="447"/>
      <c r="F125" s="447"/>
      <c r="G125" s="447"/>
      <c r="H125" s="447"/>
    </row>
    <row r="126" spans="1:8" s="5" customFormat="1" x14ac:dyDescent="0.2">
      <c r="A126" s="29"/>
      <c r="B126" s="82"/>
      <c r="C126" s="24"/>
      <c r="D126" s="73"/>
      <c r="E126" s="447"/>
      <c r="F126" s="447"/>
      <c r="G126" s="447"/>
      <c r="H126" s="447"/>
    </row>
    <row r="127" spans="1:8" s="5" customFormat="1" x14ac:dyDescent="0.2">
      <c r="A127" s="29"/>
      <c r="B127" s="82"/>
      <c r="C127" s="24"/>
      <c r="D127" s="73"/>
      <c r="E127" s="447"/>
      <c r="F127" s="447"/>
      <c r="G127" s="447"/>
      <c r="H127" s="447"/>
    </row>
    <row r="128" spans="1:8" s="5" customFormat="1" x14ac:dyDescent="0.2">
      <c r="A128" s="29"/>
      <c r="B128" s="82"/>
      <c r="C128" s="24"/>
      <c r="D128" s="73"/>
      <c r="E128" s="447"/>
      <c r="F128" s="447"/>
      <c r="G128" s="447"/>
      <c r="H128" s="447"/>
    </row>
    <row r="129" spans="1:8" s="13" customFormat="1" x14ac:dyDescent="0.2">
      <c r="A129" s="29"/>
      <c r="B129" s="82"/>
      <c r="C129" s="24"/>
      <c r="D129" s="73"/>
      <c r="E129" s="447"/>
      <c r="F129" s="447"/>
      <c r="G129" s="447"/>
      <c r="H129" s="447"/>
    </row>
    <row r="130" spans="1:8" s="5" customFormat="1" x14ac:dyDescent="0.2">
      <c r="A130" s="29"/>
      <c r="B130" s="82"/>
      <c r="C130" s="24"/>
      <c r="D130" s="73"/>
      <c r="E130" s="447"/>
      <c r="F130" s="447"/>
      <c r="G130" s="447"/>
      <c r="H130" s="447"/>
    </row>
    <row r="131" spans="1:8" s="5" customFormat="1" x14ac:dyDescent="0.2">
      <c r="A131" s="29"/>
      <c r="B131" s="82"/>
      <c r="C131" s="24"/>
      <c r="D131" s="73"/>
      <c r="E131" s="447"/>
      <c r="F131" s="447"/>
      <c r="G131" s="447"/>
      <c r="H131" s="447"/>
    </row>
    <row r="132" spans="1:8" s="5" customFormat="1" x14ac:dyDescent="0.2">
      <c r="A132" s="8"/>
      <c r="B132" s="73"/>
      <c r="C132" s="23"/>
      <c r="D132" s="73"/>
      <c r="E132" s="448"/>
      <c r="F132" s="448"/>
      <c r="G132" s="448"/>
      <c r="H132" s="448"/>
    </row>
    <row r="133" spans="1:8" s="5" customFormat="1" x14ac:dyDescent="0.2">
      <c r="A133" s="8"/>
      <c r="B133" s="73"/>
      <c r="C133" s="23"/>
      <c r="D133" s="73"/>
      <c r="E133" s="448"/>
      <c r="F133" s="448"/>
      <c r="G133" s="448"/>
      <c r="H133" s="448"/>
    </row>
    <row r="134" spans="1:8" s="1" customFormat="1" x14ac:dyDescent="0.2">
      <c r="A134" s="8"/>
      <c r="B134" s="73"/>
      <c r="C134" s="23"/>
      <c r="D134" s="73"/>
      <c r="E134" s="447"/>
      <c r="F134" s="447"/>
      <c r="G134" s="447"/>
      <c r="H134" s="447"/>
    </row>
    <row r="135" spans="1:8" s="1" customFormat="1" x14ac:dyDescent="0.2">
      <c r="A135" s="8"/>
      <c r="B135" s="73"/>
      <c r="C135" s="23"/>
      <c r="D135" s="73"/>
      <c r="E135" s="447"/>
      <c r="F135" s="447"/>
      <c r="G135" s="447"/>
      <c r="H135" s="447"/>
    </row>
    <row r="136" spans="1:8" s="1" customFormat="1" x14ac:dyDescent="0.2">
      <c r="A136" s="8"/>
      <c r="B136" s="73"/>
      <c r="C136" s="23"/>
      <c r="D136" s="73"/>
      <c r="E136" s="447"/>
      <c r="F136" s="447"/>
      <c r="G136" s="447"/>
      <c r="H136" s="447"/>
    </row>
    <row r="137" spans="1:8" s="1" customFormat="1" x14ac:dyDescent="0.2">
      <c r="A137" s="8"/>
      <c r="B137" s="73"/>
      <c r="C137" s="23"/>
      <c r="D137" s="73"/>
      <c r="E137" s="447"/>
      <c r="F137" s="447"/>
      <c r="G137" s="447"/>
      <c r="H137" s="447"/>
    </row>
    <row r="138" spans="1:8" s="1" customFormat="1" x14ac:dyDescent="0.2">
      <c r="A138" s="8"/>
      <c r="B138" s="73"/>
      <c r="C138" s="23"/>
      <c r="D138" s="73"/>
      <c r="E138" s="447"/>
      <c r="F138" s="447"/>
      <c r="G138" s="447"/>
      <c r="H138" s="447"/>
    </row>
    <row r="139" spans="1:8" s="1" customFormat="1" x14ac:dyDescent="0.2">
      <c r="D139" s="73"/>
      <c r="E139" s="447"/>
      <c r="F139" s="447"/>
      <c r="G139" s="447"/>
      <c r="H139" s="447"/>
    </row>
    <row r="140" spans="1:8" s="1" customFormat="1" x14ac:dyDescent="0.2">
      <c r="D140" s="73"/>
      <c r="E140" s="447"/>
      <c r="F140" s="447"/>
      <c r="G140" s="447"/>
      <c r="H140" s="447"/>
    </row>
    <row r="141" spans="1:8" s="1" customFormat="1" x14ac:dyDescent="0.2">
      <c r="D141" s="73"/>
      <c r="E141" s="447"/>
      <c r="F141" s="447"/>
      <c r="G141" s="447"/>
      <c r="H141" s="447"/>
    </row>
    <row r="142" spans="1:8" s="1" customFormat="1" x14ac:dyDescent="0.2">
      <c r="D142" s="73"/>
      <c r="E142" s="447"/>
      <c r="F142" s="447"/>
      <c r="G142" s="447"/>
      <c r="H142" s="447"/>
    </row>
    <row r="143" spans="1:8" s="1" customFormat="1" x14ac:dyDescent="0.2">
      <c r="D143" s="73"/>
      <c r="E143" s="447"/>
      <c r="F143" s="447"/>
      <c r="G143" s="447"/>
      <c r="H143" s="447"/>
    </row>
    <row r="144" spans="1:8" s="1" customFormat="1" x14ac:dyDescent="0.2">
      <c r="D144" s="73"/>
      <c r="E144" s="447"/>
      <c r="F144" s="447"/>
      <c r="G144" s="447"/>
      <c r="H144" s="447"/>
    </row>
    <row r="145" spans="1:8" s="1" customFormat="1" x14ac:dyDescent="0.2">
      <c r="D145" s="73"/>
      <c r="E145" s="447"/>
      <c r="F145" s="447"/>
      <c r="G145" s="447"/>
      <c r="H145" s="447"/>
    </row>
    <row r="146" spans="1:8" x14ac:dyDescent="0.2">
      <c r="A146" s="1"/>
      <c r="B146" s="1"/>
      <c r="C146" s="1"/>
    </row>
    <row r="147" spans="1:8" x14ac:dyDescent="0.2">
      <c r="A147" s="1"/>
      <c r="B147" s="1"/>
      <c r="C147" s="1"/>
    </row>
    <row r="148" spans="1:8" x14ac:dyDescent="0.2">
      <c r="A148" s="1"/>
      <c r="B148" s="1"/>
      <c r="C148" s="1"/>
    </row>
    <row r="149" spans="1:8" x14ac:dyDescent="0.2">
      <c r="A149" s="1"/>
      <c r="B149" s="1"/>
      <c r="C149" s="1"/>
    </row>
    <row r="150" spans="1:8" x14ac:dyDescent="0.2">
      <c r="A150" s="1"/>
      <c r="B150" s="1"/>
      <c r="C150" s="1"/>
    </row>
    <row r="151" spans="1:8" x14ac:dyDescent="0.2">
      <c r="A151" s="1"/>
      <c r="B151" s="1"/>
      <c r="C151" s="1"/>
    </row>
    <row r="153" spans="1:8" x14ac:dyDescent="0.2">
      <c r="A153" s="1"/>
      <c r="B153" s="1"/>
      <c r="C153" s="1"/>
    </row>
    <row r="154" spans="1:8" x14ac:dyDescent="0.2">
      <c r="A154" s="1"/>
      <c r="B154" s="1"/>
      <c r="C154" s="1"/>
    </row>
    <row r="155" spans="1:8" x14ac:dyDescent="0.2">
      <c r="A155" s="1"/>
      <c r="B155" s="1"/>
      <c r="C155" s="1"/>
    </row>
    <row r="156" spans="1:8" x14ac:dyDescent="0.2">
      <c r="A156" s="1"/>
      <c r="B156" s="1"/>
      <c r="C156" s="1"/>
    </row>
    <row r="157" spans="1:8" x14ac:dyDescent="0.2">
      <c r="A157" s="1"/>
      <c r="B157" s="1"/>
      <c r="C157" s="1"/>
    </row>
    <row r="158" spans="1:8" x14ac:dyDescent="0.2">
      <c r="A158" s="1"/>
      <c r="B158" s="1"/>
      <c r="C158" s="1"/>
    </row>
    <row r="161" spans="1:4" x14ac:dyDescent="0.2">
      <c r="A161" s="103"/>
      <c r="B161" s="103"/>
      <c r="C161" s="103"/>
    </row>
    <row r="165" spans="1:4" x14ac:dyDescent="0.2">
      <c r="A165" s="103"/>
      <c r="B165" s="103"/>
      <c r="C165" s="103"/>
      <c r="D165" s="447"/>
    </row>
    <row r="166" spans="1:4" x14ac:dyDescent="0.2">
      <c r="A166" s="103"/>
      <c r="B166" s="103"/>
      <c r="C166" s="103"/>
      <c r="D166" s="447"/>
    </row>
  </sheetData>
  <mergeCells count="13">
    <mergeCell ref="A1:D1"/>
    <mergeCell ref="E23:F23"/>
    <mergeCell ref="G23:H23"/>
    <mergeCell ref="A12:C12"/>
    <mergeCell ref="C22:C23"/>
    <mergeCell ref="A4:D4"/>
    <mergeCell ref="G3:H3"/>
    <mergeCell ref="G2:H2"/>
    <mergeCell ref="A25:D25"/>
    <mergeCell ref="A55:D55"/>
    <mergeCell ref="A104:D104"/>
    <mergeCell ref="E21:H21"/>
    <mergeCell ref="E22:H22"/>
  </mergeCells>
  <pageMargins left="0.31496062992125984" right="0.31496062992125984" top="0.31496062992125984" bottom="0.31496062992125984" header="0" footer="0"/>
  <pageSetup paperSize="9" scale="66" fitToHeight="0" orientation="portrait" copies="2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9"/>
  <sheetViews>
    <sheetView showZeros="0" topLeftCell="A140" workbookViewId="0">
      <selection activeCell="C142" sqref="C142"/>
    </sheetView>
  </sheetViews>
  <sheetFormatPr defaultRowHeight="12.75" x14ac:dyDescent="0.2"/>
  <cols>
    <col min="1" max="1" width="75.140625" style="8" customWidth="1"/>
    <col min="2" max="2" width="6.140625" style="73" customWidth="1"/>
    <col min="3" max="3" width="9.5703125" style="23" customWidth="1"/>
    <col min="4" max="4" width="10.42578125" style="73" customWidth="1"/>
    <col min="5" max="5" width="9.140625" style="449" customWidth="1"/>
    <col min="6" max="6" width="10.42578125" style="449" customWidth="1"/>
    <col min="7" max="7" width="11.140625" style="449" customWidth="1"/>
    <col min="8" max="8" width="13" style="449" bestFit="1" customWidth="1"/>
    <col min="9" max="16384" width="9.140625" style="103"/>
  </cols>
  <sheetData>
    <row r="1" spans="1:8" ht="52.5" customHeight="1" x14ac:dyDescent="0.2">
      <c r="A1" s="589" t="s">
        <v>456</v>
      </c>
      <c r="B1" s="589"/>
      <c r="C1" s="589"/>
      <c r="D1" s="589"/>
    </row>
    <row r="2" spans="1:8" s="398" customFormat="1" ht="15.75" x14ac:dyDescent="0.2">
      <c r="A2" s="7"/>
      <c r="B2" s="75" t="s">
        <v>121</v>
      </c>
      <c r="C2" s="74"/>
      <c r="D2" s="98"/>
      <c r="E2" s="66"/>
      <c r="F2" s="66"/>
      <c r="G2" s="601" t="s">
        <v>96</v>
      </c>
      <c r="H2" s="601"/>
    </row>
    <row r="3" spans="1:8" s="398" customFormat="1" ht="15" x14ac:dyDescent="0.2">
      <c r="A3" s="99"/>
      <c r="B3" s="66"/>
      <c r="C3" s="24"/>
      <c r="D3" s="98"/>
      <c r="E3" s="100"/>
      <c r="F3" s="100"/>
      <c r="G3" s="600"/>
      <c r="H3" s="600"/>
    </row>
    <row r="4" spans="1:8" s="10" customFormat="1" ht="16.5" customHeight="1" x14ac:dyDescent="0.2">
      <c r="A4" s="603" t="s">
        <v>122</v>
      </c>
      <c r="B4" s="603"/>
      <c r="C4" s="603"/>
      <c r="D4" s="603"/>
      <c r="E4" s="75"/>
      <c r="F4" s="71"/>
      <c r="G4" s="71"/>
      <c r="H4" s="71"/>
    </row>
    <row r="5" spans="1:8" x14ac:dyDescent="0.2">
      <c r="A5" s="20" t="s">
        <v>410</v>
      </c>
      <c r="B5" s="76"/>
      <c r="C5" s="74"/>
      <c r="D5" s="75"/>
      <c r="E5" s="400"/>
      <c r="F5" s="400"/>
      <c r="G5" s="400"/>
      <c r="H5" s="401">
        <v>-403566.13854715531</v>
      </c>
    </row>
    <row r="6" spans="1:8" ht="13.5" customHeight="1" x14ac:dyDescent="0.2">
      <c r="A6" s="21" t="s">
        <v>201</v>
      </c>
      <c r="B6" s="75"/>
      <c r="C6" s="74"/>
      <c r="D6" s="75"/>
      <c r="E6" s="75"/>
      <c r="F6" s="71"/>
      <c r="G6" s="71"/>
      <c r="H6" s="402">
        <v>678830.63999999978</v>
      </c>
    </row>
    <row r="7" spans="1:8" x14ac:dyDescent="0.2">
      <c r="A7" s="131" t="s">
        <v>202</v>
      </c>
      <c r="B7" s="77"/>
      <c r="C7" s="25"/>
      <c r="D7" s="77"/>
      <c r="E7" s="75"/>
      <c r="F7" s="71"/>
      <c r="G7" s="71"/>
      <c r="H7" s="403">
        <v>678830.63999999978</v>
      </c>
    </row>
    <row r="8" spans="1:8" x14ac:dyDescent="0.2">
      <c r="A8" s="131" t="s">
        <v>203</v>
      </c>
      <c r="B8" s="25"/>
      <c r="C8" s="25"/>
      <c r="D8" s="78"/>
      <c r="E8" s="400"/>
      <c r="F8" s="400"/>
      <c r="G8" s="400"/>
      <c r="H8" s="403">
        <v>678830.63999999978</v>
      </c>
    </row>
    <row r="9" spans="1:8" x14ac:dyDescent="0.2">
      <c r="A9" s="21" t="s">
        <v>125</v>
      </c>
      <c r="B9" s="78"/>
      <c r="C9" s="79"/>
      <c r="D9" s="78"/>
      <c r="E9" s="75"/>
      <c r="F9" s="71"/>
      <c r="G9" s="71"/>
      <c r="H9" s="406">
        <v>690039.81544333335</v>
      </c>
    </row>
    <row r="10" spans="1:8" x14ac:dyDescent="0.2">
      <c r="A10" s="131" t="s">
        <v>458</v>
      </c>
      <c r="B10" s="75"/>
      <c r="C10" s="74"/>
      <c r="D10" s="75"/>
      <c r="E10" s="75"/>
      <c r="F10" s="71"/>
      <c r="G10" s="71"/>
      <c r="H10" s="407">
        <v>-414775.31399048888</v>
      </c>
    </row>
    <row r="11" spans="1:8" x14ac:dyDescent="0.2">
      <c r="A11" s="2"/>
      <c r="B11" s="75"/>
      <c r="C11" s="74"/>
      <c r="D11" s="75"/>
      <c r="E11" s="75"/>
      <c r="F11" s="71"/>
      <c r="G11" s="71"/>
      <c r="H11" s="408"/>
    </row>
    <row r="12" spans="1:8" ht="26.25" customHeight="1" x14ac:dyDescent="0.2">
      <c r="A12" s="604" t="s">
        <v>124</v>
      </c>
      <c r="B12" s="603"/>
      <c r="C12" s="603"/>
      <c r="D12" s="78"/>
      <c r="E12" s="75"/>
      <c r="F12" s="71"/>
      <c r="G12" s="71"/>
      <c r="H12" s="409"/>
    </row>
    <row r="13" spans="1:8" x14ac:dyDescent="0.2">
      <c r="A13" s="20" t="s">
        <v>411</v>
      </c>
      <c r="B13" s="76"/>
      <c r="C13" s="74"/>
      <c r="D13" s="75"/>
      <c r="E13" s="400"/>
      <c r="F13" s="400"/>
      <c r="G13" s="400"/>
      <c r="H13" s="401">
        <v>-600912.11854715564</v>
      </c>
    </row>
    <row r="14" spans="1:8" ht="25.5" x14ac:dyDescent="0.2">
      <c r="A14" s="31" t="s">
        <v>204</v>
      </c>
      <c r="B14" s="75"/>
      <c r="C14" s="74"/>
      <c r="D14" s="75"/>
      <c r="E14" s="75"/>
      <c r="F14" s="71"/>
      <c r="G14" s="71"/>
      <c r="H14" s="402">
        <v>627905.16</v>
      </c>
    </row>
    <row r="15" spans="1:8" x14ac:dyDescent="0.2">
      <c r="A15" s="131" t="s">
        <v>202</v>
      </c>
      <c r="B15" s="75"/>
      <c r="C15" s="74"/>
      <c r="D15" s="75"/>
      <c r="E15" s="75"/>
      <c r="F15" s="71"/>
      <c r="G15" s="71"/>
      <c r="H15" s="406">
        <v>627905.16</v>
      </c>
    </row>
    <row r="16" spans="1:8" x14ac:dyDescent="0.2">
      <c r="A16" s="131" t="s">
        <v>203</v>
      </c>
      <c r="B16" s="75"/>
      <c r="C16" s="74"/>
      <c r="D16" s="75"/>
      <c r="E16" s="400"/>
      <c r="F16" s="400"/>
      <c r="G16" s="400"/>
      <c r="H16" s="403">
        <v>627905.16</v>
      </c>
    </row>
    <row r="17" spans="1:8" x14ac:dyDescent="0.2">
      <c r="A17" s="131" t="s">
        <v>392</v>
      </c>
      <c r="B17" s="75"/>
      <c r="C17" s="24"/>
      <c r="D17" s="75"/>
      <c r="E17" s="75"/>
      <c r="F17" s="71"/>
      <c r="G17" s="71"/>
      <c r="H17" s="402">
        <v>26993.041452844394</v>
      </c>
    </row>
    <row r="18" spans="1:8" x14ac:dyDescent="0.2">
      <c r="A18" s="21" t="s">
        <v>126</v>
      </c>
      <c r="B18" s="78"/>
      <c r="C18" s="79"/>
      <c r="D18" s="78"/>
      <c r="E18" s="75"/>
      <c r="F18" s="71"/>
      <c r="G18" s="71"/>
      <c r="H18" s="406">
        <v>690039.81544333335</v>
      </c>
    </row>
    <row r="19" spans="1:8" x14ac:dyDescent="0.2">
      <c r="A19" s="9" t="s">
        <v>459</v>
      </c>
      <c r="B19" s="75"/>
      <c r="C19" s="74"/>
      <c r="D19" s="75"/>
      <c r="E19" s="75"/>
      <c r="F19" s="71"/>
      <c r="G19" s="71"/>
      <c r="H19" s="407">
        <v>-663046.77399048896</v>
      </c>
    </row>
    <row r="20" spans="1:8" ht="13.5" thickBot="1" x14ac:dyDescent="0.25">
      <c r="A20" s="128"/>
      <c r="B20" s="75"/>
      <c r="C20" s="74"/>
      <c r="D20" s="75"/>
      <c r="E20" s="24"/>
      <c r="F20" s="24"/>
      <c r="G20" s="24"/>
      <c r="H20" s="24"/>
    </row>
    <row r="21" spans="1:8" s="132" customFormat="1" ht="13.5" thickBot="1" x14ac:dyDescent="0.25">
      <c r="A21" s="129" t="s">
        <v>5</v>
      </c>
      <c r="B21" s="112"/>
      <c r="C21" s="113"/>
      <c r="D21" s="292" t="s">
        <v>7</v>
      </c>
      <c r="E21" s="590">
        <v>26</v>
      </c>
      <c r="F21" s="591"/>
      <c r="G21" s="591"/>
      <c r="H21" s="592"/>
    </row>
    <row r="22" spans="1:8" ht="16.5" thickBot="1" x14ac:dyDescent="0.25">
      <c r="A22" s="80"/>
      <c r="B22" s="67" t="s">
        <v>6</v>
      </c>
      <c r="C22" s="596" t="s">
        <v>8</v>
      </c>
      <c r="D22" s="293" t="s">
        <v>9</v>
      </c>
      <c r="E22" s="593" t="s">
        <v>96</v>
      </c>
      <c r="F22" s="594"/>
      <c r="G22" s="594"/>
      <c r="H22" s="595"/>
    </row>
    <row r="23" spans="1:8" ht="13.5" thickBot="1" x14ac:dyDescent="0.25">
      <c r="A23" s="130" t="s">
        <v>442</v>
      </c>
      <c r="B23" s="81" t="s">
        <v>10</v>
      </c>
      <c r="C23" s="597"/>
      <c r="D23" s="294" t="s">
        <v>11</v>
      </c>
      <c r="E23" s="598" t="s">
        <v>2</v>
      </c>
      <c r="F23" s="599"/>
      <c r="G23" s="598" t="s">
        <v>0</v>
      </c>
      <c r="H23" s="599"/>
    </row>
    <row r="24" spans="1:8" s="11" customFormat="1" ht="12" thickBot="1" x14ac:dyDescent="0.25">
      <c r="A24" s="101"/>
      <c r="B24" s="67"/>
      <c r="C24" s="102"/>
      <c r="D24" s="295"/>
      <c r="E24" s="114" t="s">
        <v>1</v>
      </c>
      <c r="F24" s="115" t="s">
        <v>393</v>
      </c>
      <c r="G24" s="114" t="s">
        <v>1</v>
      </c>
      <c r="H24" s="115" t="s">
        <v>393</v>
      </c>
    </row>
    <row r="25" spans="1:8" s="5" customFormat="1" ht="38.25" customHeight="1" thickBot="1" x14ac:dyDescent="0.25">
      <c r="A25" s="580" t="s">
        <v>26</v>
      </c>
      <c r="B25" s="581"/>
      <c r="C25" s="581"/>
      <c r="D25" s="582"/>
      <c r="E25" s="240"/>
      <c r="F25" s="109">
        <v>151272.318</v>
      </c>
      <c r="G25" s="240"/>
      <c r="H25" s="109">
        <v>104158.12373000001</v>
      </c>
    </row>
    <row r="26" spans="1:8" s="5" customFormat="1" ht="13.5" thickBot="1" x14ac:dyDescent="0.25">
      <c r="A26" s="133" t="s">
        <v>27</v>
      </c>
      <c r="B26" s="134"/>
      <c r="C26" s="134"/>
      <c r="D26" s="296"/>
      <c r="E26" s="240"/>
      <c r="F26" s="109">
        <v>32876.639999999999</v>
      </c>
      <c r="G26" s="240"/>
      <c r="H26" s="109">
        <v>23.635430000000003</v>
      </c>
    </row>
    <row r="27" spans="1:8" s="5" customFormat="1" ht="67.5" x14ac:dyDescent="0.2">
      <c r="A27" s="30" t="s">
        <v>28</v>
      </c>
      <c r="B27" s="111" t="s">
        <v>64</v>
      </c>
      <c r="C27" s="241" t="s">
        <v>13</v>
      </c>
      <c r="D27" s="297">
        <v>9.1000000000000004E-3</v>
      </c>
      <c r="E27" s="410">
        <v>2597.3000000000002</v>
      </c>
      <c r="F27" s="411">
        <v>23.64</v>
      </c>
      <c r="G27" s="412">
        <v>2597.3000000000002</v>
      </c>
      <c r="H27" s="413">
        <v>23.635430000000003</v>
      </c>
    </row>
    <row r="28" spans="1:8" s="5" customFormat="1" x14ac:dyDescent="0.2">
      <c r="A28" s="135" t="s">
        <v>177</v>
      </c>
      <c r="B28" s="41" t="s">
        <v>4</v>
      </c>
      <c r="C28" s="242" t="s">
        <v>67</v>
      </c>
      <c r="D28" s="298"/>
      <c r="E28" s="414">
        <v>0</v>
      </c>
      <c r="F28" s="404">
        <v>32853</v>
      </c>
      <c r="G28" s="415"/>
      <c r="H28" s="279">
        <v>0</v>
      </c>
    </row>
    <row r="29" spans="1:8" s="5" customFormat="1" ht="13.5" thickBot="1" x14ac:dyDescent="0.25">
      <c r="A29" s="206" t="s">
        <v>300</v>
      </c>
      <c r="B29" s="41" t="s">
        <v>4</v>
      </c>
      <c r="C29" s="242"/>
      <c r="D29" s="493">
        <v>1642.65</v>
      </c>
      <c r="E29" s="414">
        <v>20</v>
      </c>
      <c r="F29" s="404">
        <v>32853</v>
      </c>
      <c r="G29" s="412">
        <v>0</v>
      </c>
      <c r="H29" s="413">
        <v>0</v>
      </c>
    </row>
    <row r="30" spans="1:8" s="13" customFormat="1" ht="13.5" thickBot="1" x14ac:dyDescent="0.25">
      <c r="A30" s="244" t="s">
        <v>29</v>
      </c>
      <c r="B30" s="245"/>
      <c r="C30" s="245"/>
      <c r="D30" s="296"/>
      <c r="E30" s="240"/>
      <c r="F30" s="109">
        <v>1859.828</v>
      </c>
      <c r="G30" s="240"/>
      <c r="H30" s="109">
        <v>1378.674</v>
      </c>
    </row>
    <row r="31" spans="1:8" s="5" customFormat="1" ht="56.25" x14ac:dyDescent="0.2">
      <c r="A31" s="30" t="s">
        <v>30</v>
      </c>
      <c r="B31" s="38" t="s">
        <v>4</v>
      </c>
      <c r="C31" s="246">
        <v>12</v>
      </c>
      <c r="D31" s="492">
        <v>0.21199999999999999</v>
      </c>
      <c r="E31" s="416">
        <v>544.5</v>
      </c>
      <c r="F31" s="417">
        <v>1385.2080000000001</v>
      </c>
      <c r="G31" s="412">
        <v>544.5</v>
      </c>
      <c r="H31" s="413">
        <v>1378.674</v>
      </c>
    </row>
    <row r="32" spans="1:8" s="5" customFormat="1" x14ac:dyDescent="0.2">
      <c r="A32" s="247" t="s">
        <v>258</v>
      </c>
      <c r="B32" s="181"/>
      <c r="C32" s="195" t="s">
        <v>67</v>
      </c>
      <c r="D32" s="298"/>
      <c r="E32" s="414">
        <v>0</v>
      </c>
      <c r="F32" s="64">
        <v>474.62</v>
      </c>
      <c r="G32" s="277"/>
      <c r="H32" s="279">
        <v>0</v>
      </c>
    </row>
    <row r="33" spans="1:8" s="5" customFormat="1" ht="13.5" thickBot="1" x14ac:dyDescent="0.25">
      <c r="A33" s="136" t="s">
        <v>187</v>
      </c>
      <c r="B33" s="137" t="s">
        <v>3</v>
      </c>
      <c r="C33" s="140">
        <v>1</v>
      </c>
      <c r="D33" s="493">
        <v>474.62</v>
      </c>
      <c r="E33" s="414">
        <v>1</v>
      </c>
      <c r="F33" s="404">
        <v>474.62</v>
      </c>
      <c r="G33" s="412">
        <v>0</v>
      </c>
      <c r="H33" s="413">
        <v>0</v>
      </c>
    </row>
    <row r="34" spans="1:8" s="13" customFormat="1" ht="26.25" thickBot="1" x14ac:dyDescent="0.25">
      <c r="A34" s="40" t="s">
        <v>31</v>
      </c>
      <c r="B34" s="32"/>
      <c r="C34" s="44"/>
      <c r="D34" s="296"/>
      <c r="E34" s="240"/>
      <c r="F34" s="109">
        <v>23.64</v>
      </c>
      <c r="G34" s="240"/>
      <c r="H34" s="109">
        <v>31443.54</v>
      </c>
    </row>
    <row r="35" spans="1:8" s="5" customFormat="1" ht="45" customHeight="1" x14ac:dyDescent="0.2">
      <c r="A35" s="30" t="s">
        <v>32</v>
      </c>
      <c r="B35" s="38" t="s">
        <v>65</v>
      </c>
      <c r="C35" s="246" t="s">
        <v>13</v>
      </c>
      <c r="D35" s="494">
        <v>9.1000000000000004E-3</v>
      </c>
      <c r="E35" s="410">
        <v>2597.3000000000002</v>
      </c>
      <c r="F35" s="411">
        <v>23.64</v>
      </c>
      <c r="G35" s="412">
        <v>0</v>
      </c>
      <c r="H35" s="413">
        <v>0</v>
      </c>
    </row>
    <row r="36" spans="1:8" s="5" customFormat="1" ht="16.5" x14ac:dyDescent="0.2">
      <c r="A36" s="154" t="s">
        <v>33</v>
      </c>
      <c r="B36" s="96"/>
      <c r="C36" s="26" t="s">
        <v>68</v>
      </c>
      <c r="D36" s="495"/>
      <c r="E36" s="414">
        <v>0</v>
      </c>
      <c r="F36" s="404">
        <v>0</v>
      </c>
      <c r="G36" s="277"/>
      <c r="H36" s="279">
        <v>31443.54</v>
      </c>
    </row>
    <row r="37" spans="1:8" s="5" customFormat="1" ht="13.5" thickBot="1" x14ac:dyDescent="0.25">
      <c r="A37" s="206" t="s">
        <v>206</v>
      </c>
      <c r="B37" s="37" t="s">
        <v>25</v>
      </c>
      <c r="C37" s="26"/>
      <c r="D37" s="493">
        <v>361.42</v>
      </c>
      <c r="E37" s="414">
        <v>0</v>
      </c>
      <c r="F37" s="404">
        <v>0</v>
      </c>
      <c r="G37" s="412">
        <v>87</v>
      </c>
      <c r="H37" s="413">
        <v>31443.54</v>
      </c>
    </row>
    <row r="38" spans="1:8" s="13" customFormat="1" ht="26.25" thickBot="1" x14ac:dyDescent="0.25">
      <c r="A38" s="141" t="s">
        <v>34</v>
      </c>
      <c r="B38" s="142"/>
      <c r="C38" s="143"/>
      <c r="D38" s="301"/>
      <c r="E38" s="240"/>
      <c r="F38" s="109">
        <v>412.97</v>
      </c>
      <c r="G38" s="240"/>
      <c r="H38" s="109">
        <v>0</v>
      </c>
    </row>
    <row r="39" spans="1:8" s="13" customFormat="1" ht="26.25" thickBot="1" x14ac:dyDescent="0.25">
      <c r="A39" s="40" t="s">
        <v>36</v>
      </c>
      <c r="B39" s="386"/>
      <c r="C39" s="387"/>
      <c r="D39" s="388"/>
      <c r="E39" s="240"/>
      <c r="F39" s="268">
        <v>21916.58</v>
      </c>
      <c r="G39" s="240"/>
      <c r="H39" s="268">
        <v>1301.0111999999999</v>
      </c>
    </row>
    <row r="40" spans="1:8" s="5" customFormat="1" ht="24" x14ac:dyDescent="0.2">
      <c r="A40" s="144" t="s">
        <v>14</v>
      </c>
      <c r="B40" s="392" t="s">
        <v>4</v>
      </c>
      <c r="C40" s="393">
        <v>2</v>
      </c>
      <c r="D40" s="394">
        <v>0.77</v>
      </c>
      <c r="E40" s="410">
        <v>752.9</v>
      </c>
      <c r="F40" s="411">
        <v>1159.47</v>
      </c>
      <c r="G40" s="412">
        <v>752.9</v>
      </c>
      <c r="H40" s="413">
        <v>1159.4659999999999</v>
      </c>
    </row>
    <row r="41" spans="1:8" s="5" customFormat="1" ht="24" x14ac:dyDescent="0.2">
      <c r="A41" s="183" t="s">
        <v>231</v>
      </c>
      <c r="B41" s="14" t="s">
        <v>4</v>
      </c>
      <c r="C41" s="140">
        <v>4</v>
      </c>
      <c r="D41" s="395">
        <v>9.4E-2</v>
      </c>
      <c r="E41" s="414">
        <v>752.9</v>
      </c>
      <c r="F41" s="404">
        <v>283.08999999999997</v>
      </c>
      <c r="G41" s="412">
        <v>752.9</v>
      </c>
      <c r="H41" s="413">
        <v>141.54519999999999</v>
      </c>
    </row>
    <row r="42" spans="1:8" s="5" customFormat="1" ht="17.25" x14ac:dyDescent="0.2">
      <c r="A42" s="381" t="s">
        <v>33</v>
      </c>
      <c r="B42" s="96" t="s">
        <v>4</v>
      </c>
      <c r="C42" s="232" t="s">
        <v>68</v>
      </c>
      <c r="D42" s="311"/>
      <c r="E42" s="414">
        <v>0</v>
      </c>
      <c r="F42" s="64">
        <v>20474.02</v>
      </c>
      <c r="G42" s="418"/>
      <c r="H42" s="278">
        <v>0</v>
      </c>
    </row>
    <row r="43" spans="1:8" s="5" customFormat="1" ht="13.5" thickBot="1" x14ac:dyDescent="0.25">
      <c r="A43" s="385" t="s">
        <v>232</v>
      </c>
      <c r="B43" s="37"/>
      <c r="C43" s="26"/>
      <c r="D43" s="311"/>
      <c r="E43" s="414">
        <v>0</v>
      </c>
      <c r="F43" s="64">
        <v>20474.02</v>
      </c>
      <c r="G43" s="277"/>
      <c r="H43" s="278">
        <v>0</v>
      </c>
    </row>
    <row r="44" spans="1:8" s="13" customFormat="1" ht="26.25" thickBot="1" x14ac:dyDescent="0.25">
      <c r="A44" s="141" t="s">
        <v>37</v>
      </c>
      <c r="B44" s="389"/>
      <c r="C44" s="390"/>
      <c r="D44" s="391"/>
      <c r="E44" s="240"/>
      <c r="F44" s="268">
        <v>143.94</v>
      </c>
      <c r="G44" s="240"/>
      <c r="H44" s="268">
        <v>143.93600000000001</v>
      </c>
    </row>
    <row r="45" spans="1:8" s="5" customFormat="1" ht="60.75" thickBot="1" x14ac:dyDescent="0.25">
      <c r="A45" s="254" t="s">
        <v>38</v>
      </c>
      <c r="B45" s="137" t="s">
        <v>4</v>
      </c>
      <c r="C45" s="140">
        <v>1</v>
      </c>
      <c r="D45" s="492">
        <v>0.52</v>
      </c>
      <c r="E45" s="410">
        <v>276.8</v>
      </c>
      <c r="F45" s="411">
        <v>143.94</v>
      </c>
      <c r="G45" s="412">
        <v>276.8</v>
      </c>
      <c r="H45" s="413">
        <v>143.93600000000001</v>
      </c>
    </row>
    <row r="46" spans="1:8" s="13" customFormat="1" ht="26.25" thickBot="1" x14ac:dyDescent="0.25">
      <c r="A46" s="149" t="s">
        <v>39</v>
      </c>
      <c r="B46" s="142"/>
      <c r="C46" s="143"/>
      <c r="D46" s="301"/>
      <c r="E46" s="240"/>
      <c r="F46" s="268">
        <v>92147.07</v>
      </c>
      <c r="G46" s="240"/>
      <c r="H46" s="268">
        <v>69177.416299999997</v>
      </c>
    </row>
    <row r="47" spans="1:8" s="5" customFormat="1" ht="67.5" x14ac:dyDescent="0.2">
      <c r="A47" s="30" t="s">
        <v>40</v>
      </c>
      <c r="B47" s="256" t="s">
        <v>65</v>
      </c>
      <c r="C47" s="26" t="s">
        <v>69</v>
      </c>
      <c r="D47" s="492">
        <v>3.1E-2</v>
      </c>
      <c r="E47" s="410">
        <v>2597.3000000000002</v>
      </c>
      <c r="F47" s="411">
        <v>80.52</v>
      </c>
      <c r="G47" s="412">
        <v>2597.3000000000002</v>
      </c>
      <c r="H47" s="413">
        <v>80.516300000000001</v>
      </c>
    </row>
    <row r="48" spans="1:8" s="5" customFormat="1" ht="16.5" x14ac:dyDescent="0.2">
      <c r="A48" s="154" t="s">
        <v>33</v>
      </c>
      <c r="B48" s="95"/>
      <c r="C48" s="26" t="s">
        <v>68</v>
      </c>
      <c r="D48" s="495"/>
      <c r="E48" s="414">
        <v>0</v>
      </c>
      <c r="F48" s="64">
        <v>92066.55</v>
      </c>
      <c r="G48" s="418"/>
      <c r="H48" s="278">
        <v>69096.899999999994</v>
      </c>
    </row>
    <row r="49" spans="1:8" s="5" customFormat="1" x14ac:dyDescent="0.2">
      <c r="A49" s="156" t="s">
        <v>191</v>
      </c>
      <c r="B49" s="137" t="s">
        <v>4</v>
      </c>
      <c r="C49" s="258">
        <v>1</v>
      </c>
      <c r="D49" s="493">
        <v>167.56</v>
      </c>
      <c r="E49" s="414">
        <v>0</v>
      </c>
      <c r="F49" s="404">
        <v>0</v>
      </c>
      <c r="G49" s="412">
        <v>1.5</v>
      </c>
      <c r="H49" s="413">
        <v>251.34</v>
      </c>
    </row>
    <row r="50" spans="1:8" s="5" customFormat="1" x14ac:dyDescent="0.2">
      <c r="A50" s="156" t="s">
        <v>193</v>
      </c>
      <c r="B50" s="137" t="s">
        <v>3</v>
      </c>
      <c r="C50" s="258">
        <v>1</v>
      </c>
      <c r="D50" s="493" t="s">
        <v>464</v>
      </c>
      <c r="E50" s="414">
        <v>5</v>
      </c>
      <c r="F50" s="404">
        <v>19299.75</v>
      </c>
      <c r="G50" s="412">
        <v>0</v>
      </c>
      <c r="H50" s="413">
        <v>0</v>
      </c>
    </row>
    <row r="51" spans="1:8" s="5" customFormat="1" ht="13.5" thickBot="1" x14ac:dyDescent="0.25">
      <c r="A51" s="156" t="s">
        <v>465</v>
      </c>
      <c r="B51" s="137" t="s">
        <v>3</v>
      </c>
      <c r="C51" s="258">
        <v>1</v>
      </c>
      <c r="D51" s="493" t="s">
        <v>464</v>
      </c>
      <c r="E51" s="414">
        <v>4</v>
      </c>
      <c r="F51" s="404">
        <v>72766.8</v>
      </c>
      <c r="G51" s="412">
        <v>4</v>
      </c>
      <c r="H51" s="413">
        <v>68845.56</v>
      </c>
    </row>
    <row r="52" spans="1:8" s="13" customFormat="1" ht="26.25" thickBot="1" x14ac:dyDescent="0.25">
      <c r="A52" s="149" t="s">
        <v>41</v>
      </c>
      <c r="B52" s="142"/>
      <c r="C52" s="143"/>
      <c r="D52" s="301"/>
      <c r="E52" s="421">
        <v>2597.3000000000002</v>
      </c>
      <c r="F52" s="422">
        <v>412.97</v>
      </c>
      <c r="G52" s="240"/>
      <c r="H52" s="268">
        <v>0</v>
      </c>
    </row>
    <row r="53" spans="1:8" s="13" customFormat="1" ht="26.25" thickBot="1" x14ac:dyDescent="0.25">
      <c r="A53" s="152" t="s">
        <v>43</v>
      </c>
      <c r="B53" s="153"/>
      <c r="C53" s="261"/>
      <c r="D53" s="496"/>
      <c r="E53" s="240"/>
      <c r="F53" s="268">
        <v>93.5</v>
      </c>
      <c r="G53" s="240"/>
      <c r="H53" s="268">
        <v>93.502799999999993</v>
      </c>
    </row>
    <row r="54" spans="1:8" s="5" customFormat="1" ht="17.25" thickBot="1" x14ac:dyDescent="0.25">
      <c r="A54" s="121" t="s">
        <v>44</v>
      </c>
      <c r="B54" s="38" t="s">
        <v>65</v>
      </c>
      <c r="C54" s="246"/>
      <c r="D54" s="492">
        <v>3.6000000000000004E-2</v>
      </c>
      <c r="E54" s="410">
        <v>2597.3000000000002</v>
      </c>
      <c r="F54" s="411">
        <v>93.5</v>
      </c>
      <c r="G54" s="412">
        <v>2597.3000000000002</v>
      </c>
      <c r="H54" s="413">
        <v>93.502799999999993</v>
      </c>
    </row>
    <row r="55" spans="1:8" s="13" customFormat="1" ht="39" thickBot="1" x14ac:dyDescent="0.25">
      <c r="A55" s="40" t="s">
        <v>45</v>
      </c>
      <c r="B55" s="32"/>
      <c r="C55" s="262"/>
      <c r="D55" s="305"/>
      <c r="E55" s="240"/>
      <c r="F55" s="268">
        <v>1385.1799999999998</v>
      </c>
      <c r="G55" s="240"/>
      <c r="H55" s="268">
        <v>596.40800000000002</v>
      </c>
    </row>
    <row r="56" spans="1:8" s="5" customFormat="1" ht="56.25" x14ac:dyDescent="0.2">
      <c r="A56" s="160" t="s">
        <v>46</v>
      </c>
      <c r="B56" s="38" t="s">
        <v>127</v>
      </c>
      <c r="C56" s="263" t="s">
        <v>69</v>
      </c>
      <c r="D56" s="492">
        <v>4.5860000000000003</v>
      </c>
      <c r="E56" s="410">
        <v>28</v>
      </c>
      <c r="F56" s="411">
        <v>256.82</v>
      </c>
      <c r="G56" s="412">
        <v>28</v>
      </c>
      <c r="H56" s="413">
        <v>128.40800000000002</v>
      </c>
    </row>
    <row r="57" spans="1:8" s="5" customFormat="1" x14ac:dyDescent="0.2">
      <c r="A57" s="161" t="s">
        <v>47</v>
      </c>
      <c r="B57" s="14"/>
      <c r="C57" s="28"/>
      <c r="D57" s="495"/>
      <c r="E57" s="414">
        <v>0</v>
      </c>
      <c r="F57" s="64">
        <v>1128.3599999999999</v>
      </c>
      <c r="G57" s="277"/>
      <c r="H57" s="278">
        <v>468</v>
      </c>
    </row>
    <row r="58" spans="1:8" s="5" customFormat="1" x14ac:dyDescent="0.2">
      <c r="A58" s="266" t="s">
        <v>175</v>
      </c>
      <c r="B58" s="267" t="s">
        <v>176</v>
      </c>
      <c r="C58" s="202"/>
      <c r="D58" s="306"/>
      <c r="E58" s="414">
        <v>0</v>
      </c>
      <c r="F58" s="64">
        <v>1128.3599999999999</v>
      </c>
      <c r="G58" s="412">
        <v>0</v>
      </c>
      <c r="H58" s="413">
        <v>468</v>
      </c>
    </row>
    <row r="59" spans="1:8" s="5" customFormat="1" ht="13.5" thickBot="1" x14ac:dyDescent="0.25">
      <c r="A59" s="373" t="s">
        <v>168</v>
      </c>
      <c r="B59" s="42" t="s">
        <v>127</v>
      </c>
      <c r="C59" s="28"/>
      <c r="D59" s="299">
        <v>552.97</v>
      </c>
      <c r="E59" s="414">
        <v>0</v>
      </c>
      <c r="F59" s="404">
        <v>0</v>
      </c>
      <c r="G59" s="412">
        <v>1</v>
      </c>
      <c r="H59" s="413">
        <v>468</v>
      </c>
    </row>
    <row r="60" spans="1:8" s="13" customFormat="1" ht="27.75" customHeight="1" thickBot="1" x14ac:dyDescent="0.25">
      <c r="A60" s="583" t="s">
        <v>48</v>
      </c>
      <c r="B60" s="584"/>
      <c r="C60" s="584"/>
      <c r="D60" s="585"/>
      <c r="E60" s="240"/>
      <c r="F60" s="268">
        <v>163753.12000000002</v>
      </c>
      <c r="G60" s="240"/>
      <c r="H60" s="268">
        <v>163739.97700000004</v>
      </c>
    </row>
    <row r="61" spans="1:8" s="13" customFormat="1" ht="26.25" thickBot="1" x14ac:dyDescent="0.25">
      <c r="A61" s="149" t="s">
        <v>50</v>
      </c>
      <c r="B61" s="142"/>
      <c r="C61" s="143"/>
      <c r="D61" s="301"/>
      <c r="E61" s="421">
        <v>0</v>
      </c>
      <c r="F61" s="422">
        <v>8737.86</v>
      </c>
      <c r="G61" s="240"/>
      <c r="H61" s="268">
        <v>4447.21</v>
      </c>
    </row>
    <row r="62" spans="1:8" s="5" customFormat="1" x14ac:dyDescent="0.2">
      <c r="A62" s="155" t="s">
        <v>179</v>
      </c>
      <c r="B62" s="159" t="s">
        <v>12</v>
      </c>
      <c r="C62" s="127">
        <v>3</v>
      </c>
      <c r="D62" s="493">
        <v>37.21</v>
      </c>
      <c r="E62" s="410">
        <v>70</v>
      </c>
      <c r="F62" s="411">
        <v>7813.05</v>
      </c>
      <c r="G62" s="417">
        <v>71</v>
      </c>
      <c r="H62" s="413">
        <v>2597.71</v>
      </c>
    </row>
    <row r="63" spans="1:8" s="5" customFormat="1" x14ac:dyDescent="0.2">
      <c r="A63" s="167" t="s">
        <v>47</v>
      </c>
      <c r="B63" s="159"/>
      <c r="C63" s="168"/>
      <c r="D63" s="495"/>
      <c r="E63" s="414">
        <v>0</v>
      </c>
      <c r="F63" s="404">
        <v>924.81</v>
      </c>
      <c r="G63" s="280"/>
      <c r="H63" s="279">
        <v>1849.5</v>
      </c>
    </row>
    <row r="64" spans="1:8" s="5" customFormat="1" ht="13.5" thickBot="1" x14ac:dyDescent="0.25">
      <c r="A64" s="157" t="s">
        <v>51</v>
      </c>
      <c r="B64" s="159" t="s">
        <v>259</v>
      </c>
      <c r="C64" s="269">
        <v>1</v>
      </c>
      <c r="D64" s="493">
        <v>61.65</v>
      </c>
      <c r="E64" s="414">
        <v>15</v>
      </c>
      <c r="F64" s="404">
        <v>924.81</v>
      </c>
      <c r="G64" s="424">
        <v>30</v>
      </c>
      <c r="H64" s="279">
        <v>1849.5</v>
      </c>
    </row>
    <row r="65" spans="1:8" s="13" customFormat="1" ht="39" thickBot="1" x14ac:dyDescent="0.25">
      <c r="A65" s="40" t="s">
        <v>53</v>
      </c>
      <c r="B65" s="33"/>
      <c r="C65" s="51"/>
      <c r="D65" s="309"/>
      <c r="E65" s="429"/>
      <c r="F65" s="430">
        <v>70631.140000000014</v>
      </c>
      <c r="G65" s="429"/>
      <c r="H65" s="430">
        <v>72306.167000000016</v>
      </c>
    </row>
    <row r="66" spans="1:8" s="5" customFormat="1" ht="33.75" x14ac:dyDescent="0.2">
      <c r="A66" s="169" t="s">
        <v>54</v>
      </c>
      <c r="B66" s="38"/>
      <c r="C66" s="34"/>
      <c r="D66" s="298"/>
      <c r="E66" s="410">
        <v>0</v>
      </c>
      <c r="F66" s="514">
        <v>7421.55</v>
      </c>
      <c r="G66" s="515"/>
      <c r="H66" s="491">
        <v>5382.3549999999996</v>
      </c>
    </row>
    <row r="67" spans="1:8" s="5" customFormat="1" x14ac:dyDescent="0.2">
      <c r="A67" s="68" t="s">
        <v>16</v>
      </c>
      <c r="B67" s="14" t="s">
        <v>4</v>
      </c>
      <c r="C67" s="164">
        <v>1</v>
      </c>
      <c r="D67" s="310">
        <v>1.24</v>
      </c>
      <c r="E67" s="414">
        <v>2597.3000000000002</v>
      </c>
      <c r="F67" s="404">
        <v>3220.65</v>
      </c>
      <c r="G67" s="412">
        <v>961</v>
      </c>
      <c r="H67" s="413">
        <v>1191.6400000000001</v>
      </c>
    </row>
    <row r="68" spans="1:8" s="19" customFormat="1" x14ac:dyDescent="0.2">
      <c r="A68" s="69" t="s">
        <v>17</v>
      </c>
      <c r="B68" s="56" t="s">
        <v>4</v>
      </c>
      <c r="C68" s="127">
        <v>12</v>
      </c>
      <c r="D68" s="310">
        <v>0.51</v>
      </c>
      <c r="E68" s="414">
        <v>544.5</v>
      </c>
      <c r="F68" s="404">
        <v>3332.34</v>
      </c>
      <c r="G68" s="412">
        <v>544.5</v>
      </c>
      <c r="H68" s="413">
        <v>3326.895</v>
      </c>
    </row>
    <row r="69" spans="1:8" s="19" customFormat="1" x14ac:dyDescent="0.2">
      <c r="A69" s="70" t="s">
        <v>18</v>
      </c>
      <c r="B69" s="56" t="s">
        <v>19</v>
      </c>
      <c r="C69" s="127">
        <v>12</v>
      </c>
      <c r="D69" s="310">
        <v>72.38</v>
      </c>
      <c r="E69" s="414">
        <v>1</v>
      </c>
      <c r="F69" s="404">
        <v>868.56</v>
      </c>
      <c r="G69" s="412">
        <v>1</v>
      </c>
      <c r="H69" s="413">
        <v>863.81999999999994</v>
      </c>
    </row>
    <row r="70" spans="1:8" s="5" customFormat="1" x14ac:dyDescent="0.2">
      <c r="A70" s="271" t="s">
        <v>47</v>
      </c>
      <c r="B70" s="272"/>
      <c r="C70" s="273"/>
      <c r="D70" s="298"/>
      <c r="E70" s="414">
        <v>0</v>
      </c>
      <c r="F70" s="64">
        <v>50715.83</v>
      </c>
      <c r="G70" s="274"/>
      <c r="H70" s="275">
        <v>51162.810000000012</v>
      </c>
    </row>
    <row r="71" spans="1:8" s="5" customFormat="1" x14ac:dyDescent="0.2">
      <c r="A71" s="170" t="s">
        <v>308</v>
      </c>
      <c r="B71" s="159"/>
      <c r="C71" s="182"/>
      <c r="D71" s="495"/>
      <c r="E71" s="432">
        <v>13</v>
      </c>
      <c r="F71" s="64">
        <v>17608.740000000002</v>
      </c>
      <c r="G71" s="277"/>
      <c r="H71" s="278">
        <v>0</v>
      </c>
    </row>
    <row r="72" spans="1:8" s="5" customFormat="1" x14ac:dyDescent="0.2">
      <c r="A72" s="120" t="s">
        <v>358</v>
      </c>
      <c r="B72" s="159" t="s">
        <v>141</v>
      </c>
      <c r="C72" s="182">
        <v>1</v>
      </c>
      <c r="D72" s="499">
        <v>1132.3800000000001</v>
      </c>
      <c r="E72" s="414">
        <v>3</v>
      </c>
      <c r="F72" s="404">
        <v>3397.14</v>
      </c>
      <c r="G72" s="412">
        <v>0</v>
      </c>
      <c r="H72" s="413">
        <v>0</v>
      </c>
    </row>
    <row r="73" spans="1:8" s="5" customFormat="1" x14ac:dyDescent="0.2">
      <c r="A73" s="120" t="s">
        <v>359</v>
      </c>
      <c r="B73" s="159" t="s">
        <v>141</v>
      </c>
      <c r="C73" s="182">
        <v>1</v>
      </c>
      <c r="D73" s="499">
        <v>1421.16</v>
      </c>
      <c r="E73" s="414">
        <v>10</v>
      </c>
      <c r="F73" s="404">
        <v>14211.6</v>
      </c>
      <c r="G73" s="412">
        <v>0</v>
      </c>
      <c r="H73" s="413">
        <v>0</v>
      </c>
    </row>
    <row r="74" spans="1:8" s="5" customFormat="1" x14ac:dyDescent="0.2">
      <c r="A74" s="558" t="s">
        <v>248</v>
      </c>
      <c r="B74" s="159" t="s">
        <v>3</v>
      </c>
      <c r="C74" s="182">
        <v>1</v>
      </c>
      <c r="D74" s="499">
        <v>14540.48</v>
      </c>
      <c r="E74" s="414">
        <v>1</v>
      </c>
      <c r="F74" s="64">
        <v>14540.48</v>
      </c>
      <c r="G74" s="412">
        <v>0</v>
      </c>
      <c r="H74" s="413">
        <v>0</v>
      </c>
    </row>
    <row r="75" spans="1:8" s="5" customFormat="1" x14ac:dyDescent="0.2">
      <c r="A75" s="174" t="s">
        <v>398</v>
      </c>
      <c r="B75" s="159"/>
      <c r="C75" s="182"/>
      <c r="D75" s="500"/>
      <c r="E75" s="432">
        <v>3</v>
      </c>
      <c r="F75" s="64">
        <v>2819.94</v>
      </c>
      <c r="G75" s="277"/>
      <c r="H75" s="278">
        <f>H76</f>
        <v>1512.76</v>
      </c>
    </row>
    <row r="76" spans="1:8" s="5" customFormat="1" x14ac:dyDescent="0.2">
      <c r="A76" s="120" t="s">
        <v>319</v>
      </c>
      <c r="B76" s="159" t="s">
        <v>3</v>
      </c>
      <c r="C76" s="182">
        <v>1</v>
      </c>
      <c r="D76" s="499">
        <v>756.38</v>
      </c>
      <c r="E76" s="414">
        <v>3</v>
      </c>
      <c r="F76" s="404">
        <v>2269.14</v>
      </c>
      <c r="G76" s="412">
        <v>2</v>
      </c>
      <c r="H76" s="413">
        <v>1512.76</v>
      </c>
    </row>
    <row r="77" spans="1:8" s="5" customFormat="1" x14ac:dyDescent="0.2">
      <c r="A77" s="120" t="s">
        <v>320</v>
      </c>
      <c r="B77" s="159" t="s">
        <v>3</v>
      </c>
      <c r="C77" s="182">
        <v>1</v>
      </c>
      <c r="D77" s="499">
        <v>62.48</v>
      </c>
      <c r="E77" s="414">
        <v>3</v>
      </c>
      <c r="F77" s="404">
        <v>187.44</v>
      </c>
      <c r="G77" s="412">
        <v>0</v>
      </c>
      <c r="H77" s="413">
        <v>0</v>
      </c>
    </row>
    <row r="78" spans="1:8" s="5" customFormat="1" x14ac:dyDescent="0.2">
      <c r="A78" s="120" t="s">
        <v>321</v>
      </c>
      <c r="B78" s="159" t="s">
        <v>3</v>
      </c>
      <c r="C78" s="182">
        <v>1</v>
      </c>
      <c r="D78" s="499">
        <v>65.66</v>
      </c>
      <c r="E78" s="414">
        <v>3</v>
      </c>
      <c r="F78" s="404">
        <v>196.98</v>
      </c>
      <c r="G78" s="412">
        <v>0</v>
      </c>
      <c r="H78" s="413">
        <v>0</v>
      </c>
    </row>
    <row r="79" spans="1:8" s="5" customFormat="1" x14ac:dyDescent="0.2">
      <c r="A79" s="120" t="s">
        <v>322</v>
      </c>
      <c r="B79" s="159" t="s">
        <v>3</v>
      </c>
      <c r="C79" s="182">
        <v>1</v>
      </c>
      <c r="D79" s="499">
        <v>55.46</v>
      </c>
      <c r="E79" s="414">
        <v>3</v>
      </c>
      <c r="F79" s="404">
        <v>166.38</v>
      </c>
      <c r="G79" s="412">
        <v>0</v>
      </c>
      <c r="H79" s="413">
        <v>0</v>
      </c>
    </row>
    <row r="80" spans="1:8" s="5" customFormat="1" x14ac:dyDescent="0.2">
      <c r="A80" s="174" t="s">
        <v>399</v>
      </c>
      <c r="B80" s="159"/>
      <c r="C80" s="182"/>
      <c r="D80" s="500"/>
      <c r="E80" s="414">
        <v>2</v>
      </c>
      <c r="F80" s="64">
        <v>2380.12</v>
      </c>
      <c r="G80" s="277"/>
      <c r="H80" s="278">
        <v>0</v>
      </c>
    </row>
    <row r="81" spans="1:8" s="5" customFormat="1" x14ac:dyDescent="0.2">
      <c r="A81" s="120" t="s">
        <v>324</v>
      </c>
      <c r="B81" s="159" t="s">
        <v>3</v>
      </c>
      <c r="C81" s="182">
        <v>1</v>
      </c>
      <c r="D81" s="499">
        <v>981.98</v>
      </c>
      <c r="E81" s="414">
        <v>2</v>
      </c>
      <c r="F81" s="404">
        <v>1963.96</v>
      </c>
      <c r="G81" s="412">
        <v>0</v>
      </c>
      <c r="H81" s="413">
        <v>0</v>
      </c>
    </row>
    <row r="82" spans="1:8" s="5" customFormat="1" x14ac:dyDescent="0.2">
      <c r="A82" s="120" t="s">
        <v>325</v>
      </c>
      <c r="B82" s="159" t="s">
        <v>3</v>
      </c>
      <c r="C82" s="182">
        <v>1</v>
      </c>
      <c r="D82" s="499">
        <v>69.62</v>
      </c>
      <c r="E82" s="414">
        <v>2</v>
      </c>
      <c r="F82" s="404">
        <v>139.24</v>
      </c>
      <c r="G82" s="412">
        <v>0</v>
      </c>
      <c r="H82" s="413">
        <v>0</v>
      </c>
    </row>
    <row r="83" spans="1:8" s="5" customFormat="1" x14ac:dyDescent="0.2">
      <c r="A83" s="120" t="s">
        <v>326</v>
      </c>
      <c r="B83" s="159" t="s">
        <v>3</v>
      </c>
      <c r="C83" s="182">
        <v>1</v>
      </c>
      <c r="D83" s="499">
        <v>77.900000000000006</v>
      </c>
      <c r="E83" s="414">
        <v>2</v>
      </c>
      <c r="F83" s="404">
        <v>155.80000000000001</v>
      </c>
      <c r="G83" s="412">
        <v>0</v>
      </c>
      <c r="H83" s="413">
        <v>0</v>
      </c>
    </row>
    <row r="84" spans="1:8" s="5" customFormat="1" x14ac:dyDescent="0.2">
      <c r="A84" s="120" t="s">
        <v>327</v>
      </c>
      <c r="B84" s="159" t="s">
        <v>3</v>
      </c>
      <c r="C84" s="182">
        <v>1</v>
      </c>
      <c r="D84" s="499">
        <v>60.56</v>
      </c>
      <c r="E84" s="414">
        <v>2</v>
      </c>
      <c r="F84" s="404">
        <v>121.12</v>
      </c>
      <c r="G84" s="412">
        <v>0</v>
      </c>
      <c r="H84" s="413">
        <v>0</v>
      </c>
    </row>
    <row r="85" spans="1:8" s="5" customFormat="1" x14ac:dyDescent="0.2">
      <c r="A85" s="175" t="s">
        <v>328</v>
      </c>
      <c r="B85" s="159"/>
      <c r="C85" s="182"/>
      <c r="D85" s="500"/>
      <c r="E85" s="414"/>
      <c r="F85" s="64">
        <v>4639.62</v>
      </c>
      <c r="G85" s="412">
        <v>0</v>
      </c>
      <c r="H85" s="491">
        <f>H86</f>
        <v>3093.08</v>
      </c>
    </row>
    <row r="86" spans="1:8" s="5" customFormat="1" ht="13.5" thickBot="1" x14ac:dyDescent="0.25">
      <c r="A86" s="176" t="s">
        <v>250</v>
      </c>
      <c r="B86" s="159" t="s">
        <v>3</v>
      </c>
      <c r="C86" s="182">
        <v>1</v>
      </c>
      <c r="D86" s="499">
        <v>773.27</v>
      </c>
      <c r="E86" s="414">
        <v>6</v>
      </c>
      <c r="F86" s="404">
        <v>4639.62</v>
      </c>
      <c r="G86" s="412">
        <v>4</v>
      </c>
      <c r="H86" s="413">
        <v>3093.08</v>
      </c>
    </row>
    <row r="87" spans="1:8" s="5" customFormat="1" x14ac:dyDescent="0.2">
      <c r="A87" s="177" t="s">
        <v>196</v>
      </c>
      <c r="B87" s="54"/>
      <c r="C87" s="35"/>
      <c r="D87" s="501">
        <v>0.26</v>
      </c>
      <c r="E87" s="433"/>
      <c r="F87" s="533">
        <v>8726.9299999999967</v>
      </c>
      <c r="G87" s="280"/>
      <c r="H87" s="278">
        <v>46556.97</v>
      </c>
    </row>
    <row r="88" spans="1:8" s="5" customFormat="1" x14ac:dyDescent="0.2">
      <c r="A88" s="338" t="s">
        <v>244</v>
      </c>
      <c r="B88" s="45" t="s">
        <v>141</v>
      </c>
      <c r="C88" s="88">
        <v>1</v>
      </c>
      <c r="D88" s="299">
        <v>1045.5</v>
      </c>
      <c r="E88" s="414">
        <v>0</v>
      </c>
      <c r="F88" s="404">
        <v>0</v>
      </c>
      <c r="G88" s="412">
        <v>1.5</v>
      </c>
      <c r="H88" s="413">
        <v>1301.04</v>
      </c>
    </row>
    <row r="89" spans="1:8" s="5" customFormat="1" x14ac:dyDescent="0.2">
      <c r="A89" s="512" t="s">
        <v>214</v>
      </c>
      <c r="B89" s="58" t="s">
        <v>3</v>
      </c>
      <c r="C89" s="26">
        <v>1</v>
      </c>
      <c r="D89" s="313">
        <v>1728.09</v>
      </c>
      <c r="E89" s="414">
        <v>0</v>
      </c>
      <c r="F89" s="404">
        <v>0</v>
      </c>
      <c r="G89" s="412">
        <v>2</v>
      </c>
      <c r="H89" s="413">
        <v>3456.18</v>
      </c>
    </row>
    <row r="90" spans="1:8" s="15" customFormat="1" x14ac:dyDescent="0.2">
      <c r="A90" s="360" t="s">
        <v>140</v>
      </c>
      <c r="B90" s="106" t="s">
        <v>127</v>
      </c>
      <c r="C90" s="35"/>
      <c r="D90" s="299">
        <v>2997.79</v>
      </c>
      <c r="E90" s="414">
        <v>0</v>
      </c>
      <c r="F90" s="404">
        <v>0</v>
      </c>
      <c r="G90" s="412">
        <v>1</v>
      </c>
      <c r="H90" s="413">
        <v>2997.79</v>
      </c>
    </row>
    <row r="91" spans="1:8" s="15" customFormat="1" x14ac:dyDescent="0.2">
      <c r="A91" s="361" t="s">
        <v>297</v>
      </c>
      <c r="B91" s="54" t="s">
        <v>163</v>
      </c>
      <c r="C91" s="35"/>
      <c r="D91" s="299">
        <v>246.7</v>
      </c>
      <c r="E91" s="414">
        <v>0</v>
      </c>
      <c r="F91" s="404">
        <v>0</v>
      </c>
      <c r="G91" s="412">
        <v>10</v>
      </c>
      <c r="H91" s="413">
        <v>2467</v>
      </c>
    </row>
    <row r="92" spans="1:8" s="15" customFormat="1" x14ac:dyDescent="0.2">
      <c r="A92" s="361" t="s">
        <v>289</v>
      </c>
      <c r="B92" s="54" t="s">
        <v>163</v>
      </c>
      <c r="C92" s="35"/>
      <c r="D92" s="299">
        <v>183.3</v>
      </c>
      <c r="E92" s="414">
        <v>0</v>
      </c>
      <c r="F92" s="404">
        <v>0</v>
      </c>
      <c r="G92" s="412">
        <v>89</v>
      </c>
      <c r="H92" s="413">
        <v>16079.300000000001</v>
      </c>
    </row>
    <row r="93" spans="1:8" s="15" customFormat="1" x14ac:dyDescent="0.2">
      <c r="A93" s="362" t="s">
        <v>146</v>
      </c>
      <c r="B93" s="110" t="s">
        <v>3</v>
      </c>
      <c r="C93" s="35"/>
      <c r="D93" s="299">
        <v>87.98</v>
      </c>
      <c r="E93" s="414">
        <v>0</v>
      </c>
      <c r="F93" s="404">
        <v>0</v>
      </c>
      <c r="G93" s="412">
        <v>2</v>
      </c>
      <c r="H93" s="413">
        <v>175.96</v>
      </c>
    </row>
    <row r="94" spans="1:8" s="15" customFormat="1" x14ac:dyDescent="0.2">
      <c r="A94" s="348" t="s">
        <v>150</v>
      </c>
      <c r="B94" s="37" t="s">
        <v>3</v>
      </c>
      <c r="C94" s="35"/>
      <c r="D94" s="299">
        <v>97.28</v>
      </c>
      <c r="E94" s="414">
        <v>0</v>
      </c>
      <c r="F94" s="404">
        <v>0</v>
      </c>
      <c r="G94" s="412">
        <v>2</v>
      </c>
      <c r="H94" s="413">
        <v>194.56</v>
      </c>
    </row>
    <row r="95" spans="1:8" s="15" customFormat="1" x14ac:dyDescent="0.2">
      <c r="A95" s="342" t="s">
        <v>156</v>
      </c>
      <c r="B95" s="42" t="s">
        <v>127</v>
      </c>
      <c r="C95" s="35"/>
      <c r="D95" s="299">
        <v>65.760000000000005</v>
      </c>
      <c r="E95" s="414">
        <v>0</v>
      </c>
      <c r="F95" s="404">
        <v>0</v>
      </c>
      <c r="G95" s="412">
        <v>2</v>
      </c>
      <c r="H95" s="413">
        <v>131.52000000000001</v>
      </c>
    </row>
    <row r="96" spans="1:8" s="15" customFormat="1" x14ac:dyDescent="0.2">
      <c r="A96" s="255" t="s">
        <v>157</v>
      </c>
      <c r="B96" s="42" t="s">
        <v>127</v>
      </c>
      <c r="C96" s="35"/>
      <c r="D96" s="299">
        <v>124.92</v>
      </c>
      <c r="E96" s="414">
        <v>0</v>
      </c>
      <c r="F96" s="404">
        <v>0</v>
      </c>
      <c r="G96" s="412">
        <v>2</v>
      </c>
      <c r="H96" s="413">
        <v>249.84</v>
      </c>
    </row>
    <row r="97" spans="1:8" s="15" customFormat="1" x14ac:dyDescent="0.2">
      <c r="A97" s="255" t="s">
        <v>158</v>
      </c>
      <c r="B97" s="42" t="s">
        <v>127</v>
      </c>
      <c r="C97" s="35"/>
      <c r="D97" s="299">
        <v>798.97</v>
      </c>
      <c r="E97" s="414">
        <v>0</v>
      </c>
      <c r="F97" s="404">
        <v>0</v>
      </c>
      <c r="G97" s="412">
        <v>22</v>
      </c>
      <c r="H97" s="413">
        <v>17371.739999999998</v>
      </c>
    </row>
    <row r="98" spans="1:8" s="15" customFormat="1" x14ac:dyDescent="0.2">
      <c r="A98" s="367" t="s">
        <v>159</v>
      </c>
      <c r="B98" s="42" t="s">
        <v>127</v>
      </c>
      <c r="C98" s="35"/>
      <c r="D98" s="299">
        <v>413.63</v>
      </c>
      <c r="E98" s="414">
        <v>0</v>
      </c>
      <c r="F98" s="404">
        <v>0</v>
      </c>
      <c r="G98" s="412">
        <v>2</v>
      </c>
      <c r="H98" s="413">
        <v>827.26</v>
      </c>
    </row>
    <row r="99" spans="1:8" s="15" customFormat="1" x14ac:dyDescent="0.2">
      <c r="A99" s="348" t="s">
        <v>160</v>
      </c>
      <c r="B99" s="42" t="s">
        <v>127</v>
      </c>
      <c r="C99" s="35"/>
      <c r="D99" s="299">
        <v>61.64</v>
      </c>
      <c r="E99" s="414">
        <v>0</v>
      </c>
      <c r="F99" s="404">
        <v>0</v>
      </c>
      <c r="G99" s="412">
        <v>8</v>
      </c>
      <c r="H99" s="413">
        <v>493.12</v>
      </c>
    </row>
    <row r="100" spans="1:8" s="15" customFormat="1" x14ac:dyDescent="0.2">
      <c r="A100" s="90" t="s">
        <v>333</v>
      </c>
      <c r="B100" s="178" t="s">
        <v>19</v>
      </c>
      <c r="C100" s="164">
        <v>1</v>
      </c>
      <c r="D100" s="502">
        <v>405.83</v>
      </c>
      <c r="E100" s="435"/>
      <c r="F100" s="404"/>
      <c r="G100" s="412">
        <v>1</v>
      </c>
      <c r="H100" s="413">
        <v>405.83</v>
      </c>
    </row>
    <row r="101" spans="1:8" s="15" customFormat="1" x14ac:dyDescent="0.2">
      <c r="A101" s="94" t="s">
        <v>334</v>
      </c>
      <c r="B101" s="178" t="s">
        <v>19</v>
      </c>
      <c r="C101" s="164">
        <v>1</v>
      </c>
      <c r="D101" s="502">
        <v>405.83</v>
      </c>
      <c r="E101" s="435"/>
      <c r="F101" s="404"/>
      <c r="G101" s="412">
        <v>1</v>
      </c>
      <c r="H101" s="413">
        <v>405.83</v>
      </c>
    </row>
    <row r="102" spans="1:8" s="15" customFormat="1" ht="36" x14ac:dyDescent="0.2">
      <c r="A102" s="121" t="s">
        <v>55</v>
      </c>
      <c r="B102" s="179" t="s">
        <v>19</v>
      </c>
      <c r="C102" s="180">
        <v>24</v>
      </c>
      <c r="D102" s="495">
        <v>62.24</v>
      </c>
      <c r="E102" s="414">
        <v>1</v>
      </c>
      <c r="F102" s="64">
        <v>1493.76</v>
      </c>
      <c r="G102" s="412">
        <v>1</v>
      </c>
      <c r="H102" s="491">
        <v>1415.24</v>
      </c>
    </row>
    <row r="103" spans="1:8" s="15" customFormat="1" x14ac:dyDescent="0.2">
      <c r="A103" s="352" t="s">
        <v>197</v>
      </c>
      <c r="B103" s="14" t="s">
        <v>19</v>
      </c>
      <c r="C103" s="35"/>
      <c r="D103" s="495">
        <v>11000</v>
      </c>
      <c r="E103" s="432">
        <v>1</v>
      </c>
      <c r="F103" s="64">
        <v>11000</v>
      </c>
      <c r="G103" s="277"/>
      <c r="H103" s="275">
        <v>14345.762000000004</v>
      </c>
    </row>
    <row r="104" spans="1:8" s="15" customFormat="1" x14ac:dyDescent="0.2">
      <c r="A104" s="343" t="s">
        <v>198</v>
      </c>
      <c r="B104" s="46" t="s">
        <v>127</v>
      </c>
      <c r="C104" s="35"/>
      <c r="D104" s="299">
        <v>1232.6199999999999</v>
      </c>
      <c r="E104" s="414">
        <v>0</v>
      </c>
      <c r="F104" s="404">
        <v>0</v>
      </c>
      <c r="G104" s="412">
        <v>2</v>
      </c>
      <c r="H104" s="413">
        <v>2465.2399999999998</v>
      </c>
    </row>
    <row r="105" spans="1:8" s="15" customFormat="1" x14ac:dyDescent="0.2">
      <c r="A105" s="343" t="s">
        <v>199</v>
      </c>
      <c r="B105" s="46" t="s">
        <v>127</v>
      </c>
      <c r="C105" s="35"/>
      <c r="D105" s="299">
        <v>961.36</v>
      </c>
      <c r="E105" s="414">
        <v>0</v>
      </c>
      <c r="F105" s="404">
        <v>0</v>
      </c>
      <c r="G105" s="412">
        <v>2</v>
      </c>
      <c r="H105" s="413">
        <v>1829.3600000000001</v>
      </c>
    </row>
    <row r="106" spans="1:8" s="15" customFormat="1" x14ac:dyDescent="0.2">
      <c r="A106" s="343" t="s">
        <v>440</v>
      </c>
      <c r="B106" s="42" t="s">
        <v>127</v>
      </c>
      <c r="C106" s="35"/>
      <c r="D106" s="299">
        <v>1131.42</v>
      </c>
      <c r="E106" s="414">
        <v>0</v>
      </c>
      <c r="F106" s="404">
        <v>0</v>
      </c>
      <c r="G106" s="412">
        <v>2</v>
      </c>
      <c r="H106" s="413">
        <v>2177.42</v>
      </c>
    </row>
    <row r="107" spans="1:8" s="5" customFormat="1" x14ac:dyDescent="0.2">
      <c r="A107" s="344" t="s">
        <v>142</v>
      </c>
      <c r="B107" s="46" t="s">
        <v>127</v>
      </c>
      <c r="C107" s="35"/>
      <c r="D107" s="299">
        <v>79.400000000000006</v>
      </c>
      <c r="E107" s="414">
        <v>0</v>
      </c>
      <c r="F107" s="404">
        <v>0</v>
      </c>
      <c r="G107" s="412">
        <v>22</v>
      </c>
      <c r="H107" s="413">
        <v>1715.6000000000001</v>
      </c>
    </row>
    <row r="108" spans="1:8" s="5" customFormat="1" x14ac:dyDescent="0.2">
      <c r="A108" s="346" t="s">
        <v>238</v>
      </c>
      <c r="B108" s="232" t="s">
        <v>4</v>
      </c>
      <c r="C108" s="232">
        <v>1</v>
      </c>
      <c r="D108" s="498">
        <v>4926.87</v>
      </c>
      <c r="E108" s="414">
        <v>0</v>
      </c>
      <c r="F108" s="404">
        <v>0</v>
      </c>
      <c r="G108" s="412">
        <v>0.60000000000000009</v>
      </c>
      <c r="H108" s="413">
        <v>2956.1220000000003</v>
      </c>
    </row>
    <row r="109" spans="1:8" s="5" customFormat="1" x14ac:dyDescent="0.2">
      <c r="A109" s="343" t="s">
        <v>434</v>
      </c>
      <c r="B109" s="122" t="s">
        <v>127</v>
      </c>
      <c r="C109" s="35"/>
      <c r="D109" s="311">
        <v>2997.79</v>
      </c>
      <c r="E109" s="414">
        <v>0</v>
      </c>
      <c r="F109" s="404">
        <v>0</v>
      </c>
      <c r="G109" s="412">
        <v>1</v>
      </c>
      <c r="H109" s="413">
        <v>2997.79</v>
      </c>
    </row>
    <row r="110" spans="1:8" s="5" customFormat="1" x14ac:dyDescent="0.2">
      <c r="A110" s="349" t="s">
        <v>160</v>
      </c>
      <c r="B110" s="54" t="s">
        <v>127</v>
      </c>
      <c r="C110" s="35"/>
      <c r="D110" s="299">
        <v>61.64</v>
      </c>
      <c r="E110" s="414">
        <v>0</v>
      </c>
      <c r="F110" s="404">
        <v>0</v>
      </c>
      <c r="G110" s="412">
        <v>2</v>
      </c>
      <c r="H110" s="413">
        <v>123.28</v>
      </c>
    </row>
    <row r="111" spans="1:8" s="5" customFormat="1" ht="13.5" thickBot="1" x14ac:dyDescent="0.25">
      <c r="A111" s="349" t="s">
        <v>161</v>
      </c>
      <c r="B111" s="54" t="s">
        <v>127</v>
      </c>
      <c r="C111" s="35"/>
      <c r="D111" s="299">
        <v>80.95</v>
      </c>
      <c r="E111" s="414">
        <v>0</v>
      </c>
      <c r="F111" s="404">
        <v>0</v>
      </c>
      <c r="G111" s="412">
        <v>1</v>
      </c>
      <c r="H111" s="413">
        <v>80.95</v>
      </c>
    </row>
    <row r="112" spans="1:8" s="5" customFormat="1" ht="39" thickBot="1" x14ac:dyDescent="0.25">
      <c r="A112" s="89" t="s">
        <v>182</v>
      </c>
      <c r="B112" s="32"/>
      <c r="C112" s="44"/>
      <c r="D112" s="316"/>
      <c r="E112" s="240"/>
      <c r="F112" s="268">
        <v>55685.3</v>
      </c>
      <c r="G112" s="240"/>
      <c r="H112" s="268">
        <v>53145.3</v>
      </c>
    </row>
    <row r="113" spans="1:8" s="17" customFormat="1" x14ac:dyDescent="0.2">
      <c r="A113" s="121" t="s">
        <v>331</v>
      </c>
      <c r="B113" s="185" t="s">
        <v>259</v>
      </c>
      <c r="C113" s="186">
        <v>1</v>
      </c>
      <c r="D113" s="317">
        <v>20.38</v>
      </c>
      <c r="E113" s="410">
        <v>1683</v>
      </c>
      <c r="F113" s="411">
        <v>34299.54</v>
      </c>
      <c r="G113" s="412">
        <v>1683</v>
      </c>
      <c r="H113" s="413">
        <v>34299.54</v>
      </c>
    </row>
    <row r="114" spans="1:8" s="17" customFormat="1" x14ac:dyDescent="0.2">
      <c r="A114" s="187" t="s">
        <v>332</v>
      </c>
      <c r="B114" s="188" t="s">
        <v>119</v>
      </c>
      <c r="C114" s="168" t="s">
        <v>120</v>
      </c>
      <c r="D114" s="318" t="s">
        <v>464</v>
      </c>
      <c r="E114" s="414">
        <v>0</v>
      </c>
      <c r="F114" s="404">
        <v>10570</v>
      </c>
      <c r="G114" s="412">
        <v>1</v>
      </c>
      <c r="H114" s="413">
        <v>8030</v>
      </c>
    </row>
    <row r="115" spans="1:8" s="16" customFormat="1" x14ac:dyDescent="0.2">
      <c r="A115" s="62" t="s">
        <v>56</v>
      </c>
      <c r="B115" s="178" t="s">
        <v>19</v>
      </c>
      <c r="C115" s="164">
        <v>1</v>
      </c>
      <c r="D115" s="499">
        <v>868.52</v>
      </c>
      <c r="E115" s="414">
        <v>1</v>
      </c>
      <c r="F115" s="404">
        <v>868.52</v>
      </c>
      <c r="G115" s="412">
        <v>1</v>
      </c>
      <c r="H115" s="413">
        <v>868.52</v>
      </c>
    </row>
    <row r="116" spans="1:8" s="16" customFormat="1" x14ac:dyDescent="0.2">
      <c r="A116" s="55" t="s">
        <v>333</v>
      </c>
      <c r="B116" s="178" t="s">
        <v>19</v>
      </c>
      <c r="C116" s="164">
        <v>1</v>
      </c>
      <c r="D116" s="319">
        <v>434.26</v>
      </c>
      <c r="E116" s="414">
        <v>1</v>
      </c>
      <c r="F116" s="404">
        <v>434.26</v>
      </c>
      <c r="G116" s="412">
        <v>1</v>
      </c>
      <c r="H116" s="413">
        <v>434.26</v>
      </c>
    </row>
    <row r="117" spans="1:8" s="5" customFormat="1" x14ac:dyDescent="0.2">
      <c r="A117" s="62" t="s">
        <v>334</v>
      </c>
      <c r="B117" s="178" t="s">
        <v>19</v>
      </c>
      <c r="C117" s="164">
        <v>1</v>
      </c>
      <c r="D117" s="319">
        <v>434.26</v>
      </c>
      <c r="E117" s="414">
        <v>1</v>
      </c>
      <c r="F117" s="404">
        <v>434.26</v>
      </c>
      <c r="G117" s="412">
        <v>1</v>
      </c>
      <c r="H117" s="413">
        <v>434.26</v>
      </c>
    </row>
    <row r="118" spans="1:8" s="13" customFormat="1" ht="24.75" thickBot="1" x14ac:dyDescent="0.25">
      <c r="A118" s="55" t="s">
        <v>57</v>
      </c>
      <c r="B118" s="188" t="s">
        <v>66</v>
      </c>
      <c r="C118" s="127">
        <v>1</v>
      </c>
      <c r="D118" s="320">
        <v>0.96</v>
      </c>
      <c r="E118" s="414">
        <v>9457</v>
      </c>
      <c r="F118" s="404">
        <v>9078.7199999999993</v>
      </c>
      <c r="G118" s="412">
        <v>9457</v>
      </c>
      <c r="H118" s="413">
        <v>9078.7199999999993</v>
      </c>
    </row>
    <row r="119" spans="1:8" s="15" customFormat="1" ht="26.25" thickBot="1" x14ac:dyDescent="0.25">
      <c r="A119" s="191" t="s">
        <v>276</v>
      </c>
      <c r="B119" s="65"/>
      <c r="C119" s="72"/>
      <c r="D119" s="296"/>
      <c r="E119" s="104"/>
      <c r="F119" s="268">
        <v>10401.48</v>
      </c>
      <c r="G119" s="104"/>
      <c r="H119" s="268">
        <v>10890.23</v>
      </c>
    </row>
    <row r="120" spans="1:8" s="15" customFormat="1" x14ac:dyDescent="0.2">
      <c r="A120" s="121" t="s">
        <v>180</v>
      </c>
      <c r="B120" s="192" t="s">
        <v>275</v>
      </c>
      <c r="C120" s="193">
        <v>12</v>
      </c>
      <c r="D120" s="310">
        <v>700</v>
      </c>
      <c r="E120" s="410">
        <v>1</v>
      </c>
      <c r="F120" s="411">
        <v>8546.52</v>
      </c>
      <c r="G120" s="412">
        <v>1</v>
      </c>
      <c r="H120" s="413">
        <v>8280</v>
      </c>
    </row>
    <row r="121" spans="1:8" s="15" customFormat="1" x14ac:dyDescent="0.2">
      <c r="A121" s="121" t="s">
        <v>181</v>
      </c>
      <c r="B121" s="194" t="s">
        <v>275</v>
      </c>
      <c r="C121" s="164">
        <v>12</v>
      </c>
      <c r="D121" s="310">
        <v>154.58000000000001</v>
      </c>
      <c r="E121" s="414">
        <v>1</v>
      </c>
      <c r="F121" s="404">
        <v>1854.96</v>
      </c>
      <c r="G121" s="412">
        <v>1</v>
      </c>
      <c r="H121" s="413">
        <v>1845.47</v>
      </c>
    </row>
    <row r="122" spans="1:8" s="15" customFormat="1" ht="13.5" thickBot="1" x14ac:dyDescent="0.25">
      <c r="A122" s="121" t="s">
        <v>400</v>
      </c>
      <c r="B122" s="189" t="s">
        <v>275</v>
      </c>
      <c r="C122" s="195">
        <v>12</v>
      </c>
      <c r="D122" s="298">
        <v>64.06</v>
      </c>
      <c r="E122" s="414">
        <v>0</v>
      </c>
      <c r="F122" s="404">
        <v>0</v>
      </c>
      <c r="G122" s="412">
        <v>1</v>
      </c>
      <c r="H122" s="413">
        <v>764.76</v>
      </c>
    </row>
    <row r="123" spans="1:8" s="18" customFormat="1" ht="26.25" thickBot="1" x14ac:dyDescent="0.25">
      <c r="A123" s="196" t="s">
        <v>277</v>
      </c>
      <c r="B123" s="32"/>
      <c r="C123" s="44"/>
      <c r="D123" s="296"/>
      <c r="E123" s="240"/>
      <c r="F123" s="268">
        <v>9177.7400000000016</v>
      </c>
      <c r="G123" s="240"/>
      <c r="H123" s="268">
        <v>16521.07</v>
      </c>
    </row>
    <row r="124" spans="1:8" s="13" customFormat="1" ht="36" x14ac:dyDescent="0.2">
      <c r="A124" s="197" t="s">
        <v>58</v>
      </c>
      <c r="B124" s="198"/>
      <c r="C124" s="164"/>
      <c r="D124" s="321"/>
      <c r="E124" s="414">
        <v>0</v>
      </c>
      <c r="F124" s="64">
        <v>5022.0600000000004</v>
      </c>
      <c r="G124" s="418"/>
      <c r="H124" s="278">
        <v>4994.17</v>
      </c>
    </row>
    <row r="125" spans="1:8" s="18" customFormat="1" x14ac:dyDescent="0.2">
      <c r="A125" s="199" t="s">
        <v>20</v>
      </c>
      <c r="B125" s="198" t="s">
        <v>71</v>
      </c>
      <c r="C125" s="164">
        <v>12</v>
      </c>
      <c r="D125" s="322">
        <v>13.03</v>
      </c>
      <c r="E125" s="414">
        <v>20</v>
      </c>
      <c r="F125" s="404">
        <v>3127.2</v>
      </c>
      <c r="G125" s="412">
        <v>20</v>
      </c>
      <c r="H125" s="413">
        <v>3110.2</v>
      </c>
    </row>
    <row r="126" spans="1:8" s="4" customFormat="1" x14ac:dyDescent="0.2">
      <c r="A126" s="199" t="s">
        <v>21</v>
      </c>
      <c r="B126" s="198" t="s">
        <v>4</v>
      </c>
      <c r="C126" s="164">
        <v>12</v>
      </c>
      <c r="D126" s="322">
        <v>0.28999999999999998</v>
      </c>
      <c r="E126" s="414">
        <v>544.5</v>
      </c>
      <c r="F126" s="404">
        <v>1894.86</v>
      </c>
      <c r="G126" s="412">
        <v>544.5</v>
      </c>
      <c r="H126" s="413">
        <v>1883.9700000000003</v>
      </c>
    </row>
    <row r="127" spans="1:8" s="13" customFormat="1" ht="36" x14ac:dyDescent="0.2">
      <c r="A127" s="151" t="s">
        <v>278</v>
      </c>
      <c r="B127" s="198"/>
      <c r="C127" s="164" t="s">
        <v>279</v>
      </c>
      <c r="D127" s="321"/>
      <c r="E127" s="414">
        <v>0</v>
      </c>
      <c r="F127" s="64">
        <v>4155.68</v>
      </c>
      <c r="G127" s="277"/>
      <c r="H127" s="278">
        <v>11526.9</v>
      </c>
    </row>
    <row r="128" spans="1:8" s="13" customFormat="1" x14ac:dyDescent="0.2">
      <c r="A128" s="230" t="s">
        <v>366</v>
      </c>
      <c r="B128" s="37" t="s">
        <v>127</v>
      </c>
      <c r="C128" s="26"/>
      <c r="D128" s="299">
        <v>58.26</v>
      </c>
      <c r="E128" s="414">
        <v>0</v>
      </c>
      <c r="F128" s="404">
        <v>0</v>
      </c>
      <c r="G128" s="412">
        <v>140</v>
      </c>
      <c r="H128" s="413">
        <v>8156.4</v>
      </c>
    </row>
    <row r="129" spans="1:8" s="13" customFormat="1" x14ac:dyDescent="0.2">
      <c r="A129" s="338" t="s">
        <v>128</v>
      </c>
      <c r="B129" s="37" t="s">
        <v>3</v>
      </c>
      <c r="C129" s="26"/>
      <c r="D129" s="299">
        <v>27.69</v>
      </c>
      <c r="E129" s="414">
        <v>0</v>
      </c>
      <c r="F129" s="404">
        <v>0</v>
      </c>
      <c r="G129" s="412">
        <v>40</v>
      </c>
      <c r="H129" s="413">
        <v>1107.6000000000001</v>
      </c>
    </row>
    <row r="130" spans="1:8" s="13" customFormat="1" x14ac:dyDescent="0.2">
      <c r="A130" s="339" t="s">
        <v>130</v>
      </c>
      <c r="B130" s="37" t="s">
        <v>127</v>
      </c>
      <c r="C130" s="26"/>
      <c r="D130" s="299">
        <v>26.94</v>
      </c>
      <c r="E130" s="414">
        <v>0</v>
      </c>
      <c r="F130" s="404">
        <v>0</v>
      </c>
      <c r="G130" s="412">
        <v>6</v>
      </c>
      <c r="H130" s="413">
        <v>158.12</v>
      </c>
    </row>
    <row r="131" spans="1:8" s="13" customFormat="1" x14ac:dyDescent="0.2">
      <c r="A131" s="338" t="s">
        <v>132</v>
      </c>
      <c r="B131" s="37" t="s">
        <v>127</v>
      </c>
      <c r="C131" s="26"/>
      <c r="D131" s="299">
        <v>37.1</v>
      </c>
      <c r="E131" s="414">
        <v>0</v>
      </c>
      <c r="F131" s="404">
        <v>0</v>
      </c>
      <c r="G131" s="412">
        <v>5</v>
      </c>
      <c r="H131" s="413">
        <v>193.3</v>
      </c>
    </row>
    <row r="132" spans="1:8" s="13" customFormat="1" x14ac:dyDescent="0.2">
      <c r="A132" s="338" t="s">
        <v>133</v>
      </c>
      <c r="B132" s="37" t="s">
        <v>127</v>
      </c>
      <c r="C132" s="26"/>
      <c r="D132" s="299">
        <v>847.34</v>
      </c>
      <c r="E132" s="414">
        <v>0</v>
      </c>
      <c r="F132" s="404">
        <v>0</v>
      </c>
      <c r="G132" s="412">
        <v>1</v>
      </c>
      <c r="H132" s="413">
        <v>723</v>
      </c>
    </row>
    <row r="133" spans="1:8" s="13" customFormat="1" ht="13.5" thickBot="1" x14ac:dyDescent="0.25">
      <c r="A133" s="341" t="s">
        <v>460</v>
      </c>
      <c r="B133" s="37" t="s">
        <v>127</v>
      </c>
      <c r="C133" s="26"/>
      <c r="D133" s="299">
        <v>47.04</v>
      </c>
      <c r="E133" s="414">
        <v>0</v>
      </c>
      <c r="F133" s="404">
        <v>0</v>
      </c>
      <c r="G133" s="412">
        <v>25</v>
      </c>
      <c r="H133" s="413">
        <v>1188.48</v>
      </c>
    </row>
    <row r="134" spans="1:8" s="5" customFormat="1" ht="26.25" thickBot="1" x14ac:dyDescent="0.25">
      <c r="A134" s="196" t="s">
        <v>280</v>
      </c>
      <c r="B134" s="200"/>
      <c r="C134" s="201"/>
      <c r="D134" s="323"/>
      <c r="E134" s="436">
        <v>0</v>
      </c>
      <c r="F134" s="437">
        <v>9119.6</v>
      </c>
      <c r="G134" s="240"/>
      <c r="H134" s="268">
        <v>6430</v>
      </c>
    </row>
    <row r="135" spans="1:8" s="5" customFormat="1" ht="24.75" thickBot="1" x14ac:dyDescent="0.25">
      <c r="A135" s="155" t="s">
        <v>59</v>
      </c>
      <c r="B135" s="179" t="s">
        <v>65</v>
      </c>
      <c r="C135" s="202">
        <v>1</v>
      </c>
      <c r="D135" s="298"/>
      <c r="E135" s="410">
        <v>2597.3000000000002</v>
      </c>
      <c r="F135" s="411">
        <v>9119.6</v>
      </c>
      <c r="G135" s="412">
        <v>2597.3000000000002</v>
      </c>
      <c r="H135" s="413">
        <v>6430</v>
      </c>
    </row>
    <row r="136" spans="1:8" s="5" customFormat="1" ht="18" customHeight="1" thickBot="1" x14ac:dyDescent="0.25">
      <c r="A136" s="586" t="s">
        <v>61</v>
      </c>
      <c r="B136" s="587"/>
      <c r="C136" s="587"/>
      <c r="D136" s="588"/>
      <c r="E136" s="281"/>
      <c r="F136" s="268">
        <v>212697.88</v>
      </c>
      <c r="G136" s="281"/>
      <c r="H136" s="268">
        <v>211876.34888000001</v>
      </c>
    </row>
    <row r="137" spans="1:8" s="5" customFormat="1" ht="26.25" thickBot="1" x14ac:dyDescent="0.25">
      <c r="A137" s="210" t="s">
        <v>282</v>
      </c>
      <c r="B137" s="123"/>
      <c r="C137" s="124"/>
      <c r="D137" s="325"/>
      <c r="E137" s="421">
        <v>300.2</v>
      </c>
      <c r="F137" s="422">
        <v>60696.92</v>
      </c>
      <c r="G137" s="240">
        <v>300.2</v>
      </c>
      <c r="H137" s="268">
        <v>60319.748200000002</v>
      </c>
    </row>
    <row r="138" spans="1:8" s="71" customFormat="1" ht="24" x14ac:dyDescent="0.2">
      <c r="A138" s="337" t="s">
        <v>184</v>
      </c>
      <c r="B138" s="60" t="s">
        <v>65</v>
      </c>
      <c r="C138" s="91" t="s">
        <v>298</v>
      </c>
      <c r="D138" s="316" t="s">
        <v>257</v>
      </c>
      <c r="E138" s="410">
        <v>2597.3000000000002</v>
      </c>
      <c r="F138" s="404">
        <v>57704.83</v>
      </c>
      <c r="G138" s="438">
        <v>2597.3000000000002</v>
      </c>
      <c r="H138" s="439">
        <v>57374.41</v>
      </c>
    </row>
    <row r="139" spans="1:8" s="5" customFormat="1" ht="24.75" thickBot="1" x14ac:dyDescent="0.25">
      <c r="A139" s="211" t="s">
        <v>293</v>
      </c>
      <c r="B139" s="14" t="s">
        <v>65</v>
      </c>
      <c r="C139" s="92">
        <v>12</v>
      </c>
      <c r="D139" s="395">
        <v>9.6000000000000002E-2</v>
      </c>
      <c r="E139" s="414">
        <v>2597.3000000000002</v>
      </c>
      <c r="F139" s="404">
        <v>2992.09</v>
      </c>
      <c r="G139" s="415">
        <v>2597.3000000000002</v>
      </c>
      <c r="H139" s="279">
        <v>2945.3382000000001</v>
      </c>
    </row>
    <row r="140" spans="1:8" s="13" customFormat="1" ht="51.75" thickBot="1" x14ac:dyDescent="0.25">
      <c r="A140" s="212" t="s">
        <v>283</v>
      </c>
      <c r="B140" s="59" t="s">
        <v>65</v>
      </c>
      <c r="C140" s="84" t="s">
        <v>200</v>
      </c>
      <c r="D140" s="296" t="s">
        <v>257</v>
      </c>
      <c r="E140" s="421">
        <v>2525</v>
      </c>
      <c r="F140" s="422">
        <v>130066.76</v>
      </c>
      <c r="G140" s="423">
        <v>2525</v>
      </c>
      <c r="H140" s="268">
        <v>129345.53</v>
      </c>
    </row>
    <row r="141" spans="1:8" s="13" customFormat="1" ht="64.5" thickBot="1" x14ac:dyDescent="0.25">
      <c r="A141" s="213" t="s">
        <v>284</v>
      </c>
      <c r="B141" s="282" t="s">
        <v>65</v>
      </c>
      <c r="C141" s="85">
        <v>1</v>
      </c>
      <c r="D141" s="505">
        <v>3.4666666666666665E-3</v>
      </c>
      <c r="E141" s="421">
        <v>2597.3000000000002</v>
      </c>
      <c r="F141" s="422">
        <v>116.88</v>
      </c>
      <c r="G141" s="423">
        <v>2597.3000000000002</v>
      </c>
      <c r="H141" s="268">
        <v>108.04767999999999</v>
      </c>
    </row>
    <row r="142" spans="1:8" s="13" customFormat="1" ht="51.75" thickBot="1" x14ac:dyDescent="0.25">
      <c r="A142" s="196" t="s">
        <v>285</v>
      </c>
      <c r="B142" s="283" t="s">
        <v>65</v>
      </c>
      <c r="C142" s="86">
        <v>12</v>
      </c>
      <c r="D142" s="327">
        <v>0.77</v>
      </c>
      <c r="E142" s="421">
        <v>2597.3000000000002</v>
      </c>
      <c r="F142" s="422">
        <v>21817.32</v>
      </c>
      <c r="G142" s="423">
        <v>2597.3000000000002</v>
      </c>
      <c r="H142" s="268">
        <v>22103.023000000001</v>
      </c>
    </row>
    <row r="143" spans="1:8" s="5" customFormat="1" ht="16.5" thickBot="1" x14ac:dyDescent="0.25">
      <c r="A143" s="221" t="s">
        <v>63</v>
      </c>
      <c r="B143" s="222"/>
      <c r="C143" s="223"/>
      <c r="D143" s="506"/>
      <c r="E143" s="281"/>
      <c r="F143" s="268">
        <v>151474.54</v>
      </c>
      <c r="G143" s="281"/>
      <c r="H143" s="268">
        <v>146202.01583333334</v>
      </c>
    </row>
    <row r="144" spans="1:8" s="5" customFormat="1" ht="17.25" x14ac:dyDescent="0.2">
      <c r="A144" s="125" t="s">
        <v>286</v>
      </c>
      <c r="B144" s="159" t="s">
        <v>65</v>
      </c>
      <c r="C144" s="127">
        <v>12</v>
      </c>
      <c r="D144" s="502">
        <v>4.8600000000000003</v>
      </c>
      <c r="E144" s="414">
        <v>2597.3000000000002</v>
      </c>
      <c r="F144" s="404">
        <v>151474.54</v>
      </c>
      <c r="G144" s="412">
        <v>2597.3000000000002</v>
      </c>
      <c r="H144" s="413">
        <v>143942.36433333333</v>
      </c>
    </row>
    <row r="145" spans="1:8" s="5" customFormat="1" ht="13.5" thickBot="1" x14ac:dyDescent="0.25">
      <c r="A145" s="125" t="s">
        <v>463</v>
      </c>
      <c r="B145" s="159"/>
      <c r="C145" s="168"/>
      <c r="D145" s="330"/>
      <c r="E145" s="414">
        <v>0</v>
      </c>
      <c r="F145" s="404">
        <v>0</v>
      </c>
      <c r="G145" s="412">
        <v>0</v>
      </c>
      <c r="H145" s="413">
        <v>2259.6515000000072</v>
      </c>
    </row>
    <row r="146" spans="1:8" s="5" customFormat="1" ht="15.75" thickBot="1" x14ac:dyDescent="0.25">
      <c r="A146" s="224" t="s">
        <v>219</v>
      </c>
      <c r="B146" s="61"/>
      <c r="C146" s="48"/>
      <c r="D146" s="331"/>
      <c r="E146" s="421">
        <v>0</v>
      </c>
      <c r="F146" s="422">
        <v>1322.9</v>
      </c>
      <c r="G146" s="444"/>
      <c r="H146" s="268">
        <v>64063.350000000006</v>
      </c>
    </row>
    <row r="147" spans="1:8" s="5" customFormat="1" ht="13.5" thickBot="1" x14ac:dyDescent="0.25">
      <c r="A147" s="49" t="s">
        <v>338</v>
      </c>
      <c r="B147" s="32"/>
      <c r="C147" s="47"/>
      <c r="D147" s="332"/>
      <c r="E147" s="421">
        <v>0</v>
      </c>
      <c r="F147" s="422">
        <v>0</v>
      </c>
      <c r="G147" s="240"/>
      <c r="H147" s="268">
        <v>64063.350000000006</v>
      </c>
    </row>
    <row r="148" spans="1:8" s="5" customFormat="1" ht="13.5" thickBot="1" x14ac:dyDescent="0.25">
      <c r="A148" s="231" t="s">
        <v>339</v>
      </c>
      <c r="B148" s="289" t="s">
        <v>4</v>
      </c>
      <c r="C148" s="228"/>
      <c r="D148" s="319">
        <v>1642.65</v>
      </c>
      <c r="E148" s="414">
        <v>0</v>
      </c>
      <c r="F148" s="446">
        <v>0</v>
      </c>
      <c r="G148" s="412">
        <v>39</v>
      </c>
      <c r="H148" s="413">
        <v>64063.350000000006</v>
      </c>
    </row>
    <row r="149" spans="1:8" s="5" customFormat="1" ht="13.5" thickBot="1" x14ac:dyDescent="0.25">
      <c r="A149" s="233" t="s">
        <v>341</v>
      </c>
      <c r="B149" s="234"/>
      <c r="C149" s="234"/>
      <c r="D149" s="334"/>
      <c r="E149" s="421">
        <v>0</v>
      </c>
      <c r="F149" s="422">
        <v>1322.9</v>
      </c>
      <c r="G149" s="240"/>
      <c r="H149" s="268">
        <v>0</v>
      </c>
    </row>
    <row r="150" spans="1:8" s="5" customFormat="1" x14ac:dyDescent="0.2">
      <c r="A150" s="235" t="s">
        <v>194</v>
      </c>
      <c r="B150" s="159" t="s">
        <v>3</v>
      </c>
      <c r="C150" s="127">
        <v>1</v>
      </c>
      <c r="D150" s="319">
        <v>714.43</v>
      </c>
      <c r="E150" s="410">
        <v>1</v>
      </c>
      <c r="F150" s="411">
        <v>714.43</v>
      </c>
      <c r="G150" s="412">
        <v>0</v>
      </c>
      <c r="H150" s="413">
        <v>0</v>
      </c>
    </row>
    <row r="151" spans="1:8" s="5" customFormat="1" ht="13.5" thickBot="1" x14ac:dyDescent="0.25">
      <c r="A151" s="236" t="s">
        <v>343</v>
      </c>
      <c r="B151" s="159" t="s">
        <v>3</v>
      </c>
      <c r="C151" s="127">
        <v>1</v>
      </c>
      <c r="D151" s="499">
        <v>608.47</v>
      </c>
      <c r="E151" s="414">
        <v>1</v>
      </c>
      <c r="F151" s="404">
        <v>608.47</v>
      </c>
      <c r="G151" s="412">
        <v>0</v>
      </c>
      <c r="H151" s="413">
        <v>0</v>
      </c>
    </row>
    <row r="152" spans="1:8" s="5" customFormat="1" ht="15.75" thickBot="1" x14ac:dyDescent="0.25">
      <c r="A152" s="237" t="s">
        <v>454</v>
      </c>
      <c r="B152" s="59"/>
      <c r="C152" s="50"/>
      <c r="D152" s="508"/>
      <c r="E152" s="22"/>
      <c r="F152" s="268">
        <v>680520.75800000003</v>
      </c>
      <c r="G152" s="22"/>
      <c r="H152" s="268">
        <v>690039.81544333335</v>
      </c>
    </row>
    <row r="153" spans="1:8" s="5" customFormat="1" x14ac:dyDescent="0.2">
      <c r="A153" s="29"/>
      <c r="B153" s="82"/>
      <c r="C153" s="24"/>
      <c r="D153" s="75"/>
      <c r="E153" s="447"/>
      <c r="F153" s="447"/>
      <c r="G153" s="447"/>
      <c r="H153" s="447"/>
    </row>
    <row r="154" spans="1:8" s="5" customFormat="1" x14ac:dyDescent="0.2">
      <c r="A154" s="291" t="s">
        <v>461</v>
      </c>
      <c r="B154" s="82"/>
      <c r="C154" s="24"/>
      <c r="D154" s="75"/>
      <c r="E154" s="447"/>
      <c r="F154" s="447"/>
      <c r="G154" s="447"/>
      <c r="H154" s="447"/>
    </row>
    <row r="155" spans="1:8" s="1" customFormat="1" x14ac:dyDescent="0.2">
      <c r="A155" s="291"/>
      <c r="B155" s="82"/>
      <c r="C155" s="24"/>
      <c r="D155" s="75"/>
      <c r="E155" s="447"/>
      <c r="F155" s="447"/>
      <c r="G155" s="447"/>
      <c r="H155" s="447"/>
    </row>
    <row r="156" spans="1:8" s="1" customFormat="1" x14ac:dyDescent="0.2">
      <c r="A156" s="291" t="s">
        <v>462</v>
      </c>
      <c r="B156" s="82"/>
      <c r="C156" s="24"/>
      <c r="D156" s="75"/>
      <c r="E156" s="447"/>
      <c r="F156" s="447"/>
      <c r="G156" s="447"/>
      <c r="H156" s="447"/>
    </row>
    <row r="157" spans="1:8" s="1" customFormat="1" x14ac:dyDescent="0.2">
      <c r="A157" s="29"/>
      <c r="B157" s="82"/>
      <c r="C157" s="24"/>
      <c r="D157" s="75"/>
      <c r="E157" s="447"/>
      <c r="F157" s="447"/>
      <c r="G157" s="447"/>
      <c r="H157" s="447"/>
    </row>
    <row r="158" spans="1:8" s="5" customFormat="1" x14ac:dyDescent="0.2">
      <c r="A158" s="29"/>
      <c r="B158" s="82"/>
      <c r="C158" s="24"/>
      <c r="D158" s="73"/>
      <c r="E158" s="447"/>
      <c r="F158" s="447"/>
      <c r="G158" s="447"/>
      <c r="H158" s="447"/>
    </row>
    <row r="159" spans="1:8" s="5" customFormat="1" x14ac:dyDescent="0.2">
      <c r="A159" s="29"/>
      <c r="B159" s="82"/>
      <c r="C159" s="24"/>
      <c r="D159" s="73"/>
      <c r="E159" s="447"/>
      <c r="F159" s="447"/>
      <c r="G159" s="447"/>
      <c r="H159" s="447"/>
    </row>
    <row r="160" spans="1:8" s="5" customFormat="1" x14ac:dyDescent="0.2">
      <c r="A160" s="29"/>
      <c r="B160" s="82"/>
      <c r="C160" s="24"/>
      <c r="D160" s="73"/>
      <c r="E160" s="447"/>
      <c r="F160" s="447"/>
      <c r="G160" s="447"/>
      <c r="H160" s="447"/>
    </row>
    <row r="161" spans="1:8" s="5" customFormat="1" x14ac:dyDescent="0.2">
      <c r="A161" s="29"/>
      <c r="B161" s="82"/>
      <c r="C161" s="24"/>
      <c r="D161" s="73"/>
      <c r="E161" s="447"/>
      <c r="F161" s="447"/>
      <c r="G161" s="447"/>
      <c r="H161" s="447"/>
    </row>
    <row r="162" spans="1:8" s="13" customFormat="1" x14ac:dyDescent="0.2">
      <c r="A162" s="29"/>
      <c r="B162" s="82"/>
      <c r="C162" s="24"/>
      <c r="D162" s="73"/>
      <c r="E162" s="447"/>
      <c r="F162" s="447"/>
      <c r="G162" s="447"/>
      <c r="H162" s="447"/>
    </row>
    <row r="163" spans="1:8" s="5" customFormat="1" x14ac:dyDescent="0.2">
      <c r="A163" s="29"/>
      <c r="B163" s="82"/>
      <c r="C163" s="24"/>
      <c r="D163" s="73"/>
      <c r="E163" s="447"/>
      <c r="F163" s="447"/>
      <c r="G163" s="447"/>
      <c r="H163" s="447"/>
    </row>
    <row r="164" spans="1:8" s="5" customFormat="1" x14ac:dyDescent="0.2">
      <c r="A164" s="29"/>
      <c r="B164" s="82"/>
      <c r="C164" s="24"/>
      <c r="D164" s="73"/>
      <c r="E164" s="447"/>
      <c r="F164" s="447"/>
      <c r="G164" s="447"/>
      <c r="H164" s="447"/>
    </row>
    <row r="165" spans="1:8" s="5" customFormat="1" x14ac:dyDescent="0.2">
      <c r="A165" s="8"/>
      <c r="B165" s="73"/>
      <c r="C165" s="23"/>
      <c r="D165" s="73"/>
      <c r="E165" s="448"/>
      <c r="F165" s="448"/>
      <c r="G165" s="448"/>
      <c r="H165" s="448"/>
    </row>
    <row r="166" spans="1:8" s="5" customFormat="1" x14ac:dyDescent="0.2">
      <c r="A166" s="8"/>
      <c r="B166" s="73"/>
      <c r="C166" s="23"/>
      <c r="D166" s="73"/>
      <c r="E166" s="448"/>
      <c r="F166" s="448"/>
      <c r="G166" s="448"/>
      <c r="H166" s="448"/>
    </row>
    <row r="167" spans="1:8" s="1" customFormat="1" x14ac:dyDescent="0.2">
      <c r="A167" s="8"/>
      <c r="B167" s="73"/>
      <c r="C167" s="23"/>
      <c r="D167" s="73"/>
      <c r="E167" s="447"/>
      <c r="F167" s="447"/>
      <c r="G167" s="447"/>
      <c r="H167" s="447"/>
    </row>
    <row r="168" spans="1:8" s="1" customFormat="1" x14ac:dyDescent="0.2">
      <c r="A168" s="8"/>
      <c r="B168" s="73"/>
      <c r="C168" s="23"/>
      <c r="D168" s="73"/>
      <c r="E168" s="447"/>
      <c r="F168" s="447"/>
      <c r="G168" s="447"/>
      <c r="H168" s="447"/>
    </row>
    <row r="169" spans="1:8" s="1" customFormat="1" x14ac:dyDescent="0.2">
      <c r="A169" s="8"/>
      <c r="B169" s="73"/>
      <c r="C169" s="23"/>
      <c r="D169" s="73"/>
      <c r="E169" s="447"/>
      <c r="F169" s="447"/>
      <c r="G169" s="447"/>
      <c r="H169" s="447"/>
    </row>
    <row r="170" spans="1:8" s="1" customFormat="1" x14ac:dyDescent="0.2">
      <c r="A170" s="8"/>
      <c r="B170" s="73"/>
      <c r="C170" s="23"/>
      <c r="D170" s="73"/>
      <c r="E170" s="447"/>
      <c r="F170" s="447"/>
      <c r="G170" s="447"/>
      <c r="H170" s="447"/>
    </row>
    <row r="171" spans="1:8" s="1" customFormat="1" x14ac:dyDescent="0.2">
      <c r="A171" s="8"/>
      <c r="B171" s="73"/>
      <c r="C171" s="23"/>
      <c r="D171" s="73"/>
      <c r="E171" s="447"/>
      <c r="F171" s="447"/>
      <c r="G171" s="447"/>
      <c r="H171" s="447"/>
    </row>
    <row r="172" spans="1:8" s="1" customFormat="1" x14ac:dyDescent="0.2">
      <c r="D172" s="73"/>
      <c r="E172" s="447"/>
      <c r="F172" s="447"/>
      <c r="G172" s="447"/>
      <c r="H172" s="447"/>
    </row>
    <row r="173" spans="1:8" s="1" customFormat="1" x14ac:dyDescent="0.2">
      <c r="D173" s="73"/>
      <c r="E173" s="447"/>
      <c r="F173" s="447"/>
      <c r="G173" s="447"/>
      <c r="H173" s="447"/>
    </row>
    <row r="174" spans="1:8" s="1" customFormat="1" x14ac:dyDescent="0.2">
      <c r="D174" s="73"/>
      <c r="E174" s="447"/>
      <c r="F174" s="447"/>
      <c r="G174" s="447"/>
      <c r="H174" s="447"/>
    </row>
    <row r="175" spans="1:8" s="1" customFormat="1" x14ac:dyDescent="0.2">
      <c r="D175" s="73"/>
      <c r="E175" s="447"/>
      <c r="F175" s="447"/>
      <c r="G175" s="447"/>
      <c r="H175" s="447"/>
    </row>
    <row r="176" spans="1:8" s="1" customFormat="1" x14ac:dyDescent="0.2">
      <c r="D176" s="73"/>
      <c r="E176" s="447"/>
      <c r="F176" s="447"/>
      <c r="G176" s="447"/>
      <c r="H176" s="447"/>
    </row>
    <row r="177" spans="1:8" s="1" customFormat="1" x14ac:dyDescent="0.2">
      <c r="D177" s="73"/>
      <c r="E177" s="447"/>
      <c r="F177" s="447"/>
      <c r="G177" s="447"/>
      <c r="H177" s="447"/>
    </row>
    <row r="178" spans="1:8" s="1" customFormat="1" x14ac:dyDescent="0.2">
      <c r="D178" s="73"/>
      <c r="E178" s="447"/>
      <c r="F178" s="447"/>
      <c r="G178" s="447"/>
      <c r="H178" s="447"/>
    </row>
    <row r="179" spans="1:8" x14ac:dyDescent="0.2">
      <c r="A179" s="1"/>
      <c r="B179" s="1"/>
      <c r="C179" s="1"/>
    </row>
    <row r="180" spans="1:8" x14ac:dyDescent="0.2">
      <c r="A180" s="1"/>
      <c r="B180" s="1"/>
      <c r="C180" s="1"/>
    </row>
    <row r="181" spans="1:8" x14ac:dyDescent="0.2">
      <c r="A181" s="1"/>
      <c r="B181" s="1"/>
      <c r="C181" s="1"/>
    </row>
    <row r="182" spans="1:8" x14ac:dyDescent="0.2">
      <c r="A182" s="1"/>
      <c r="B182" s="1"/>
      <c r="C182" s="1"/>
    </row>
    <row r="183" spans="1:8" x14ac:dyDescent="0.2">
      <c r="A183" s="1"/>
      <c r="B183" s="1"/>
      <c r="C183" s="1"/>
    </row>
    <row r="184" spans="1:8" x14ac:dyDescent="0.2">
      <c r="A184" s="1"/>
      <c r="B184" s="1"/>
      <c r="C184" s="1"/>
    </row>
    <row r="186" spans="1:8" x14ac:dyDescent="0.2">
      <c r="A186" s="1"/>
      <c r="B186" s="1"/>
      <c r="C186" s="1"/>
    </row>
    <row r="187" spans="1:8" x14ac:dyDescent="0.2">
      <c r="A187" s="1"/>
      <c r="B187" s="1"/>
      <c r="C187" s="1"/>
    </row>
    <row r="188" spans="1:8" x14ac:dyDescent="0.2">
      <c r="A188" s="1"/>
      <c r="B188" s="1"/>
      <c r="C188" s="1"/>
    </row>
    <row r="189" spans="1:8" x14ac:dyDescent="0.2">
      <c r="A189" s="1"/>
      <c r="B189" s="1"/>
      <c r="C189" s="1"/>
    </row>
    <row r="190" spans="1:8" x14ac:dyDescent="0.2">
      <c r="A190" s="1"/>
      <c r="B190" s="1"/>
      <c r="C190" s="1"/>
    </row>
    <row r="191" spans="1:8" x14ac:dyDescent="0.2">
      <c r="A191" s="1"/>
      <c r="B191" s="1"/>
      <c r="C191" s="1"/>
    </row>
    <row r="194" spans="1:4" x14ac:dyDescent="0.2">
      <c r="A194" s="103"/>
      <c r="B194" s="103"/>
      <c r="C194" s="103"/>
    </row>
    <row r="198" spans="1:4" x14ac:dyDescent="0.2">
      <c r="A198" s="103"/>
      <c r="B198" s="103"/>
      <c r="C198" s="103"/>
      <c r="D198" s="447"/>
    </row>
    <row r="199" spans="1:4" x14ac:dyDescent="0.2">
      <c r="A199" s="103"/>
      <c r="B199" s="103"/>
      <c r="C199" s="103"/>
      <c r="D199" s="447"/>
    </row>
  </sheetData>
  <mergeCells count="13">
    <mergeCell ref="A1:D1"/>
    <mergeCell ref="E23:F23"/>
    <mergeCell ref="G23:H23"/>
    <mergeCell ref="A12:C12"/>
    <mergeCell ref="C22:C23"/>
    <mergeCell ref="A4:D4"/>
    <mergeCell ref="G3:H3"/>
    <mergeCell ref="G2:H2"/>
    <mergeCell ref="A25:D25"/>
    <mergeCell ref="A60:D60"/>
    <mergeCell ref="A136:D136"/>
    <mergeCell ref="E21:H21"/>
    <mergeCell ref="E22:H22"/>
  </mergeCells>
  <pageMargins left="0.31496062992125984" right="0.31496062992125984" top="0.31496062992125984" bottom="0.31496062992125984" header="0" footer="0"/>
  <pageSetup paperSize="9" scale="68" fitToHeight="0" orientation="portrait" copies="2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2"/>
  <sheetViews>
    <sheetView showZeros="0" topLeftCell="A133" workbookViewId="0">
      <selection activeCell="E138" sqref="E138"/>
    </sheetView>
  </sheetViews>
  <sheetFormatPr defaultRowHeight="12.75" x14ac:dyDescent="0.2"/>
  <cols>
    <col min="1" max="1" width="75.140625" style="8" customWidth="1"/>
    <col min="2" max="2" width="6.140625" style="73" customWidth="1"/>
    <col min="3" max="3" width="9.5703125" style="23" customWidth="1"/>
    <col min="4" max="4" width="10.42578125" style="73" customWidth="1"/>
    <col min="5" max="5" width="9.140625" style="449" customWidth="1"/>
    <col min="6" max="6" width="11.42578125" style="449" customWidth="1"/>
    <col min="7" max="7" width="11.7109375" style="449" customWidth="1"/>
    <col min="8" max="8" width="12.85546875" style="449" customWidth="1"/>
    <col min="9" max="16384" width="9.140625" style="103"/>
  </cols>
  <sheetData>
    <row r="1" spans="1:8" ht="52.5" customHeight="1" x14ac:dyDescent="0.2">
      <c r="A1" s="589" t="s">
        <v>456</v>
      </c>
      <c r="B1" s="589"/>
      <c r="C1" s="589"/>
      <c r="D1" s="589"/>
    </row>
    <row r="2" spans="1:8" s="398" customFormat="1" ht="15.75" x14ac:dyDescent="0.2">
      <c r="A2" s="7"/>
      <c r="B2" s="75" t="s">
        <v>121</v>
      </c>
      <c r="C2" s="74"/>
      <c r="D2" s="98"/>
      <c r="E2" s="66"/>
      <c r="F2" s="66"/>
      <c r="G2" s="601" t="s">
        <v>97</v>
      </c>
      <c r="H2" s="601"/>
    </row>
    <row r="3" spans="1:8" s="398" customFormat="1" ht="15" x14ac:dyDescent="0.2">
      <c r="A3" s="99"/>
      <c r="B3" s="66"/>
      <c r="C3" s="24"/>
      <c r="D3" s="98"/>
      <c r="E3" s="100"/>
      <c r="F3" s="100"/>
      <c r="G3" s="600"/>
      <c r="H3" s="600"/>
    </row>
    <row r="4" spans="1:8" s="10" customFormat="1" ht="16.5" customHeight="1" x14ac:dyDescent="0.2">
      <c r="A4" s="603" t="s">
        <v>122</v>
      </c>
      <c r="B4" s="603"/>
      <c r="C4" s="603"/>
      <c r="D4" s="603"/>
      <c r="E4" s="75"/>
      <c r="F4" s="71"/>
      <c r="G4" s="71"/>
      <c r="H4" s="71"/>
    </row>
    <row r="5" spans="1:8" x14ac:dyDescent="0.2">
      <c r="A5" s="20" t="s">
        <v>410</v>
      </c>
      <c r="B5" s="76"/>
      <c r="C5" s="74"/>
      <c r="D5" s="75"/>
      <c r="E5" s="400"/>
      <c r="F5" s="400"/>
      <c r="G5" s="400"/>
      <c r="H5" s="401">
        <v>-605648.48353371932</v>
      </c>
    </row>
    <row r="6" spans="1:8" ht="13.5" customHeight="1" x14ac:dyDescent="0.2">
      <c r="A6" s="21" t="s">
        <v>201</v>
      </c>
      <c r="B6" s="75"/>
      <c r="C6" s="74"/>
      <c r="D6" s="75"/>
      <c r="E6" s="75"/>
      <c r="F6" s="71"/>
      <c r="G6" s="71"/>
      <c r="H6" s="402">
        <v>972353.39999999979</v>
      </c>
    </row>
    <row r="7" spans="1:8" x14ac:dyDescent="0.2">
      <c r="A7" s="131" t="s">
        <v>202</v>
      </c>
      <c r="B7" s="77"/>
      <c r="C7" s="25"/>
      <c r="D7" s="77"/>
      <c r="E7" s="75"/>
      <c r="F7" s="71"/>
      <c r="G7" s="71"/>
      <c r="H7" s="403">
        <v>972353.39999999979</v>
      </c>
    </row>
    <row r="8" spans="1:8" x14ac:dyDescent="0.2">
      <c r="A8" s="131" t="s">
        <v>203</v>
      </c>
      <c r="B8" s="25"/>
      <c r="C8" s="25"/>
      <c r="D8" s="78"/>
      <c r="E8" s="400"/>
      <c r="F8" s="400"/>
      <c r="G8" s="400"/>
      <c r="H8" s="403">
        <v>972353.39999999979</v>
      </c>
    </row>
    <row r="9" spans="1:8" x14ac:dyDescent="0.2">
      <c r="A9" s="21" t="s">
        <v>125</v>
      </c>
      <c r="B9" s="78"/>
      <c r="C9" s="79"/>
      <c r="D9" s="78"/>
      <c r="E9" s="75"/>
      <c r="F9" s="71"/>
      <c r="G9" s="71"/>
      <c r="H9" s="406">
        <v>964769.93069333339</v>
      </c>
    </row>
    <row r="10" spans="1:8" x14ac:dyDescent="0.2">
      <c r="A10" s="131" t="s">
        <v>458</v>
      </c>
      <c r="B10" s="75"/>
      <c r="C10" s="74"/>
      <c r="D10" s="75"/>
      <c r="E10" s="75"/>
      <c r="F10" s="71"/>
      <c r="G10" s="71"/>
      <c r="H10" s="407">
        <v>-598065.01422705292</v>
      </c>
    </row>
    <row r="11" spans="1:8" x14ac:dyDescent="0.2">
      <c r="A11" s="2"/>
      <c r="B11" s="75"/>
      <c r="C11" s="74"/>
      <c r="D11" s="75"/>
      <c r="E11" s="75"/>
      <c r="F11" s="71"/>
      <c r="G11" s="71"/>
      <c r="H11" s="408"/>
    </row>
    <row r="12" spans="1:8" ht="26.25" customHeight="1" x14ac:dyDescent="0.2">
      <c r="A12" s="604" t="s">
        <v>124</v>
      </c>
      <c r="B12" s="603"/>
      <c r="C12" s="603"/>
      <c r="D12" s="78"/>
      <c r="E12" s="75"/>
      <c r="F12" s="71"/>
      <c r="G12" s="71"/>
      <c r="H12" s="409"/>
    </row>
    <row r="13" spans="1:8" x14ac:dyDescent="0.2">
      <c r="A13" s="20" t="s">
        <v>411</v>
      </c>
      <c r="B13" s="76"/>
      <c r="C13" s="74"/>
      <c r="D13" s="75"/>
      <c r="E13" s="400"/>
      <c r="F13" s="400"/>
      <c r="G13" s="400"/>
      <c r="H13" s="401">
        <v>-828878.34353371919</v>
      </c>
    </row>
    <row r="14" spans="1:8" ht="25.5" x14ac:dyDescent="0.2">
      <c r="A14" s="31" t="s">
        <v>204</v>
      </c>
      <c r="B14" s="75"/>
      <c r="C14" s="74"/>
      <c r="D14" s="75"/>
      <c r="E14" s="75"/>
      <c r="F14" s="71"/>
      <c r="G14" s="71"/>
      <c r="H14" s="402">
        <v>951812.6399999999</v>
      </c>
    </row>
    <row r="15" spans="1:8" x14ac:dyDescent="0.2">
      <c r="A15" s="131" t="s">
        <v>202</v>
      </c>
      <c r="B15" s="75"/>
      <c r="C15" s="74"/>
      <c r="D15" s="75"/>
      <c r="E15" s="75"/>
      <c r="F15" s="71"/>
      <c r="G15" s="71"/>
      <c r="H15" s="406">
        <v>951812.6399999999</v>
      </c>
    </row>
    <row r="16" spans="1:8" x14ac:dyDescent="0.2">
      <c r="A16" s="131" t="s">
        <v>203</v>
      </c>
      <c r="B16" s="75"/>
      <c r="C16" s="74"/>
      <c r="D16" s="75"/>
      <c r="E16" s="400"/>
      <c r="F16" s="400"/>
      <c r="G16" s="400"/>
      <c r="H16" s="403">
        <v>951812.6399999999</v>
      </c>
    </row>
    <row r="17" spans="1:8" x14ac:dyDescent="0.2">
      <c r="A17" s="131" t="s">
        <v>392</v>
      </c>
      <c r="B17" s="75"/>
      <c r="C17" s="24"/>
      <c r="D17" s="75"/>
      <c r="E17" s="75"/>
      <c r="F17" s="71"/>
      <c r="G17" s="71"/>
      <c r="H17" s="402">
        <v>122934.29646628071</v>
      </c>
    </row>
    <row r="18" spans="1:8" x14ac:dyDescent="0.2">
      <c r="A18" s="21" t="s">
        <v>126</v>
      </c>
      <c r="B18" s="78"/>
      <c r="C18" s="79"/>
      <c r="D18" s="78"/>
      <c r="E18" s="75"/>
      <c r="F18" s="71"/>
      <c r="G18" s="71"/>
      <c r="H18" s="406">
        <v>964769.93069333339</v>
      </c>
    </row>
    <row r="19" spans="1:8" ht="13.5" thickBot="1" x14ac:dyDescent="0.25">
      <c r="A19" s="9" t="s">
        <v>459</v>
      </c>
      <c r="B19" s="75"/>
      <c r="C19" s="74"/>
      <c r="D19" s="75"/>
      <c r="E19" s="75"/>
      <c r="F19" s="71"/>
      <c r="G19" s="71"/>
      <c r="H19" s="407">
        <v>-841835.63422705268</v>
      </c>
    </row>
    <row r="20" spans="1:8" s="132" customFormat="1" ht="13.5" thickBot="1" x14ac:dyDescent="0.25">
      <c r="A20" s="129" t="s">
        <v>5</v>
      </c>
      <c r="B20" s="112"/>
      <c r="C20" s="113"/>
      <c r="D20" s="292" t="s">
        <v>7</v>
      </c>
      <c r="E20" s="590">
        <v>27</v>
      </c>
      <c r="F20" s="591"/>
      <c r="G20" s="591"/>
      <c r="H20" s="592"/>
    </row>
    <row r="21" spans="1:8" ht="16.5" thickBot="1" x14ac:dyDescent="0.25">
      <c r="A21" s="80"/>
      <c r="B21" s="67" t="s">
        <v>6</v>
      </c>
      <c r="C21" s="596" t="s">
        <v>8</v>
      </c>
      <c r="D21" s="293" t="s">
        <v>9</v>
      </c>
      <c r="E21" s="593" t="s">
        <v>97</v>
      </c>
      <c r="F21" s="594"/>
      <c r="G21" s="594"/>
      <c r="H21" s="595"/>
    </row>
    <row r="22" spans="1:8" ht="13.5" thickBot="1" x14ac:dyDescent="0.25">
      <c r="A22" s="130" t="s">
        <v>442</v>
      </c>
      <c r="B22" s="81" t="s">
        <v>10</v>
      </c>
      <c r="C22" s="597"/>
      <c r="D22" s="294" t="s">
        <v>11</v>
      </c>
      <c r="E22" s="598" t="s">
        <v>2</v>
      </c>
      <c r="F22" s="599"/>
      <c r="G22" s="598" t="s">
        <v>0</v>
      </c>
      <c r="H22" s="599"/>
    </row>
    <row r="23" spans="1:8" s="11" customFormat="1" ht="12" thickBot="1" x14ac:dyDescent="0.25">
      <c r="A23" s="101"/>
      <c r="B23" s="67"/>
      <c r="C23" s="102"/>
      <c r="D23" s="295"/>
      <c r="E23" s="114" t="s">
        <v>1</v>
      </c>
      <c r="F23" s="115" t="s">
        <v>393</v>
      </c>
      <c r="G23" s="114" t="s">
        <v>1</v>
      </c>
      <c r="H23" s="115" t="s">
        <v>393</v>
      </c>
    </row>
    <row r="24" spans="1:8" s="5" customFormat="1" ht="38.25" customHeight="1" thickBot="1" x14ac:dyDescent="0.25">
      <c r="A24" s="580" t="s">
        <v>26</v>
      </c>
      <c r="B24" s="581"/>
      <c r="C24" s="581"/>
      <c r="D24" s="582"/>
      <c r="E24" s="240"/>
      <c r="F24" s="109">
        <v>42819.834799999997</v>
      </c>
      <c r="G24" s="240"/>
      <c r="H24" s="109">
        <v>107657.06307999999</v>
      </c>
    </row>
    <row r="25" spans="1:8" s="5" customFormat="1" ht="13.5" thickBot="1" x14ac:dyDescent="0.25">
      <c r="A25" s="133" t="s">
        <v>27</v>
      </c>
      <c r="B25" s="134"/>
      <c r="C25" s="134"/>
      <c r="D25" s="296"/>
      <c r="E25" s="240"/>
      <c r="F25" s="109">
        <v>35.57</v>
      </c>
      <c r="G25" s="240"/>
      <c r="H25" s="109">
        <v>35.570080000000004</v>
      </c>
    </row>
    <row r="26" spans="1:8" s="5" customFormat="1" ht="68.25" thickBot="1" x14ac:dyDescent="0.25">
      <c r="A26" s="30" t="s">
        <v>28</v>
      </c>
      <c r="B26" s="111" t="s">
        <v>64</v>
      </c>
      <c r="C26" s="241" t="s">
        <v>13</v>
      </c>
      <c r="D26" s="297">
        <v>9.1000000000000004E-3</v>
      </c>
      <c r="E26" s="410">
        <v>3908.8</v>
      </c>
      <c r="F26" s="411">
        <v>35.57</v>
      </c>
      <c r="G26" s="412">
        <v>3908.8</v>
      </c>
      <c r="H26" s="413">
        <v>35.570080000000004</v>
      </c>
    </row>
    <row r="27" spans="1:8" s="13" customFormat="1" ht="13.5" thickBot="1" x14ac:dyDescent="0.25">
      <c r="A27" s="244" t="s">
        <v>29</v>
      </c>
      <c r="B27" s="245"/>
      <c r="C27" s="245"/>
      <c r="D27" s="296"/>
      <c r="E27" s="240"/>
      <c r="F27" s="109">
        <v>2995.1247999999996</v>
      </c>
      <c r="G27" s="240"/>
      <c r="H27" s="109">
        <v>2036.2343999999998</v>
      </c>
    </row>
    <row r="28" spans="1:8" s="5" customFormat="1" ht="56.25" x14ac:dyDescent="0.2">
      <c r="A28" s="30" t="s">
        <v>30</v>
      </c>
      <c r="B28" s="38" t="s">
        <v>4</v>
      </c>
      <c r="C28" s="246">
        <v>12</v>
      </c>
      <c r="D28" s="492">
        <v>0.21199999999999999</v>
      </c>
      <c r="E28" s="416">
        <v>804.2</v>
      </c>
      <c r="F28" s="417">
        <v>2045.8847999999998</v>
      </c>
      <c r="G28" s="412">
        <v>804.2</v>
      </c>
      <c r="H28" s="413">
        <v>2036.2343999999998</v>
      </c>
    </row>
    <row r="29" spans="1:8" s="5" customFormat="1" ht="13.5" thickBot="1" x14ac:dyDescent="0.25">
      <c r="A29" s="247" t="s">
        <v>258</v>
      </c>
      <c r="B29" s="181"/>
      <c r="C29" s="195" t="s">
        <v>67</v>
      </c>
      <c r="D29" s="298"/>
      <c r="E29" s="414">
        <v>0</v>
      </c>
      <c r="F29" s="404">
        <v>949.24</v>
      </c>
      <c r="G29" s="277"/>
      <c r="H29" s="279">
        <v>0</v>
      </c>
    </row>
    <row r="30" spans="1:8" s="13" customFormat="1" ht="26.25" thickBot="1" x14ac:dyDescent="0.25">
      <c r="A30" s="40" t="s">
        <v>31</v>
      </c>
      <c r="B30" s="32"/>
      <c r="C30" s="44"/>
      <c r="D30" s="296"/>
      <c r="E30" s="240"/>
      <c r="F30" s="109">
        <v>35.57</v>
      </c>
      <c r="G30" s="240"/>
      <c r="H30" s="109">
        <v>0</v>
      </c>
    </row>
    <row r="31" spans="1:8" s="13" customFormat="1" ht="26.25" thickBot="1" x14ac:dyDescent="0.25">
      <c r="A31" s="141" t="s">
        <v>34</v>
      </c>
      <c r="B31" s="142"/>
      <c r="C31" s="143"/>
      <c r="D31" s="301"/>
      <c r="E31" s="240"/>
      <c r="F31" s="109">
        <v>621.5</v>
      </c>
      <c r="G31" s="240"/>
      <c r="H31" s="109">
        <v>0</v>
      </c>
    </row>
    <row r="32" spans="1:8" s="13" customFormat="1" ht="26.25" thickBot="1" x14ac:dyDescent="0.25">
      <c r="A32" s="40" t="s">
        <v>36</v>
      </c>
      <c r="B32" s="386"/>
      <c r="C32" s="387"/>
      <c r="D32" s="388"/>
      <c r="E32" s="240"/>
      <c r="F32" s="268">
        <v>33811.199999999997</v>
      </c>
      <c r="G32" s="240"/>
      <c r="H32" s="268">
        <v>15504.8496</v>
      </c>
    </row>
    <row r="33" spans="1:8" s="5" customFormat="1" ht="24" x14ac:dyDescent="0.2">
      <c r="A33" s="144" t="s">
        <v>14</v>
      </c>
      <c r="B33" s="392" t="s">
        <v>4</v>
      </c>
      <c r="C33" s="393">
        <v>2</v>
      </c>
      <c r="D33" s="394">
        <v>0.77</v>
      </c>
      <c r="E33" s="410">
        <v>1115.7</v>
      </c>
      <c r="F33" s="411">
        <v>1718.18</v>
      </c>
      <c r="G33" s="412">
        <v>1115.7</v>
      </c>
      <c r="H33" s="413">
        <v>1718.1780000000001</v>
      </c>
    </row>
    <row r="34" spans="1:8" s="5" customFormat="1" ht="24" x14ac:dyDescent="0.2">
      <c r="A34" s="183" t="s">
        <v>231</v>
      </c>
      <c r="B34" s="14" t="s">
        <v>4</v>
      </c>
      <c r="C34" s="140">
        <v>4</v>
      </c>
      <c r="D34" s="395">
        <v>9.4E-2</v>
      </c>
      <c r="E34" s="414">
        <v>1115.7</v>
      </c>
      <c r="F34" s="404">
        <v>419.5</v>
      </c>
      <c r="G34" s="412">
        <v>1115.7</v>
      </c>
      <c r="H34" s="413">
        <v>209.7516</v>
      </c>
    </row>
    <row r="35" spans="1:8" s="5" customFormat="1" ht="17.25" x14ac:dyDescent="0.2">
      <c r="A35" s="381" t="s">
        <v>33</v>
      </c>
      <c r="B35" s="96" t="s">
        <v>4</v>
      </c>
      <c r="C35" s="232" t="s">
        <v>68</v>
      </c>
      <c r="D35" s="311"/>
      <c r="E35" s="414">
        <v>0</v>
      </c>
      <c r="F35" s="64">
        <v>31673.52</v>
      </c>
      <c r="G35" s="418"/>
      <c r="H35" s="278">
        <v>13576.92</v>
      </c>
    </row>
    <row r="36" spans="1:8" s="5" customFormat="1" x14ac:dyDescent="0.2">
      <c r="A36" s="251" t="s">
        <v>346</v>
      </c>
      <c r="B36" s="14" t="s">
        <v>4</v>
      </c>
      <c r="C36" s="140">
        <v>1</v>
      </c>
      <c r="D36" s="303" t="s">
        <v>464</v>
      </c>
      <c r="E36" s="414">
        <v>0</v>
      </c>
      <c r="F36" s="404">
        <v>0</v>
      </c>
      <c r="G36" s="412">
        <v>5.44</v>
      </c>
      <c r="H36" s="413">
        <v>13576.92</v>
      </c>
    </row>
    <row r="37" spans="1:8" s="5" customFormat="1" ht="13.5" thickBot="1" x14ac:dyDescent="0.25">
      <c r="A37" s="385" t="s">
        <v>232</v>
      </c>
      <c r="B37" s="547"/>
      <c r="C37" s="27"/>
      <c r="D37" s="548"/>
      <c r="E37" s="414">
        <v>0</v>
      </c>
      <c r="F37" s="64">
        <v>31673.52</v>
      </c>
      <c r="G37" s="277"/>
      <c r="H37" s="278">
        <v>0</v>
      </c>
    </row>
    <row r="38" spans="1:8" s="13" customFormat="1" ht="26.25" thickBot="1" x14ac:dyDescent="0.25">
      <c r="A38" s="553" t="s">
        <v>37</v>
      </c>
      <c r="B38" s="554"/>
      <c r="C38" s="555"/>
      <c r="D38" s="305"/>
      <c r="E38" s="240"/>
      <c r="F38" s="268">
        <v>231.5</v>
      </c>
      <c r="G38" s="240"/>
      <c r="H38" s="268">
        <v>231.50399999999999</v>
      </c>
    </row>
    <row r="39" spans="1:8" s="5" customFormat="1" ht="60.75" thickBot="1" x14ac:dyDescent="0.25">
      <c r="A39" s="549" t="s">
        <v>38</v>
      </c>
      <c r="B39" s="550" t="s">
        <v>4</v>
      </c>
      <c r="C39" s="551">
        <v>1</v>
      </c>
      <c r="D39" s="552">
        <v>0.52</v>
      </c>
      <c r="E39" s="410">
        <v>445.2</v>
      </c>
      <c r="F39" s="411">
        <v>231.5</v>
      </c>
      <c r="G39" s="412">
        <v>445.2</v>
      </c>
      <c r="H39" s="413">
        <v>231.50399999999999</v>
      </c>
    </row>
    <row r="40" spans="1:8" s="13" customFormat="1" ht="26.25" thickBot="1" x14ac:dyDescent="0.25">
      <c r="A40" s="149" t="s">
        <v>39</v>
      </c>
      <c r="B40" s="142"/>
      <c r="C40" s="143"/>
      <c r="D40" s="301"/>
      <c r="E40" s="240"/>
      <c r="F40" s="268">
        <v>121.17</v>
      </c>
      <c r="G40" s="240"/>
      <c r="H40" s="268">
        <v>86154.232799999998</v>
      </c>
    </row>
    <row r="41" spans="1:8" s="5" customFormat="1" ht="67.5" x14ac:dyDescent="0.2">
      <c r="A41" s="30" t="s">
        <v>40</v>
      </c>
      <c r="B41" s="256" t="s">
        <v>65</v>
      </c>
      <c r="C41" s="26" t="s">
        <v>69</v>
      </c>
      <c r="D41" s="492">
        <v>3.1E-2</v>
      </c>
      <c r="E41" s="410">
        <v>3908.8</v>
      </c>
      <c r="F41" s="411">
        <v>121.17</v>
      </c>
      <c r="G41" s="412">
        <v>3908.8</v>
      </c>
      <c r="H41" s="413">
        <v>121.17280000000001</v>
      </c>
    </row>
    <row r="42" spans="1:8" s="5" customFormat="1" ht="16.5" x14ac:dyDescent="0.2">
      <c r="A42" s="154" t="s">
        <v>33</v>
      </c>
      <c r="B42" s="95"/>
      <c r="C42" s="26" t="s">
        <v>68</v>
      </c>
      <c r="D42" s="495"/>
      <c r="E42" s="414">
        <v>0</v>
      </c>
      <c r="F42" s="404">
        <v>0</v>
      </c>
      <c r="G42" s="277"/>
      <c r="H42" s="279">
        <v>86033.06</v>
      </c>
    </row>
    <row r="43" spans="1:8" s="5" customFormat="1" x14ac:dyDescent="0.2">
      <c r="A43" s="156" t="s">
        <v>191</v>
      </c>
      <c r="B43" s="137" t="s">
        <v>4</v>
      </c>
      <c r="C43" s="258">
        <v>1</v>
      </c>
      <c r="D43" s="493">
        <v>167.56</v>
      </c>
      <c r="E43" s="414">
        <v>0</v>
      </c>
      <c r="F43" s="404">
        <v>0</v>
      </c>
      <c r="G43" s="412">
        <v>1</v>
      </c>
      <c r="H43" s="413">
        <v>167.56</v>
      </c>
    </row>
    <row r="44" spans="1:8" s="5" customFormat="1" ht="13.5" thickBot="1" x14ac:dyDescent="0.25">
      <c r="A44" s="156" t="s">
        <v>263</v>
      </c>
      <c r="B44" s="137" t="s">
        <v>3</v>
      </c>
      <c r="C44" s="258">
        <v>1</v>
      </c>
      <c r="D44" s="493" t="s">
        <v>464</v>
      </c>
      <c r="E44" s="414">
        <v>0</v>
      </c>
      <c r="F44" s="404">
        <v>0</v>
      </c>
      <c r="G44" s="412">
        <v>5</v>
      </c>
      <c r="H44" s="413">
        <v>85865.5</v>
      </c>
    </row>
    <row r="45" spans="1:8" s="13" customFormat="1" ht="26.25" thickBot="1" x14ac:dyDescent="0.25">
      <c r="A45" s="149" t="s">
        <v>41</v>
      </c>
      <c r="B45" s="142"/>
      <c r="C45" s="143"/>
      <c r="D45" s="301"/>
      <c r="E45" s="421">
        <v>3908.8</v>
      </c>
      <c r="F45" s="422">
        <v>621.5</v>
      </c>
      <c r="G45" s="240"/>
      <c r="H45" s="268">
        <v>0</v>
      </c>
    </row>
    <row r="46" spans="1:8" s="5" customFormat="1" ht="60.75" thickBot="1" x14ac:dyDescent="0.25">
      <c r="A46" s="151" t="s">
        <v>42</v>
      </c>
      <c r="B46" s="159" t="s">
        <v>65</v>
      </c>
      <c r="C46" s="164">
        <v>1</v>
      </c>
      <c r="D46" s="492">
        <v>0.159</v>
      </c>
      <c r="E46" s="410">
        <v>3908.8</v>
      </c>
      <c r="F46" s="411">
        <v>621.5</v>
      </c>
      <c r="G46" s="412">
        <v>0</v>
      </c>
      <c r="H46" s="413">
        <v>0</v>
      </c>
    </row>
    <row r="47" spans="1:8" s="13" customFormat="1" ht="26.25" thickBot="1" x14ac:dyDescent="0.25">
      <c r="A47" s="152" t="s">
        <v>43</v>
      </c>
      <c r="B47" s="153"/>
      <c r="C47" s="261"/>
      <c r="D47" s="496"/>
      <c r="E47" s="240"/>
      <c r="F47" s="268">
        <v>140.72</v>
      </c>
      <c r="G47" s="240"/>
      <c r="H47" s="268">
        <v>140.71680000000001</v>
      </c>
    </row>
    <row r="48" spans="1:8" s="5" customFormat="1" ht="17.25" thickBot="1" x14ac:dyDescent="0.25">
      <c r="A48" s="121" t="s">
        <v>44</v>
      </c>
      <c r="B48" s="38" t="s">
        <v>65</v>
      </c>
      <c r="C48" s="246"/>
      <c r="D48" s="492">
        <v>3.6000000000000004E-2</v>
      </c>
      <c r="E48" s="410">
        <v>3908.8</v>
      </c>
      <c r="F48" s="411">
        <v>140.72</v>
      </c>
      <c r="G48" s="412">
        <v>3908.8</v>
      </c>
      <c r="H48" s="413">
        <v>140.71680000000001</v>
      </c>
    </row>
    <row r="49" spans="1:8" s="13" customFormat="1" ht="39" thickBot="1" x14ac:dyDescent="0.25">
      <c r="A49" s="40" t="s">
        <v>45</v>
      </c>
      <c r="B49" s="32"/>
      <c r="C49" s="262"/>
      <c r="D49" s="305"/>
      <c r="E49" s="240"/>
      <c r="F49" s="268">
        <v>4205.9800000000005</v>
      </c>
      <c r="G49" s="240"/>
      <c r="H49" s="268">
        <v>3553.9554000000003</v>
      </c>
    </row>
    <row r="50" spans="1:8" s="5" customFormat="1" ht="56.25" x14ac:dyDescent="0.2">
      <c r="A50" s="160" t="s">
        <v>46</v>
      </c>
      <c r="B50" s="38" t="s">
        <v>127</v>
      </c>
      <c r="C50" s="263" t="s">
        <v>69</v>
      </c>
      <c r="D50" s="492">
        <v>4.5860000000000003</v>
      </c>
      <c r="E50" s="410">
        <v>42</v>
      </c>
      <c r="F50" s="411">
        <v>385.22</v>
      </c>
      <c r="G50" s="412">
        <v>42</v>
      </c>
      <c r="H50" s="413">
        <v>192.61200000000002</v>
      </c>
    </row>
    <row r="51" spans="1:8" s="5" customFormat="1" x14ac:dyDescent="0.2">
      <c r="A51" s="161" t="s">
        <v>47</v>
      </c>
      <c r="B51" s="14"/>
      <c r="C51" s="28"/>
      <c r="D51" s="495"/>
      <c r="E51" s="414">
        <v>0</v>
      </c>
      <c r="F51" s="64">
        <v>3820.76</v>
      </c>
      <c r="G51" s="277"/>
      <c r="H51" s="278">
        <v>3361.3434000000002</v>
      </c>
    </row>
    <row r="52" spans="1:8" s="5" customFormat="1" x14ac:dyDescent="0.2">
      <c r="A52" s="266" t="s">
        <v>175</v>
      </c>
      <c r="B52" s="267" t="s">
        <v>176</v>
      </c>
      <c r="C52" s="202"/>
      <c r="D52" s="306"/>
      <c r="E52" s="414">
        <v>0</v>
      </c>
      <c r="F52" s="64">
        <v>3820.76</v>
      </c>
      <c r="G52" s="412">
        <v>0</v>
      </c>
      <c r="H52" s="413">
        <v>3361.3434000000002</v>
      </c>
    </row>
    <row r="53" spans="1:8" s="5" customFormat="1" x14ac:dyDescent="0.2">
      <c r="A53" s="62" t="s">
        <v>444</v>
      </c>
      <c r="B53" s="42" t="s">
        <v>3</v>
      </c>
      <c r="C53" s="28"/>
      <c r="D53" s="299">
        <v>474.62</v>
      </c>
      <c r="E53" s="414">
        <v>0</v>
      </c>
      <c r="F53" s="404">
        <v>0</v>
      </c>
      <c r="G53" s="412">
        <v>1</v>
      </c>
      <c r="H53" s="413">
        <v>474.62</v>
      </c>
    </row>
    <row r="54" spans="1:8" s="5" customFormat="1" x14ac:dyDescent="0.2">
      <c r="A54" s="62" t="s">
        <v>234</v>
      </c>
      <c r="B54" s="42" t="s">
        <v>127</v>
      </c>
      <c r="C54" s="28"/>
      <c r="D54" s="299">
        <v>225.89</v>
      </c>
      <c r="E54" s="414">
        <v>0</v>
      </c>
      <c r="F54" s="404">
        <v>0</v>
      </c>
      <c r="G54" s="412">
        <v>1</v>
      </c>
      <c r="H54" s="413">
        <v>225.89</v>
      </c>
    </row>
    <row r="55" spans="1:8" s="1" customFormat="1" x14ac:dyDescent="0.2">
      <c r="A55" s="83" t="s">
        <v>407</v>
      </c>
      <c r="B55" s="42" t="s">
        <v>3</v>
      </c>
      <c r="C55" s="28"/>
      <c r="D55" s="299">
        <v>162.62</v>
      </c>
      <c r="E55" s="414"/>
      <c r="F55" s="404">
        <v>0</v>
      </c>
      <c r="G55" s="412">
        <v>1</v>
      </c>
      <c r="H55" s="413">
        <v>162.62</v>
      </c>
    </row>
    <row r="56" spans="1:8" s="1" customFormat="1" x14ac:dyDescent="0.2">
      <c r="A56" s="83" t="s">
        <v>408</v>
      </c>
      <c r="B56" s="42" t="s">
        <v>3</v>
      </c>
      <c r="C56" s="28"/>
      <c r="D56" s="299">
        <v>812.35</v>
      </c>
      <c r="E56" s="414"/>
      <c r="F56" s="404">
        <v>0</v>
      </c>
      <c r="G56" s="412">
        <v>1</v>
      </c>
      <c r="H56" s="413">
        <v>812.35</v>
      </c>
    </row>
    <row r="57" spans="1:8" s="1" customFormat="1" x14ac:dyDescent="0.2">
      <c r="A57" s="62" t="s">
        <v>455</v>
      </c>
      <c r="B57" s="42" t="s">
        <v>3</v>
      </c>
      <c r="C57" s="28"/>
      <c r="D57" s="299">
        <v>1375.16</v>
      </c>
      <c r="E57" s="414"/>
      <c r="F57" s="404">
        <v>0</v>
      </c>
      <c r="G57" s="412">
        <v>1</v>
      </c>
      <c r="H57" s="413">
        <v>1375.16</v>
      </c>
    </row>
    <row r="58" spans="1:8" s="5" customFormat="1" ht="13.5" thickBot="1" x14ac:dyDescent="0.25">
      <c r="A58" s="231" t="s">
        <v>253</v>
      </c>
      <c r="B58" s="42" t="s">
        <v>4</v>
      </c>
      <c r="C58" s="28"/>
      <c r="D58" s="299">
        <v>246.59</v>
      </c>
      <c r="E58" s="414">
        <v>0</v>
      </c>
      <c r="F58" s="404">
        <v>0</v>
      </c>
      <c r="G58" s="412">
        <v>1.26</v>
      </c>
      <c r="H58" s="413">
        <v>310.70339999999999</v>
      </c>
    </row>
    <row r="59" spans="1:8" s="13" customFormat="1" ht="27.75" customHeight="1" thickBot="1" x14ac:dyDescent="0.25">
      <c r="A59" s="583" t="s">
        <v>48</v>
      </c>
      <c r="B59" s="584"/>
      <c r="C59" s="584"/>
      <c r="D59" s="585"/>
      <c r="E59" s="240"/>
      <c r="F59" s="268">
        <v>140485.01999999999</v>
      </c>
      <c r="G59" s="240"/>
      <c r="H59" s="268">
        <v>254966.13</v>
      </c>
    </row>
    <row r="60" spans="1:8" s="13" customFormat="1" ht="26.25" thickBot="1" x14ac:dyDescent="0.25">
      <c r="A60" s="149" t="s">
        <v>50</v>
      </c>
      <c r="B60" s="142"/>
      <c r="C60" s="143"/>
      <c r="D60" s="301"/>
      <c r="E60" s="421">
        <v>0</v>
      </c>
      <c r="F60" s="422">
        <v>9854.01</v>
      </c>
      <c r="G60" s="240"/>
      <c r="H60" s="268">
        <v>5544.7300000000005</v>
      </c>
    </row>
    <row r="61" spans="1:8" s="5" customFormat="1" x14ac:dyDescent="0.2">
      <c r="A61" s="155" t="s">
        <v>179</v>
      </c>
      <c r="B61" s="159" t="s">
        <v>12</v>
      </c>
      <c r="C61" s="127">
        <v>3</v>
      </c>
      <c r="D61" s="493">
        <v>37.21</v>
      </c>
      <c r="E61" s="410">
        <v>80</v>
      </c>
      <c r="F61" s="411">
        <v>8929.2000000000007</v>
      </c>
      <c r="G61" s="417">
        <v>96</v>
      </c>
      <c r="H61" s="413">
        <v>3510.28</v>
      </c>
    </row>
    <row r="62" spans="1:8" s="5" customFormat="1" x14ac:dyDescent="0.2">
      <c r="A62" s="167" t="s">
        <v>47</v>
      </c>
      <c r="B62" s="159"/>
      <c r="C62" s="168"/>
      <c r="D62" s="495"/>
      <c r="E62" s="414">
        <v>0</v>
      </c>
      <c r="F62" s="404">
        <v>924.81</v>
      </c>
      <c r="G62" s="280"/>
      <c r="H62" s="279">
        <v>2034.45</v>
      </c>
    </row>
    <row r="63" spans="1:8" s="5" customFormat="1" ht="13.5" thickBot="1" x14ac:dyDescent="0.25">
      <c r="A63" s="157" t="s">
        <v>51</v>
      </c>
      <c r="B63" s="159" t="s">
        <v>259</v>
      </c>
      <c r="C63" s="269">
        <v>1</v>
      </c>
      <c r="D63" s="493">
        <v>61.65</v>
      </c>
      <c r="E63" s="414">
        <v>15</v>
      </c>
      <c r="F63" s="404">
        <v>924.81</v>
      </c>
      <c r="G63" s="424">
        <v>33</v>
      </c>
      <c r="H63" s="279">
        <v>2034.45</v>
      </c>
    </row>
    <row r="64" spans="1:8" s="13" customFormat="1" ht="39" thickBot="1" x14ac:dyDescent="0.25">
      <c r="A64" s="40" t="s">
        <v>53</v>
      </c>
      <c r="B64" s="33"/>
      <c r="C64" s="51"/>
      <c r="D64" s="309"/>
      <c r="E64" s="429"/>
      <c r="F64" s="430">
        <v>36264.509999999995</v>
      </c>
      <c r="G64" s="429"/>
      <c r="H64" s="430">
        <v>141590.89799999999</v>
      </c>
    </row>
    <row r="65" spans="1:8" s="5" customFormat="1" ht="33.75" x14ac:dyDescent="0.2">
      <c r="A65" s="169" t="s">
        <v>54</v>
      </c>
      <c r="B65" s="38"/>
      <c r="C65" s="34"/>
      <c r="D65" s="298"/>
      <c r="E65" s="410">
        <v>0</v>
      </c>
      <c r="F65" s="514">
        <v>10637.18</v>
      </c>
      <c r="G65" s="515"/>
      <c r="H65" s="491">
        <v>7620.1220000000012</v>
      </c>
    </row>
    <row r="66" spans="1:8" s="5" customFormat="1" x14ac:dyDescent="0.2">
      <c r="A66" s="68" t="s">
        <v>16</v>
      </c>
      <c r="B66" s="14" t="s">
        <v>4</v>
      </c>
      <c r="C66" s="164">
        <v>1</v>
      </c>
      <c r="D66" s="310">
        <v>1.24</v>
      </c>
      <c r="E66" s="414">
        <v>3908.8</v>
      </c>
      <c r="F66" s="404">
        <v>4846.91</v>
      </c>
      <c r="G66" s="412">
        <v>1486</v>
      </c>
      <c r="H66" s="413">
        <v>1842.64</v>
      </c>
    </row>
    <row r="67" spans="1:8" s="19" customFormat="1" x14ac:dyDescent="0.2">
      <c r="A67" s="69" t="s">
        <v>17</v>
      </c>
      <c r="B67" s="56" t="s">
        <v>4</v>
      </c>
      <c r="C67" s="127">
        <v>12</v>
      </c>
      <c r="D67" s="310">
        <v>0.51</v>
      </c>
      <c r="E67" s="414">
        <v>804.2</v>
      </c>
      <c r="F67" s="404">
        <v>4921.7</v>
      </c>
      <c r="G67" s="412">
        <v>804.2</v>
      </c>
      <c r="H67" s="413">
        <v>4913.6620000000012</v>
      </c>
    </row>
    <row r="68" spans="1:8" s="19" customFormat="1" x14ac:dyDescent="0.2">
      <c r="A68" s="70" t="s">
        <v>18</v>
      </c>
      <c r="B68" s="56" t="s">
        <v>19</v>
      </c>
      <c r="C68" s="127">
        <v>12</v>
      </c>
      <c r="D68" s="310">
        <v>72.38</v>
      </c>
      <c r="E68" s="414">
        <v>1</v>
      </c>
      <c r="F68" s="404">
        <v>868.56</v>
      </c>
      <c r="G68" s="412">
        <v>1</v>
      </c>
      <c r="H68" s="413">
        <v>863.81999999999994</v>
      </c>
    </row>
    <row r="69" spans="1:8" s="5" customFormat="1" ht="13.5" thickBot="1" x14ac:dyDescent="0.25">
      <c r="A69" s="271" t="s">
        <v>47</v>
      </c>
      <c r="B69" s="272"/>
      <c r="C69" s="273"/>
      <c r="D69" s="298"/>
      <c r="E69" s="414">
        <v>0</v>
      </c>
      <c r="F69" s="64">
        <v>13133.57</v>
      </c>
      <c r="G69" s="274"/>
      <c r="H69" s="275">
        <v>115727.71999999999</v>
      </c>
    </row>
    <row r="70" spans="1:8" s="5" customFormat="1" x14ac:dyDescent="0.2">
      <c r="A70" s="177" t="s">
        <v>196</v>
      </c>
      <c r="B70" s="54"/>
      <c r="C70" s="35"/>
      <c r="D70" s="501">
        <v>0.26</v>
      </c>
      <c r="E70" s="433"/>
      <c r="F70" s="533">
        <v>13133.57</v>
      </c>
      <c r="G70" s="280"/>
      <c r="H70" s="278">
        <v>115727.71999999999</v>
      </c>
    </row>
    <row r="71" spans="1:8" s="5" customFormat="1" x14ac:dyDescent="0.2">
      <c r="A71" s="338" t="s">
        <v>358</v>
      </c>
      <c r="B71" s="42" t="s">
        <v>141</v>
      </c>
      <c r="C71" s="26">
        <v>1</v>
      </c>
      <c r="D71" s="311">
        <v>1132.3800000000001</v>
      </c>
      <c r="E71" s="414">
        <v>0</v>
      </c>
      <c r="F71" s="404">
        <v>0</v>
      </c>
      <c r="G71" s="412">
        <v>1</v>
      </c>
      <c r="H71" s="413">
        <v>1132.3800000000001</v>
      </c>
    </row>
    <row r="72" spans="1:8" s="5" customFormat="1" x14ac:dyDescent="0.2">
      <c r="A72" s="338" t="s">
        <v>368</v>
      </c>
      <c r="B72" s="42" t="s">
        <v>141</v>
      </c>
      <c r="C72" s="26">
        <v>1</v>
      </c>
      <c r="D72" s="311">
        <v>1421.16</v>
      </c>
      <c r="E72" s="414">
        <v>0</v>
      </c>
      <c r="F72" s="404">
        <v>0</v>
      </c>
      <c r="G72" s="412">
        <v>2</v>
      </c>
      <c r="H72" s="413">
        <v>2322</v>
      </c>
    </row>
    <row r="73" spans="1:8" s="5" customFormat="1" x14ac:dyDescent="0.2">
      <c r="A73" s="338" t="s">
        <v>360</v>
      </c>
      <c r="B73" s="42" t="s">
        <v>141</v>
      </c>
      <c r="C73" s="26">
        <v>1</v>
      </c>
      <c r="D73" s="311">
        <v>1392.55</v>
      </c>
      <c r="E73" s="414">
        <v>0</v>
      </c>
      <c r="F73" s="404">
        <v>0</v>
      </c>
      <c r="G73" s="412">
        <v>7</v>
      </c>
      <c r="H73" s="413">
        <v>10507</v>
      </c>
    </row>
    <row r="74" spans="1:8" s="5" customFormat="1" x14ac:dyDescent="0.2">
      <c r="A74" s="354" t="s">
        <v>210</v>
      </c>
      <c r="B74" s="42" t="s">
        <v>3</v>
      </c>
      <c r="C74" s="87">
        <v>1</v>
      </c>
      <c r="D74" s="312">
        <v>858.74</v>
      </c>
      <c r="E74" s="414">
        <v>0</v>
      </c>
      <c r="F74" s="404">
        <v>0</v>
      </c>
      <c r="G74" s="412">
        <v>2</v>
      </c>
      <c r="H74" s="413">
        <v>1018</v>
      </c>
    </row>
    <row r="75" spans="1:8" s="5" customFormat="1" x14ac:dyDescent="0.2">
      <c r="A75" s="356" t="s">
        <v>212</v>
      </c>
      <c r="B75" s="58" t="s">
        <v>3</v>
      </c>
      <c r="C75" s="26">
        <v>1</v>
      </c>
      <c r="D75" s="313">
        <v>756.38</v>
      </c>
      <c r="E75" s="414">
        <v>0</v>
      </c>
      <c r="F75" s="404">
        <v>0</v>
      </c>
      <c r="G75" s="412">
        <v>1</v>
      </c>
      <c r="H75" s="413">
        <v>756.38</v>
      </c>
    </row>
    <row r="76" spans="1:8" s="5" customFormat="1" x14ac:dyDescent="0.2">
      <c r="A76" s="55" t="s">
        <v>251</v>
      </c>
      <c r="B76" s="116" t="s">
        <v>274</v>
      </c>
      <c r="C76" s="26">
        <v>1</v>
      </c>
      <c r="D76" s="299">
        <v>1594.89</v>
      </c>
      <c r="E76" s="414">
        <v>0</v>
      </c>
      <c r="F76" s="404">
        <v>0</v>
      </c>
      <c r="G76" s="412">
        <v>10</v>
      </c>
      <c r="H76" s="413">
        <v>15948.900000000001</v>
      </c>
    </row>
    <row r="77" spans="1:8" s="5" customFormat="1" x14ac:dyDescent="0.2">
      <c r="A77" s="55" t="s">
        <v>252</v>
      </c>
      <c r="B77" s="116" t="s">
        <v>274</v>
      </c>
      <c r="C77" s="26">
        <v>1</v>
      </c>
      <c r="D77" s="299">
        <v>1262.8</v>
      </c>
      <c r="E77" s="414">
        <v>0</v>
      </c>
      <c r="F77" s="404">
        <v>0</v>
      </c>
      <c r="G77" s="412">
        <v>6</v>
      </c>
      <c r="H77" s="413">
        <v>7576.7999999999993</v>
      </c>
    </row>
    <row r="78" spans="1:8" s="5" customFormat="1" x14ac:dyDescent="0.2">
      <c r="A78" s="55" t="s">
        <v>229</v>
      </c>
      <c r="B78" s="116" t="s">
        <v>274</v>
      </c>
      <c r="C78" s="26">
        <v>1</v>
      </c>
      <c r="D78" s="299">
        <v>1030.51</v>
      </c>
      <c r="E78" s="414">
        <v>0</v>
      </c>
      <c r="F78" s="404">
        <v>0</v>
      </c>
      <c r="G78" s="412">
        <v>7</v>
      </c>
      <c r="H78" s="413">
        <v>7213.57</v>
      </c>
    </row>
    <row r="79" spans="1:8" s="5" customFormat="1" x14ac:dyDescent="0.2">
      <c r="A79" s="350" t="s">
        <v>371</v>
      </c>
      <c r="B79" s="26" t="s">
        <v>3</v>
      </c>
      <c r="C79" s="26"/>
      <c r="D79" s="314">
        <v>288.20999999999998</v>
      </c>
      <c r="E79" s="414"/>
      <c r="F79" s="404"/>
      <c r="G79" s="412">
        <v>5</v>
      </c>
      <c r="H79" s="413">
        <v>1441.0499999999997</v>
      </c>
    </row>
    <row r="80" spans="1:8" s="5" customFormat="1" x14ac:dyDescent="0.2">
      <c r="A80" s="350" t="s">
        <v>372</v>
      </c>
      <c r="B80" s="26" t="s">
        <v>3</v>
      </c>
      <c r="C80" s="26"/>
      <c r="D80" s="314">
        <v>353.21</v>
      </c>
      <c r="E80" s="414"/>
      <c r="F80" s="404"/>
      <c r="G80" s="412">
        <v>2</v>
      </c>
      <c r="H80" s="413">
        <v>706.42</v>
      </c>
    </row>
    <row r="81" spans="1:8" s="5" customFormat="1" x14ac:dyDescent="0.2">
      <c r="A81" s="350" t="s">
        <v>373</v>
      </c>
      <c r="B81" s="26" t="s">
        <v>3</v>
      </c>
      <c r="C81" s="26"/>
      <c r="D81" s="314">
        <v>449.9</v>
      </c>
      <c r="E81" s="414"/>
      <c r="F81" s="404"/>
      <c r="G81" s="412">
        <v>1</v>
      </c>
      <c r="H81" s="413">
        <v>449.9</v>
      </c>
    </row>
    <row r="82" spans="1:8" s="5" customFormat="1" x14ac:dyDescent="0.2">
      <c r="A82" s="358" t="s">
        <v>216</v>
      </c>
      <c r="B82" s="58" t="s">
        <v>3</v>
      </c>
      <c r="C82" s="26">
        <v>1</v>
      </c>
      <c r="D82" s="312">
        <v>1509.82</v>
      </c>
      <c r="E82" s="414">
        <v>0</v>
      </c>
      <c r="F82" s="404">
        <v>0</v>
      </c>
      <c r="G82" s="412">
        <v>2</v>
      </c>
      <c r="H82" s="413">
        <v>3019.64</v>
      </c>
    </row>
    <row r="83" spans="1:8" s="15" customFormat="1" x14ac:dyDescent="0.2">
      <c r="A83" s="359" t="s">
        <v>221</v>
      </c>
      <c r="B83" s="54" t="s">
        <v>3</v>
      </c>
      <c r="C83" s="35">
        <v>1</v>
      </c>
      <c r="D83" s="311">
        <v>1769.7</v>
      </c>
      <c r="E83" s="414">
        <v>0</v>
      </c>
      <c r="F83" s="404">
        <v>0</v>
      </c>
      <c r="G83" s="412">
        <v>2</v>
      </c>
      <c r="H83" s="413">
        <v>3539.4</v>
      </c>
    </row>
    <row r="84" spans="1:8" s="15" customFormat="1" x14ac:dyDescent="0.2">
      <c r="A84" s="360" t="s">
        <v>140</v>
      </c>
      <c r="B84" s="106" t="s">
        <v>127</v>
      </c>
      <c r="C84" s="35"/>
      <c r="D84" s="299">
        <v>2997.79</v>
      </c>
      <c r="E84" s="414">
        <v>0</v>
      </c>
      <c r="F84" s="404">
        <v>0</v>
      </c>
      <c r="G84" s="412">
        <v>1</v>
      </c>
      <c r="H84" s="413">
        <v>2997.79</v>
      </c>
    </row>
    <row r="85" spans="1:8" s="15" customFormat="1" x14ac:dyDescent="0.2">
      <c r="A85" s="361" t="s">
        <v>297</v>
      </c>
      <c r="B85" s="54" t="s">
        <v>163</v>
      </c>
      <c r="C85" s="35"/>
      <c r="D85" s="299">
        <v>246.7</v>
      </c>
      <c r="E85" s="414">
        <v>0</v>
      </c>
      <c r="F85" s="404">
        <v>0</v>
      </c>
      <c r="G85" s="412">
        <v>10</v>
      </c>
      <c r="H85" s="413">
        <v>2467</v>
      </c>
    </row>
    <row r="86" spans="1:8" s="15" customFormat="1" x14ac:dyDescent="0.2">
      <c r="A86" s="361" t="s">
        <v>289</v>
      </c>
      <c r="B86" s="54" t="s">
        <v>163</v>
      </c>
      <c r="C86" s="35"/>
      <c r="D86" s="299">
        <v>183.3</v>
      </c>
      <c r="E86" s="414">
        <v>0</v>
      </c>
      <c r="F86" s="404">
        <v>0</v>
      </c>
      <c r="G86" s="412">
        <v>167</v>
      </c>
      <c r="H86" s="413">
        <v>30259.500000000004</v>
      </c>
    </row>
    <row r="87" spans="1:8" s="15" customFormat="1" x14ac:dyDescent="0.2">
      <c r="A87" s="362" t="s">
        <v>143</v>
      </c>
      <c r="B87" s="110" t="s">
        <v>3</v>
      </c>
      <c r="C87" s="35"/>
      <c r="D87" s="299">
        <v>719.12</v>
      </c>
      <c r="E87" s="414">
        <v>0</v>
      </c>
      <c r="F87" s="404">
        <v>0</v>
      </c>
      <c r="G87" s="412">
        <v>1</v>
      </c>
      <c r="H87" s="413">
        <v>719.12</v>
      </c>
    </row>
    <row r="88" spans="1:8" s="15" customFormat="1" x14ac:dyDescent="0.2">
      <c r="A88" s="362" t="s">
        <v>145</v>
      </c>
      <c r="B88" s="110" t="s">
        <v>3</v>
      </c>
      <c r="C88" s="35"/>
      <c r="D88" s="299">
        <v>69.62</v>
      </c>
      <c r="E88" s="414">
        <v>0</v>
      </c>
      <c r="F88" s="404">
        <v>0</v>
      </c>
      <c r="G88" s="412">
        <v>3</v>
      </c>
      <c r="H88" s="413">
        <v>200.1</v>
      </c>
    </row>
    <row r="89" spans="1:8" s="15" customFormat="1" x14ac:dyDescent="0.2">
      <c r="A89" s="362" t="s">
        <v>146</v>
      </c>
      <c r="B89" s="110" t="s">
        <v>3</v>
      </c>
      <c r="C89" s="35"/>
      <c r="D89" s="299">
        <v>87.98</v>
      </c>
      <c r="E89" s="414">
        <v>0</v>
      </c>
      <c r="F89" s="404">
        <v>0</v>
      </c>
      <c r="G89" s="412">
        <v>3</v>
      </c>
      <c r="H89" s="413">
        <v>263.94</v>
      </c>
    </row>
    <row r="90" spans="1:8" s="15" customFormat="1" x14ac:dyDescent="0.2">
      <c r="A90" s="255" t="s">
        <v>158</v>
      </c>
      <c r="B90" s="42" t="s">
        <v>127</v>
      </c>
      <c r="C90" s="35"/>
      <c r="D90" s="299">
        <v>798.97</v>
      </c>
      <c r="E90" s="414">
        <v>0</v>
      </c>
      <c r="F90" s="404">
        <v>0</v>
      </c>
      <c r="G90" s="412">
        <v>20</v>
      </c>
      <c r="H90" s="413">
        <v>15722.400000000001</v>
      </c>
    </row>
    <row r="91" spans="1:8" s="15" customFormat="1" x14ac:dyDescent="0.2">
      <c r="A91" s="367" t="s">
        <v>159</v>
      </c>
      <c r="B91" s="42" t="s">
        <v>127</v>
      </c>
      <c r="C91" s="35"/>
      <c r="D91" s="299">
        <v>413.63</v>
      </c>
      <c r="E91" s="414">
        <v>0</v>
      </c>
      <c r="F91" s="404">
        <v>0</v>
      </c>
      <c r="G91" s="412">
        <v>2</v>
      </c>
      <c r="H91" s="413">
        <v>827.26</v>
      </c>
    </row>
    <row r="92" spans="1:8" s="15" customFormat="1" x14ac:dyDescent="0.2">
      <c r="A92" s="368" t="s">
        <v>354</v>
      </c>
      <c r="B92" s="42" t="s">
        <v>127</v>
      </c>
      <c r="C92" s="35"/>
      <c r="D92" s="299">
        <v>177.4</v>
      </c>
      <c r="E92" s="414"/>
      <c r="F92" s="404"/>
      <c r="G92" s="412">
        <v>11</v>
      </c>
      <c r="H92" s="413">
        <v>1951.4</v>
      </c>
    </row>
    <row r="93" spans="1:8" s="15" customFormat="1" x14ac:dyDescent="0.2">
      <c r="A93" s="368" t="s">
        <v>355</v>
      </c>
      <c r="B93" s="42" t="s">
        <v>127</v>
      </c>
      <c r="C93" s="35"/>
      <c r="D93" s="299">
        <v>181.12</v>
      </c>
      <c r="E93" s="414"/>
      <c r="F93" s="404"/>
      <c r="G93" s="412">
        <v>6</v>
      </c>
      <c r="H93" s="413">
        <v>1086.72</v>
      </c>
    </row>
    <row r="94" spans="1:8" s="15" customFormat="1" x14ac:dyDescent="0.2">
      <c r="A94" s="368" t="s">
        <v>356</v>
      </c>
      <c r="B94" s="42" t="s">
        <v>127</v>
      </c>
      <c r="C94" s="35"/>
      <c r="D94" s="299">
        <v>194.84</v>
      </c>
      <c r="E94" s="414"/>
      <c r="F94" s="404"/>
      <c r="G94" s="412">
        <v>5</v>
      </c>
      <c r="H94" s="413">
        <v>974.2</v>
      </c>
    </row>
    <row r="95" spans="1:8" s="15" customFormat="1" x14ac:dyDescent="0.2">
      <c r="A95" s="348" t="s">
        <v>160</v>
      </c>
      <c r="B95" s="42" t="s">
        <v>127</v>
      </c>
      <c r="C95" s="35"/>
      <c r="D95" s="299">
        <v>61.64</v>
      </c>
      <c r="E95" s="414">
        <v>0</v>
      </c>
      <c r="F95" s="404">
        <v>0</v>
      </c>
      <c r="G95" s="412">
        <v>10</v>
      </c>
      <c r="H95" s="413">
        <v>616.40000000000009</v>
      </c>
    </row>
    <row r="96" spans="1:8" s="15" customFormat="1" x14ac:dyDescent="0.2">
      <c r="A96" s="368" t="s">
        <v>162</v>
      </c>
      <c r="B96" s="42" t="s">
        <v>127</v>
      </c>
      <c r="C96" s="35"/>
      <c r="D96" s="299">
        <v>366.57</v>
      </c>
      <c r="E96" s="414">
        <v>0</v>
      </c>
      <c r="F96" s="404">
        <v>0</v>
      </c>
      <c r="G96" s="412">
        <v>2</v>
      </c>
      <c r="H96" s="413">
        <v>733.14</v>
      </c>
    </row>
    <row r="97" spans="1:8" s="15" customFormat="1" x14ac:dyDescent="0.2">
      <c r="A97" s="368" t="s">
        <v>363</v>
      </c>
      <c r="B97" s="42" t="s">
        <v>127</v>
      </c>
      <c r="C97" s="35"/>
      <c r="D97" s="299">
        <v>181.02</v>
      </c>
      <c r="E97" s="414">
        <v>0</v>
      </c>
      <c r="F97" s="404">
        <v>0</v>
      </c>
      <c r="G97" s="412">
        <v>2</v>
      </c>
      <c r="H97" s="413">
        <v>362.04</v>
      </c>
    </row>
    <row r="98" spans="1:8" s="15" customFormat="1" x14ac:dyDescent="0.2">
      <c r="A98" s="368" t="s">
        <v>364</v>
      </c>
      <c r="B98" s="42" t="s">
        <v>127</v>
      </c>
      <c r="C98" s="35"/>
      <c r="D98" s="299">
        <v>305.08999999999997</v>
      </c>
      <c r="E98" s="414">
        <v>0</v>
      </c>
      <c r="F98" s="404">
        <v>0</v>
      </c>
      <c r="G98" s="412">
        <v>3</v>
      </c>
      <c r="H98" s="413">
        <v>915.27</v>
      </c>
    </row>
    <row r="99" spans="1:8" s="15" customFormat="1" ht="36" x14ac:dyDescent="0.2">
      <c r="A99" s="121" t="s">
        <v>55</v>
      </c>
      <c r="B99" s="179" t="s">
        <v>19</v>
      </c>
      <c r="C99" s="180">
        <v>24</v>
      </c>
      <c r="D99" s="495">
        <v>62.24</v>
      </c>
      <c r="E99" s="414">
        <v>1</v>
      </c>
      <c r="F99" s="64">
        <v>1493.76</v>
      </c>
      <c r="G99" s="412">
        <v>1</v>
      </c>
      <c r="H99" s="491">
        <v>1415.24</v>
      </c>
    </row>
    <row r="100" spans="1:8" s="15" customFormat="1" x14ac:dyDescent="0.2">
      <c r="A100" s="352" t="s">
        <v>197</v>
      </c>
      <c r="B100" s="14" t="s">
        <v>19</v>
      </c>
      <c r="C100" s="35"/>
      <c r="D100" s="495">
        <v>11000</v>
      </c>
      <c r="E100" s="432">
        <v>1</v>
      </c>
      <c r="F100" s="64">
        <v>11000</v>
      </c>
      <c r="G100" s="277"/>
      <c r="H100" s="275">
        <v>16827.815999999999</v>
      </c>
    </row>
    <row r="101" spans="1:8" s="15" customFormat="1" x14ac:dyDescent="0.2">
      <c r="A101" s="343" t="s">
        <v>198</v>
      </c>
      <c r="B101" s="46" t="s">
        <v>127</v>
      </c>
      <c r="C101" s="35"/>
      <c r="D101" s="299">
        <v>1232.6199999999999</v>
      </c>
      <c r="E101" s="414">
        <v>0</v>
      </c>
      <c r="F101" s="404">
        <v>0</v>
      </c>
      <c r="G101" s="412">
        <v>2</v>
      </c>
      <c r="H101" s="413">
        <v>2465.2399999999998</v>
      </c>
    </row>
    <row r="102" spans="1:8" s="15" customFormat="1" x14ac:dyDescent="0.2">
      <c r="A102" s="343" t="s">
        <v>199</v>
      </c>
      <c r="B102" s="46" t="s">
        <v>127</v>
      </c>
      <c r="C102" s="35"/>
      <c r="D102" s="299">
        <v>961.36</v>
      </c>
      <c r="E102" s="414">
        <v>0</v>
      </c>
      <c r="F102" s="404">
        <v>0</v>
      </c>
      <c r="G102" s="412">
        <v>1</v>
      </c>
      <c r="H102" s="413">
        <v>961.36</v>
      </c>
    </row>
    <row r="103" spans="1:8" s="15" customFormat="1" x14ac:dyDescent="0.2">
      <c r="A103" s="343" t="s">
        <v>440</v>
      </c>
      <c r="B103" s="42" t="s">
        <v>127</v>
      </c>
      <c r="C103" s="35"/>
      <c r="D103" s="299">
        <v>1131.42</v>
      </c>
      <c r="E103" s="414">
        <v>0</v>
      </c>
      <c r="F103" s="404">
        <v>0</v>
      </c>
      <c r="G103" s="412">
        <v>1</v>
      </c>
      <c r="H103" s="413">
        <v>1131.42</v>
      </c>
    </row>
    <row r="104" spans="1:8" s="5" customFormat="1" x14ac:dyDescent="0.2">
      <c r="A104" s="344" t="s">
        <v>142</v>
      </c>
      <c r="B104" s="46" t="s">
        <v>127</v>
      </c>
      <c r="C104" s="35"/>
      <c r="D104" s="299">
        <v>79.400000000000006</v>
      </c>
      <c r="E104" s="414">
        <v>0</v>
      </c>
      <c r="F104" s="404">
        <v>0</v>
      </c>
      <c r="G104" s="412">
        <v>26</v>
      </c>
      <c r="H104" s="413">
        <v>2033.2</v>
      </c>
    </row>
    <row r="105" spans="1:8" s="5" customFormat="1" x14ac:dyDescent="0.2">
      <c r="A105" s="345" t="s">
        <v>250</v>
      </c>
      <c r="B105" s="14" t="s">
        <v>3</v>
      </c>
      <c r="C105" s="26">
        <v>1</v>
      </c>
      <c r="D105" s="311">
        <v>773.27</v>
      </c>
      <c r="E105" s="414">
        <v>0</v>
      </c>
      <c r="F105" s="404">
        <v>0</v>
      </c>
      <c r="G105" s="412">
        <v>4</v>
      </c>
      <c r="H105" s="413">
        <v>3093.08</v>
      </c>
    </row>
    <row r="106" spans="1:8" s="5" customFormat="1" x14ac:dyDescent="0.2">
      <c r="A106" s="346" t="s">
        <v>238</v>
      </c>
      <c r="B106" s="232" t="s">
        <v>4</v>
      </c>
      <c r="C106" s="232">
        <v>1</v>
      </c>
      <c r="D106" s="498">
        <v>4926.87</v>
      </c>
      <c r="E106" s="414">
        <v>0</v>
      </c>
      <c r="F106" s="404">
        <v>0</v>
      </c>
      <c r="G106" s="412">
        <v>0.8</v>
      </c>
      <c r="H106" s="413">
        <v>3941.4960000000001</v>
      </c>
    </row>
    <row r="107" spans="1:8" s="5" customFormat="1" x14ac:dyDescent="0.2">
      <c r="A107" s="343" t="s">
        <v>434</v>
      </c>
      <c r="B107" s="122" t="s">
        <v>127</v>
      </c>
      <c r="C107" s="35"/>
      <c r="D107" s="311">
        <v>2997.79</v>
      </c>
      <c r="E107" s="414">
        <v>0</v>
      </c>
      <c r="F107" s="404">
        <v>0</v>
      </c>
      <c r="G107" s="412">
        <v>1</v>
      </c>
      <c r="H107" s="413">
        <v>2997.79</v>
      </c>
    </row>
    <row r="108" spans="1:8" s="5" customFormat="1" x14ac:dyDescent="0.2">
      <c r="A108" s="349" t="s">
        <v>160</v>
      </c>
      <c r="B108" s="54" t="s">
        <v>127</v>
      </c>
      <c r="C108" s="35"/>
      <c r="D108" s="299">
        <v>61.64</v>
      </c>
      <c r="E108" s="414">
        <v>0</v>
      </c>
      <c r="F108" s="404">
        <v>0</v>
      </c>
      <c r="G108" s="412">
        <v>2</v>
      </c>
      <c r="H108" s="413">
        <v>123.28</v>
      </c>
    </row>
    <row r="109" spans="1:8" s="5" customFormat="1" ht="13.5" thickBot="1" x14ac:dyDescent="0.25">
      <c r="A109" s="349" t="s">
        <v>161</v>
      </c>
      <c r="B109" s="54" t="s">
        <v>127</v>
      </c>
      <c r="C109" s="35"/>
      <c r="D109" s="299">
        <v>80.95</v>
      </c>
      <c r="E109" s="414">
        <v>0</v>
      </c>
      <c r="F109" s="404">
        <v>0</v>
      </c>
      <c r="G109" s="412">
        <v>1</v>
      </c>
      <c r="H109" s="413">
        <v>80.95</v>
      </c>
    </row>
    <row r="110" spans="1:8" s="5" customFormat="1" ht="39" thickBot="1" x14ac:dyDescent="0.25">
      <c r="A110" s="89" t="s">
        <v>182</v>
      </c>
      <c r="B110" s="32"/>
      <c r="C110" s="44"/>
      <c r="D110" s="316"/>
      <c r="E110" s="240"/>
      <c r="F110" s="268">
        <v>59799.12</v>
      </c>
      <c r="G110" s="240"/>
      <c r="H110" s="268">
        <v>59799.119999999995</v>
      </c>
    </row>
    <row r="111" spans="1:8" s="17" customFormat="1" x14ac:dyDescent="0.2">
      <c r="A111" s="121" t="s">
        <v>331</v>
      </c>
      <c r="B111" s="185" t="s">
        <v>259</v>
      </c>
      <c r="C111" s="186">
        <v>1</v>
      </c>
      <c r="D111" s="317">
        <v>20.38</v>
      </c>
      <c r="E111" s="410">
        <v>2192</v>
      </c>
      <c r="F111" s="411">
        <v>44672.959999999999</v>
      </c>
      <c r="G111" s="412">
        <v>2192</v>
      </c>
      <c r="H111" s="413">
        <v>44672.959999999999</v>
      </c>
    </row>
    <row r="112" spans="1:8" s="16" customFormat="1" x14ac:dyDescent="0.2">
      <c r="A112" s="62" t="s">
        <v>56</v>
      </c>
      <c r="B112" s="178" t="s">
        <v>19</v>
      </c>
      <c r="C112" s="164">
        <v>1</v>
      </c>
      <c r="D112" s="499">
        <v>868.52</v>
      </c>
      <c r="E112" s="414">
        <v>1</v>
      </c>
      <c r="F112" s="404">
        <v>868.52</v>
      </c>
      <c r="G112" s="412">
        <v>1</v>
      </c>
      <c r="H112" s="413">
        <v>868.52</v>
      </c>
    </row>
    <row r="113" spans="1:8" s="16" customFormat="1" x14ac:dyDescent="0.2">
      <c r="A113" s="55" t="s">
        <v>333</v>
      </c>
      <c r="B113" s="178" t="s">
        <v>19</v>
      </c>
      <c r="C113" s="164">
        <v>1</v>
      </c>
      <c r="D113" s="319">
        <v>434.26</v>
      </c>
      <c r="E113" s="414">
        <v>1</v>
      </c>
      <c r="F113" s="404">
        <v>434.26</v>
      </c>
      <c r="G113" s="412">
        <v>1</v>
      </c>
      <c r="H113" s="413">
        <v>434.26</v>
      </c>
    </row>
    <row r="114" spans="1:8" s="5" customFormat="1" x14ac:dyDescent="0.2">
      <c r="A114" s="62" t="s">
        <v>334</v>
      </c>
      <c r="B114" s="178" t="s">
        <v>19</v>
      </c>
      <c r="C114" s="164">
        <v>1</v>
      </c>
      <c r="D114" s="319">
        <v>434.26</v>
      </c>
      <c r="E114" s="414">
        <v>1</v>
      </c>
      <c r="F114" s="404">
        <v>434.26</v>
      </c>
      <c r="G114" s="412">
        <v>1</v>
      </c>
      <c r="H114" s="413">
        <v>434.26</v>
      </c>
    </row>
    <row r="115" spans="1:8" s="13" customFormat="1" ht="24.75" thickBot="1" x14ac:dyDescent="0.25">
      <c r="A115" s="55" t="s">
        <v>57</v>
      </c>
      <c r="B115" s="188" t="s">
        <v>66</v>
      </c>
      <c r="C115" s="127">
        <v>1</v>
      </c>
      <c r="D115" s="320">
        <v>0.96</v>
      </c>
      <c r="E115" s="414">
        <v>13947</v>
      </c>
      <c r="F115" s="404">
        <v>13389.12</v>
      </c>
      <c r="G115" s="412">
        <v>13947</v>
      </c>
      <c r="H115" s="413">
        <v>13389.119999999999</v>
      </c>
    </row>
    <row r="116" spans="1:8" s="15" customFormat="1" ht="26.25" thickBot="1" x14ac:dyDescent="0.25">
      <c r="A116" s="191" t="s">
        <v>276</v>
      </c>
      <c r="B116" s="65"/>
      <c r="C116" s="72"/>
      <c r="D116" s="296"/>
      <c r="E116" s="104"/>
      <c r="F116" s="268">
        <v>10401.48</v>
      </c>
      <c r="G116" s="104"/>
      <c r="H116" s="268">
        <v>19945.23</v>
      </c>
    </row>
    <row r="117" spans="1:8" s="15" customFormat="1" x14ac:dyDescent="0.2">
      <c r="A117" s="121" t="s">
        <v>180</v>
      </c>
      <c r="B117" s="192" t="s">
        <v>275</v>
      </c>
      <c r="C117" s="193">
        <v>12</v>
      </c>
      <c r="D117" s="310">
        <v>700</v>
      </c>
      <c r="E117" s="410">
        <v>1</v>
      </c>
      <c r="F117" s="411">
        <v>8546.52</v>
      </c>
      <c r="G117" s="412">
        <v>1</v>
      </c>
      <c r="H117" s="413">
        <v>8280</v>
      </c>
    </row>
    <row r="118" spans="1:8" s="15" customFormat="1" x14ac:dyDescent="0.2">
      <c r="A118" s="121" t="s">
        <v>181</v>
      </c>
      <c r="B118" s="194" t="s">
        <v>275</v>
      </c>
      <c r="C118" s="164">
        <v>12</v>
      </c>
      <c r="D118" s="310">
        <v>154.58000000000001</v>
      </c>
      <c r="E118" s="414">
        <v>1</v>
      </c>
      <c r="F118" s="404">
        <v>1854.96</v>
      </c>
      <c r="G118" s="412">
        <v>1</v>
      </c>
      <c r="H118" s="413">
        <v>1845.47</v>
      </c>
    </row>
    <row r="119" spans="1:8" s="15" customFormat="1" x14ac:dyDescent="0.2">
      <c r="A119" s="121" t="s">
        <v>400</v>
      </c>
      <c r="B119" s="189" t="s">
        <v>275</v>
      </c>
      <c r="C119" s="195">
        <v>12</v>
      </c>
      <c r="D119" s="298">
        <v>64.06</v>
      </c>
      <c r="E119" s="414">
        <v>0</v>
      </c>
      <c r="F119" s="404">
        <v>0</v>
      </c>
      <c r="G119" s="412">
        <v>1</v>
      </c>
      <c r="H119" s="413">
        <v>764.76</v>
      </c>
    </row>
    <row r="120" spans="1:8" s="5" customFormat="1" ht="13.5" thickBot="1" x14ac:dyDescent="0.25">
      <c r="A120" s="55" t="s">
        <v>330</v>
      </c>
      <c r="B120" s="189" t="s">
        <v>3</v>
      </c>
      <c r="C120" s="28"/>
      <c r="D120" s="307" t="s">
        <v>464</v>
      </c>
      <c r="E120" s="414">
        <v>0</v>
      </c>
      <c r="F120" s="404">
        <v>0</v>
      </c>
      <c r="G120" s="412">
        <v>1</v>
      </c>
      <c r="H120" s="413">
        <v>9055</v>
      </c>
    </row>
    <row r="121" spans="1:8" s="18" customFormat="1" ht="26.25" thickBot="1" x14ac:dyDescent="0.25">
      <c r="A121" s="196" t="s">
        <v>277</v>
      </c>
      <c r="B121" s="32"/>
      <c r="C121" s="44"/>
      <c r="D121" s="296"/>
      <c r="E121" s="240"/>
      <c r="F121" s="268">
        <v>13743.5</v>
      </c>
      <c r="G121" s="240"/>
      <c r="H121" s="268">
        <v>20558.651999999998</v>
      </c>
    </row>
    <row r="122" spans="1:8" s="13" customFormat="1" ht="36" x14ac:dyDescent="0.2">
      <c r="A122" s="197" t="s">
        <v>58</v>
      </c>
      <c r="B122" s="198"/>
      <c r="C122" s="164"/>
      <c r="D122" s="321"/>
      <c r="E122" s="414">
        <v>0</v>
      </c>
      <c r="F122" s="64">
        <v>7489.42</v>
      </c>
      <c r="G122" s="418"/>
      <c r="H122" s="278">
        <v>7447.8319999999985</v>
      </c>
    </row>
    <row r="123" spans="1:8" s="18" customFormat="1" x14ac:dyDescent="0.2">
      <c r="A123" s="199" t="s">
        <v>20</v>
      </c>
      <c r="B123" s="198" t="s">
        <v>71</v>
      </c>
      <c r="C123" s="164">
        <v>12</v>
      </c>
      <c r="D123" s="322">
        <v>13.03</v>
      </c>
      <c r="E123" s="414">
        <v>30</v>
      </c>
      <c r="F123" s="404">
        <v>4690.8</v>
      </c>
      <c r="G123" s="412">
        <v>30</v>
      </c>
      <c r="H123" s="413">
        <v>4665.2999999999993</v>
      </c>
    </row>
    <row r="124" spans="1:8" s="4" customFormat="1" x14ac:dyDescent="0.2">
      <c r="A124" s="199" t="s">
        <v>21</v>
      </c>
      <c r="B124" s="198" t="s">
        <v>4</v>
      </c>
      <c r="C124" s="164">
        <v>12</v>
      </c>
      <c r="D124" s="322">
        <v>0.28999999999999998</v>
      </c>
      <c r="E124" s="414">
        <v>804.2</v>
      </c>
      <c r="F124" s="404">
        <v>2798.62</v>
      </c>
      <c r="G124" s="412">
        <v>804.2</v>
      </c>
      <c r="H124" s="413">
        <v>2782.5319999999997</v>
      </c>
    </row>
    <row r="125" spans="1:8" s="13" customFormat="1" ht="36" x14ac:dyDescent="0.2">
      <c r="A125" s="151" t="s">
        <v>278</v>
      </c>
      <c r="B125" s="198"/>
      <c r="C125" s="164" t="s">
        <v>279</v>
      </c>
      <c r="D125" s="321"/>
      <c r="E125" s="414">
        <v>0</v>
      </c>
      <c r="F125" s="64">
        <v>6254.08</v>
      </c>
      <c r="G125" s="277"/>
      <c r="H125" s="278">
        <v>13110.82</v>
      </c>
    </row>
    <row r="126" spans="1:8" s="13" customFormat="1" x14ac:dyDescent="0.2">
      <c r="A126" s="230" t="s">
        <v>366</v>
      </c>
      <c r="B126" s="37" t="s">
        <v>127</v>
      </c>
      <c r="C126" s="26"/>
      <c r="D126" s="299">
        <v>58.26</v>
      </c>
      <c r="E126" s="414">
        <v>0</v>
      </c>
      <c r="F126" s="404">
        <v>0</v>
      </c>
      <c r="G126" s="412">
        <v>160</v>
      </c>
      <c r="H126" s="413">
        <v>9321.6</v>
      </c>
    </row>
    <row r="127" spans="1:8" s="13" customFormat="1" x14ac:dyDescent="0.2">
      <c r="A127" s="338" t="s">
        <v>128</v>
      </c>
      <c r="B127" s="37" t="s">
        <v>3</v>
      </c>
      <c r="C127" s="26"/>
      <c r="D127" s="299">
        <v>27.69</v>
      </c>
      <c r="E127" s="414">
        <v>0</v>
      </c>
      <c r="F127" s="404">
        <v>0</v>
      </c>
      <c r="G127" s="412">
        <v>60</v>
      </c>
      <c r="H127" s="413">
        <v>1661.4</v>
      </c>
    </row>
    <row r="128" spans="1:8" s="13" customFormat="1" x14ac:dyDescent="0.2">
      <c r="A128" s="339" t="s">
        <v>130</v>
      </c>
      <c r="B128" s="37" t="s">
        <v>127</v>
      </c>
      <c r="C128" s="26"/>
      <c r="D128" s="299">
        <v>26.94</v>
      </c>
      <c r="E128" s="414">
        <v>0</v>
      </c>
      <c r="F128" s="404">
        <v>0</v>
      </c>
      <c r="G128" s="412">
        <v>7</v>
      </c>
      <c r="H128" s="413">
        <v>185.06</v>
      </c>
    </row>
    <row r="129" spans="1:8" s="13" customFormat="1" x14ac:dyDescent="0.2">
      <c r="A129" s="338" t="s">
        <v>132</v>
      </c>
      <c r="B129" s="37" t="s">
        <v>127</v>
      </c>
      <c r="C129" s="26"/>
      <c r="D129" s="299">
        <v>37.1</v>
      </c>
      <c r="E129" s="414">
        <v>0</v>
      </c>
      <c r="F129" s="404">
        <v>0</v>
      </c>
      <c r="G129" s="412">
        <v>6</v>
      </c>
      <c r="H129" s="413">
        <v>233.00000000000003</v>
      </c>
    </row>
    <row r="130" spans="1:8" s="13" customFormat="1" ht="13.5" thickBot="1" x14ac:dyDescent="0.25">
      <c r="A130" s="341" t="s">
        <v>460</v>
      </c>
      <c r="B130" s="37" t="s">
        <v>127</v>
      </c>
      <c r="C130" s="26"/>
      <c r="D130" s="299">
        <v>47.04</v>
      </c>
      <c r="E130" s="414">
        <v>0</v>
      </c>
      <c r="F130" s="404">
        <v>0</v>
      </c>
      <c r="G130" s="412">
        <v>36</v>
      </c>
      <c r="H130" s="413">
        <v>1709.7600000000002</v>
      </c>
    </row>
    <row r="131" spans="1:8" s="5" customFormat="1" ht="26.25" thickBot="1" x14ac:dyDescent="0.25">
      <c r="A131" s="196" t="s">
        <v>280</v>
      </c>
      <c r="B131" s="200"/>
      <c r="C131" s="201"/>
      <c r="D131" s="323"/>
      <c r="E131" s="436">
        <v>0</v>
      </c>
      <c r="F131" s="422">
        <v>10422.4</v>
      </c>
      <c r="G131" s="240"/>
      <c r="H131" s="268">
        <v>7527.5</v>
      </c>
    </row>
    <row r="132" spans="1:8" s="5" customFormat="1" ht="24.75" thickBot="1" x14ac:dyDescent="0.25">
      <c r="A132" s="155" t="s">
        <v>59</v>
      </c>
      <c r="B132" s="179" t="s">
        <v>65</v>
      </c>
      <c r="C132" s="202">
        <v>1</v>
      </c>
      <c r="D132" s="298"/>
      <c r="E132" s="410">
        <v>3908.8</v>
      </c>
      <c r="F132" s="411">
        <v>10422.4</v>
      </c>
      <c r="G132" s="412">
        <v>3908.8</v>
      </c>
      <c r="H132" s="413">
        <v>7527.5</v>
      </c>
    </row>
    <row r="133" spans="1:8" s="5" customFormat="1" ht="18" customHeight="1" thickBot="1" x14ac:dyDescent="0.25">
      <c r="A133" s="586" t="s">
        <v>61</v>
      </c>
      <c r="B133" s="587"/>
      <c r="C133" s="587"/>
      <c r="D133" s="588"/>
      <c r="E133" s="281"/>
      <c r="F133" s="268">
        <v>382974.49000000005</v>
      </c>
      <c r="G133" s="281"/>
      <c r="H133" s="268">
        <v>381364.44328000001</v>
      </c>
    </row>
    <row r="134" spans="1:8" s="5" customFormat="1" ht="26.25" thickBot="1" x14ac:dyDescent="0.25">
      <c r="A134" s="210" t="s">
        <v>282</v>
      </c>
      <c r="B134" s="123"/>
      <c r="C134" s="124"/>
      <c r="D134" s="325"/>
      <c r="E134" s="421">
        <v>445.2</v>
      </c>
      <c r="F134" s="422">
        <v>90002.91</v>
      </c>
      <c r="G134" s="240">
        <v>445.2</v>
      </c>
      <c r="H134" s="268">
        <v>89370.849200000011</v>
      </c>
    </row>
    <row r="135" spans="1:8" s="71" customFormat="1" ht="24" x14ac:dyDescent="0.2">
      <c r="A135" s="337" t="s">
        <v>184</v>
      </c>
      <c r="B135" s="60" t="s">
        <v>65</v>
      </c>
      <c r="C135" s="91" t="s">
        <v>298</v>
      </c>
      <c r="D135" s="316" t="s">
        <v>257</v>
      </c>
      <c r="E135" s="410">
        <v>3908.8</v>
      </c>
      <c r="F135" s="404">
        <v>85499.97</v>
      </c>
      <c r="G135" s="438">
        <v>3908.8</v>
      </c>
      <c r="H135" s="439">
        <v>84938.27</v>
      </c>
    </row>
    <row r="136" spans="1:8" s="5" customFormat="1" ht="24.75" thickBot="1" x14ac:dyDescent="0.25">
      <c r="A136" s="211" t="s">
        <v>293</v>
      </c>
      <c r="B136" s="14" t="s">
        <v>65</v>
      </c>
      <c r="C136" s="92">
        <v>12</v>
      </c>
      <c r="D136" s="395">
        <v>9.6000000000000002E-2</v>
      </c>
      <c r="E136" s="414">
        <v>3908.8</v>
      </c>
      <c r="F136" s="404">
        <v>4502.9399999999996</v>
      </c>
      <c r="G136" s="415">
        <v>3908.8</v>
      </c>
      <c r="H136" s="279">
        <v>4432.579200000001</v>
      </c>
    </row>
    <row r="137" spans="1:8" s="13" customFormat="1" ht="51.75" thickBot="1" x14ac:dyDescent="0.25">
      <c r="A137" s="212" t="s">
        <v>283</v>
      </c>
      <c r="B137" s="59" t="s">
        <v>65</v>
      </c>
      <c r="C137" s="84" t="s">
        <v>200</v>
      </c>
      <c r="D137" s="296" t="s">
        <v>257</v>
      </c>
      <c r="E137" s="421">
        <v>5090</v>
      </c>
      <c r="F137" s="422">
        <v>259961.76</v>
      </c>
      <c r="G137" s="423">
        <v>5090</v>
      </c>
      <c r="H137" s="268">
        <v>258567.1</v>
      </c>
    </row>
    <row r="138" spans="1:8" s="13" customFormat="1" ht="64.5" thickBot="1" x14ac:dyDescent="0.25">
      <c r="A138" s="213" t="s">
        <v>284</v>
      </c>
      <c r="B138" s="282" t="s">
        <v>65</v>
      </c>
      <c r="C138" s="85">
        <v>1</v>
      </c>
      <c r="D138" s="505">
        <v>3.4666666666666665E-3</v>
      </c>
      <c r="E138" s="421">
        <v>3908.8</v>
      </c>
      <c r="F138" s="422">
        <v>175.9</v>
      </c>
      <c r="G138" s="423">
        <v>3908.8</v>
      </c>
      <c r="H138" s="268">
        <v>162.60608000000002</v>
      </c>
    </row>
    <row r="139" spans="1:8" s="13" customFormat="1" ht="51.75" thickBot="1" x14ac:dyDescent="0.25">
      <c r="A139" s="196" t="s">
        <v>285</v>
      </c>
      <c r="B139" s="283" t="s">
        <v>65</v>
      </c>
      <c r="C139" s="86">
        <v>12</v>
      </c>
      <c r="D139" s="327">
        <v>0.77</v>
      </c>
      <c r="E139" s="421">
        <v>3908.8</v>
      </c>
      <c r="F139" s="422">
        <v>32833.919999999998</v>
      </c>
      <c r="G139" s="423">
        <v>3908.8</v>
      </c>
      <c r="H139" s="268">
        <v>33263.887999999999</v>
      </c>
    </row>
    <row r="140" spans="1:8" s="5" customFormat="1" ht="16.5" thickBot="1" x14ac:dyDescent="0.25">
      <c r="A140" s="221" t="s">
        <v>63</v>
      </c>
      <c r="B140" s="222"/>
      <c r="C140" s="223"/>
      <c r="D140" s="506"/>
      <c r="E140" s="281"/>
      <c r="F140" s="268">
        <v>227961.22</v>
      </c>
      <c r="G140" s="281"/>
      <c r="H140" s="268">
        <v>216625.69433333332</v>
      </c>
    </row>
    <row r="141" spans="1:8" s="5" customFormat="1" ht="18" thickBot="1" x14ac:dyDescent="0.25">
      <c r="A141" s="125" t="s">
        <v>286</v>
      </c>
      <c r="B141" s="159" t="s">
        <v>65</v>
      </c>
      <c r="C141" s="127">
        <v>12</v>
      </c>
      <c r="D141" s="502">
        <v>4.8600000000000003</v>
      </c>
      <c r="E141" s="414">
        <v>3908.8</v>
      </c>
      <c r="F141" s="404">
        <v>227961.22</v>
      </c>
      <c r="G141" s="412">
        <v>3908.8</v>
      </c>
      <c r="H141" s="413">
        <v>216625.69433333332</v>
      </c>
    </row>
    <row r="142" spans="1:8" s="5" customFormat="1" ht="15.75" thickBot="1" x14ac:dyDescent="0.25">
      <c r="A142" s="224" t="s">
        <v>219</v>
      </c>
      <c r="B142" s="61"/>
      <c r="C142" s="48"/>
      <c r="D142" s="331"/>
      <c r="E142" s="421">
        <v>0</v>
      </c>
      <c r="F142" s="422">
        <v>0</v>
      </c>
      <c r="G142" s="444"/>
      <c r="H142" s="268">
        <v>4156.6000000000004</v>
      </c>
    </row>
    <row r="143" spans="1:8" s="5" customFormat="1" ht="13.5" thickBot="1" x14ac:dyDescent="0.25">
      <c r="A143" s="49" t="s">
        <v>338</v>
      </c>
      <c r="B143" s="32"/>
      <c r="C143" s="47"/>
      <c r="D143" s="332"/>
      <c r="E143" s="421">
        <v>0</v>
      </c>
      <c r="F143" s="422">
        <v>0</v>
      </c>
      <c r="G143" s="240"/>
      <c r="H143" s="268">
        <v>4156.6000000000004</v>
      </c>
    </row>
    <row r="144" spans="1:8" s="5" customFormat="1" x14ac:dyDescent="0.2">
      <c r="A144" s="227" t="s">
        <v>376</v>
      </c>
      <c r="B144" s="289" t="s">
        <v>3</v>
      </c>
      <c r="C144" s="228">
        <v>1</v>
      </c>
      <c r="D144" s="502">
        <v>2000</v>
      </c>
      <c r="E144" s="414">
        <v>0</v>
      </c>
      <c r="F144" s="446">
        <v>0</v>
      </c>
      <c r="G144" s="412">
        <v>2</v>
      </c>
      <c r="H144" s="413">
        <v>4000</v>
      </c>
    </row>
    <row r="145" spans="1:8" s="5" customFormat="1" ht="13.5" thickBot="1" x14ac:dyDescent="0.25">
      <c r="A145" s="94" t="s">
        <v>384</v>
      </c>
      <c r="B145" s="259" t="s">
        <v>3</v>
      </c>
      <c r="C145" s="39"/>
      <c r="D145" s="315">
        <v>156.6</v>
      </c>
      <c r="E145" s="414">
        <v>0</v>
      </c>
      <c r="F145" s="446">
        <v>0</v>
      </c>
      <c r="G145" s="412">
        <v>1</v>
      </c>
      <c r="H145" s="413">
        <v>156.6</v>
      </c>
    </row>
    <row r="146" spans="1:8" s="5" customFormat="1" ht="15.75" thickBot="1" x14ac:dyDescent="0.25">
      <c r="A146" s="237" t="s">
        <v>454</v>
      </c>
      <c r="B146" s="59"/>
      <c r="C146" s="50"/>
      <c r="D146" s="508"/>
      <c r="E146" s="22"/>
      <c r="F146" s="268">
        <v>794240.56480000005</v>
      </c>
      <c r="G146" s="22"/>
      <c r="H146" s="268">
        <v>964769.93069333339</v>
      </c>
    </row>
    <row r="147" spans="1:8" s="5" customFormat="1" x14ac:dyDescent="0.2">
      <c r="A147" s="291" t="s">
        <v>461</v>
      </c>
      <c r="B147" s="82"/>
      <c r="C147" s="24"/>
      <c r="D147" s="75"/>
      <c r="E147" s="447"/>
      <c r="F147" s="447"/>
      <c r="G147" s="447"/>
      <c r="H147" s="447"/>
    </row>
    <row r="148" spans="1:8" s="1" customFormat="1" x14ac:dyDescent="0.2">
      <c r="A148" s="291"/>
      <c r="B148" s="82"/>
      <c r="C148" s="24"/>
      <c r="D148" s="75"/>
      <c r="E148" s="447"/>
      <c r="F148" s="447"/>
      <c r="G148" s="447"/>
      <c r="H148" s="447"/>
    </row>
    <row r="149" spans="1:8" s="1" customFormat="1" x14ac:dyDescent="0.2">
      <c r="A149" s="291" t="s">
        <v>462</v>
      </c>
      <c r="B149" s="82"/>
      <c r="C149" s="24"/>
      <c r="D149" s="75"/>
      <c r="E149" s="447"/>
      <c r="F149" s="447"/>
      <c r="G149" s="447"/>
      <c r="H149" s="447"/>
    </row>
    <row r="150" spans="1:8" s="1" customFormat="1" x14ac:dyDescent="0.2">
      <c r="A150" s="29"/>
      <c r="B150" s="82"/>
      <c r="C150" s="24"/>
      <c r="D150" s="75"/>
      <c r="E150" s="447"/>
      <c r="F150" s="447"/>
      <c r="G150" s="447"/>
      <c r="H150" s="447"/>
    </row>
    <row r="151" spans="1:8" s="5" customFormat="1" x14ac:dyDescent="0.2">
      <c r="A151" s="29"/>
      <c r="B151" s="82"/>
      <c r="C151" s="24"/>
      <c r="D151" s="73"/>
      <c r="E151" s="447"/>
      <c r="F151" s="447"/>
      <c r="G151" s="447"/>
      <c r="H151" s="447"/>
    </row>
    <row r="152" spans="1:8" s="5" customFormat="1" x14ac:dyDescent="0.2">
      <c r="A152" s="29"/>
      <c r="B152" s="82"/>
      <c r="C152" s="24"/>
      <c r="D152" s="73"/>
      <c r="E152" s="447"/>
      <c r="F152" s="447"/>
      <c r="G152" s="447"/>
      <c r="H152" s="447"/>
    </row>
    <row r="153" spans="1:8" s="5" customFormat="1" x14ac:dyDescent="0.2">
      <c r="A153" s="29"/>
      <c r="B153" s="82"/>
      <c r="C153" s="24"/>
      <c r="D153" s="73"/>
      <c r="E153" s="447"/>
      <c r="F153" s="447"/>
      <c r="G153" s="447"/>
      <c r="H153" s="447"/>
    </row>
    <row r="154" spans="1:8" s="5" customFormat="1" x14ac:dyDescent="0.2">
      <c r="A154" s="29"/>
      <c r="B154" s="82"/>
      <c r="C154" s="24"/>
      <c r="D154" s="73"/>
      <c r="E154" s="447"/>
      <c r="F154" s="447"/>
      <c r="G154" s="447"/>
      <c r="H154" s="447"/>
    </row>
    <row r="155" spans="1:8" s="13" customFormat="1" x14ac:dyDescent="0.2">
      <c r="A155" s="29"/>
      <c r="B155" s="82"/>
      <c r="C155" s="24"/>
      <c r="D155" s="73"/>
      <c r="E155" s="447"/>
      <c r="F155" s="447"/>
      <c r="G155" s="447"/>
      <c r="H155" s="447"/>
    </row>
    <row r="156" spans="1:8" s="5" customFormat="1" x14ac:dyDescent="0.2">
      <c r="A156" s="29"/>
      <c r="B156" s="82"/>
      <c r="C156" s="24"/>
      <c r="D156" s="73"/>
      <c r="E156" s="447"/>
      <c r="F156" s="447"/>
      <c r="G156" s="447"/>
      <c r="H156" s="447"/>
    </row>
    <row r="157" spans="1:8" s="5" customFormat="1" x14ac:dyDescent="0.2">
      <c r="A157" s="29"/>
      <c r="B157" s="82"/>
      <c r="C157" s="24"/>
      <c r="D157" s="73"/>
      <c r="E157" s="447"/>
      <c r="F157" s="447"/>
      <c r="G157" s="447"/>
      <c r="H157" s="447"/>
    </row>
    <row r="158" spans="1:8" s="5" customFormat="1" x14ac:dyDescent="0.2">
      <c r="A158" s="8"/>
      <c r="B158" s="73"/>
      <c r="C158" s="23"/>
      <c r="D158" s="73"/>
      <c r="E158" s="448"/>
      <c r="F158" s="448"/>
      <c r="G158" s="448"/>
      <c r="H158" s="448"/>
    </row>
    <row r="159" spans="1:8" s="5" customFormat="1" x14ac:dyDescent="0.2">
      <c r="A159" s="8"/>
      <c r="B159" s="73"/>
      <c r="C159" s="23"/>
      <c r="D159" s="73"/>
      <c r="E159" s="448"/>
      <c r="F159" s="448"/>
      <c r="G159" s="448"/>
      <c r="H159" s="448"/>
    </row>
    <row r="160" spans="1:8" s="1" customFormat="1" x14ac:dyDescent="0.2">
      <c r="A160" s="8"/>
      <c r="B160" s="73"/>
      <c r="C160" s="23"/>
      <c r="D160" s="73"/>
      <c r="E160" s="447"/>
      <c r="F160" s="447"/>
      <c r="G160" s="447"/>
      <c r="H160" s="447"/>
    </row>
    <row r="161" spans="1:8" s="1" customFormat="1" x14ac:dyDescent="0.2">
      <c r="A161" s="8"/>
      <c r="B161" s="73"/>
      <c r="C161" s="23"/>
      <c r="D161" s="73"/>
      <c r="E161" s="447"/>
      <c r="F161" s="447"/>
      <c r="G161" s="447"/>
      <c r="H161" s="447"/>
    </row>
    <row r="162" spans="1:8" s="1" customFormat="1" x14ac:dyDescent="0.2">
      <c r="A162" s="8"/>
      <c r="B162" s="73"/>
      <c r="C162" s="23"/>
      <c r="D162" s="73"/>
      <c r="E162" s="447"/>
      <c r="F162" s="447"/>
      <c r="G162" s="447"/>
      <c r="H162" s="447"/>
    </row>
    <row r="163" spans="1:8" s="1" customFormat="1" x14ac:dyDescent="0.2">
      <c r="A163" s="8"/>
      <c r="B163" s="73"/>
      <c r="C163" s="23"/>
      <c r="D163" s="73"/>
      <c r="E163" s="447"/>
      <c r="F163" s="447"/>
      <c r="G163" s="447"/>
      <c r="H163" s="447"/>
    </row>
    <row r="164" spans="1:8" s="1" customFormat="1" x14ac:dyDescent="0.2">
      <c r="A164" s="8"/>
      <c r="B164" s="73"/>
      <c r="C164" s="23"/>
      <c r="D164" s="73"/>
      <c r="E164" s="447"/>
      <c r="F164" s="447"/>
      <c r="G164" s="447"/>
      <c r="H164" s="447"/>
    </row>
    <row r="165" spans="1:8" s="1" customFormat="1" x14ac:dyDescent="0.2">
      <c r="D165" s="73"/>
      <c r="E165" s="447"/>
      <c r="F165" s="447"/>
      <c r="G165" s="447"/>
      <c r="H165" s="447"/>
    </row>
    <row r="166" spans="1:8" s="1" customFormat="1" x14ac:dyDescent="0.2">
      <c r="D166" s="73"/>
      <c r="E166" s="447"/>
      <c r="F166" s="447"/>
      <c r="G166" s="447"/>
      <c r="H166" s="447"/>
    </row>
    <row r="167" spans="1:8" s="1" customFormat="1" x14ac:dyDescent="0.2">
      <c r="D167" s="73"/>
      <c r="E167" s="447"/>
      <c r="F167" s="447"/>
      <c r="G167" s="447"/>
      <c r="H167" s="447"/>
    </row>
    <row r="168" spans="1:8" s="1" customFormat="1" x14ac:dyDescent="0.2">
      <c r="D168" s="73"/>
      <c r="E168" s="447"/>
      <c r="F168" s="447"/>
      <c r="G168" s="447"/>
      <c r="H168" s="447"/>
    </row>
    <row r="169" spans="1:8" s="1" customFormat="1" x14ac:dyDescent="0.2">
      <c r="D169" s="73"/>
      <c r="E169" s="447"/>
      <c r="F169" s="447"/>
      <c r="G169" s="447"/>
      <c r="H169" s="447"/>
    </row>
    <row r="170" spans="1:8" s="1" customFormat="1" x14ac:dyDescent="0.2">
      <c r="D170" s="73"/>
      <c r="E170" s="447"/>
      <c r="F170" s="447"/>
      <c r="G170" s="447"/>
      <c r="H170" s="447"/>
    </row>
    <row r="171" spans="1:8" s="1" customFormat="1" x14ac:dyDescent="0.2">
      <c r="D171" s="73"/>
      <c r="E171" s="447"/>
      <c r="F171" s="447"/>
      <c r="G171" s="447"/>
      <c r="H171" s="447"/>
    </row>
    <row r="172" spans="1:8" x14ac:dyDescent="0.2">
      <c r="A172" s="1"/>
      <c r="B172" s="1"/>
      <c r="C172" s="1"/>
    </row>
    <row r="173" spans="1:8" x14ac:dyDescent="0.2">
      <c r="A173" s="1"/>
      <c r="B173" s="1"/>
      <c r="C173" s="1"/>
    </row>
    <row r="174" spans="1:8" x14ac:dyDescent="0.2">
      <c r="A174" s="1"/>
      <c r="B174" s="1"/>
      <c r="C174" s="1"/>
    </row>
    <row r="175" spans="1:8" x14ac:dyDescent="0.2">
      <c r="A175" s="1"/>
      <c r="B175" s="1"/>
      <c r="C175" s="1"/>
    </row>
    <row r="176" spans="1:8" x14ac:dyDescent="0.2">
      <c r="A176" s="1"/>
      <c r="B176" s="1"/>
      <c r="C176" s="1"/>
    </row>
    <row r="177" spans="1:4" x14ac:dyDescent="0.2">
      <c r="A177" s="1"/>
      <c r="B177" s="1"/>
      <c r="C177" s="1"/>
    </row>
    <row r="179" spans="1:4" x14ac:dyDescent="0.2">
      <c r="A179" s="1"/>
      <c r="B179" s="1"/>
      <c r="C179" s="1"/>
    </row>
    <row r="180" spans="1:4" x14ac:dyDescent="0.2">
      <c r="A180" s="1"/>
      <c r="B180" s="1"/>
      <c r="C180" s="1"/>
    </row>
    <row r="181" spans="1:4" x14ac:dyDescent="0.2">
      <c r="A181" s="1"/>
      <c r="B181" s="1"/>
      <c r="C181" s="1"/>
    </row>
    <row r="182" spans="1:4" x14ac:dyDescent="0.2">
      <c r="A182" s="1"/>
      <c r="B182" s="1"/>
      <c r="C182" s="1"/>
    </row>
    <row r="183" spans="1:4" x14ac:dyDescent="0.2">
      <c r="A183" s="1"/>
      <c r="B183" s="1"/>
      <c r="C183" s="1"/>
    </row>
    <row r="184" spans="1:4" x14ac:dyDescent="0.2">
      <c r="A184" s="1"/>
      <c r="B184" s="1"/>
      <c r="C184" s="1"/>
    </row>
    <row r="187" spans="1:4" x14ac:dyDescent="0.2">
      <c r="A187" s="103"/>
      <c r="B187" s="103"/>
      <c r="C187" s="103"/>
    </row>
    <row r="191" spans="1:4" x14ac:dyDescent="0.2">
      <c r="A191" s="103"/>
      <c r="B191" s="103"/>
      <c r="C191" s="103"/>
      <c r="D191" s="447"/>
    </row>
    <row r="192" spans="1:4" x14ac:dyDescent="0.2">
      <c r="A192" s="103"/>
      <c r="B192" s="103"/>
      <c r="C192" s="103"/>
      <c r="D192" s="447"/>
    </row>
  </sheetData>
  <mergeCells count="13">
    <mergeCell ref="A1:D1"/>
    <mergeCell ref="E22:F22"/>
    <mergeCell ref="G22:H22"/>
    <mergeCell ref="A12:C12"/>
    <mergeCell ref="C21:C22"/>
    <mergeCell ref="A4:D4"/>
    <mergeCell ref="G3:H3"/>
    <mergeCell ref="G2:H2"/>
    <mergeCell ref="A24:D24"/>
    <mergeCell ref="A59:D59"/>
    <mergeCell ref="A133:D133"/>
    <mergeCell ref="E20:H20"/>
    <mergeCell ref="E21:H21"/>
  </mergeCells>
  <pageMargins left="0.31496062992125984" right="0.31496062992125984" top="0.31496062992125984" bottom="0.31496062992125984" header="0" footer="0"/>
  <pageSetup paperSize="9" scale="67" fitToHeight="0" orientation="portrait" copies="2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8"/>
  <sheetViews>
    <sheetView showZeros="0" topLeftCell="A115" workbookViewId="0">
      <selection activeCell="D123" sqref="D123"/>
    </sheetView>
  </sheetViews>
  <sheetFormatPr defaultRowHeight="12.75" x14ac:dyDescent="0.2"/>
  <cols>
    <col min="1" max="1" width="75.140625" style="8" customWidth="1"/>
    <col min="2" max="2" width="6.140625" style="73" customWidth="1"/>
    <col min="3" max="3" width="9.5703125" style="23" customWidth="1"/>
    <col min="4" max="4" width="10.42578125" style="73" customWidth="1"/>
    <col min="5" max="5" width="10.140625" style="449" customWidth="1"/>
    <col min="6" max="6" width="10.7109375" style="449" customWidth="1"/>
    <col min="7" max="7" width="14" style="449" customWidth="1"/>
    <col min="8" max="8" width="14.5703125" style="449" customWidth="1"/>
    <col min="9" max="16384" width="9.140625" style="103"/>
  </cols>
  <sheetData>
    <row r="1" spans="1:8" ht="52.5" customHeight="1" x14ac:dyDescent="0.2">
      <c r="A1" s="589" t="s">
        <v>456</v>
      </c>
      <c r="B1" s="589"/>
      <c r="C1" s="589"/>
      <c r="D1" s="589"/>
    </row>
    <row r="2" spans="1:8" s="398" customFormat="1" ht="15.75" x14ac:dyDescent="0.2">
      <c r="A2" s="7"/>
      <c r="B2" s="75" t="s">
        <v>121</v>
      </c>
      <c r="C2" s="74"/>
      <c r="D2" s="98"/>
      <c r="E2" s="66"/>
      <c r="F2" s="66"/>
      <c r="G2" s="601" t="s">
        <v>98</v>
      </c>
      <c r="H2" s="601"/>
    </row>
    <row r="3" spans="1:8" s="398" customFormat="1" ht="15" x14ac:dyDescent="0.2">
      <c r="A3" s="99"/>
      <c r="B3" s="66"/>
      <c r="C3" s="24"/>
      <c r="D3" s="98"/>
      <c r="E3" s="100"/>
      <c r="F3" s="100"/>
      <c r="G3" s="600"/>
      <c r="H3" s="600"/>
    </row>
    <row r="4" spans="1:8" s="10" customFormat="1" ht="16.5" customHeight="1" x14ac:dyDescent="0.2">
      <c r="A4" s="603" t="s">
        <v>122</v>
      </c>
      <c r="B4" s="603"/>
      <c r="C4" s="603"/>
      <c r="D4" s="603"/>
      <c r="E4" s="75"/>
      <c r="F4" s="71"/>
      <c r="G4" s="71"/>
      <c r="H4" s="71"/>
    </row>
    <row r="5" spans="1:8" x14ac:dyDescent="0.2">
      <c r="A5" s="20" t="s">
        <v>410</v>
      </c>
      <c r="B5" s="76"/>
      <c r="C5" s="74"/>
      <c r="D5" s="75"/>
      <c r="E5" s="400"/>
      <c r="F5" s="400"/>
      <c r="G5" s="400"/>
      <c r="H5" s="401">
        <v>-962826.29939055967</v>
      </c>
    </row>
    <row r="6" spans="1:8" ht="13.5" customHeight="1" x14ac:dyDescent="0.2">
      <c r="A6" s="21" t="s">
        <v>201</v>
      </c>
      <c r="B6" s="75"/>
      <c r="C6" s="74"/>
      <c r="D6" s="75"/>
      <c r="E6" s="75"/>
      <c r="F6" s="71"/>
      <c r="G6" s="71"/>
      <c r="H6" s="402">
        <v>1234730</v>
      </c>
    </row>
    <row r="7" spans="1:8" x14ac:dyDescent="0.2">
      <c r="A7" s="131" t="s">
        <v>202</v>
      </c>
      <c r="B7" s="77"/>
      <c r="C7" s="25"/>
      <c r="D7" s="77"/>
      <c r="E7" s="75"/>
      <c r="F7" s="71"/>
      <c r="G7" s="71"/>
      <c r="H7" s="403">
        <v>1234730</v>
      </c>
    </row>
    <row r="8" spans="1:8" x14ac:dyDescent="0.2">
      <c r="A8" s="131" t="s">
        <v>203</v>
      </c>
      <c r="B8" s="25"/>
      <c r="C8" s="25"/>
      <c r="D8" s="78"/>
      <c r="E8" s="400"/>
      <c r="F8" s="400"/>
      <c r="G8" s="400"/>
      <c r="H8" s="403">
        <v>1230869.6299999999</v>
      </c>
    </row>
    <row r="9" spans="1:8" x14ac:dyDescent="0.2">
      <c r="A9" s="290" t="s">
        <v>255</v>
      </c>
      <c r="B9" s="75"/>
      <c r="C9" s="24"/>
      <c r="D9" s="75"/>
      <c r="E9" s="75"/>
      <c r="F9" s="98"/>
      <c r="G9" s="98"/>
      <c r="H9" s="404">
        <v>3860.37</v>
      </c>
    </row>
    <row r="10" spans="1:8" x14ac:dyDescent="0.2">
      <c r="A10" s="21" t="s">
        <v>125</v>
      </c>
      <c r="B10" s="78"/>
      <c r="C10" s="79"/>
      <c r="D10" s="78"/>
      <c r="E10" s="75"/>
      <c r="F10" s="71"/>
      <c r="G10" s="71"/>
      <c r="H10" s="406">
        <v>1116964.1622933333</v>
      </c>
    </row>
    <row r="11" spans="1:8" x14ac:dyDescent="0.2">
      <c r="A11" s="131" t="s">
        <v>458</v>
      </c>
      <c r="B11" s="75"/>
      <c r="C11" s="74"/>
      <c r="D11" s="75"/>
      <c r="E11" s="75"/>
      <c r="F11" s="71"/>
      <c r="G11" s="71"/>
      <c r="H11" s="407">
        <v>-845060.46168389299</v>
      </c>
    </row>
    <row r="12" spans="1:8" x14ac:dyDescent="0.2">
      <c r="A12" s="2"/>
      <c r="B12" s="75"/>
      <c r="C12" s="74"/>
      <c r="D12" s="75"/>
      <c r="E12" s="75"/>
      <c r="F12" s="71"/>
      <c r="G12" s="71"/>
      <c r="H12" s="408"/>
    </row>
    <row r="13" spans="1:8" ht="26.25" customHeight="1" x14ac:dyDescent="0.2">
      <c r="A13" s="604" t="s">
        <v>124</v>
      </c>
      <c r="B13" s="603"/>
      <c r="C13" s="603"/>
      <c r="D13" s="78"/>
      <c r="E13" s="75"/>
      <c r="F13" s="71"/>
      <c r="G13" s="71"/>
      <c r="H13" s="409"/>
    </row>
    <row r="14" spans="1:8" x14ac:dyDescent="0.2">
      <c r="A14" s="20" t="s">
        <v>411</v>
      </c>
      <c r="B14" s="76"/>
      <c r="C14" s="74"/>
      <c r="D14" s="75"/>
      <c r="E14" s="400"/>
      <c r="F14" s="400"/>
      <c r="G14" s="400"/>
      <c r="H14" s="401">
        <v>-1190277.7893905593</v>
      </c>
    </row>
    <row r="15" spans="1:8" ht="25.5" x14ac:dyDescent="0.2">
      <c r="A15" s="31" t="s">
        <v>204</v>
      </c>
      <c r="B15" s="75"/>
      <c r="C15" s="74"/>
      <c r="D15" s="75"/>
      <c r="E15" s="75"/>
      <c r="F15" s="71"/>
      <c r="G15" s="71"/>
      <c r="H15" s="402">
        <v>1190144.44</v>
      </c>
    </row>
    <row r="16" spans="1:8" x14ac:dyDescent="0.2">
      <c r="A16" s="131" t="s">
        <v>202</v>
      </c>
      <c r="B16" s="75"/>
      <c r="C16" s="74"/>
      <c r="D16" s="75"/>
      <c r="E16" s="75"/>
      <c r="F16" s="71"/>
      <c r="G16" s="71"/>
      <c r="H16" s="406">
        <v>1190144.44</v>
      </c>
    </row>
    <row r="17" spans="1:8" x14ac:dyDescent="0.2">
      <c r="A17" s="131" t="s">
        <v>203</v>
      </c>
      <c r="B17" s="75"/>
      <c r="C17" s="74"/>
      <c r="D17" s="75"/>
      <c r="E17" s="400"/>
      <c r="F17" s="400"/>
      <c r="G17" s="400"/>
      <c r="H17" s="403">
        <v>1186284.0699999998</v>
      </c>
    </row>
    <row r="18" spans="1:8" x14ac:dyDescent="0.2">
      <c r="A18" s="290" t="s">
        <v>255</v>
      </c>
      <c r="B18" s="24"/>
      <c r="C18" s="24"/>
      <c r="D18" s="75"/>
      <c r="E18" s="75"/>
      <c r="F18" s="71"/>
      <c r="G18" s="71"/>
      <c r="H18" s="403">
        <v>3860.37</v>
      </c>
    </row>
    <row r="19" spans="1:8" x14ac:dyDescent="0.2">
      <c r="A19" s="131" t="s">
        <v>392</v>
      </c>
      <c r="B19" s="75"/>
      <c r="C19" s="24"/>
      <c r="D19" s="75"/>
      <c r="E19" s="75"/>
      <c r="F19" s="71"/>
      <c r="G19" s="71"/>
      <c r="H19" s="402">
        <v>-133.34939055936411</v>
      </c>
    </row>
    <row r="20" spans="1:8" x14ac:dyDescent="0.2">
      <c r="A20" s="21" t="s">
        <v>126</v>
      </c>
      <c r="B20" s="78"/>
      <c r="C20" s="79"/>
      <c r="D20" s="78"/>
      <c r="E20" s="75"/>
      <c r="F20" s="71"/>
      <c r="G20" s="71"/>
      <c r="H20" s="406">
        <v>1116964.1622933333</v>
      </c>
    </row>
    <row r="21" spans="1:8" x14ac:dyDescent="0.2">
      <c r="A21" s="9" t="s">
        <v>459</v>
      </c>
      <c r="B21" s="75"/>
      <c r="C21" s="74"/>
      <c r="D21" s="75"/>
      <c r="E21" s="75"/>
      <c r="F21" s="71"/>
      <c r="G21" s="71"/>
      <c r="H21" s="407">
        <v>-1117097.5116838927</v>
      </c>
    </row>
    <row r="22" spans="1:8" ht="13.5" thickBot="1" x14ac:dyDescent="0.25">
      <c r="A22" s="128"/>
      <c r="B22" s="75"/>
      <c r="C22" s="74"/>
      <c r="D22" s="75"/>
      <c r="E22" s="24"/>
      <c r="F22" s="24"/>
      <c r="G22" s="24"/>
      <c r="H22" s="24"/>
    </row>
    <row r="23" spans="1:8" s="132" customFormat="1" ht="13.5" thickBot="1" x14ac:dyDescent="0.25">
      <c r="A23" s="129" t="s">
        <v>5</v>
      </c>
      <c r="B23" s="112"/>
      <c r="C23" s="113"/>
      <c r="D23" s="292" t="s">
        <v>7</v>
      </c>
      <c r="E23" s="590">
        <v>28.38</v>
      </c>
      <c r="F23" s="591"/>
      <c r="G23" s="591"/>
      <c r="H23" s="592"/>
    </row>
    <row r="24" spans="1:8" ht="16.5" thickBot="1" x14ac:dyDescent="0.25">
      <c r="A24" s="80"/>
      <c r="B24" s="67" t="s">
        <v>6</v>
      </c>
      <c r="C24" s="596" t="s">
        <v>8</v>
      </c>
      <c r="D24" s="293" t="s">
        <v>9</v>
      </c>
      <c r="E24" s="593" t="s">
        <v>98</v>
      </c>
      <c r="F24" s="594"/>
      <c r="G24" s="594"/>
      <c r="H24" s="595"/>
    </row>
    <row r="25" spans="1:8" ht="13.5" thickBot="1" x14ac:dyDescent="0.25">
      <c r="A25" s="130" t="s">
        <v>442</v>
      </c>
      <c r="B25" s="81" t="s">
        <v>10</v>
      </c>
      <c r="C25" s="597"/>
      <c r="D25" s="294" t="s">
        <v>11</v>
      </c>
      <c r="E25" s="598" t="s">
        <v>2</v>
      </c>
      <c r="F25" s="599"/>
      <c r="G25" s="598" t="s">
        <v>0</v>
      </c>
      <c r="H25" s="599"/>
    </row>
    <row r="26" spans="1:8" s="11" customFormat="1" ht="12" thickBot="1" x14ac:dyDescent="0.25">
      <c r="A26" s="101"/>
      <c r="B26" s="67"/>
      <c r="C26" s="102"/>
      <c r="D26" s="295"/>
      <c r="E26" s="114" t="s">
        <v>1</v>
      </c>
      <c r="F26" s="115" t="s">
        <v>393</v>
      </c>
      <c r="G26" s="114" t="s">
        <v>1</v>
      </c>
      <c r="H26" s="115" t="s">
        <v>393</v>
      </c>
    </row>
    <row r="27" spans="1:8" s="5" customFormat="1" ht="38.25" customHeight="1" thickBot="1" x14ac:dyDescent="0.25">
      <c r="A27" s="580" t="s">
        <v>26</v>
      </c>
      <c r="B27" s="581"/>
      <c r="C27" s="581"/>
      <c r="D27" s="582"/>
      <c r="E27" s="240"/>
      <c r="F27" s="109">
        <v>60599.208400000003</v>
      </c>
      <c r="G27" s="240"/>
      <c r="H27" s="109">
        <v>72482.738680000009</v>
      </c>
    </row>
    <row r="28" spans="1:8" s="5" customFormat="1" ht="13.5" thickBot="1" x14ac:dyDescent="0.25">
      <c r="A28" s="133" t="s">
        <v>27</v>
      </c>
      <c r="B28" s="134"/>
      <c r="C28" s="134"/>
      <c r="D28" s="296"/>
      <c r="E28" s="240"/>
      <c r="F28" s="109">
        <v>46.44</v>
      </c>
      <c r="G28" s="240"/>
      <c r="H28" s="109">
        <v>46.444580000000002</v>
      </c>
    </row>
    <row r="29" spans="1:8" s="5" customFormat="1" ht="68.25" thickBot="1" x14ac:dyDescent="0.25">
      <c r="A29" s="30" t="s">
        <v>28</v>
      </c>
      <c r="B29" s="111" t="s">
        <v>64</v>
      </c>
      <c r="C29" s="241" t="s">
        <v>13</v>
      </c>
      <c r="D29" s="297">
        <v>9.1000000000000004E-3</v>
      </c>
      <c r="E29" s="410">
        <v>5103.8</v>
      </c>
      <c r="F29" s="411">
        <v>46.44</v>
      </c>
      <c r="G29" s="412">
        <v>5103.8</v>
      </c>
      <c r="H29" s="413">
        <v>46.444580000000002</v>
      </c>
    </row>
    <row r="30" spans="1:8" s="13" customFormat="1" ht="13.5" thickBot="1" x14ac:dyDescent="0.25">
      <c r="A30" s="244" t="s">
        <v>29</v>
      </c>
      <c r="B30" s="245"/>
      <c r="C30" s="245"/>
      <c r="D30" s="296"/>
      <c r="E30" s="240"/>
      <c r="F30" s="109">
        <v>3718.6383999999998</v>
      </c>
      <c r="G30" s="240"/>
      <c r="H30" s="109">
        <v>2756.3352</v>
      </c>
    </row>
    <row r="31" spans="1:8" s="5" customFormat="1" ht="56.25" x14ac:dyDescent="0.2">
      <c r="A31" s="30" t="s">
        <v>30</v>
      </c>
      <c r="B31" s="38" t="s">
        <v>4</v>
      </c>
      <c r="C31" s="246">
        <v>12</v>
      </c>
      <c r="D31" s="492">
        <v>0.21199999999999999</v>
      </c>
      <c r="E31" s="416">
        <v>1088.5999999999999</v>
      </c>
      <c r="F31" s="417">
        <v>2769.3983999999996</v>
      </c>
      <c r="G31" s="412">
        <v>1088.5999999999999</v>
      </c>
      <c r="H31" s="413">
        <v>2756.3352</v>
      </c>
    </row>
    <row r="32" spans="1:8" s="5" customFormat="1" ht="13.5" thickBot="1" x14ac:dyDescent="0.25">
      <c r="A32" s="247" t="s">
        <v>258</v>
      </c>
      <c r="B32" s="181"/>
      <c r="C32" s="195" t="s">
        <v>67</v>
      </c>
      <c r="D32" s="298"/>
      <c r="E32" s="414">
        <v>0</v>
      </c>
      <c r="F32" s="404">
        <v>949.24</v>
      </c>
      <c r="G32" s="277"/>
      <c r="H32" s="279">
        <v>0</v>
      </c>
    </row>
    <row r="33" spans="1:8" s="13" customFormat="1" ht="26.25" thickBot="1" x14ac:dyDescent="0.25">
      <c r="A33" s="40" t="s">
        <v>31</v>
      </c>
      <c r="B33" s="32"/>
      <c r="C33" s="44"/>
      <c r="D33" s="296"/>
      <c r="E33" s="240"/>
      <c r="F33" s="109">
        <v>46.44</v>
      </c>
      <c r="G33" s="240"/>
      <c r="H33" s="109">
        <v>0</v>
      </c>
    </row>
    <row r="34" spans="1:8" s="13" customFormat="1" ht="26.25" thickBot="1" x14ac:dyDescent="0.25">
      <c r="A34" s="141" t="s">
        <v>34</v>
      </c>
      <c r="B34" s="142"/>
      <c r="C34" s="143"/>
      <c r="D34" s="301"/>
      <c r="E34" s="240"/>
      <c r="F34" s="109">
        <v>811.5</v>
      </c>
      <c r="G34" s="240"/>
      <c r="H34" s="109">
        <v>0</v>
      </c>
    </row>
    <row r="35" spans="1:8" s="13" customFormat="1" ht="26.25" thickBot="1" x14ac:dyDescent="0.25">
      <c r="A35" s="40" t="s">
        <v>36</v>
      </c>
      <c r="B35" s="386"/>
      <c r="C35" s="387"/>
      <c r="D35" s="388"/>
      <c r="E35" s="240"/>
      <c r="F35" s="268">
        <v>45460.41</v>
      </c>
      <c r="G35" s="240"/>
      <c r="H35" s="268">
        <v>40362.822800000002</v>
      </c>
    </row>
    <row r="36" spans="1:8" s="5" customFormat="1" ht="24" x14ac:dyDescent="0.2">
      <c r="A36" s="144" t="s">
        <v>14</v>
      </c>
      <c r="B36" s="392" t="s">
        <v>4</v>
      </c>
      <c r="C36" s="393">
        <v>2</v>
      </c>
      <c r="D36" s="394">
        <v>0.77</v>
      </c>
      <c r="E36" s="410">
        <v>1500.1</v>
      </c>
      <c r="F36" s="411">
        <v>2310.15</v>
      </c>
      <c r="G36" s="410">
        <v>1500.1</v>
      </c>
      <c r="H36" s="413">
        <v>2310.154</v>
      </c>
    </row>
    <row r="37" spans="1:8" s="5" customFormat="1" ht="24" x14ac:dyDescent="0.2">
      <c r="A37" s="183" t="s">
        <v>231</v>
      </c>
      <c r="B37" s="14" t="s">
        <v>4</v>
      </c>
      <c r="C37" s="140">
        <v>4</v>
      </c>
      <c r="D37" s="395">
        <v>9.4E-2</v>
      </c>
      <c r="E37" s="414">
        <v>1500.1</v>
      </c>
      <c r="F37" s="404">
        <v>564.04</v>
      </c>
      <c r="G37" s="414">
        <v>1500.1</v>
      </c>
      <c r="H37" s="413">
        <v>282.0188</v>
      </c>
    </row>
    <row r="38" spans="1:8" s="5" customFormat="1" ht="17.25" x14ac:dyDescent="0.2">
      <c r="A38" s="381" t="s">
        <v>33</v>
      </c>
      <c r="B38" s="96" t="s">
        <v>4</v>
      </c>
      <c r="C38" s="232" t="s">
        <v>68</v>
      </c>
      <c r="D38" s="311"/>
      <c r="E38" s="414">
        <v>0</v>
      </c>
      <c r="F38" s="64">
        <v>42586.22</v>
      </c>
      <c r="G38" s="418"/>
      <c r="H38" s="278">
        <v>37770.65</v>
      </c>
    </row>
    <row r="39" spans="1:8" s="5" customFormat="1" x14ac:dyDescent="0.2">
      <c r="A39" s="251" t="s">
        <v>346</v>
      </c>
      <c r="B39" s="14" t="s">
        <v>4</v>
      </c>
      <c r="C39" s="140">
        <v>1</v>
      </c>
      <c r="D39" s="303" t="s">
        <v>464</v>
      </c>
      <c r="E39" s="414">
        <v>0</v>
      </c>
      <c r="F39" s="404">
        <v>0</v>
      </c>
      <c r="G39" s="412">
        <v>3.66</v>
      </c>
      <c r="H39" s="413">
        <v>1919.92</v>
      </c>
    </row>
    <row r="40" spans="1:8" s="5" customFormat="1" x14ac:dyDescent="0.2">
      <c r="A40" s="243" t="s">
        <v>301</v>
      </c>
      <c r="B40" s="396" t="s">
        <v>3</v>
      </c>
      <c r="C40" s="232">
        <v>1</v>
      </c>
      <c r="D40" s="303">
        <v>6421.44</v>
      </c>
      <c r="E40" s="414">
        <v>0</v>
      </c>
      <c r="F40" s="404">
        <v>0</v>
      </c>
      <c r="G40" s="412">
        <v>2</v>
      </c>
      <c r="H40" s="413">
        <v>9142.86</v>
      </c>
    </row>
    <row r="41" spans="1:8" s="5" customFormat="1" x14ac:dyDescent="0.2">
      <c r="A41" s="385" t="s">
        <v>232</v>
      </c>
      <c r="B41" s="37"/>
      <c r="C41" s="26"/>
      <c r="D41" s="311"/>
      <c r="E41" s="414">
        <v>0</v>
      </c>
      <c r="F41" s="64">
        <v>42586.22</v>
      </c>
      <c r="G41" s="277"/>
      <c r="H41" s="278">
        <v>26707.87</v>
      </c>
    </row>
    <row r="42" spans="1:8" s="5" customFormat="1" ht="13.5" thickBot="1" x14ac:dyDescent="0.25">
      <c r="A42" s="252" t="s">
        <v>378</v>
      </c>
      <c r="B42" s="37"/>
      <c r="C42" s="26"/>
      <c r="D42" s="299" t="s">
        <v>464</v>
      </c>
      <c r="E42" s="414">
        <v>0</v>
      </c>
      <c r="F42" s="404">
        <v>0</v>
      </c>
      <c r="G42" s="412">
        <v>2</v>
      </c>
      <c r="H42" s="413">
        <v>26707.87</v>
      </c>
    </row>
    <row r="43" spans="1:8" s="13" customFormat="1" ht="26.25" thickBot="1" x14ac:dyDescent="0.25">
      <c r="A43" s="141" t="s">
        <v>37</v>
      </c>
      <c r="B43" s="389"/>
      <c r="C43" s="390"/>
      <c r="D43" s="391"/>
      <c r="E43" s="240"/>
      <c r="F43" s="268">
        <v>286.62</v>
      </c>
      <c r="G43" s="240"/>
      <c r="H43" s="268">
        <v>13386.813999999998</v>
      </c>
    </row>
    <row r="44" spans="1:8" s="5" customFormat="1" ht="60" x14ac:dyDescent="0.2">
      <c r="A44" s="254" t="s">
        <v>38</v>
      </c>
      <c r="B44" s="137" t="s">
        <v>4</v>
      </c>
      <c r="C44" s="140">
        <v>1</v>
      </c>
      <c r="D44" s="492">
        <v>0.52</v>
      </c>
      <c r="E44" s="410">
        <v>551.20000000000005</v>
      </c>
      <c r="F44" s="411">
        <v>286.62</v>
      </c>
      <c r="G44" s="412">
        <v>551.20000000000005</v>
      </c>
      <c r="H44" s="413">
        <v>286.62400000000002</v>
      </c>
    </row>
    <row r="45" spans="1:8" s="5" customFormat="1" ht="17.25" x14ac:dyDescent="0.2">
      <c r="A45" s="247" t="s">
        <v>33</v>
      </c>
      <c r="B45" s="137"/>
      <c r="C45" s="232" t="s">
        <v>68</v>
      </c>
      <c r="D45" s="495"/>
      <c r="E45" s="414">
        <v>0</v>
      </c>
      <c r="F45" s="64">
        <v>0</v>
      </c>
      <c r="G45" s="277"/>
      <c r="H45" s="278">
        <v>13100.189999999999</v>
      </c>
    </row>
    <row r="46" spans="1:8" s="5" customFormat="1" x14ac:dyDescent="0.2">
      <c r="A46" s="147" t="s">
        <v>457</v>
      </c>
      <c r="B46" s="137" t="s">
        <v>259</v>
      </c>
      <c r="C46" s="140">
        <v>1</v>
      </c>
      <c r="D46" s="493"/>
      <c r="E46" s="414">
        <v>0</v>
      </c>
      <c r="F46" s="404">
        <v>0</v>
      </c>
      <c r="G46" s="412">
        <v>1.3</v>
      </c>
      <c r="H46" s="413">
        <v>10757.56</v>
      </c>
    </row>
    <row r="47" spans="1:8" s="5" customFormat="1" x14ac:dyDescent="0.2">
      <c r="A47" s="147" t="s">
        <v>303</v>
      </c>
      <c r="B47" s="148" t="s">
        <v>4</v>
      </c>
      <c r="C47" s="140">
        <v>1</v>
      </c>
      <c r="D47" s="493">
        <v>173</v>
      </c>
      <c r="E47" s="414">
        <v>0</v>
      </c>
      <c r="F47" s="404">
        <v>0</v>
      </c>
      <c r="G47" s="412">
        <v>0.42</v>
      </c>
      <c r="H47" s="413">
        <v>72.66</v>
      </c>
    </row>
    <row r="48" spans="1:8" s="5" customFormat="1" ht="13.5" thickBot="1" x14ac:dyDescent="0.25">
      <c r="A48" s="147" t="s">
        <v>233</v>
      </c>
      <c r="B48" s="148" t="s">
        <v>141</v>
      </c>
      <c r="C48" s="26"/>
      <c r="D48" s="493">
        <v>276.92</v>
      </c>
      <c r="E48" s="414">
        <v>0</v>
      </c>
      <c r="F48" s="404">
        <v>0</v>
      </c>
      <c r="G48" s="412">
        <v>6.1</v>
      </c>
      <c r="H48" s="413">
        <v>2269.9699999999998</v>
      </c>
    </row>
    <row r="49" spans="1:8" s="13" customFormat="1" ht="26.25" thickBot="1" x14ac:dyDescent="0.25">
      <c r="A49" s="149" t="s">
        <v>39</v>
      </c>
      <c r="B49" s="142"/>
      <c r="C49" s="143"/>
      <c r="D49" s="301"/>
      <c r="E49" s="240"/>
      <c r="F49" s="268">
        <v>158.22</v>
      </c>
      <c r="G49" s="240"/>
      <c r="H49" s="268">
        <v>14399.827800000001</v>
      </c>
    </row>
    <row r="50" spans="1:8" s="5" customFormat="1" ht="67.5" x14ac:dyDescent="0.2">
      <c r="A50" s="30" t="s">
        <v>40</v>
      </c>
      <c r="B50" s="256" t="s">
        <v>65</v>
      </c>
      <c r="C50" s="26" t="s">
        <v>69</v>
      </c>
      <c r="D50" s="492">
        <v>3.1E-2</v>
      </c>
      <c r="E50" s="410">
        <v>5103.8</v>
      </c>
      <c r="F50" s="411">
        <v>158.22</v>
      </c>
      <c r="G50" s="412">
        <v>5103.8</v>
      </c>
      <c r="H50" s="413">
        <v>158.21780000000001</v>
      </c>
    </row>
    <row r="51" spans="1:8" s="5" customFormat="1" ht="16.5" x14ac:dyDescent="0.2">
      <c r="A51" s="154" t="s">
        <v>33</v>
      </c>
      <c r="B51" s="95"/>
      <c r="C51" s="26" t="s">
        <v>68</v>
      </c>
      <c r="D51" s="495"/>
      <c r="E51" s="414">
        <v>0</v>
      </c>
      <c r="F51" s="404">
        <v>0</v>
      </c>
      <c r="G51" s="277"/>
      <c r="H51" s="279">
        <v>14241.61</v>
      </c>
    </row>
    <row r="52" spans="1:8" s="5" customFormat="1" x14ac:dyDescent="0.2">
      <c r="A52" s="156" t="s">
        <v>191</v>
      </c>
      <c r="B52" s="137" t="s">
        <v>4</v>
      </c>
      <c r="C52" s="258">
        <v>1</v>
      </c>
      <c r="D52" s="493">
        <v>167.56</v>
      </c>
      <c r="E52" s="414">
        <v>0</v>
      </c>
      <c r="F52" s="404">
        <v>0</v>
      </c>
      <c r="G52" s="412">
        <v>3</v>
      </c>
      <c r="H52" s="413">
        <v>502.68</v>
      </c>
    </row>
    <row r="53" spans="1:8" s="5" customFormat="1" ht="13.5" thickBot="1" x14ac:dyDescent="0.25">
      <c r="A53" s="156" t="s">
        <v>263</v>
      </c>
      <c r="B53" s="137" t="s">
        <v>3</v>
      </c>
      <c r="C53" s="258">
        <v>1</v>
      </c>
      <c r="D53" s="493" t="s">
        <v>464</v>
      </c>
      <c r="E53" s="414">
        <v>0</v>
      </c>
      <c r="F53" s="404">
        <v>0</v>
      </c>
      <c r="G53" s="412">
        <v>1</v>
      </c>
      <c r="H53" s="413">
        <v>13738.93</v>
      </c>
    </row>
    <row r="54" spans="1:8" s="13" customFormat="1" ht="26.25" thickBot="1" x14ac:dyDescent="0.25">
      <c r="A54" s="149" t="s">
        <v>41</v>
      </c>
      <c r="B54" s="142"/>
      <c r="C54" s="143"/>
      <c r="D54" s="301"/>
      <c r="E54" s="421">
        <v>5103.8</v>
      </c>
      <c r="F54" s="422">
        <v>811.5</v>
      </c>
      <c r="G54" s="240"/>
      <c r="H54" s="268">
        <v>0</v>
      </c>
    </row>
    <row r="55" spans="1:8" s="13" customFormat="1" ht="26.25" thickBot="1" x14ac:dyDescent="0.25">
      <c r="A55" s="152" t="s">
        <v>43</v>
      </c>
      <c r="B55" s="153"/>
      <c r="C55" s="261"/>
      <c r="D55" s="496"/>
      <c r="E55" s="240"/>
      <c r="F55" s="268">
        <v>183.74</v>
      </c>
      <c r="G55" s="240"/>
      <c r="H55" s="268">
        <v>183.73679999999999</v>
      </c>
    </row>
    <row r="56" spans="1:8" s="5" customFormat="1" ht="17.25" thickBot="1" x14ac:dyDescent="0.25">
      <c r="A56" s="121" t="s">
        <v>44</v>
      </c>
      <c r="B56" s="38" t="s">
        <v>65</v>
      </c>
      <c r="C56" s="246"/>
      <c r="D56" s="492">
        <v>3.6000000000000004E-2</v>
      </c>
      <c r="E56" s="410">
        <v>5103.8</v>
      </c>
      <c r="F56" s="411">
        <v>183.74</v>
      </c>
      <c r="G56" s="412">
        <v>5103.8</v>
      </c>
      <c r="H56" s="413">
        <v>183.73679999999999</v>
      </c>
    </row>
    <row r="57" spans="1:8" s="13" customFormat="1" ht="39" thickBot="1" x14ac:dyDescent="0.25">
      <c r="A57" s="40" t="s">
        <v>45</v>
      </c>
      <c r="B57" s="32"/>
      <c r="C57" s="262"/>
      <c r="D57" s="305"/>
      <c r="E57" s="240"/>
      <c r="F57" s="268">
        <v>9075.6999999999989</v>
      </c>
      <c r="G57" s="240"/>
      <c r="H57" s="268">
        <v>1346.7575000000002</v>
      </c>
    </row>
    <row r="58" spans="1:8" s="5" customFormat="1" ht="56.25" x14ac:dyDescent="0.2">
      <c r="A58" s="160" t="s">
        <v>46</v>
      </c>
      <c r="B58" s="38" t="s">
        <v>127</v>
      </c>
      <c r="C58" s="263" t="s">
        <v>69</v>
      </c>
      <c r="D58" s="492">
        <v>4.5860000000000003</v>
      </c>
      <c r="E58" s="410">
        <v>56</v>
      </c>
      <c r="F58" s="411">
        <v>513.63</v>
      </c>
      <c r="G58" s="412">
        <v>56</v>
      </c>
      <c r="H58" s="413">
        <v>256.81600000000003</v>
      </c>
    </row>
    <row r="59" spans="1:8" s="5" customFormat="1" x14ac:dyDescent="0.2">
      <c r="A59" s="161" t="s">
        <v>47</v>
      </c>
      <c r="B59" s="14"/>
      <c r="C59" s="28"/>
      <c r="D59" s="495"/>
      <c r="E59" s="414">
        <v>0</v>
      </c>
      <c r="F59" s="64">
        <v>8562.07</v>
      </c>
      <c r="G59" s="277"/>
      <c r="H59" s="278">
        <v>1089.9415000000001</v>
      </c>
    </row>
    <row r="60" spans="1:8" s="5" customFormat="1" x14ac:dyDescent="0.2">
      <c r="A60" s="165" t="s">
        <v>272</v>
      </c>
      <c r="B60" s="265" t="s">
        <v>4</v>
      </c>
      <c r="C60" s="164">
        <v>1</v>
      </c>
      <c r="D60" s="493">
        <v>1072.71</v>
      </c>
      <c r="E60" s="414">
        <v>0.60000000000000009</v>
      </c>
      <c r="F60" s="404">
        <v>643.63</v>
      </c>
      <c r="G60" s="412">
        <v>0.65</v>
      </c>
      <c r="H60" s="413">
        <v>697.26150000000007</v>
      </c>
    </row>
    <row r="61" spans="1:8" s="5" customFormat="1" x14ac:dyDescent="0.2">
      <c r="A61" s="266" t="s">
        <v>175</v>
      </c>
      <c r="B61" s="267" t="s">
        <v>176</v>
      </c>
      <c r="C61" s="202"/>
      <c r="D61" s="306"/>
      <c r="E61" s="414">
        <v>0</v>
      </c>
      <c r="F61" s="64">
        <f>F59-F60</f>
        <v>7918.44</v>
      </c>
      <c r="G61" s="412">
        <v>0</v>
      </c>
      <c r="H61" s="491">
        <f>H62</f>
        <v>392.68</v>
      </c>
    </row>
    <row r="62" spans="1:8" s="1" customFormat="1" ht="13.5" thickBot="1" x14ac:dyDescent="0.25">
      <c r="A62" s="373" t="s">
        <v>428</v>
      </c>
      <c r="B62" s="42" t="s">
        <v>127</v>
      </c>
      <c r="C62" s="28"/>
      <c r="D62" s="299">
        <v>196.34</v>
      </c>
      <c r="E62" s="414">
        <v>0</v>
      </c>
      <c r="F62" s="404">
        <v>0</v>
      </c>
      <c r="G62" s="412">
        <v>2</v>
      </c>
      <c r="H62" s="413">
        <v>392.68</v>
      </c>
    </row>
    <row r="63" spans="1:8" s="13" customFormat="1" ht="27.75" customHeight="1" thickBot="1" x14ac:dyDescent="0.25">
      <c r="A63" s="583" t="s">
        <v>48</v>
      </c>
      <c r="B63" s="584"/>
      <c r="C63" s="584"/>
      <c r="D63" s="585"/>
      <c r="E63" s="240"/>
      <c r="F63" s="268">
        <v>220989.68</v>
      </c>
      <c r="G63" s="240"/>
      <c r="H63" s="268">
        <v>351685.13400000008</v>
      </c>
    </row>
    <row r="64" spans="1:8" s="13" customFormat="1" ht="26.25" thickBot="1" x14ac:dyDescent="0.25">
      <c r="A64" s="149" t="s">
        <v>50</v>
      </c>
      <c r="B64" s="142"/>
      <c r="C64" s="143"/>
      <c r="D64" s="301"/>
      <c r="E64" s="421">
        <v>0</v>
      </c>
      <c r="F64" s="422">
        <v>16439.3</v>
      </c>
      <c r="G64" s="240"/>
      <c r="H64" s="268">
        <v>13838.41</v>
      </c>
    </row>
    <row r="65" spans="1:8" s="5" customFormat="1" x14ac:dyDescent="0.2">
      <c r="A65" s="155" t="s">
        <v>179</v>
      </c>
      <c r="B65" s="159" t="s">
        <v>12</v>
      </c>
      <c r="C65" s="127">
        <v>3</v>
      </c>
      <c r="D65" s="493">
        <v>37.21</v>
      </c>
      <c r="E65" s="410">
        <v>139</v>
      </c>
      <c r="F65" s="411">
        <v>15514.49</v>
      </c>
      <c r="G65" s="417">
        <v>200</v>
      </c>
      <c r="H65" s="413">
        <v>7311.6100000000006</v>
      </c>
    </row>
    <row r="66" spans="1:8" s="5" customFormat="1" x14ac:dyDescent="0.2">
      <c r="A66" s="167" t="s">
        <v>47</v>
      </c>
      <c r="B66" s="159"/>
      <c r="C66" s="168"/>
      <c r="D66" s="495"/>
      <c r="E66" s="414">
        <v>0</v>
      </c>
      <c r="F66" s="404">
        <v>924.81</v>
      </c>
      <c r="G66" s="280"/>
      <c r="H66" s="279">
        <v>6526.7999999999993</v>
      </c>
    </row>
    <row r="67" spans="1:8" s="5" customFormat="1" ht="13.5" thickBot="1" x14ac:dyDescent="0.25">
      <c r="A67" s="157" t="s">
        <v>51</v>
      </c>
      <c r="B67" s="159" t="s">
        <v>259</v>
      </c>
      <c r="C67" s="269">
        <v>1</v>
      </c>
      <c r="D67" s="493">
        <v>61.65</v>
      </c>
      <c r="E67" s="414">
        <v>15</v>
      </c>
      <c r="F67" s="404">
        <v>924.81</v>
      </c>
      <c r="G67" s="424">
        <v>108</v>
      </c>
      <c r="H67" s="279">
        <v>6526.7999999999993</v>
      </c>
    </row>
    <row r="68" spans="1:8" s="13" customFormat="1" ht="39" thickBot="1" x14ac:dyDescent="0.25">
      <c r="A68" s="40" t="s">
        <v>53</v>
      </c>
      <c r="B68" s="33"/>
      <c r="C68" s="51"/>
      <c r="D68" s="309"/>
      <c r="E68" s="429"/>
      <c r="F68" s="430">
        <v>56864.35</v>
      </c>
      <c r="G68" s="429"/>
      <c r="H68" s="430">
        <v>198426.80800000005</v>
      </c>
    </row>
    <row r="69" spans="1:8" s="5" customFormat="1" ht="33.75" x14ac:dyDescent="0.2">
      <c r="A69" s="169" t="s">
        <v>54</v>
      </c>
      <c r="B69" s="38"/>
      <c r="C69" s="34"/>
      <c r="D69" s="298"/>
      <c r="E69" s="410">
        <v>0</v>
      </c>
      <c r="F69" s="514">
        <v>14728.06</v>
      </c>
      <c r="G69" s="431"/>
      <c r="H69" s="491">
        <v>10433.665999999999</v>
      </c>
    </row>
    <row r="70" spans="1:8" s="5" customFormat="1" x14ac:dyDescent="0.2">
      <c r="A70" s="68" t="s">
        <v>16</v>
      </c>
      <c r="B70" s="14" t="s">
        <v>4</v>
      </c>
      <c r="C70" s="164">
        <v>1</v>
      </c>
      <c r="D70" s="310">
        <v>1.24</v>
      </c>
      <c r="E70" s="414">
        <v>5103.8</v>
      </c>
      <c r="F70" s="404">
        <v>6328.71</v>
      </c>
      <c r="G70" s="412">
        <v>1657</v>
      </c>
      <c r="H70" s="413">
        <v>2054.6799999999998</v>
      </c>
    </row>
    <row r="71" spans="1:8" s="19" customFormat="1" x14ac:dyDescent="0.2">
      <c r="A71" s="69" t="s">
        <v>17</v>
      </c>
      <c r="B71" s="56" t="s">
        <v>4</v>
      </c>
      <c r="C71" s="127">
        <v>12</v>
      </c>
      <c r="D71" s="310">
        <v>0.51</v>
      </c>
      <c r="E71" s="414">
        <v>1088.5999999999999</v>
      </c>
      <c r="F71" s="404">
        <v>6662.23</v>
      </c>
      <c r="G71" s="412">
        <v>1088.5999999999999</v>
      </c>
      <c r="H71" s="413">
        <v>6651.3459999999995</v>
      </c>
    </row>
    <row r="72" spans="1:8" s="19" customFormat="1" x14ac:dyDescent="0.2">
      <c r="A72" s="70" t="s">
        <v>18</v>
      </c>
      <c r="B72" s="56" t="s">
        <v>19</v>
      </c>
      <c r="C72" s="127">
        <v>12</v>
      </c>
      <c r="D72" s="310">
        <v>72.38</v>
      </c>
      <c r="E72" s="414">
        <v>2</v>
      </c>
      <c r="F72" s="404">
        <v>1737.12</v>
      </c>
      <c r="G72" s="412">
        <v>2</v>
      </c>
      <c r="H72" s="413">
        <v>1727.6399999999999</v>
      </c>
    </row>
    <row r="73" spans="1:8" s="5" customFormat="1" ht="13.5" thickBot="1" x14ac:dyDescent="0.25">
      <c r="A73" s="271" t="s">
        <v>47</v>
      </c>
      <c r="B73" s="272"/>
      <c r="C73" s="273"/>
      <c r="D73" s="298"/>
      <c r="E73" s="414">
        <v>0</v>
      </c>
      <c r="F73" s="64">
        <v>17148.77</v>
      </c>
      <c r="G73" s="274"/>
      <c r="H73" s="275">
        <v>162640.88000000003</v>
      </c>
    </row>
    <row r="74" spans="1:8" s="5" customFormat="1" x14ac:dyDescent="0.2">
      <c r="A74" s="177" t="s">
        <v>196</v>
      </c>
      <c r="B74" s="54"/>
      <c r="C74" s="35"/>
      <c r="D74" s="501">
        <v>0.26</v>
      </c>
      <c r="E74" s="433"/>
      <c r="F74" s="533">
        <v>17148.77</v>
      </c>
      <c r="G74" s="280"/>
      <c r="H74" s="278">
        <v>162640.88000000003</v>
      </c>
    </row>
    <row r="75" spans="1:8" s="5" customFormat="1" x14ac:dyDescent="0.2">
      <c r="A75" s="338" t="s">
        <v>358</v>
      </c>
      <c r="B75" s="42" t="s">
        <v>141</v>
      </c>
      <c r="C75" s="26">
        <v>1</v>
      </c>
      <c r="D75" s="311">
        <v>1132.3800000000001</v>
      </c>
      <c r="E75" s="414">
        <v>0</v>
      </c>
      <c r="F75" s="404">
        <v>0</v>
      </c>
      <c r="G75" s="412">
        <v>4.5</v>
      </c>
      <c r="H75" s="413">
        <v>4719.88</v>
      </c>
    </row>
    <row r="76" spans="1:8" s="5" customFormat="1" x14ac:dyDescent="0.2">
      <c r="A76" s="338" t="s">
        <v>368</v>
      </c>
      <c r="B76" s="42" t="s">
        <v>141</v>
      </c>
      <c r="C76" s="26">
        <v>1</v>
      </c>
      <c r="D76" s="311">
        <v>1421.16</v>
      </c>
      <c r="E76" s="414">
        <v>0</v>
      </c>
      <c r="F76" s="404">
        <v>0</v>
      </c>
      <c r="G76" s="412">
        <v>46</v>
      </c>
      <c r="H76" s="413">
        <v>61340.880000000005</v>
      </c>
    </row>
    <row r="77" spans="1:8" s="5" customFormat="1" x14ac:dyDescent="0.2">
      <c r="A77" s="338" t="s">
        <v>360</v>
      </c>
      <c r="B77" s="42" t="s">
        <v>141</v>
      </c>
      <c r="C77" s="26">
        <v>1</v>
      </c>
      <c r="D77" s="311">
        <v>1392.55</v>
      </c>
      <c r="E77" s="414">
        <v>0</v>
      </c>
      <c r="F77" s="404">
        <v>0</v>
      </c>
      <c r="G77" s="412">
        <v>29</v>
      </c>
      <c r="H77" s="413">
        <v>41034.65</v>
      </c>
    </row>
    <row r="78" spans="1:8" s="5" customFormat="1" x14ac:dyDescent="0.2">
      <c r="A78" s="338" t="s">
        <v>209</v>
      </c>
      <c r="B78" s="42" t="s">
        <v>3</v>
      </c>
      <c r="C78" s="87">
        <v>1</v>
      </c>
      <c r="D78" s="312">
        <v>661.34</v>
      </c>
      <c r="E78" s="414">
        <v>0</v>
      </c>
      <c r="F78" s="404">
        <v>0</v>
      </c>
      <c r="G78" s="412">
        <v>2</v>
      </c>
      <c r="H78" s="413">
        <v>1322.68</v>
      </c>
    </row>
    <row r="79" spans="1:8" s="5" customFormat="1" x14ac:dyDescent="0.2">
      <c r="A79" s="358" t="s">
        <v>216</v>
      </c>
      <c r="B79" s="58" t="s">
        <v>3</v>
      </c>
      <c r="C79" s="26">
        <v>1</v>
      </c>
      <c r="D79" s="312">
        <v>1509.82</v>
      </c>
      <c r="E79" s="414">
        <v>0</v>
      </c>
      <c r="F79" s="404">
        <v>0</v>
      </c>
      <c r="G79" s="412">
        <v>2</v>
      </c>
      <c r="H79" s="413">
        <v>3019.64</v>
      </c>
    </row>
    <row r="80" spans="1:8" s="15" customFormat="1" x14ac:dyDescent="0.2">
      <c r="A80" s="361" t="s">
        <v>289</v>
      </c>
      <c r="B80" s="54" t="s">
        <v>163</v>
      </c>
      <c r="C80" s="35"/>
      <c r="D80" s="299">
        <v>183.3</v>
      </c>
      <c r="E80" s="414">
        <v>0</v>
      </c>
      <c r="F80" s="404">
        <v>0</v>
      </c>
      <c r="G80" s="412">
        <v>219</v>
      </c>
      <c r="H80" s="413">
        <v>39644.600000000006</v>
      </c>
    </row>
    <row r="81" spans="1:8" s="15" customFormat="1" x14ac:dyDescent="0.2">
      <c r="A81" s="362" t="s">
        <v>146</v>
      </c>
      <c r="B81" s="110" t="s">
        <v>3</v>
      </c>
      <c r="C81" s="35"/>
      <c r="D81" s="299">
        <v>87.98</v>
      </c>
      <c r="E81" s="414">
        <v>0</v>
      </c>
      <c r="F81" s="404">
        <v>0</v>
      </c>
      <c r="G81" s="412">
        <v>1</v>
      </c>
      <c r="H81" s="413">
        <v>87.98</v>
      </c>
    </row>
    <row r="82" spans="1:8" s="15" customFormat="1" x14ac:dyDescent="0.2">
      <c r="A82" s="364" t="s">
        <v>150</v>
      </c>
      <c r="B82" s="37" t="s">
        <v>3</v>
      </c>
      <c r="C82" s="35"/>
      <c r="D82" s="299">
        <v>97.28</v>
      </c>
      <c r="E82" s="414">
        <v>0</v>
      </c>
      <c r="F82" s="404">
        <v>0</v>
      </c>
      <c r="G82" s="412">
        <v>2</v>
      </c>
      <c r="H82" s="413">
        <v>194.56</v>
      </c>
    </row>
    <row r="83" spans="1:8" s="15" customFormat="1" x14ac:dyDescent="0.2">
      <c r="A83" s="348" t="s">
        <v>154</v>
      </c>
      <c r="B83" s="37" t="s">
        <v>3</v>
      </c>
      <c r="C83" s="35"/>
      <c r="D83" s="299">
        <v>69.739999999999995</v>
      </c>
      <c r="E83" s="414">
        <v>0</v>
      </c>
      <c r="F83" s="404">
        <v>0</v>
      </c>
      <c r="G83" s="412">
        <v>2</v>
      </c>
      <c r="H83" s="413">
        <v>139.47999999999999</v>
      </c>
    </row>
    <row r="84" spans="1:8" s="15" customFormat="1" x14ac:dyDescent="0.2">
      <c r="A84" s="255" t="s">
        <v>158</v>
      </c>
      <c r="B84" s="42" t="s">
        <v>127</v>
      </c>
      <c r="C84" s="35"/>
      <c r="D84" s="299">
        <v>798.97</v>
      </c>
      <c r="E84" s="414">
        <v>0</v>
      </c>
      <c r="F84" s="404">
        <v>0</v>
      </c>
      <c r="G84" s="412">
        <v>12</v>
      </c>
      <c r="H84" s="413">
        <v>9279.24</v>
      </c>
    </row>
    <row r="85" spans="1:8" s="15" customFormat="1" x14ac:dyDescent="0.2">
      <c r="A85" s="367" t="s">
        <v>159</v>
      </c>
      <c r="B85" s="42" t="s">
        <v>127</v>
      </c>
      <c r="C85" s="35"/>
      <c r="D85" s="299">
        <v>413.63</v>
      </c>
      <c r="E85" s="414">
        <v>0</v>
      </c>
      <c r="F85" s="404">
        <v>0</v>
      </c>
      <c r="G85" s="412">
        <v>3</v>
      </c>
      <c r="H85" s="413">
        <v>1240.8899999999999</v>
      </c>
    </row>
    <row r="86" spans="1:8" s="15" customFormat="1" x14ac:dyDescent="0.2">
      <c r="A86" s="348" t="s">
        <v>160</v>
      </c>
      <c r="B86" s="42" t="s">
        <v>127</v>
      </c>
      <c r="C86" s="35"/>
      <c r="D86" s="299">
        <v>61.64</v>
      </c>
      <c r="E86" s="414">
        <v>0</v>
      </c>
      <c r="F86" s="404">
        <v>0</v>
      </c>
      <c r="G86" s="412">
        <v>10</v>
      </c>
      <c r="H86" s="413">
        <v>616.40000000000009</v>
      </c>
    </row>
    <row r="87" spans="1:8" s="15" customFormat="1" ht="36" x14ac:dyDescent="0.2">
      <c r="A87" s="121" t="s">
        <v>55</v>
      </c>
      <c r="B87" s="179" t="s">
        <v>19</v>
      </c>
      <c r="C87" s="180">
        <v>24</v>
      </c>
      <c r="D87" s="495">
        <v>62.24</v>
      </c>
      <c r="E87" s="414">
        <v>2</v>
      </c>
      <c r="F87" s="64">
        <v>2987.52</v>
      </c>
      <c r="G87" s="412">
        <v>2</v>
      </c>
      <c r="H87" s="491">
        <v>2830.48</v>
      </c>
    </row>
    <row r="88" spans="1:8" s="15" customFormat="1" x14ac:dyDescent="0.2">
      <c r="A88" s="352" t="s">
        <v>197</v>
      </c>
      <c r="B88" s="14" t="s">
        <v>19</v>
      </c>
      <c r="C88" s="35"/>
      <c r="D88" s="495">
        <v>11000</v>
      </c>
      <c r="E88" s="432">
        <v>2</v>
      </c>
      <c r="F88" s="64">
        <v>22000</v>
      </c>
      <c r="G88" s="277"/>
      <c r="H88" s="275">
        <v>22521.781999999999</v>
      </c>
    </row>
    <row r="89" spans="1:8" s="15" customFormat="1" x14ac:dyDescent="0.2">
      <c r="A89" s="343" t="s">
        <v>198</v>
      </c>
      <c r="B89" s="46" t="s">
        <v>127</v>
      </c>
      <c r="C89" s="35"/>
      <c r="D89" s="299">
        <v>1232.6199999999999</v>
      </c>
      <c r="E89" s="414">
        <v>0</v>
      </c>
      <c r="F89" s="404">
        <v>0</v>
      </c>
      <c r="G89" s="412">
        <v>4</v>
      </c>
      <c r="H89" s="413">
        <v>4930.4799999999996</v>
      </c>
    </row>
    <row r="90" spans="1:8" s="15" customFormat="1" x14ac:dyDescent="0.2">
      <c r="A90" s="343" t="s">
        <v>199</v>
      </c>
      <c r="B90" s="46" t="s">
        <v>127</v>
      </c>
      <c r="C90" s="35"/>
      <c r="D90" s="299">
        <v>961.36</v>
      </c>
      <c r="E90" s="414">
        <v>0</v>
      </c>
      <c r="F90" s="404">
        <v>0</v>
      </c>
      <c r="G90" s="412">
        <v>1</v>
      </c>
      <c r="H90" s="413">
        <v>961.36</v>
      </c>
    </row>
    <row r="91" spans="1:8" s="15" customFormat="1" x14ac:dyDescent="0.2">
      <c r="A91" s="343" t="s">
        <v>440</v>
      </c>
      <c r="B91" s="42" t="s">
        <v>127</v>
      </c>
      <c r="C91" s="35"/>
      <c r="D91" s="299">
        <v>1131.42</v>
      </c>
      <c r="E91" s="414">
        <v>0</v>
      </c>
      <c r="F91" s="404">
        <v>0</v>
      </c>
      <c r="G91" s="412">
        <v>2</v>
      </c>
      <c r="H91" s="413">
        <v>2262.84</v>
      </c>
    </row>
    <row r="92" spans="1:8" s="5" customFormat="1" x14ac:dyDescent="0.2">
      <c r="A92" s="344" t="s">
        <v>142</v>
      </c>
      <c r="B92" s="46" t="s">
        <v>127</v>
      </c>
      <c r="C92" s="35"/>
      <c r="D92" s="299">
        <v>79.400000000000006</v>
      </c>
      <c r="E92" s="414">
        <v>0</v>
      </c>
      <c r="F92" s="404">
        <v>0</v>
      </c>
      <c r="G92" s="412">
        <v>26</v>
      </c>
      <c r="H92" s="413">
        <v>2022.8000000000002</v>
      </c>
    </row>
    <row r="93" spans="1:8" s="5" customFormat="1" x14ac:dyDescent="0.2">
      <c r="A93" s="345" t="s">
        <v>250</v>
      </c>
      <c r="B93" s="14" t="s">
        <v>3</v>
      </c>
      <c r="C93" s="26">
        <v>1</v>
      </c>
      <c r="D93" s="311">
        <v>773.27</v>
      </c>
      <c r="E93" s="414">
        <v>0</v>
      </c>
      <c r="F93" s="404">
        <v>0</v>
      </c>
      <c r="G93" s="412">
        <v>8</v>
      </c>
      <c r="H93" s="413">
        <v>6186.16</v>
      </c>
    </row>
    <row r="94" spans="1:8" s="5" customFormat="1" x14ac:dyDescent="0.2">
      <c r="A94" s="346" t="s">
        <v>238</v>
      </c>
      <c r="B94" s="232" t="s">
        <v>4</v>
      </c>
      <c r="C94" s="232">
        <v>1</v>
      </c>
      <c r="D94" s="498">
        <v>4926.87</v>
      </c>
      <c r="E94" s="414">
        <v>0</v>
      </c>
      <c r="F94" s="404">
        <v>0</v>
      </c>
      <c r="G94" s="412">
        <v>0.60000000000000009</v>
      </c>
      <c r="H94" s="413">
        <v>2956.1220000000003</v>
      </c>
    </row>
    <row r="95" spans="1:8" s="5" customFormat="1" x14ac:dyDescent="0.2">
      <c r="A95" s="343" t="s">
        <v>434</v>
      </c>
      <c r="B95" s="122" t="s">
        <v>127</v>
      </c>
      <c r="C95" s="35"/>
      <c r="D95" s="311">
        <v>2997.79</v>
      </c>
      <c r="E95" s="414">
        <v>0</v>
      </c>
      <c r="F95" s="404">
        <v>0</v>
      </c>
      <c r="G95" s="412">
        <v>1</v>
      </c>
      <c r="H95" s="413">
        <v>2997.79</v>
      </c>
    </row>
    <row r="96" spans="1:8" s="5" customFormat="1" x14ac:dyDescent="0.2">
      <c r="A96" s="349" t="s">
        <v>160</v>
      </c>
      <c r="B96" s="54" t="s">
        <v>127</v>
      </c>
      <c r="C96" s="35"/>
      <c r="D96" s="299">
        <v>61.64</v>
      </c>
      <c r="E96" s="414">
        <v>0</v>
      </c>
      <c r="F96" s="404">
        <v>0</v>
      </c>
      <c r="G96" s="412">
        <v>2</v>
      </c>
      <c r="H96" s="413">
        <v>123.28</v>
      </c>
    </row>
    <row r="97" spans="1:8" s="5" customFormat="1" ht="13.5" thickBot="1" x14ac:dyDescent="0.25">
      <c r="A97" s="349" t="s">
        <v>161</v>
      </c>
      <c r="B97" s="54" t="s">
        <v>127</v>
      </c>
      <c r="C97" s="35"/>
      <c r="D97" s="299">
        <v>80.95</v>
      </c>
      <c r="E97" s="414">
        <v>0</v>
      </c>
      <c r="F97" s="404">
        <v>0</v>
      </c>
      <c r="G97" s="412">
        <v>1</v>
      </c>
      <c r="H97" s="413">
        <v>80.95</v>
      </c>
    </row>
    <row r="98" spans="1:8" s="5" customFormat="1" ht="39" thickBot="1" x14ac:dyDescent="0.25">
      <c r="A98" s="89" t="s">
        <v>182</v>
      </c>
      <c r="B98" s="32"/>
      <c r="C98" s="44"/>
      <c r="D98" s="316"/>
      <c r="E98" s="240"/>
      <c r="F98" s="268">
        <v>90142.06</v>
      </c>
      <c r="G98" s="240"/>
      <c r="H98" s="268">
        <v>90142.06</v>
      </c>
    </row>
    <row r="99" spans="1:8" s="17" customFormat="1" x14ac:dyDescent="0.2">
      <c r="A99" s="121" t="s">
        <v>331</v>
      </c>
      <c r="B99" s="185" t="s">
        <v>259</v>
      </c>
      <c r="C99" s="186">
        <v>1</v>
      </c>
      <c r="D99" s="317">
        <v>20.38</v>
      </c>
      <c r="E99" s="410">
        <v>3365</v>
      </c>
      <c r="F99" s="411">
        <v>68578.7</v>
      </c>
      <c r="G99" s="412">
        <v>3365</v>
      </c>
      <c r="H99" s="413">
        <v>68578.7</v>
      </c>
    </row>
    <row r="100" spans="1:8" s="16" customFormat="1" x14ac:dyDescent="0.2">
      <c r="A100" s="62" t="s">
        <v>56</v>
      </c>
      <c r="B100" s="178" t="s">
        <v>19</v>
      </c>
      <c r="C100" s="164">
        <v>1</v>
      </c>
      <c r="D100" s="499">
        <v>868.52</v>
      </c>
      <c r="E100" s="414">
        <v>2</v>
      </c>
      <c r="F100" s="404">
        <v>1737.04</v>
      </c>
      <c r="G100" s="412">
        <v>2</v>
      </c>
      <c r="H100" s="413">
        <v>1737.04</v>
      </c>
    </row>
    <row r="101" spans="1:8" s="16" customFormat="1" x14ac:dyDescent="0.2">
      <c r="A101" s="55" t="s">
        <v>333</v>
      </c>
      <c r="B101" s="178" t="s">
        <v>19</v>
      </c>
      <c r="C101" s="164">
        <v>1</v>
      </c>
      <c r="D101" s="319">
        <v>434.26</v>
      </c>
      <c r="E101" s="414">
        <v>2</v>
      </c>
      <c r="F101" s="404">
        <v>868.52</v>
      </c>
      <c r="G101" s="412">
        <v>2</v>
      </c>
      <c r="H101" s="413">
        <v>868.52</v>
      </c>
    </row>
    <row r="102" spans="1:8" s="5" customFormat="1" x14ac:dyDescent="0.2">
      <c r="A102" s="62" t="s">
        <v>334</v>
      </c>
      <c r="B102" s="178" t="s">
        <v>19</v>
      </c>
      <c r="C102" s="164">
        <v>1</v>
      </c>
      <c r="D102" s="319">
        <v>434.26</v>
      </c>
      <c r="E102" s="414">
        <v>2</v>
      </c>
      <c r="F102" s="404">
        <v>868.52</v>
      </c>
      <c r="G102" s="412">
        <v>2</v>
      </c>
      <c r="H102" s="413">
        <v>868.52</v>
      </c>
    </row>
    <row r="103" spans="1:8" s="13" customFormat="1" ht="24.75" thickBot="1" x14ac:dyDescent="0.25">
      <c r="A103" s="55" t="s">
        <v>57</v>
      </c>
      <c r="B103" s="188" t="s">
        <v>66</v>
      </c>
      <c r="C103" s="127">
        <v>1</v>
      </c>
      <c r="D103" s="320">
        <v>0.96</v>
      </c>
      <c r="E103" s="414">
        <v>18843</v>
      </c>
      <c r="F103" s="404">
        <v>18089.28</v>
      </c>
      <c r="G103" s="412">
        <v>18843</v>
      </c>
      <c r="H103" s="413">
        <v>18089.28</v>
      </c>
    </row>
    <row r="104" spans="1:8" s="15" customFormat="1" ht="26.25" thickBot="1" x14ac:dyDescent="0.25">
      <c r="A104" s="191" t="s">
        <v>276</v>
      </c>
      <c r="B104" s="65"/>
      <c r="C104" s="72"/>
      <c r="D104" s="296"/>
      <c r="E104" s="104"/>
      <c r="F104" s="268">
        <v>20802.96</v>
      </c>
      <c r="G104" s="104"/>
      <c r="H104" s="268">
        <v>21780.46</v>
      </c>
    </row>
    <row r="105" spans="1:8" s="15" customFormat="1" x14ac:dyDescent="0.2">
      <c r="A105" s="121" t="s">
        <v>180</v>
      </c>
      <c r="B105" s="192" t="s">
        <v>275</v>
      </c>
      <c r="C105" s="193">
        <v>12</v>
      </c>
      <c r="D105" s="310">
        <v>700</v>
      </c>
      <c r="E105" s="410">
        <v>2</v>
      </c>
      <c r="F105" s="411">
        <v>17093.04</v>
      </c>
      <c r="G105" s="412">
        <v>2</v>
      </c>
      <c r="H105" s="413">
        <v>16560</v>
      </c>
    </row>
    <row r="106" spans="1:8" s="15" customFormat="1" x14ac:dyDescent="0.2">
      <c r="A106" s="121" t="s">
        <v>181</v>
      </c>
      <c r="B106" s="194" t="s">
        <v>275</v>
      </c>
      <c r="C106" s="164">
        <v>12</v>
      </c>
      <c r="D106" s="310">
        <v>154.58000000000001</v>
      </c>
      <c r="E106" s="414">
        <v>2</v>
      </c>
      <c r="F106" s="404">
        <v>3709.92</v>
      </c>
      <c r="G106" s="412">
        <v>2</v>
      </c>
      <c r="H106" s="413">
        <v>3690.94</v>
      </c>
    </row>
    <row r="107" spans="1:8" s="15" customFormat="1" ht="13.5" thickBot="1" x14ac:dyDescent="0.25">
      <c r="A107" s="121" t="s">
        <v>400</v>
      </c>
      <c r="B107" s="189" t="s">
        <v>275</v>
      </c>
      <c r="C107" s="195">
        <v>12</v>
      </c>
      <c r="D107" s="298">
        <v>64.06</v>
      </c>
      <c r="E107" s="414">
        <v>0</v>
      </c>
      <c r="F107" s="404">
        <v>0</v>
      </c>
      <c r="G107" s="412">
        <v>2</v>
      </c>
      <c r="H107" s="413">
        <v>1529.52</v>
      </c>
    </row>
    <row r="108" spans="1:8" s="18" customFormat="1" ht="26.25" thickBot="1" x14ac:dyDescent="0.25">
      <c r="A108" s="196" t="s">
        <v>277</v>
      </c>
      <c r="B108" s="32"/>
      <c r="C108" s="44"/>
      <c r="D108" s="296"/>
      <c r="E108" s="240"/>
      <c r="F108" s="268">
        <v>18208.809999999998</v>
      </c>
      <c r="G108" s="240"/>
      <c r="H108" s="268">
        <v>14364.395999999999</v>
      </c>
    </row>
    <row r="109" spans="1:8" s="13" customFormat="1" ht="36" x14ac:dyDescent="0.2">
      <c r="A109" s="197" t="s">
        <v>58</v>
      </c>
      <c r="B109" s="198"/>
      <c r="C109" s="164"/>
      <c r="D109" s="321"/>
      <c r="E109" s="414">
        <v>0</v>
      </c>
      <c r="F109" s="64">
        <v>10042.73</v>
      </c>
      <c r="G109" s="418"/>
      <c r="H109" s="278">
        <v>9986.9559999999983</v>
      </c>
    </row>
    <row r="110" spans="1:8" s="18" customFormat="1" x14ac:dyDescent="0.2">
      <c r="A110" s="199" t="s">
        <v>20</v>
      </c>
      <c r="B110" s="198" t="s">
        <v>71</v>
      </c>
      <c r="C110" s="164">
        <v>12</v>
      </c>
      <c r="D110" s="322">
        <v>13.03</v>
      </c>
      <c r="E110" s="414">
        <v>40</v>
      </c>
      <c r="F110" s="404">
        <v>6254.4</v>
      </c>
      <c r="G110" s="412">
        <v>40</v>
      </c>
      <c r="H110" s="413">
        <v>6220.4</v>
      </c>
    </row>
    <row r="111" spans="1:8" s="4" customFormat="1" x14ac:dyDescent="0.2">
      <c r="A111" s="199" t="s">
        <v>21</v>
      </c>
      <c r="B111" s="198" t="s">
        <v>4</v>
      </c>
      <c r="C111" s="164">
        <v>12</v>
      </c>
      <c r="D111" s="322">
        <v>0.28999999999999998</v>
      </c>
      <c r="E111" s="414">
        <v>1088.5999999999999</v>
      </c>
      <c r="F111" s="404">
        <v>3788.33</v>
      </c>
      <c r="G111" s="412">
        <v>1088.5999999999999</v>
      </c>
      <c r="H111" s="413">
        <v>3766.5559999999996</v>
      </c>
    </row>
    <row r="112" spans="1:8" s="13" customFormat="1" ht="36" x14ac:dyDescent="0.2">
      <c r="A112" s="151" t="s">
        <v>278</v>
      </c>
      <c r="B112" s="198"/>
      <c r="C112" s="164" t="s">
        <v>279</v>
      </c>
      <c r="D112" s="321"/>
      <c r="E112" s="414">
        <v>0</v>
      </c>
      <c r="F112" s="64">
        <v>8166.08</v>
      </c>
      <c r="G112" s="277"/>
      <c r="H112" s="278">
        <v>4377.4400000000005</v>
      </c>
    </row>
    <row r="113" spans="1:8" s="13" customFormat="1" x14ac:dyDescent="0.2">
      <c r="A113" s="339" t="s">
        <v>130</v>
      </c>
      <c r="B113" s="37" t="s">
        <v>127</v>
      </c>
      <c r="C113" s="26"/>
      <c r="D113" s="299">
        <v>26.94</v>
      </c>
      <c r="E113" s="414">
        <v>0</v>
      </c>
      <c r="F113" s="404">
        <v>0</v>
      </c>
      <c r="G113" s="412">
        <v>8</v>
      </c>
      <c r="H113" s="413">
        <v>212</v>
      </c>
    </row>
    <row r="114" spans="1:8" s="13" customFormat="1" x14ac:dyDescent="0.2">
      <c r="A114" s="338" t="s">
        <v>132</v>
      </c>
      <c r="B114" s="37" t="s">
        <v>127</v>
      </c>
      <c r="C114" s="26"/>
      <c r="D114" s="299">
        <v>37.1</v>
      </c>
      <c r="E114" s="414">
        <v>0</v>
      </c>
      <c r="F114" s="404">
        <v>0</v>
      </c>
      <c r="G114" s="412">
        <v>6</v>
      </c>
      <c r="H114" s="413">
        <v>233.00000000000003</v>
      </c>
    </row>
    <row r="115" spans="1:8" s="13" customFormat="1" x14ac:dyDescent="0.2">
      <c r="A115" s="338" t="s">
        <v>133</v>
      </c>
      <c r="B115" s="37" t="s">
        <v>127</v>
      </c>
      <c r="C115" s="26"/>
      <c r="D115" s="299">
        <v>847.34</v>
      </c>
      <c r="E115" s="414">
        <v>0</v>
      </c>
      <c r="F115" s="404">
        <v>0</v>
      </c>
      <c r="G115" s="412">
        <v>2</v>
      </c>
      <c r="H115" s="413">
        <v>1694.68</v>
      </c>
    </row>
    <row r="116" spans="1:8" s="13" customFormat="1" ht="13.5" thickBot="1" x14ac:dyDescent="0.25">
      <c r="A116" s="341" t="s">
        <v>460</v>
      </c>
      <c r="B116" s="37" t="s">
        <v>127</v>
      </c>
      <c r="C116" s="26"/>
      <c r="D116" s="299">
        <v>47.04</v>
      </c>
      <c r="E116" s="414">
        <v>0</v>
      </c>
      <c r="F116" s="404">
        <v>0</v>
      </c>
      <c r="G116" s="412">
        <v>47</v>
      </c>
      <c r="H116" s="413">
        <v>2237.7599999999998</v>
      </c>
    </row>
    <row r="117" spans="1:8" s="5" customFormat="1" ht="26.25" thickBot="1" x14ac:dyDescent="0.25">
      <c r="A117" s="196" t="s">
        <v>280</v>
      </c>
      <c r="B117" s="200"/>
      <c r="C117" s="201"/>
      <c r="D117" s="323"/>
      <c r="E117" s="436">
        <v>0</v>
      </c>
      <c r="F117" s="437">
        <v>18532.2</v>
      </c>
      <c r="G117" s="240"/>
      <c r="H117" s="268">
        <v>13133</v>
      </c>
    </row>
    <row r="118" spans="1:8" s="5" customFormat="1" ht="24.75" thickBot="1" x14ac:dyDescent="0.25">
      <c r="A118" s="155" t="s">
        <v>59</v>
      </c>
      <c r="B118" s="179" t="s">
        <v>65</v>
      </c>
      <c r="C118" s="202">
        <v>1</v>
      </c>
      <c r="D118" s="298"/>
      <c r="E118" s="410">
        <v>5103.8</v>
      </c>
      <c r="F118" s="411">
        <v>18532.2</v>
      </c>
      <c r="G118" s="412">
        <v>5103.8</v>
      </c>
      <c r="H118" s="413">
        <v>13133</v>
      </c>
    </row>
    <row r="119" spans="1:8" s="5" customFormat="1" ht="18" customHeight="1" thickBot="1" x14ac:dyDescent="0.25">
      <c r="A119" s="586" t="s">
        <v>61</v>
      </c>
      <c r="B119" s="587"/>
      <c r="C119" s="587"/>
      <c r="D119" s="588"/>
      <c r="E119" s="281"/>
      <c r="F119" s="268">
        <v>409909.76999999996</v>
      </c>
      <c r="G119" s="281"/>
      <c r="H119" s="268">
        <v>408383.59527999995</v>
      </c>
    </row>
    <row r="120" spans="1:8" s="5" customFormat="1" ht="26.25" thickBot="1" x14ac:dyDescent="0.25">
      <c r="A120" s="210" t="s">
        <v>282</v>
      </c>
      <c r="B120" s="123"/>
      <c r="C120" s="124"/>
      <c r="D120" s="325"/>
      <c r="E120" s="421">
        <v>596.20000000000005</v>
      </c>
      <c r="F120" s="422">
        <v>119877.07</v>
      </c>
      <c r="G120" s="240">
        <v>596.20000000000005</v>
      </c>
      <c r="H120" s="268">
        <v>119143.12919999998</v>
      </c>
    </row>
    <row r="121" spans="1:8" s="71" customFormat="1" ht="24" x14ac:dyDescent="0.2">
      <c r="A121" s="337" t="s">
        <v>184</v>
      </c>
      <c r="B121" s="60" t="s">
        <v>65</v>
      </c>
      <c r="C121" s="91" t="s">
        <v>298</v>
      </c>
      <c r="D121" s="316" t="s">
        <v>257</v>
      </c>
      <c r="E121" s="410">
        <v>5103.8</v>
      </c>
      <c r="F121" s="404">
        <v>113997.49</v>
      </c>
      <c r="G121" s="438">
        <v>5103.8</v>
      </c>
      <c r="H121" s="439">
        <v>113355.41999999998</v>
      </c>
    </row>
    <row r="122" spans="1:8" s="5" customFormat="1" ht="24.75" thickBot="1" x14ac:dyDescent="0.25">
      <c r="A122" s="211" t="s">
        <v>293</v>
      </c>
      <c r="B122" s="14" t="s">
        <v>65</v>
      </c>
      <c r="C122" s="92">
        <v>12</v>
      </c>
      <c r="D122" s="395">
        <v>9.6000000000000002E-2</v>
      </c>
      <c r="E122" s="414">
        <v>5103.8</v>
      </c>
      <c r="F122" s="404">
        <v>5879.58</v>
      </c>
      <c r="G122" s="415">
        <v>5103.8</v>
      </c>
      <c r="H122" s="279">
        <v>5787.7092000000002</v>
      </c>
    </row>
    <row r="123" spans="1:8" s="13" customFormat="1" ht="51.75" thickBot="1" x14ac:dyDescent="0.25">
      <c r="A123" s="212" t="s">
        <v>283</v>
      </c>
      <c r="B123" s="59" t="s">
        <v>65</v>
      </c>
      <c r="C123" s="84" t="s">
        <v>200</v>
      </c>
      <c r="D123" s="296" t="s">
        <v>257</v>
      </c>
      <c r="E123" s="421">
        <v>4860</v>
      </c>
      <c r="F123" s="422">
        <v>246931.11</v>
      </c>
      <c r="G123" s="423">
        <v>4860</v>
      </c>
      <c r="H123" s="268">
        <v>245594.81</v>
      </c>
    </row>
    <row r="124" spans="1:8" s="13" customFormat="1" ht="64.5" thickBot="1" x14ac:dyDescent="0.25">
      <c r="A124" s="213" t="s">
        <v>284</v>
      </c>
      <c r="B124" s="282" t="s">
        <v>65</v>
      </c>
      <c r="C124" s="85">
        <v>1</v>
      </c>
      <c r="D124" s="505">
        <v>3.4666666666666665E-3</v>
      </c>
      <c r="E124" s="421">
        <v>5103.8</v>
      </c>
      <c r="F124" s="422">
        <v>229.67</v>
      </c>
      <c r="G124" s="423">
        <v>5103.8</v>
      </c>
      <c r="H124" s="268">
        <v>212.31808000000001</v>
      </c>
    </row>
    <row r="125" spans="1:8" s="13" customFormat="1" ht="51.75" thickBot="1" x14ac:dyDescent="0.25">
      <c r="A125" s="196" t="s">
        <v>285</v>
      </c>
      <c r="B125" s="283" t="s">
        <v>65</v>
      </c>
      <c r="C125" s="86">
        <v>12</v>
      </c>
      <c r="D125" s="327">
        <v>0.77</v>
      </c>
      <c r="E125" s="421">
        <v>5103.8</v>
      </c>
      <c r="F125" s="422">
        <v>42871.92</v>
      </c>
      <c r="G125" s="423">
        <v>5103.8</v>
      </c>
      <c r="H125" s="268">
        <v>43433.337999999996</v>
      </c>
    </row>
    <row r="126" spans="1:8" s="5" customFormat="1" ht="16.5" thickBot="1" x14ac:dyDescent="0.25">
      <c r="A126" s="221" t="s">
        <v>63</v>
      </c>
      <c r="B126" s="222"/>
      <c r="C126" s="223"/>
      <c r="D126" s="506"/>
      <c r="E126" s="281"/>
      <c r="F126" s="268">
        <v>297653.62</v>
      </c>
      <c r="G126" s="281"/>
      <c r="H126" s="268">
        <v>282852.59433333331</v>
      </c>
    </row>
    <row r="127" spans="1:8" s="5" customFormat="1" ht="18" thickBot="1" x14ac:dyDescent="0.25">
      <c r="A127" s="125" t="s">
        <v>286</v>
      </c>
      <c r="B127" s="159" t="s">
        <v>65</v>
      </c>
      <c r="C127" s="127">
        <v>12</v>
      </c>
      <c r="D127" s="502">
        <v>4.8600000000000003</v>
      </c>
      <c r="E127" s="414">
        <v>5103.8</v>
      </c>
      <c r="F127" s="404">
        <v>297653.62</v>
      </c>
      <c r="G127" s="412">
        <v>5103.8</v>
      </c>
      <c r="H127" s="413">
        <v>282852.59433333331</v>
      </c>
    </row>
    <row r="128" spans="1:8" s="5" customFormat="1" ht="15.75" thickBot="1" x14ac:dyDescent="0.25">
      <c r="A128" s="224" t="s">
        <v>219</v>
      </c>
      <c r="B128" s="61"/>
      <c r="C128" s="48"/>
      <c r="D128" s="331"/>
      <c r="E128" s="421">
        <v>0</v>
      </c>
      <c r="F128" s="422">
        <v>16528.47</v>
      </c>
      <c r="G128" s="444"/>
      <c r="H128" s="268">
        <v>1560.1</v>
      </c>
    </row>
    <row r="129" spans="1:8" s="5" customFormat="1" ht="13.5" thickBot="1" x14ac:dyDescent="0.25">
      <c r="A129" s="49" t="s">
        <v>338</v>
      </c>
      <c r="B129" s="32"/>
      <c r="C129" s="47"/>
      <c r="D129" s="332"/>
      <c r="E129" s="421">
        <v>0</v>
      </c>
      <c r="F129" s="422">
        <v>16528.47</v>
      </c>
      <c r="G129" s="240"/>
      <c r="H129" s="268">
        <v>1560.1</v>
      </c>
    </row>
    <row r="130" spans="1:8" s="5" customFormat="1" ht="13.5" thickBot="1" x14ac:dyDescent="0.25">
      <c r="A130" s="225" t="s">
        <v>287</v>
      </c>
      <c r="B130" s="288" t="s">
        <v>3</v>
      </c>
      <c r="C130" s="226">
        <v>1</v>
      </c>
      <c r="D130" s="507">
        <v>1560.1</v>
      </c>
      <c r="E130" s="440"/>
      <c r="F130" s="445"/>
      <c r="G130" s="412">
        <v>1</v>
      </c>
      <c r="H130" s="413">
        <v>1560.1</v>
      </c>
    </row>
    <row r="131" spans="1:8" s="5" customFormat="1" ht="15.75" thickBot="1" x14ac:dyDescent="0.25">
      <c r="A131" s="237" t="s">
        <v>454</v>
      </c>
      <c r="B131" s="59"/>
      <c r="C131" s="50"/>
      <c r="D131" s="508"/>
      <c r="E131" s="22"/>
      <c r="F131" s="268">
        <v>1005680.7483999998</v>
      </c>
      <c r="G131" s="22"/>
      <c r="H131" s="268">
        <v>1116964.1622933333</v>
      </c>
    </row>
    <row r="132" spans="1:8" s="5" customFormat="1" x14ac:dyDescent="0.2">
      <c r="A132" s="29"/>
      <c r="B132" s="82"/>
      <c r="C132" s="24"/>
      <c r="D132" s="75"/>
      <c r="E132" s="447"/>
      <c r="F132" s="447"/>
      <c r="G132" s="447"/>
      <c r="H132" s="447"/>
    </row>
    <row r="133" spans="1:8" s="5" customFormat="1" x14ac:dyDescent="0.2">
      <c r="A133" s="291" t="s">
        <v>461</v>
      </c>
      <c r="B133" s="82"/>
      <c r="C133" s="24"/>
      <c r="D133" s="75"/>
      <c r="E133" s="447"/>
      <c r="F133" s="447"/>
      <c r="G133" s="447"/>
      <c r="H133" s="447"/>
    </row>
    <row r="134" spans="1:8" s="1" customFormat="1" x14ac:dyDescent="0.2">
      <c r="A134" s="291"/>
      <c r="B134" s="82"/>
      <c r="C134" s="24"/>
      <c r="D134" s="75"/>
      <c r="E134" s="447"/>
      <c r="F134" s="447"/>
      <c r="G134" s="447"/>
      <c r="H134" s="447"/>
    </row>
    <row r="135" spans="1:8" s="1" customFormat="1" x14ac:dyDescent="0.2">
      <c r="A135" s="291" t="s">
        <v>462</v>
      </c>
      <c r="B135" s="82"/>
      <c r="C135" s="24"/>
      <c r="D135" s="75"/>
      <c r="E135" s="447"/>
      <c r="F135" s="447"/>
      <c r="G135" s="447"/>
      <c r="H135" s="447"/>
    </row>
    <row r="136" spans="1:8" s="1" customFormat="1" x14ac:dyDescent="0.2">
      <c r="A136" s="29"/>
      <c r="B136" s="82"/>
      <c r="C136" s="24"/>
      <c r="D136" s="75"/>
      <c r="E136" s="447"/>
      <c r="F136" s="447"/>
      <c r="G136" s="447"/>
      <c r="H136" s="447"/>
    </row>
    <row r="137" spans="1:8" s="5" customFormat="1" x14ac:dyDescent="0.2">
      <c r="A137" s="29"/>
      <c r="B137" s="82"/>
      <c r="C137" s="24"/>
      <c r="D137" s="73"/>
      <c r="E137" s="447"/>
      <c r="F137" s="447"/>
      <c r="G137" s="447"/>
      <c r="H137" s="447"/>
    </row>
    <row r="138" spans="1:8" s="5" customFormat="1" x14ac:dyDescent="0.2">
      <c r="A138" s="29"/>
      <c r="B138" s="82"/>
      <c r="C138" s="24"/>
      <c r="D138" s="73"/>
      <c r="E138" s="447"/>
      <c r="F138" s="447"/>
      <c r="G138" s="447"/>
      <c r="H138" s="447"/>
    </row>
    <row r="139" spans="1:8" s="5" customFormat="1" x14ac:dyDescent="0.2">
      <c r="A139" s="29"/>
      <c r="B139" s="82"/>
      <c r="C139" s="24"/>
      <c r="D139" s="73"/>
      <c r="E139" s="447"/>
      <c r="F139" s="447"/>
      <c r="G139" s="447"/>
      <c r="H139" s="447"/>
    </row>
    <row r="140" spans="1:8" s="5" customFormat="1" x14ac:dyDescent="0.2">
      <c r="A140" s="29"/>
      <c r="B140" s="82"/>
      <c r="C140" s="24"/>
      <c r="D140" s="73"/>
      <c r="E140" s="447"/>
      <c r="F140" s="447"/>
      <c r="G140" s="447"/>
      <c r="H140" s="447"/>
    </row>
    <row r="141" spans="1:8" s="13" customFormat="1" x14ac:dyDescent="0.2">
      <c r="A141" s="29"/>
      <c r="B141" s="82"/>
      <c r="C141" s="24"/>
      <c r="D141" s="73"/>
      <c r="E141" s="447"/>
      <c r="F141" s="447"/>
      <c r="G141" s="447"/>
      <c r="H141" s="447"/>
    </row>
    <row r="142" spans="1:8" s="5" customFormat="1" x14ac:dyDescent="0.2">
      <c r="A142" s="29"/>
      <c r="B142" s="82"/>
      <c r="C142" s="24"/>
      <c r="D142" s="73"/>
      <c r="E142" s="447"/>
      <c r="F142" s="447"/>
      <c r="G142" s="447"/>
      <c r="H142" s="447"/>
    </row>
    <row r="143" spans="1:8" s="5" customFormat="1" x14ac:dyDescent="0.2">
      <c r="A143" s="29"/>
      <c r="B143" s="82"/>
      <c r="C143" s="24"/>
      <c r="D143" s="73"/>
      <c r="E143" s="447"/>
      <c r="F143" s="447"/>
      <c r="G143" s="447"/>
      <c r="H143" s="447"/>
    </row>
    <row r="144" spans="1:8" s="5" customFormat="1" x14ac:dyDescent="0.2">
      <c r="A144" s="8"/>
      <c r="B144" s="73"/>
      <c r="C144" s="23"/>
      <c r="D144" s="73"/>
      <c r="E144" s="448"/>
      <c r="F144" s="448"/>
      <c r="G144" s="448"/>
      <c r="H144" s="448"/>
    </row>
    <row r="145" spans="1:8" s="5" customFormat="1" x14ac:dyDescent="0.2">
      <c r="A145" s="8"/>
      <c r="B145" s="73"/>
      <c r="C145" s="23"/>
      <c r="D145" s="73"/>
      <c r="E145" s="448"/>
      <c r="F145" s="448"/>
      <c r="G145" s="448"/>
      <c r="H145" s="448"/>
    </row>
    <row r="146" spans="1:8" s="1" customFormat="1" x14ac:dyDescent="0.2">
      <c r="A146" s="8"/>
      <c r="B146" s="73"/>
      <c r="C146" s="23"/>
      <c r="D146" s="73"/>
      <c r="E146" s="447"/>
      <c r="F146" s="447"/>
      <c r="G146" s="447"/>
      <c r="H146" s="447"/>
    </row>
    <row r="147" spans="1:8" s="1" customFormat="1" x14ac:dyDescent="0.2">
      <c r="A147" s="8"/>
      <c r="B147" s="73"/>
      <c r="C147" s="23"/>
      <c r="D147" s="73"/>
      <c r="E147" s="447"/>
      <c r="F147" s="447"/>
      <c r="G147" s="447"/>
      <c r="H147" s="447"/>
    </row>
    <row r="148" spans="1:8" s="1" customFormat="1" x14ac:dyDescent="0.2">
      <c r="A148" s="8"/>
      <c r="B148" s="73"/>
      <c r="C148" s="23"/>
      <c r="D148" s="73"/>
      <c r="E148" s="447"/>
      <c r="F148" s="447"/>
      <c r="G148" s="447"/>
      <c r="H148" s="447"/>
    </row>
    <row r="149" spans="1:8" s="1" customFormat="1" x14ac:dyDescent="0.2">
      <c r="A149" s="8"/>
      <c r="B149" s="73"/>
      <c r="C149" s="23"/>
      <c r="D149" s="73"/>
      <c r="E149" s="447"/>
      <c r="F149" s="447"/>
      <c r="G149" s="447"/>
      <c r="H149" s="447"/>
    </row>
    <row r="150" spans="1:8" s="1" customFormat="1" x14ac:dyDescent="0.2">
      <c r="A150" s="8"/>
      <c r="B150" s="73"/>
      <c r="C150" s="23"/>
      <c r="D150" s="73"/>
      <c r="E150" s="447"/>
      <c r="F150" s="447"/>
      <c r="G150" s="447"/>
      <c r="H150" s="447"/>
    </row>
    <row r="151" spans="1:8" s="1" customFormat="1" x14ac:dyDescent="0.2">
      <c r="D151" s="73"/>
      <c r="E151" s="447"/>
      <c r="F151" s="447"/>
      <c r="G151" s="447"/>
      <c r="H151" s="447"/>
    </row>
    <row r="152" spans="1:8" s="1" customFormat="1" x14ac:dyDescent="0.2">
      <c r="D152" s="73"/>
      <c r="E152" s="447"/>
      <c r="F152" s="447"/>
      <c r="G152" s="447"/>
      <c r="H152" s="447"/>
    </row>
    <row r="153" spans="1:8" s="1" customFormat="1" x14ac:dyDescent="0.2">
      <c r="D153" s="73"/>
      <c r="E153" s="447"/>
      <c r="F153" s="447"/>
      <c r="G153" s="447"/>
      <c r="H153" s="447"/>
    </row>
    <row r="154" spans="1:8" s="1" customFormat="1" x14ac:dyDescent="0.2">
      <c r="D154" s="73"/>
      <c r="E154" s="447"/>
      <c r="F154" s="447"/>
      <c r="G154" s="447"/>
      <c r="H154" s="447"/>
    </row>
    <row r="155" spans="1:8" s="1" customFormat="1" x14ac:dyDescent="0.2">
      <c r="D155" s="73"/>
      <c r="E155" s="447"/>
      <c r="F155" s="447"/>
      <c r="G155" s="447"/>
      <c r="H155" s="447"/>
    </row>
    <row r="156" spans="1:8" s="1" customFormat="1" x14ac:dyDescent="0.2">
      <c r="D156" s="73"/>
      <c r="E156" s="447"/>
      <c r="F156" s="447"/>
      <c r="G156" s="447"/>
      <c r="H156" s="447"/>
    </row>
    <row r="157" spans="1:8" s="1" customFormat="1" x14ac:dyDescent="0.2">
      <c r="D157" s="73"/>
      <c r="E157" s="447"/>
      <c r="F157" s="447"/>
      <c r="G157" s="447"/>
      <c r="H157" s="447"/>
    </row>
    <row r="158" spans="1:8" x14ac:dyDescent="0.2">
      <c r="A158" s="1"/>
      <c r="B158" s="1"/>
      <c r="C158" s="1"/>
    </row>
    <row r="159" spans="1:8" x14ac:dyDescent="0.2">
      <c r="A159" s="1"/>
      <c r="B159" s="1"/>
      <c r="C159" s="1"/>
    </row>
    <row r="160" spans="1:8" x14ac:dyDescent="0.2">
      <c r="A160" s="1"/>
      <c r="B160" s="1"/>
      <c r="C160" s="1"/>
    </row>
    <row r="161" spans="1:3" x14ac:dyDescent="0.2">
      <c r="A161" s="1"/>
      <c r="B161" s="1"/>
      <c r="C161" s="1"/>
    </row>
    <row r="162" spans="1:3" x14ac:dyDescent="0.2">
      <c r="A162" s="1"/>
      <c r="B162" s="1"/>
      <c r="C162" s="1"/>
    </row>
    <row r="163" spans="1:3" x14ac:dyDescent="0.2">
      <c r="A163" s="1"/>
      <c r="B163" s="1"/>
      <c r="C163" s="1"/>
    </row>
    <row r="165" spans="1:3" x14ac:dyDescent="0.2">
      <c r="A165" s="1"/>
      <c r="B165" s="1"/>
      <c r="C165" s="1"/>
    </row>
    <row r="166" spans="1:3" x14ac:dyDescent="0.2">
      <c r="A166" s="1"/>
      <c r="B166" s="1"/>
      <c r="C166" s="1"/>
    </row>
    <row r="167" spans="1:3" x14ac:dyDescent="0.2">
      <c r="A167" s="1"/>
      <c r="B167" s="1"/>
      <c r="C167" s="1"/>
    </row>
    <row r="168" spans="1:3" x14ac:dyDescent="0.2">
      <c r="A168" s="1"/>
      <c r="B168" s="1"/>
      <c r="C168" s="1"/>
    </row>
    <row r="169" spans="1:3" x14ac:dyDescent="0.2">
      <c r="A169" s="1"/>
      <c r="B169" s="1"/>
      <c r="C169" s="1"/>
    </row>
    <row r="170" spans="1:3" x14ac:dyDescent="0.2">
      <c r="A170" s="1"/>
      <c r="B170" s="1"/>
      <c r="C170" s="1"/>
    </row>
    <row r="173" spans="1:3" x14ac:dyDescent="0.2">
      <c r="A173" s="103"/>
      <c r="B173" s="103"/>
      <c r="C173" s="103"/>
    </row>
    <row r="177" spans="1:4" x14ac:dyDescent="0.2">
      <c r="A177" s="103"/>
      <c r="B177" s="103"/>
      <c r="C177" s="103"/>
      <c r="D177" s="447"/>
    </row>
    <row r="178" spans="1:4" x14ac:dyDescent="0.2">
      <c r="A178" s="103"/>
      <c r="B178" s="103"/>
      <c r="C178" s="103"/>
      <c r="D178" s="447"/>
    </row>
  </sheetData>
  <mergeCells count="13">
    <mergeCell ref="A1:D1"/>
    <mergeCell ref="E25:F25"/>
    <mergeCell ref="G25:H25"/>
    <mergeCell ref="A13:C13"/>
    <mergeCell ref="C24:C25"/>
    <mergeCell ref="A4:D4"/>
    <mergeCell ref="G3:H3"/>
    <mergeCell ref="G2:H2"/>
    <mergeCell ref="A27:D27"/>
    <mergeCell ref="A63:D63"/>
    <mergeCell ref="A119:D119"/>
    <mergeCell ref="E23:H23"/>
    <mergeCell ref="E24:H24"/>
  </mergeCells>
  <pageMargins left="0.31496062992125984" right="0.31496062992125984" top="0.31496062992125984" bottom="0.31496062992125984" header="0" footer="0"/>
  <pageSetup paperSize="9" scale="65" fitToHeight="0" orientation="portrait" copies="2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0"/>
  <sheetViews>
    <sheetView showZeros="0" topLeftCell="A116" workbookViewId="0">
      <selection activeCell="E129" sqref="E129"/>
    </sheetView>
  </sheetViews>
  <sheetFormatPr defaultRowHeight="12.75" x14ac:dyDescent="0.2"/>
  <cols>
    <col min="1" max="1" width="75.140625" style="8" customWidth="1"/>
    <col min="2" max="2" width="6.140625" style="73" customWidth="1"/>
    <col min="3" max="3" width="9.5703125" style="23" customWidth="1"/>
    <col min="4" max="4" width="10.42578125" style="73" customWidth="1"/>
    <col min="5" max="5" width="9.140625" style="449" customWidth="1"/>
    <col min="6" max="6" width="11.140625" style="449" customWidth="1"/>
    <col min="7" max="7" width="11.85546875" style="449" customWidth="1"/>
    <col min="8" max="8" width="13.7109375" style="449" customWidth="1"/>
    <col min="9" max="16384" width="9.140625" style="103"/>
  </cols>
  <sheetData>
    <row r="1" spans="1:8" ht="52.5" customHeight="1" x14ac:dyDescent="0.2">
      <c r="A1" s="589" t="s">
        <v>456</v>
      </c>
      <c r="B1" s="589"/>
      <c r="C1" s="589"/>
      <c r="D1" s="589"/>
    </row>
    <row r="2" spans="1:8" s="398" customFormat="1" ht="15.75" x14ac:dyDescent="0.2">
      <c r="A2" s="7"/>
      <c r="B2" s="75" t="s">
        <v>121</v>
      </c>
      <c r="C2" s="74"/>
      <c r="D2" s="98"/>
      <c r="E2" s="66"/>
      <c r="F2" s="66"/>
      <c r="G2" s="601" t="s">
        <v>99</v>
      </c>
      <c r="H2" s="601"/>
    </row>
    <row r="3" spans="1:8" s="398" customFormat="1" ht="15" x14ac:dyDescent="0.2">
      <c r="A3" s="99"/>
      <c r="B3" s="66"/>
      <c r="C3" s="24"/>
      <c r="D3" s="98"/>
      <c r="E3" s="100"/>
      <c r="F3" s="100"/>
      <c r="G3" s="600"/>
      <c r="H3" s="600"/>
    </row>
    <row r="4" spans="1:8" s="10" customFormat="1" ht="16.5" customHeight="1" x14ac:dyDescent="0.2">
      <c r="A4" s="603" t="s">
        <v>122</v>
      </c>
      <c r="B4" s="603"/>
      <c r="C4" s="603"/>
      <c r="D4" s="603"/>
      <c r="E4" s="75"/>
      <c r="F4" s="71"/>
      <c r="G4" s="71"/>
      <c r="H4" s="71"/>
    </row>
    <row r="5" spans="1:8" x14ac:dyDescent="0.2">
      <c r="A5" s="20" t="s">
        <v>410</v>
      </c>
      <c r="B5" s="76"/>
      <c r="C5" s="74"/>
      <c r="D5" s="75"/>
      <c r="E5" s="400"/>
      <c r="F5" s="400"/>
      <c r="G5" s="400"/>
      <c r="H5" s="401">
        <v>-547410.25077218493</v>
      </c>
    </row>
    <row r="6" spans="1:8" ht="13.5" customHeight="1" x14ac:dyDescent="0.2">
      <c r="A6" s="21" t="s">
        <v>201</v>
      </c>
      <c r="B6" s="75"/>
      <c r="C6" s="74"/>
      <c r="D6" s="75"/>
      <c r="E6" s="75"/>
      <c r="F6" s="71"/>
      <c r="G6" s="71"/>
      <c r="H6" s="402">
        <v>596154.12</v>
      </c>
    </row>
    <row r="7" spans="1:8" x14ac:dyDescent="0.2">
      <c r="A7" s="131" t="s">
        <v>202</v>
      </c>
      <c r="B7" s="77"/>
      <c r="C7" s="25"/>
      <c r="D7" s="77"/>
      <c r="E7" s="75"/>
      <c r="F7" s="71"/>
      <c r="G7" s="71"/>
      <c r="H7" s="403">
        <v>596154.12</v>
      </c>
    </row>
    <row r="8" spans="1:8" x14ac:dyDescent="0.2">
      <c r="A8" s="131" t="s">
        <v>203</v>
      </c>
      <c r="B8" s="25"/>
      <c r="C8" s="25"/>
      <c r="D8" s="78"/>
      <c r="E8" s="400"/>
      <c r="F8" s="400"/>
      <c r="G8" s="400"/>
      <c r="H8" s="403">
        <v>596154.12</v>
      </c>
    </row>
    <row r="9" spans="1:8" x14ac:dyDescent="0.2">
      <c r="A9" s="21" t="s">
        <v>125</v>
      </c>
      <c r="B9" s="78"/>
      <c r="C9" s="79"/>
      <c r="D9" s="78"/>
      <c r="E9" s="75"/>
      <c r="F9" s="71"/>
      <c r="G9" s="71"/>
      <c r="H9" s="406">
        <v>521137.45731333329</v>
      </c>
    </row>
    <row r="10" spans="1:8" x14ac:dyDescent="0.2">
      <c r="A10" s="131" t="s">
        <v>458</v>
      </c>
      <c r="B10" s="75"/>
      <c r="C10" s="74"/>
      <c r="D10" s="75"/>
      <c r="E10" s="75"/>
      <c r="F10" s="71"/>
      <c r="G10" s="71"/>
      <c r="H10" s="407">
        <v>-472393.58808551822</v>
      </c>
    </row>
    <row r="11" spans="1:8" x14ac:dyDescent="0.2">
      <c r="A11" s="2"/>
      <c r="B11" s="75"/>
      <c r="C11" s="74"/>
      <c r="D11" s="75"/>
      <c r="E11" s="75"/>
      <c r="F11" s="71"/>
      <c r="G11" s="71"/>
      <c r="H11" s="408"/>
    </row>
    <row r="12" spans="1:8" ht="26.25" customHeight="1" x14ac:dyDescent="0.2">
      <c r="A12" s="604" t="s">
        <v>124</v>
      </c>
      <c r="B12" s="603"/>
      <c r="C12" s="603"/>
      <c r="D12" s="78"/>
      <c r="E12" s="75"/>
      <c r="F12" s="71"/>
      <c r="G12" s="71"/>
      <c r="H12" s="409"/>
    </row>
    <row r="13" spans="1:8" x14ac:dyDescent="0.2">
      <c r="A13" s="20" t="s">
        <v>411</v>
      </c>
      <c r="B13" s="76"/>
      <c r="C13" s="74"/>
      <c r="D13" s="75"/>
      <c r="E13" s="400"/>
      <c r="F13" s="400"/>
      <c r="G13" s="400"/>
      <c r="H13" s="401">
        <v>-724460.75077218493</v>
      </c>
    </row>
    <row r="14" spans="1:8" ht="25.5" x14ac:dyDescent="0.2">
      <c r="A14" s="31" t="s">
        <v>204</v>
      </c>
      <c r="B14" s="75"/>
      <c r="C14" s="74"/>
      <c r="D14" s="75"/>
      <c r="E14" s="75"/>
      <c r="F14" s="71"/>
      <c r="G14" s="71"/>
      <c r="H14" s="402">
        <v>602517.15</v>
      </c>
    </row>
    <row r="15" spans="1:8" x14ac:dyDescent="0.2">
      <c r="A15" s="131" t="s">
        <v>202</v>
      </c>
      <c r="B15" s="75"/>
      <c r="C15" s="74"/>
      <c r="D15" s="75"/>
      <c r="E15" s="75"/>
      <c r="F15" s="71"/>
      <c r="G15" s="71"/>
      <c r="H15" s="406">
        <v>602517.15</v>
      </c>
    </row>
    <row r="16" spans="1:8" x14ac:dyDescent="0.2">
      <c r="A16" s="131" t="s">
        <v>203</v>
      </c>
      <c r="B16" s="75"/>
      <c r="C16" s="74"/>
      <c r="D16" s="75"/>
      <c r="E16" s="400"/>
      <c r="F16" s="400"/>
      <c r="G16" s="400"/>
      <c r="H16" s="403">
        <v>602517.15</v>
      </c>
    </row>
    <row r="17" spans="1:8" x14ac:dyDescent="0.2">
      <c r="A17" s="131" t="s">
        <v>392</v>
      </c>
      <c r="B17" s="75"/>
      <c r="C17" s="24"/>
      <c r="D17" s="75"/>
      <c r="E17" s="75"/>
      <c r="F17" s="71"/>
      <c r="G17" s="71"/>
      <c r="H17" s="402">
        <v>-121943.6007721849</v>
      </c>
    </row>
    <row r="18" spans="1:8" x14ac:dyDescent="0.2">
      <c r="A18" s="21" t="s">
        <v>126</v>
      </c>
      <c r="B18" s="78"/>
      <c r="C18" s="79"/>
      <c r="D18" s="78"/>
      <c r="E18" s="75"/>
      <c r="F18" s="71"/>
      <c r="G18" s="71"/>
      <c r="H18" s="406">
        <v>521137.45731333329</v>
      </c>
    </row>
    <row r="19" spans="1:8" x14ac:dyDescent="0.2">
      <c r="A19" s="9" t="s">
        <v>459</v>
      </c>
      <c r="B19" s="75"/>
      <c r="C19" s="74"/>
      <c r="D19" s="75"/>
      <c r="E19" s="75"/>
      <c r="F19" s="71"/>
      <c r="G19" s="71"/>
      <c r="H19" s="407">
        <v>-643081.05808551819</v>
      </c>
    </row>
    <row r="20" spans="1:8" ht="13.5" thickBot="1" x14ac:dyDescent="0.25">
      <c r="A20" s="128"/>
      <c r="B20" s="75"/>
      <c r="C20" s="74"/>
      <c r="D20" s="75"/>
      <c r="E20" s="24"/>
      <c r="F20" s="24"/>
      <c r="G20" s="24"/>
      <c r="H20" s="24"/>
    </row>
    <row r="21" spans="1:8" s="132" customFormat="1" ht="13.5" thickBot="1" x14ac:dyDescent="0.25">
      <c r="A21" s="129" t="s">
        <v>5</v>
      </c>
      <c r="B21" s="112"/>
      <c r="C21" s="113"/>
      <c r="D21" s="292" t="s">
        <v>7</v>
      </c>
      <c r="E21" s="590">
        <v>29</v>
      </c>
      <c r="F21" s="591"/>
      <c r="G21" s="591"/>
      <c r="H21" s="592"/>
    </row>
    <row r="22" spans="1:8" ht="16.5" thickBot="1" x14ac:dyDescent="0.25">
      <c r="A22" s="80"/>
      <c r="B22" s="67" t="s">
        <v>6</v>
      </c>
      <c r="C22" s="596" t="s">
        <v>8</v>
      </c>
      <c r="D22" s="293" t="s">
        <v>9</v>
      </c>
      <c r="E22" s="593" t="s">
        <v>99</v>
      </c>
      <c r="F22" s="594"/>
      <c r="G22" s="594"/>
      <c r="H22" s="595"/>
    </row>
    <row r="23" spans="1:8" ht="13.5" thickBot="1" x14ac:dyDescent="0.25">
      <c r="A23" s="130" t="s">
        <v>442</v>
      </c>
      <c r="B23" s="81" t="s">
        <v>10</v>
      </c>
      <c r="C23" s="597"/>
      <c r="D23" s="294" t="s">
        <v>11</v>
      </c>
      <c r="E23" s="598" t="s">
        <v>2</v>
      </c>
      <c r="F23" s="599"/>
      <c r="G23" s="598" t="s">
        <v>0</v>
      </c>
      <c r="H23" s="599"/>
    </row>
    <row r="24" spans="1:8" s="11" customFormat="1" ht="12" thickBot="1" x14ac:dyDescent="0.25">
      <c r="A24" s="101"/>
      <c r="B24" s="67"/>
      <c r="C24" s="102"/>
      <c r="D24" s="295"/>
      <c r="E24" s="114" t="s">
        <v>1</v>
      </c>
      <c r="F24" s="115" t="s">
        <v>393</v>
      </c>
      <c r="G24" s="114" t="s">
        <v>1</v>
      </c>
      <c r="H24" s="115" t="s">
        <v>393</v>
      </c>
    </row>
    <row r="25" spans="1:8" s="5" customFormat="1" ht="38.25" customHeight="1" thickBot="1" x14ac:dyDescent="0.25">
      <c r="A25" s="580" t="s">
        <v>26</v>
      </c>
      <c r="B25" s="581"/>
      <c r="C25" s="581"/>
      <c r="D25" s="582"/>
      <c r="E25" s="240"/>
      <c r="F25" s="109">
        <v>26974.572400000001</v>
      </c>
      <c r="G25" s="240"/>
      <c r="H25" s="109">
        <v>34099.269139999997</v>
      </c>
    </row>
    <row r="26" spans="1:8" s="5" customFormat="1" ht="13.5" thickBot="1" x14ac:dyDescent="0.25">
      <c r="A26" s="133" t="s">
        <v>27</v>
      </c>
      <c r="B26" s="134"/>
      <c r="C26" s="134"/>
      <c r="D26" s="296"/>
      <c r="E26" s="240"/>
      <c r="F26" s="109">
        <v>23.4</v>
      </c>
      <c r="G26" s="240"/>
      <c r="H26" s="109">
        <v>23.399740000000001</v>
      </c>
    </row>
    <row r="27" spans="1:8" s="5" customFormat="1" ht="68.25" thickBot="1" x14ac:dyDescent="0.25">
      <c r="A27" s="30" t="s">
        <v>28</v>
      </c>
      <c r="B27" s="111" t="s">
        <v>64</v>
      </c>
      <c r="C27" s="241" t="s">
        <v>13</v>
      </c>
      <c r="D27" s="297">
        <v>9.1000000000000004E-3</v>
      </c>
      <c r="E27" s="410">
        <v>2571.4</v>
      </c>
      <c r="F27" s="411">
        <v>23.4</v>
      </c>
      <c r="G27" s="412">
        <v>2571.4</v>
      </c>
      <c r="H27" s="413">
        <v>23.399740000000001</v>
      </c>
    </row>
    <row r="28" spans="1:8" s="13" customFormat="1" ht="13.5" thickBot="1" x14ac:dyDescent="0.25">
      <c r="A28" s="244" t="s">
        <v>29</v>
      </c>
      <c r="B28" s="245"/>
      <c r="C28" s="245"/>
      <c r="D28" s="296"/>
      <c r="E28" s="240"/>
      <c r="F28" s="109">
        <v>1853.7224000000001</v>
      </c>
      <c r="G28" s="240"/>
      <c r="H28" s="109">
        <v>1372.5971999999999</v>
      </c>
    </row>
    <row r="29" spans="1:8" s="5" customFormat="1" ht="56.25" x14ac:dyDescent="0.2">
      <c r="A29" s="30" t="s">
        <v>30</v>
      </c>
      <c r="B29" s="38" t="s">
        <v>4</v>
      </c>
      <c r="C29" s="246">
        <v>12</v>
      </c>
      <c r="D29" s="492">
        <v>0.21199999999999999</v>
      </c>
      <c r="E29" s="416">
        <v>542.1</v>
      </c>
      <c r="F29" s="417">
        <v>1379.1024</v>
      </c>
      <c r="G29" s="412">
        <v>542.1</v>
      </c>
      <c r="H29" s="413">
        <v>1372.5971999999999</v>
      </c>
    </row>
    <row r="30" spans="1:8" s="5" customFormat="1" ht="13.5" thickBot="1" x14ac:dyDescent="0.25">
      <c r="A30" s="247" t="s">
        <v>258</v>
      </c>
      <c r="B30" s="181"/>
      <c r="C30" s="195" t="s">
        <v>67</v>
      </c>
      <c r="D30" s="298"/>
      <c r="E30" s="414">
        <v>0</v>
      </c>
      <c r="F30" s="404">
        <v>474.62</v>
      </c>
      <c r="G30" s="277"/>
      <c r="H30" s="279">
        <v>0</v>
      </c>
    </row>
    <row r="31" spans="1:8" s="13" customFormat="1" ht="26.25" thickBot="1" x14ac:dyDescent="0.25">
      <c r="A31" s="40" t="s">
        <v>31</v>
      </c>
      <c r="B31" s="32"/>
      <c r="C31" s="44"/>
      <c r="D31" s="296"/>
      <c r="E31" s="240"/>
      <c r="F31" s="109">
        <v>23.4</v>
      </c>
      <c r="G31" s="240"/>
      <c r="H31" s="109">
        <v>0</v>
      </c>
    </row>
    <row r="32" spans="1:8" s="13" customFormat="1" ht="26.25" thickBot="1" x14ac:dyDescent="0.25">
      <c r="A32" s="141" t="s">
        <v>34</v>
      </c>
      <c r="B32" s="142"/>
      <c r="C32" s="143"/>
      <c r="D32" s="301"/>
      <c r="E32" s="240"/>
      <c r="F32" s="109">
        <v>408.85</v>
      </c>
      <c r="G32" s="240"/>
      <c r="H32" s="109">
        <v>0</v>
      </c>
    </row>
    <row r="33" spans="1:8" s="13" customFormat="1" ht="26.25" thickBot="1" x14ac:dyDescent="0.25">
      <c r="A33" s="40" t="s">
        <v>36</v>
      </c>
      <c r="B33" s="386"/>
      <c r="C33" s="387"/>
      <c r="D33" s="388"/>
      <c r="E33" s="240"/>
      <c r="F33" s="268">
        <v>22798.38</v>
      </c>
      <c r="G33" s="240"/>
      <c r="H33" s="268">
        <v>1299.9743999999998</v>
      </c>
    </row>
    <row r="34" spans="1:8" s="5" customFormat="1" ht="24" x14ac:dyDescent="0.2">
      <c r="A34" s="144" t="s">
        <v>14</v>
      </c>
      <c r="B34" s="392" t="s">
        <v>4</v>
      </c>
      <c r="C34" s="393">
        <v>2</v>
      </c>
      <c r="D34" s="394">
        <v>0.77</v>
      </c>
      <c r="E34" s="410">
        <v>752.3</v>
      </c>
      <c r="F34" s="411">
        <v>1158.54</v>
      </c>
      <c r="G34" s="412">
        <v>752.3</v>
      </c>
      <c r="H34" s="413">
        <v>1158.5419999999999</v>
      </c>
    </row>
    <row r="35" spans="1:8" s="5" customFormat="1" ht="24" x14ac:dyDescent="0.2">
      <c r="A35" s="183" t="s">
        <v>231</v>
      </c>
      <c r="B35" s="14" t="s">
        <v>4</v>
      </c>
      <c r="C35" s="140">
        <v>4</v>
      </c>
      <c r="D35" s="395">
        <v>9.4E-2</v>
      </c>
      <c r="E35" s="414">
        <v>752.3</v>
      </c>
      <c r="F35" s="404">
        <v>282.86</v>
      </c>
      <c r="G35" s="412">
        <v>752.3</v>
      </c>
      <c r="H35" s="413">
        <v>141.4324</v>
      </c>
    </row>
    <row r="36" spans="1:8" s="5" customFormat="1" ht="17.25" x14ac:dyDescent="0.2">
      <c r="A36" s="381" t="s">
        <v>33</v>
      </c>
      <c r="B36" s="96" t="s">
        <v>4</v>
      </c>
      <c r="C36" s="232" t="s">
        <v>68</v>
      </c>
      <c r="D36" s="311"/>
      <c r="E36" s="414">
        <v>0</v>
      </c>
      <c r="F36" s="64">
        <v>21356.98</v>
      </c>
      <c r="G36" s="418"/>
      <c r="H36" s="278">
        <v>0</v>
      </c>
    </row>
    <row r="37" spans="1:8" s="5" customFormat="1" ht="13.5" thickBot="1" x14ac:dyDescent="0.25">
      <c r="A37" s="385" t="s">
        <v>232</v>
      </c>
      <c r="B37" s="37"/>
      <c r="C37" s="26"/>
      <c r="D37" s="311"/>
      <c r="E37" s="414">
        <v>0</v>
      </c>
      <c r="F37" s="64">
        <v>21356.98</v>
      </c>
      <c r="G37" s="277"/>
      <c r="H37" s="278">
        <v>0</v>
      </c>
    </row>
    <row r="38" spans="1:8" s="13" customFormat="1" ht="26.25" thickBot="1" x14ac:dyDescent="0.25">
      <c r="A38" s="141" t="s">
        <v>37</v>
      </c>
      <c r="B38" s="389"/>
      <c r="C38" s="390"/>
      <c r="D38" s="391"/>
      <c r="E38" s="240"/>
      <c r="F38" s="268">
        <v>147.06</v>
      </c>
      <c r="G38" s="240"/>
      <c r="H38" s="268">
        <v>147.05600000000001</v>
      </c>
    </row>
    <row r="39" spans="1:8" s="5" customFormat="1" ht="60.75" thickBot="1" x14ac:dyDescent="0.25">
      <c r="A39" s="254" t="s">
        <v>38</v>
      </c>
      <c r="B39" s="137" t="s">
        <v>4</v>
      </c>
      <c r="C39" s="140">
        <v>1</v>
      </c>
      <c r="D39" s="492">
        <v>0.52</v>
      </c>
      <c r="E39" s="410">
        <v>282.8</v>
      </c>
      <c r="F39" s="411">
        <v>147.06</v>
      </c>
      <c r="G39" s="412">
        <v>282.8</v>
      </c>
      <c r="H39" s="413">
        <v>147.05600000000001</v>
      </c>
    </row>
    <row r="40" spans="1:8" s="13" customFormat="1" ht="26.25" thickBot="1" x14ac:dyDescent="0.25">
      <c r="A40" s="149" t="s">
        <v>39</v>
      </c>
      <c r="B40" s="142"/>
      <c r="C40" s="143"/>
      <c r="D40" s="301"/>
      <c r="E40" s="240"/>
      <c r="F40" s="268">
        <v>79.709999999999994</v>
      </c>
      <c r="G40" s="240"/>
      <c r="H40" s="268">
        <v>30502.803400000001</v>
      </c>
    </row>
    <row r="41" spans="1:8" s="5" customFormat="1" ht="67.5" x14ac:dyDescent="0.2">
      <c r="A41" s="30" t="s">
        <v>40</v>
      </c>
      <c r="B41" s="256" t="s">
        <v>65</v>
      </c>
      <c r="C41" s="26" t="s">
        <v>69</v>
      </c>
      <c r="D41" s="492">
        <v>3.1E-2</v>
      </c>
      <c r="E41" s="410">
        <v>2571.4</v>
      </c>
      <c r="F41" s="411">
        <v>79.709999999999994</v>
      </c>
      <c r="G41" s="412">
        <v>2571.4</v>
      </c>
      <c r="H41" s="413">
        <v>79.713400000000007</v>
      </c>
    </row>
    <row r="42" spans="1:8" s="5" customFormat="1" ht="16.5" x14ac:dyDescent="0.2">
      <c r="A42" s="154" t="s">
        <v>33</v>
      </c>
      <c r="B42" s="95"/>
      <c r="C42" s="26" t="s">
        <v>68</v>
      </c>
      <c r="D42" s="495"/>
      <c r="E42" s="414">
        <v>0</v>
      </c>
      <c r="F42" s="404">
        <v>0</v>
      </c>
      <c r="G42" s="277"/>
      <c r="H42" s="279">
        <v>30423.09</v>
      </c>
    </row>
    <row r="43" spans="1:8" s="5" customFormat="1" x14ac:dyDescent="0.2">
      <c r="A43" s="156" t="s">
        <v>191</v>
      </c>
      <c r="B43" s="137" t="s">
        <v>4</v>
      </c>
      <c r="C43" s="258">
        <v>1</v>
      </c>
      <c r="D43" s="493">
        <v>167.56</v>
      </c>
      <c r="E43" s="414">
        <v>0</v>
      </c>
      <c r="F43" s="404">
        <v>0</v>
      </c>
      <c r="G43" s="412">
        <v>2</v>
      </c>
      <c r="H43" s="413">
        <v>335.12</v>
      </c>
    </row>
    <row r="44" spans="1:8" s="5" customFormat="1" ht="13.5" thickBot="1" x14ac:dyDescent="0.25">
      <c r="A44" s="156" t="s">
        <v>263</v>
      </c>
      <c r="B44" s="137" t="s">
        <v>3</v>
      </c>
      <c r="C44" s="258">
        <v>1</v>
      </c>
      <c r="D44" s="493" t="s">
        <v>464</v>
      </c>
      <c r="E44" s="414">
        <v>0</v>
      </c>
      <c r="F44" s="404">
        <v>0</v>
      </c>
      <c r="G44" s="412">
        <v>3</v>
      </c>
      <c r="H44" s="413">
        <v>30087.97</v>
      </c>
    </row>
    <row r="45" spans="1:8" s="13" customFormat="1" ht="26.25" thickBot="1" x14ac:dyDescent="0.25">
      <c r="A45" s="149" t="s">
        <v>41</v>
      </c>
      <c r="B45" s="142"/>
      <c r="C45" s="143"/>
      <c r="D45" s="301"/>
      <c r="E45" s="421">
        <v>2571.4</v>
      </c>
      <c r="F45" s="422">
        <v>408.85</v>
      </c>
      <c r="G45" s="240"/>
      <c r="H45" s="268">
        <v>0</v>
      </c>
    </row>
    <row r="46" spans="1:8" s="13" customFormat="1" ht="26.25" thickBot="1" x14ac:dyDescent="0.25">
      <c r="A46" s="152" t="s">
        <v>43</v>
      </c>
      <c r="B46" s="153"/>
      <c r="C46" s="261"/>
      <c r="D46" s="496"/>
      <c r="E46" s="240"/>
      <c r="F46" s="268">
        <v>92.57</v>
      </c>
      <c r="G46" s="240"/>
      <c r="H46" s="268">
        <v>92.570399999999992</v>
      </c>
    </row>
    <row r="47" spans="1:8" s="5" customFormat="1" ht="17.25" thickBot="1" x14ac:dyDescent="0.25">
      <c r="A47" s="121" t="s">
        <v>44</v>
      </c>
      <c r="B47" s="38" t="s">
        <v>65</v>
      </c>
      <c r="C47" s="246"/>
      <c r="D47" s="492">
        <v>3.6000000000000004E-2</v>
      </c>
      <c r="E47" s="410">
        <v>2571.4</v>
      </c>
      <c r="F47" s="411">
        <v>92.57</v>
      </c>
      <c r="G47" s="412">
        <v>2571.4</v>
      </c>
      <c r="H47" s="413">
        <v>92.570399999999992</v>
      </c>
    </row>
    <row r="48" spans="1:8" s="13" customFormat="1" ht="39" thickBot="1" x14ac:dyDescent="0.25">
      <c r="A48" s="40" t="s">
        <v>45</v>
      </c>
      <c r="B48" s="32"/>
      <c r="C48" s="262"/>
      <c r="D48" s="305"/>
      <c r="E48" s="240"/>
      <c r="F48" s="268">
        <v>1138.6299999999999</v>
      </c>
      <c r="G48" s="240"/>
      <c r="H48" s="268">
        <v>660.86800000000005</v>
      </c>
    </row>
    <row r="49" spans="1:8" s="5" customFormat="1" ht="56.25" x14ac:dyDescent="0.2">
      <c r="A49" s="160" t="s">
        <v>46</v>
      </c>
      <c r="B49" s="38" t="s">
        <v>127</v>
      </c>
      <c r="C49" s="263" t="s">
        <v>69</v>
      </c>
      <c r="D49" s="492">
        <v>4.5860000000000003</v>
      </c>
      <c r="E49" s="410">
        <v>28</v>
      </c>
      <c r="F49" s="411">
        <v>256.82</v>
      </c>
      <c r="G49" s="412">
        <v>28</v>
      </c>
      <c r="H49" s="413">
        <v>128.40800000000002</v>
      </c>
    </row>
    <row r="50" spans="1:8" s="5" customFormat="1" x14ac:dyDescent="0.2">
      <c r="A50" s="161" t="s">
        <v>47</v>
      </c>
      <c r="B50" s="14"/>
      <c r="C50" s="28"/>
      <c r="D50" s="495"/>
      <c r="E50" s="414">
        <v>0</v>
      </c>
      <c r="F50" s="64">
        <v>881.81</v>
      </c>
      <c r="G50" s="277"/>
      <c r="H50" s="278">
        <v>532.46</v>
      </c>
    </row>
    <row r="51" spans="1:8" s="5" customFormat="1" x14ac:dyDescent="0.2">
      <c r="A51" s="163" t="s">
        <v>268</v>
      </c>
      <c r="B51" s="164" t="s">
        <v>4</v>
      </c>
      <c r="C51" s="127">
        <v>1</v>
      </c>
      <c r="D51" s="509">
        <v>143.94999999999999</v>
      </c>
      <c r="E51" s="414">
        <v>0</v>
      </c>
      <c r="F51" s="404">
        <v>0</v>
      </c>
      <c r="G51" s="412">
        <v>1</v>
      </c>
      <c r="H51" s="413">
        <v>143.94999999999999</v>
      </c>
    </row>
    <row r="52" spans="1:8" s="5" customFormat="1" x14ac:dyDescent="0.2">
      <c r="A52" s="266" t="s">
        <v>175</v>
      </c>
      <c r="B52" s="267" t="s">
        <v>176</v>
      </c>
      <c r="C52" s="202"/>
      <c r="D52" s="306"/>
      <c r="E52" s="414">
        <v>0</v>
      </c>
      <c r="F52" s="64">
        <v>881.81</v>
      </c>
      <c r="G52" s="412">
        <v>0</v>
      </c>
      <c r="H52" s="413">
        <v>388.51</v>
      </c>
    </row>
    <row r="53" spans="1:8" s="5" customFormat="1" x14ac:dyDescent="0.2">
      <c r="A53" s="62" t="s">
        <v>234</v>
      </c>
      <c r="B53" s="42" t="s">
        <v>127</v>
      </c>
      <c r="C53" s="28"/>
      <c r="D53" s="299">
        <v>225.89</v>
      </c>
      <c r="E53" s="414">
        <v>0</v>
      </c>
      <c r="F53" s="404">
        <v>0</v>
      </c>
      <c r="G53" s="412">
        <v>1</v>
      </c>
      <c r="H53" s="413">
        <v>225.89</v>
      </c>
    </row>
    <row r="54" spans="1:8" s="1" customFormat="1" ht="13.5" thickBot="1" x14ac:dyDescent="0.25">
      <c r="A54" s="83" t="s">
        <v>407</v>
      </c>
      <c r="B54" s="42" t="s">
        <v>3</v>
      </c>
      <c r="C54" s="28"/>
      <c r="D54" s="299">
        <v>162.62</v>
      </c>
      <c r="E54" s="414"/>
      <c r="F54" s="404">
        <v>0</v>
      </c>
      <c r="G54" s="412">
        <v>1</v>
      </c>
      <c r="H54" s="413">
        <v>162.62</v>
      </c>
    </row>
    <row r="55" spans="1:8" s="13" customFormat="1" ht="27.75" customHeight="1" thickBot="1" x14ac:dyDescent="0.25">
      <c r="A55" s="583" t="s">
        <v>48</v>
      </c>
      <c r="B55" s="584"/>
      <c r="C55" s="584"/>
      <c r="D55" s="585"/>
      <c r="E55" s="240"/>
      <c r="F55" s="268">
        <v>116173.04000000001</v>
      </c>
      <c r="G55" s="240"/>
      <c r="H55" s="268">
        <v>152587.565</v>
      </c>
    </row>
    <row r="56" spans="1:8" s="13" customFormat="1" ht="26.25" thickBot="1" x14ac:dyDescent="0.25">
      <c r="A56" s="149" t="s">
        <v>50</v>
      </c>
      <c r="B56" s="142"/>
      <c r="C56" s="143"/>
      <c r="D56" s="301"/>
      <c r="E56" s="421">
        <v>0</v>
      </c>
      <c r="F56" s="422">
        <v>8737.86</v>
      </c>
      <c r="G56" s="240"/>
      <c r="H56" s="268">
        <v>5921.27</v>
      </c>
    </row>
    <row r="57" spans="1:8" s="5" customFormat="1" x14ac:dyDescent="0.2">
      <c r="A57" s="155" t="s">
        <v>179</v>
      </c>
      <c r="B57" s="159" t="s">
        <v>12</v>
      </c>
      <c r="C57" s="127">
        <v>3</v>
      </c>
      <c r="D57" s="493">
        <v>37.21</v>
      </c>
      <c r="E57" s="410">
        <v>70</v>
      </c>
      <c r="F57" s="411">
        <v>7813.05</v>
      </c>
      <c r="G57" s="417">
        <v>86</v>
      </c>
      <c r="H57" s="413">
        <v>3147.02</v>
      </c>
    </row>
    <row r="58" spans="1:8" s="5" customFormat="1" x14ac:dyDescent="0.2">
      <c r="A58" s="167" t="s">
        <v>47</v>
      </c>
      <c r="B58" s="159"/>
      <c r="C58" s="168"/>
      <c r="D58" s="495"/>
      <c r="E58" s="414">
        <v>0</v>
      </c>
      <c r="F58" s="404">
        <v>924.81</v>
      </c>
      <c r="G58" s="280"/>
      <c r="H58" s="279">
        <v>2774.25</v>
      </c>
    </row>
    <row r="59" spans="1:8" s="5" customFormat="1" ht="13.5" thickBot="1" x14ac:dyDescent="0.25">
      <c r="A59" s="157" t="s">
        <v>51</v>
      </c>
      <c r="B59" s="159" t="s">
        <v>259</v>
      </c>
      <c r="C59" s="269">
        <v>1</v>
      </c>
      <c r="D59" s="493">
        <v>61.65</v>
      </c>
      <c r="E59" s="414">
        <v>15</v>
      </c>
      <c r="F59" s="404">
        <v>924.81</v>
      </c>
      <c r="G59" s="424">
        <v>45</v>
      </c>
      <c r="H59" s="279">
        <v>2774.25</v>
      </c>
    </row>
    <row r="60" spans="1:8" s="13" customFormat="1" ht="39" thickBot="1" x14ac:dyDescent="0.25">
      <c r="A60" s="40" t="s">
        <v>53</v>
      </c>
      <c r="B60" s="33"/>
      <c r="C60" s="51"/>
      <c r="D60" s="309"/>
      <c r="E60" s="429"/>
      <c r="F60" s="430">
        <v>28508.41</v>
      </c>
      <c r="G60" s="429"/>
      <c r="H60" s="430">
        <v>71934.478999999992</v>
      </c>
    </row>
    <row r="61" spans="1:8" s="5" customFormat="1" ht="33.75" x14ac:dyDescent="0.2">
      <c r="A61" s="169" t="s">
        <v>54</v>
      </c>
      <c r="B61" s="38"/>
      <c r="C61" s="34"/>
      <c r="D61" s="298"/>
      <c r="E61" s="410">
        <v>0</v>
      </c>
      <c r="F61" s="514">
        <v>7374.75</v>
      </c>
      <c r="G61" s="431"/>
      <c r="H61" s="491">
        <v>4876.6509999999998</v>
      </c>
    </row>
    <row r="62" spans="1:8" s="5" customFormat="1" x14ac:dyDescent="0.2">
      <c r="A62" s="68" t="s">
        <v>16</v>
      </c>
      <c r="B62" s="14" t="s">
        <v>4</v>
      </c>
      <c r="C62" s="164">
        <v>1</v>
      </c>
      <c r="D62" s="310">
        <v>1.24</v>
      </c>
      <c r="E62" s="414">
        <v>2571.4</v>
      </c>
      <c r="F62" s="404">
        <v>3188.54</v>
      </c>
      <c r="G62" s="412">
        <v>565</v>
      </c>
      <c r="H62" s="413">
        <v>700.6</v>
      </c>
    </row>
    <row r="63" spans="1:8" s="19" customFormat="1" x14ac:dyDescent="0.2">
      <c r="A63" s="69" t="s">
        <v>17</v>
      </c>
      <c r="B63" s="56" t="s">
        <v>4</v>
      </c>
      <c r="C63" s="127">
        <v>12</v>
      </c>
      <c r="D63" s="310">
        <v>0.51</v>
      </c>
      <c r="E63" s="414">
        <v>542.1</v>
      </c>
      <c r="F63" s="404">
        <v>3317.65</v>
      </c>
      <c r="G63" s="412">
        <v>542.1</v>
      </c>
      <c r="H63" s="413">
        <v>3312.2310000000002</v>
      </c>
    </row>
    <row r="64" spans="1:8" s="19" customFormat="1" x14ac:dyDescent="0.2">
      <c r="A64" s="70" t="s">
        <v>18</v>
      </c>
      <c r="B64" s="56" t="s">
        <v>19</v>
      </c>
      <c r="C64" s="127">
        <v>12</v>
      </c>
      <c r="D64" s="310">
        <v>72.38</v>
      </c>
      <c r="E64" s="414">
        <v>1</v>
      </c>
      <c r="F64" s="404">
        <v>868.56</v>
      </c>
      <c r="G64" s="412">
        <v>1</v>
      </c>
      <c r="H64" s="413">
        <v>863.81999999999994</v>
      </c>
    </row>
    <row r="65" spans="1:8" s="5" customFormat="1" ht="13.5" thickBot="1" x14ac:dyDescent="0.25">
      <c r="A65" s="271" t="s">
        <v>47</v>
      </c>
      <c r="B65" s="272"/>
      <c r="C65" s="273"/>
      <c r="D65" s="298"/>
      <c r="E65" s="414">
        <v>0</v>
      </c>
      <c r="F65" s="64">
        <v>8639.9</v>
      </c>
      <c r="G65" s="274"/>
      <c r="H65" s="275">
        <v>48885.899999999994</v>
      </c>
    </row>
    <row r="66" spans="1:8" s="5" customFormat="1" x14ac:dyDescent="0.2">
      <c r="A66" s="177" t="s">
        <v>196</v>
      </c>
      <c r="B66" s="54"/>
      <c r="C66" s="35"/>
      <c r="D66" s="501">
        <v>0.26</v>
      </c>
      <c r="E66" s="433"/>
      <c r="F66" s="64">
        <v>8639.9</v>
      </c>
      <c r="G66" s="280"/>
      <c r="H66" s="278">
        <v>48885.899999999994</v>
      </c>
    </row>
    <row r="67" spans="1:8" s="5" customFormat="1" x14ac:dyDescent="0.2">
      <c r="A67" s="355" t="s">
        <v>211</v>
      </c>
      <c r="B67" s="107" t="s">
        <v>3</v>
      </c>
      <c r="C67" s="87">
        <v>1</v>
      </c>
      <c r="D67" s="312">
        <v>1268.58</v>
      </c>
      <c r="E67" s="414">
        <v>0</v>
      </c>
      <c r="F67" s="404">
        <v>0</v>
      </c>
      <c r="G67" s="412">
        <v>2</v>
      </c>
      <c r="H67" s="413">
        <v>2537.16</v>
      </c>
    </row>
    <row r="68" spans="1:8" s="5" customFormat="1" x14ac:dyDescent="0.2">
      <c r="A68" s="356" t="s">
        <v>212</v>
      </c>
      <c r="B68" s="58" t="s">
        <v>3</v>
      </c>
      <c r="C68" s="26">
        <v>1</v>
      </c>
      <c r="D68" s="313">
        <v>756.38</v>
      </c>
      <c r="E68" s="414">
        <v>0</v>
      </c>
      <c r="F68" s="404">
        <v>0</v>
      </c>
      <c r="G68" s="412">
        <v>2</v>
      </c>
      <c r="H68" s="413">
        <v>1512.76</v>
      </c>
    </row>
    <row r="69" spans="1:8" s="15" customFormat="1" x14ac:dyDescent="0.2">
      <c r="A69" s="361" t="s">
        <v>297</v>
      </c>
      <c r="B69" s="54" t="s">
        <v>163</v>
      </c>
      <c r="C69" s="35"/>
      <c r="D69" s="299">
        <v>246.7</v>
      </c>
      <c r="E69" s="414">
        <v>0</v>
      </c>
      <c r="F69" s="404">
        <v>0</v>
      </c>
      <c r="G69" s="412">
        <v>10</v>
      </c>
      <c r="H69" s="413">
        <v>2467</v>
      </c>
    </row>
    <row r="70" spans="1:8" s="15" customFormat="1" x14ac:dyDescent="0.2">
      <c r="A70" s="361" t="s">
        <v>289</v>
      </c>
      <c r="B70" s="54" t="s">
        <v>163</v>
      </c>
      <c r="C70" s="35"/>
      <c r="D70" s="299">
        <v>183.3</v>
      </c>
      <c r="E70" s="414">
        <v>0</v>
      </c>
      <c r="F70" s="404">
        <v>0</v>
      </c>
      <c r="G70" s="412">
        <v>184</v>
      </c>
      <c r="H70" s="413">
        <v>33434.199999999997</v>
      </c>
    </row>
    <row r="71" spans="1:8" s="15" customFormat="1" x14ac:dyDescent="0.2">
      <c r="A71" s="362" t="s">
        <v>145</v>
      </c>
      <c r="B71" s="110" t="s">
        <v>3</v>
      </c>
      <c r="C71" s="35"/>
      <c r="D71" s="299">
        <v>69.62</v>
      </c>
      <c r="E71" s="414">
        <v>0</v>
      </c>
      <c r="F71" s="404">
        <v>0</v>
      </c>
      <c r="G71" s="412">
        <v>1</v>
      </c>
      <c r="H71" s="413">
        <v>69.62</v>
      </c>
    </row>
    <row r="72" spans="1:8" s="15" customFormat="1" x14ac:dyDescent="0.2">
      <c r="A72" s="255" t="s">
        <v>158</v>
      </c>
      <c r="B72" s="42" t="s">
        <v>127</v>
      </c>
      <c r="C72" s="35"/>
      <c r="D72" s="299">
        <v>798.97</v>
      </c>
      <c r="E72" s="414">
        <v>0</v>
      </c>
      <c r="F72" s="404">
        <v>0</v>
      </c>
      <c r="G72" s="412">
        <v>9</v>
      </c>
      <c r="H72" s="413">
        <v>7036.53</v>
      </c>
    </row>
    <row r="73" spans="1:8" s="15" customFormat="1" x14ac:dyDescent="0.2">
      <c r="A73" s="367" t="s">
        <v>159</v>
      </c>
      <c r="B73" s="42" t="s">
        <v>127</v>
      </c>
      <c r="C73" s="35"/>
      <c r="D73" s="299">
        <v>413.63</v>
      </c>
      <c r="E73" s="414">
        <v>0</v>
      </c>
      <c r="F73" s="404">
        <v>0</v>
      </c>
      <c r="G73" s="412">
        <v>1</v>
      </c>
      <c r="H73" s="413">
        <v>413.63</v>
      </c>
    </row>
    <row r="74" spans="1:8" s="15" customFormat="1" x14ac:dyDescent="0.2">
      <c r="A74" s="368" t="s">
        <v>354</v>
      </c>
      <c r="B74" s="42" t="s">
        <v>127</v>
      </c>
      <c r="C74" s="35"/>
      <c r="D74" s="299">
        <v>177.4</v>
      </c>
      <c r="E74" s="414"/>
      <c r="F74" s="404"/>
      <c r="G74" s="412">
        <v>3</v>
      </c>
      <c r="H74" s="413">
        <v>532.20000000000005</v>
      </c>
    </row>
    <row r="75" spans="1:8" s="15" customFormat="1" x14ac:dyDescent="0.2">
      <c r="A75" s="368" t="s">
        <v>356</v>
      </c>
      <c r="B75" s="42" t="s">
        <v>127</v>
      </c>
      <c r="C75" s="35"/>
      <c r="D75" s="299">
        <v>194.84</v>
      </c>
      <c r="E75" s="414"/>
      <c r="F75" s="404"/>
      <c r="G75" s="412">
        <v>2</v>
      </c>
      <c r="H75" s="413">
        <v>389.68</v>
      </c>
    </row>
    <row r="76" spans="1:8" s="15" customFormat="1" x14ac:dyDescent="0.2">
      <c r="A76" s="348" t="s">
        <v>160</v>
      </c>
      <c r="B76" s="42" t="s">
        <v>127</v>
      </c>
      <c r="C76" s="35"/>
      <c r="D76" s="299">
        <v>61.64</v>
      </c>
      <c r="E76" s="414">
        <v>0</v>
      </c>
      <c r="F76" s="404">
        <v>0</v>
      </c>
      <c r="G76" s="412">
        <v>8</v>
      </c>
      <c r="H76" s="413">
        <v>493.12</v>
      </c>
    </row>
    <row r="77" spans="1:8" s="15" customFormat="1" ht="36" x14ac:dyDescent="0.2">
      <c r="A77" s="121" t="s">
        <v>55</v>
      </c>
      <c r="B77" s="179" t="s">
        <v>19</v>
      </c>
      <c r="C77" s="180">
        <v>24</v>
      </c>
      <c r="D77" s="495">
        <v>62.24</v>
      </c>
      <c r="E77" s="414">
        <v>1</v>
      </c>
      <c r="F77" s="64">
        <v>1493.76</v>
      </c>
      <c r="G77" s="412">
        <v>1</v>
      </c>
      <c r="H77" s="491">
        <v>1415.24</v>
      </c>
    </row>
    <row r="78" spans="1:8" s="15" customFormat="1" x14ac:dyDescent="0.2">
      <c r="A78" s="352" t="s">
        <v>197</v>
      </c>
      <c r="B78" s="14" t="s">
        <v>19</v>
      </c>
      <c r="C78" s="35"/>
      <c r="D78" s="495">
        <v>11000</v>
      </c>
      <c r="E78" s="432">
        <v>1</v>
      </c>
      <c r="F78" s="64">
        <v>11000</v>
      </c>
      <c r="G78" s="277"/>
      <c r="H78" s="275">
        <v>16756.688000000002</v>
      </c>
    </row>
    <row r="79" spans="1:8" s="15" customFormat="1" x14ac:dyDescent="0.2">
      <c r="A79" s="343" t="s">
        <v>198</v>
      </c>
      <c r="B79" s="46" t="s">
        <v>127</v>
      </c>
      <c r="C79" s="35"/>
      <c r="D79" s="299">
        <v>1232.6199999999999</v>
      </c>
      <c r="E79" s="414">
        <v>0</v>
      </c>
      <c r="F79" s="404">
        <v>0</v>
      </c>
      <c r="G79" s="412">
        <v>2</v>
      </c>
      <c r="H79" s="413">
        <v>2465.2399999999998</v>
      </c>
    </row>
    <row r="80" spans="1:8" s="15" customFormat="1" x14ac:dyDescent="0.2">
      <c r="A80" s="343" t="s">
        <v>199</v>
      </c>
      <c r="B80" s="46" t="s">
        <v>127</v>
      </c>
      <c r="C80" s="35"/>
      <c r="D80" s="299">
        <v>961.36</v>
      </c>
      <c r="E80" s="414">
        <v>0</v>
      </c>
      <c r="F80" s="404">
        <v>0</v>
      </c>
      <c r="G80" s="412">
        <v>1</v>
      </c>
      <c r="H80" s="413">
        <v>961.36</v>
      </c>
    </row>
    <row r="81" spans="1:8" s="15" customFormat="1" x14ac:dyDescent="0.2">
      <c r="A81" s="343" t="s">
        <v>440</v>
      </c>
      <c r="B81" s="42" t="s">
        <v>127</v>
      </c>
      <c r="C81" s="35"/>
      <c r="D81" s="299">
        <v>1131.42</v>
      </c>
      <c r="E81" s="414">
        <v>0</v>
      </c>
      <c r="F81" s="404">
        <v>0</v>
      </c>
      <c r="G81" s="412">
        <v>1</v>
      </c>
      <c r="H81" s="413">
        <v>1131.42</v>
      </c>
    </row>
    <row r="82" spans="1:8" s="5" customFormat="1" x14ac:dyDescent="0.2">
      <c r="A82" s="344" t="s">
        <v>142</v>
      </c>
      <c r="B82" s="46" t="s">
        <v>127</v>
      </c>
      <c r="C82" s="35"/>
      <c r="D82" s="299">
        <v>79.400000000000006</v>
      </c>
      <c r="E82" s="414">
        <v>0</v>
      </c>
      <c r="F82" s="404">
        <v>0</v>
      </c>
      <c r="G82" s="412">
        <v>20</v>
      </c>
      <c r="H82" s="413">
        <v>1556.8000000000002</v>
      </c>
    </row>
    <row r="83" spans="1:8" s="5" customFormat="1" x14ac:dyDescent="0.2">
      <c r="A83" s="345" t="s">
        <v>250</v>
      </c>
      <c r="B83" s="14" t="s">
        <v>3</v>
      </c>
      <c r="C83" s="26">
        <v>1</v>
      </c>
      <c r="D83" s="311">
        <v>773.27</v>
      </c>
      <c r="E83" s="414">
        <v>0</v>
      </c>
      <c r="F83" s="404">
        <v>0</v>
      </c>
      <c r="G83" s="412">
        <v>4</v>
      </c>
      <c r="H83" s="413">
        <v>3093.08</v>
      </c>
    </row>
    <row r="84" spans="1:8" s="5" customFormat="1" x14ac:dyDescent="0.2">
      <c r="A84" s="346" t="s">
        <v>238</v>
      </c>
      <c r="B84" s="232" t="s">
        <v>4</v>
      </c>
      <c r="C84" s="232">
        <v>1</v>
      </c>
      <c r="D84" s="498">
        <v>4926.87</v>
      </c>
      <c r="E84" s="414">
        <v>0</v>
      </c>
      <c r="F84" s="404">
        <v>0</v>
      </c>
      <c r="G84" s="412">
        <v>0.4</v>
      </c>
      <c r="H84" s="413">
        <v>1970.748</v>
      </c>
    </row>
    <row r="85" spans="1:8" s="5" customFormat="1" x14ac:dyDescent="0.2">
      <c r="A85" s="343" t="s">
        <v>434</v>
      </c>
      <c r="B85" s="122" t="s">
        <v>127</v>
      </c>
      <c r="C85" s="35"/>
      <c r="D85" s="311">
        <v>2997.79</v>
      </c>
      <c r="E85" s="414">
        <v>0</v>
      </c>
      <c r="F85" s="404">
        <v>0</v>
      </c>
      <c r="G85" s="412">
        <v>1</v>
      </c>
      <c r="H85" s="413">
        <v>2997.79</v>
      </c>
    </row>
    <row r="86" spans="1:8" s="5" customFormat="1" x14ac:dyDescent="0.2">
      <c r="A86" s="349" t="s">
        <v>160</v>
      </c>
      <c r="B86" s="54" t="s">
        <v>127</v>
      </c>
      <c r="C86" s="35"/>
      <c r="D86" s="299">
        <v>61.64</v>
      </c>
      <c r="E86" s="414">
        <v>0</v>
      </c>
      <c r="F86" s="404">
        <v>0</v>
      </c>
      <c r="G86" s="412">
        <v>2</v>
      </c>
      <c r="H86" s="413">
        <v>123.28</v>
      </c>
    </row>
    <row r="87" spans="1:8" s="5" customFormat="1" x14ac:dyDescent="0.2">
      <c r="A87" s="349" t="s">
        <v>161</v>
      </c>
      <c r="B87" s="54" t="s">
        <v>127</v>
      </c>
      <c r="C87" s="35"/>
      <c r="D87" s="299">
        <v>80.95</v>
      </c>
      <c r="E87" s="414">
        <v>0</v>
      </c>
      <c r="F87" s="404">
        <v>0</v>
      </c>
      <c r="G87" s="412">
        <v>1</v>
      </c>
      <c r="H87" s="413">
        <v>80.95</v>
      </c>
    </row>
    <row r="88" spans="1:8" s="5" customFormat="1" x14ac:dyDescent="0.2">
      <c r="A88" s="349" t="s">
        <v>371</v>
      </c>
      <c r="B88" s="58" t="s">
        <v>3</v>
      </c>
      <c r="C88" s="26"/>
      <c r="D88" s="314">
        <v>288.20999999999998</v>
      </c>
      <c r="E88" s="414">
        <v>0</v>
      </c>
      <c r="F88" s="404">
        <v>0</v>
      </c>
      <c r="G88" s="412">
        <v>2</v>
      </c>
      <c r="H88" s="413">
        <v>576.41999999999996</v>
      </c>
    </row>
    <row r="89" spans="1:8" s="5" customFormat="1" ht="13.5" thickBot="1" x14ac:dyDescent="0.25">
      <c r="A89" s="349" t="s">
        <v>373</v>
      </c>
      <c r="B89" s="58" t="s">
        <v>3</v>
      </c>
      <c r="C89" s="26"/>
      <c r="D89" s="314">
        <v>449.9</v>
      </c>
      <c r="E89" s="414">
        <v>0</v>
      </c>
      <c r="F89" s="404">
        <v>0</v>
      </c>
      <c r="G89" s="412">
        <v>4</v>
      </c>
      <c r="H89" s="413">
        <v>1799.6</v>
      </c>
    </row>
    <row r="90" spans="1:8" s="5" customFormat="1" ht="39" thickBot="1" x14ac:dyDescent="0.25">
      <c r="A90" s="89" t="s">
        <v>182</v>
      </c>
      <c r="B90" s="32"/>
      <c r="C90" s="44"/>
      <c r="D90" s="316"/>
      <c r="E90" s="240"/>
      <c r="F90" s="268">
        <v>50277.74</v>
      </c>
      <c r="G90" s="240"/>
      <c r="H90" s="268">
        <v>50277.74</v>
      </c>
    </row>
    <row r="91" spans="1:8" s="17" customFormat="1" x14ac:dyDescent="0.2">
      <c r="A91" s="121" t="s">
        <v>331</v>
      </c>
      <c r="B91" s="185" t="s">
        <v>259</v>
      </c>
      <c r="C91" s="186">
        <v>1</v>
      </c>
      <c r="D91" s="317">
        <v>20.38</v>
      </c>
      <c r="E91" s="410">
        <v>1681</v>
      </c>
      <c r="F91" s="411">
        <v>34258.78</v>
      </c>
      <c r="G91" s="412">
        <v>1681</v>
      </c>
      <c r="H91" s="413">
        <v>34258.78</v>
      </c>
    </row>
    <row r="92" spans="1:8" s="17" customFormat="1" x14ac:dyDescent="0.2">
      <c r="A92" s="187" t="s">
        <v>332</v>
      </c>
      <c r="B92" s="188" t="s">
        <v>119</v>
      </c>
      <c r="C92" s="168" t="s">
        <v>120</v>
      </c>
      <c r="D92" s="318" t="s">
        <v>464</v>
      </c>
      <c r="E92" s="414">
        <v>0</v>
      </c>
      <c r="F92" s="404">
        <v>5400</v>
      </c>
      <c r="G92" s="412">
        <v>1</v>
      </c>
      <c r="H92" s="413">
        <v>5400</v>
      </c>
    </row>
    <row r="93" spans="1:8" s="16" customFormat="1" x14ac:dyDescent="0.2">
      <c r="A93" s="62" t="s">
        <v>56</v>
      </c>
      <c r="B93" s="178" t="s">
        <v>19</v>
      </c>
      <c r="C93" s="164">
        <v>1</v>
      </c>
      <c r="D93" s="499">
        <v>868.52</v>
      </c>
      <c r="E93" s="414">
        <v>1</v>
      </c>
      <c r="F93" s="404">
        <v>868.52</v>
      </c>
      <c r="G93" s="412">
        <v>1</v>
      </c>
      <c r="H93" s="413">
        <v>868.52</v>
      </c>
    </row>
    <row r="94" spans="1:8" s="16" customFormat="1" x14ac:dyDescent="0.2">
      <c r="A94" s="55" t="s">
        <v>333</v>
      </c>
      <c r="B94" s="178" t="s">
        <v>19</v>
      </c>
      <c r="C94" s="164">
        <v>1</v>
      </c>
      <c r="D94" s="319">
        <v>434.26</v>
      </c>
      <c r="E94" s="414">
        <v>1</v>
      </c>
      <c r="F94" s="404">
        <v>434.26</v>
      </c>
      <c r="G94" s="412">
        <v>1</v>
      </c>
      <c r="H94" s="413">
        <v>434.26</v>
      </c>
    </row>
    <row r="95" spans="1:8" s="5" customFormat="1" x14ac:dyDescent="0.2">
      <c r="A95" s="62" t="s">
        <v>334</v>
      </c>
      <c r="B95" s="178" t="s">
        <v>19</v>
      </c>
      <c r="C95" s="164">
        <v>1</v>
      </c>
      <c r="D95" s="319">
        <v>434.26</v>
      </c>
      <c r="E95" s="414">
        <v>1</v>
      </c>
      <c r="F95" s="404">
        <v>434.26</v>
      </c>
      <c r="G95" s="412">
        <v>1</v>
      </c>
      <c r="H95" s="413">
        <v>434.26</v>
      </c>
    </row>
    <row r="96" spans="1:8" s="13" customFormat="1" ht="24.75" thickBot="1" x14ac:dyDescent="0.25">
      <c r="A96" s="55" t="s">
        <v>57</v>
      </c>
      <c r="B96" s="188" t="s">
        <v>66</v>
      </c>
      <c r="C96" s="127">
        <v>1</v>
      </c>
      <c r="D96" s="320">
        <v>0.96</v>
      </c>
      <c r="E96" s="414">
        <v>9252</v>
      </c>
      <c r="F96" s="404">
        <v>8881.92</v>
      </c>
      <c r="G96" s="412">
        <v>9252</v>
      </c>
      <c r="H96" s="413">
        <v>8881.92</v>
      </c>
    </row>
    <row r="97" spans="1:8" s="15" customFormat="1" ht="26.25" thickBot="1" x14ac:dyDescent="0.25">
      <c r="A97" s="191" t="s">
        <v>276</v>
      </c>
      <c r="B97" s="65"/>
      <c r="C97" s="72"/>
      <c r="D97" s="296"/>
      <c r="E97" s="104"/>
      <c r="F97" s="268">
        <v>10401.48</v>
      </c>
      <c r="G97" s="104"/>
      <c r="H97" s="268">
        <v>10890.23</v>
      </c>
    </row>
    <row r="98" spans="1:8" s="15" customFormat="1" x14ac:dyDescent="0.2">
      <c r="A98" s="121" t="s">
        <v>180</v>
      </c>
      <c r="B98" s="192" t="s">
        <v>275</v>
      </c>
      <c r="C98" s="193">
        <v>12</v>
      </c>
      <c r="D98" s="310">
        <v>700</v>
      </c>
      <c r="E98" s="410">
        <v>1</v>
      </c>
      <c r="F98" s="411">
        <v>8546.52</v>
      </c>
      <c r="G98" s="412">
        <v>1</v>
      </c>
      <c r="H98" s="413">
        <v>8280</v>
      </c>
    </row>
    <row r="99" spans="1:8" s="15" customFormat="1" x14ac:dyDescent="0.2">
      <c r="A99" s="121" t="s">
        <v>181</v>
      </c>
      <c r="B99" s="194" t="s">
        <v>275</v>
      </c>
      <c r="C99" s="164">
        <v>12</v>
      </c>
      <c r="D99" s="310">
        <v>154.58000000000001</v>
      </c>
      <c r="E99" s="414">
        <v>1</v>
      </c>
      <c r="F99" s="404">
        <v>1854.96</v>
      </c>
      <c r="G99" s="412">
        <v>1</v>
      </c>
      <c r="H99" s="413">
        <v>1845.47</v>
      </c>
    </row>
    <row r="100" spans="1:8" s="15" customFormat="1" ht="13.5" thickBot="1" x14ac:dyDescent="0.25">
      <c r="A100" s="121" t="s">
        <v>400</v>
      </c>
      <c r="B100" s="189" t="s">
        <v>275</v>
      </c>
      <c r="C100" s="195">
        <v>12</v>
      </c>
      <c r="D100" s="298">
        <v>64.06</v>
      </c>
      <c r="E100" s="414">
        <v>0</v>
      </c>
      <c r="F100" s="404">
        <v>0</v>
      </c>
      <c r="G100" s="412">
        <v>1</v>
      </c>
      <c r="H100" s="413">
        <v>764.76</v>
      </c>
    </row>
    <row r="101" spans="1:8" s="18" customFormat="1" ht="26.25" thickBot="1" x14ac:dyDescent="0.25">
      <c r="A101" s="196" t="s">
        <v>277</v>
      </c>
      <c r="B101" s="32"/>
      <c r="C101" s="44"/>
      <c r="D101" s="296"/>
      <c r="E101" s="240"/>
      <c r="F101" s="268">
        <v>9127.9500000000007</v>
      </c>
      <c r="G101" s="240"/>
      <c r="H101" s="268">
        <v>7103.8460000000005</v>
      </c>
    </row>
    <row r="102" spans="1:8" s="13" customFormat="1" ht="36" x14ac:dyDescent="0.2">
      <c r="A102" s="197" t="s">
        <v>58</v>
      </c>
      <c r="B102" s="198"/>
      <c r="C102" s="164"/>
      <c r="D102" s="321"/>
      <c r="E102" s="414">
        <v>0</v>
      </c>
      <c r="F102" s="64">
        <v>5013.71</v>
      </c>
      <c r="G102" s="418"/>
      <c r="H102" s="278">
        <v>4985.866</v>
      </c>
    </row>
    <row r="103" spans="1:8" s="18" customFormat="1" x14ac:dyDescent="0.2">
      <c r="A103" s="199" t="s">
        <v>20</v>
      </c>
      <c r="B103" s="198" t="s">
        <v>71</v>
      </c>
      <c r="C103" s="164">
        <v>12</v>
      </c>
      <c r="D103" s="322">
        <v>13.03</v>
      </c>
      <c r="E103" s="414">
        <v>20</v>
      </c>
      <c r="F103" s="404">
        <v>3127.2</v>
      </c>
      <c r="G103" s="412">
        <v>20</v>
      </c>
      <c r="H103" s="413">
        <v>3110.2</v>
      </c>
    </row>
    <row r="104" spans="1:8" s="4" customFormat="1" x14ac:dyDescent="0.2">
      <c r="A104" s="199" t="s">
        <v>21</v>
      </c>
      <c r="B104" s="198" t="s">
        <v>4</v>
      </c>
      <c r="C104" s="164">
        <v>12</v>
      </c>
      <c r="D104" s="322">
        <v>0.28999999999999998</v>
      </c>
      <c r="E104" s="414">
        <v>542.1</v>
      </c>
      <c r="F104" s="404">
        <v>1886.51</v>
      </c>
      <c r="G104" s="412">
        <v>542.1</v>
      </c>
      <c r="H104" s="413">
        <v>1875.6659999999999</v>
      </c>
    </row>
    <row r="105" spans="1:8" s="13" customFormat="1" ht="36" x14ac:dyDescent="0.2">
      <c r="A105" s="151" t="s">
        <v>278</v>
      </c>
      <c r="B105" s="198"/>
      <c r="C105" s="164" t="s">
        <v>279</v>
      </c>
      <c r="D105" s="321"/>
      <c r="E105" s="414">
        <v>0</v>
      </c>
      <c r="F105" s="64">
        <v>4114.24</v>
      </c>
      <c r="G105" s="277"/>
      <c r="H105" s="278">
        <v>2117.9800000000005</v>
      </c>
    </row>
    <row r="106" spans="1:8" s="13" customFormat="1" x14ac:dyDescent="0.2">
      <c r="A106" s="339" t="s">
        <v>130</v>
      </c>
      <c r="B106" s="37" t="s">
        <v>127</v>
      </c>
      <c r="C106" s="26"/>
      <c r="D106" s="299">
        <v>26.94</v>
      </c>
      <c r="E106" s="414">
        <v>0</v>
      </c>
      <c r="F106" s="404">
        <v>0</v>
      </c>
      <c r="G106" s="412">
        <v>6</v>
      </c>
      <c r="H106" s="413">
        <v>158.12</v>
      </c>
    </row>
    <row r="107" spans="1:8" s="13" customFormat="1" x14ac:dyDescent="0.2">
      <c r="A107" s="338" t="s">
        <v>132</v>
      </c>
      <c r="B107" s="37" t="s">
        <v>127</v>
      </c>
      <c r="C107" s="26"/>
      <c r="D107" s="299">
        <v>37.1</v>
      </c>
      <c r="E107" s="414">
        <v>0</v>
      </c>
      <c r="F107" s="404">
        <v>0</v>
      </c>
      <c r="G107" s="412">
        <v>5</v>
      </c>
      <c r="H107" s="413">
        <v>193.3</v>
      </c>
    </row>
    <row r="108" spans="1:8" s="13" customFormat="1" x14ac:dyDescent="0.2">
      <c r="A108" s="338" t="s">
        <v>135</v>
      </c>
      <c r="B108" s="37" t="s">
        <v>127</v>
      </c>
      <c r="C108" s="26"/>
      <c r="D108" s="299">
        <v>218.27</v>
      </c>
      <c r="E108" s="414">
        <v>0</v>
      </c>
      <c r="F108" s="404">
        <v>0</v>
      </c>
      <c r="G108" s="412">
        <v>2</v>
      </c>
      <c r="H108" s="413">
        <v>436</v>
      </c>
    </row>
    <row r="109" spans="1:8" s="13" customFormat="1" ht="13.5" thickBot="1" x14ac:dyDescent="0.25">
      <c r="A109" s="341" t="s">
        <v>460</v>
      </c>
      <c r="B109" s="37" t="s">
        <v>127</v>
      </c>
      <c r="C109" s="26"/>
      <c r="D109" s="299">
        <v>47.04</v>
      </c>
      <c r="E109" s="414">
        <v>0</v>
      </c>
      <c r="F109" s="404">
        <v>0</v>
      </c>
      <c r="G109" s="412">
        <v>28</v>
      </c>
      <c r="H109" s="413">
        <v>1330.5600000000002</v>
      </c>
    </row>
    <row r="110" spans="1:8" s="5" customFormat="1" ht="26.25" thickBot="1" x14ac:dyDescent="0.25">
      <c r="A110" s="196" t="s">
        <v>280</v>
      </c>
      <c r="B110" s="200"/>
      <c r="C110" s="201"/>
      <c r="D110" s="323"/>
      <c r="E110" s="436">
        <v>0</v>
      </c>
      <c r="F110" s="437">
        <v>9119.6</v>
      </c>
      <c r="G110" s="240"/>
      <c r="H110" s="268">
        <v>6460</v>
      </c>
    </row>
    <row r="111" spans="1:8" s="5" customFormat="1" ht="24.75" thickBot="1" x14ac:dyDescent="0.25">
      <c r="A111" s="155" t="s">
        <v>59</v>
      </c>
      <c r="B111" s="179" t="s">
        <v>65</v>
      </c>
      <c r="C111" s="202">
        <v>1</v>
      </c>
      <c r="D111" s="298"/>
      <c r="E111" s="410">
        <v>2571.4</v>
      </c>
      <c r="F111" s="411">
        <v>9119.6</v>
      </c>
      <c r="G111" s="412">
        <v>2571.4</v>
      </c>
      <c r="H111" s="413">
        <v>6460</v>
      </c>
    </row>
    <row r="112" spans="1:8" s="5" customFormat="1" ht="18" customHeight="1" thickBot="1" x14ac:dyDescent="0.25">
      <c r="A112" s="586" t="s">
        <v>61</v>
      </c>
      <c r="B112" s="587"/>
      <c r="C112" s="587"/>
      <c r="D112" s="588"/>
      <c r="E112" s="281"/>
      <c r="F112" s="268">
        <v>192617.95</v>
      </c>
      <c r="G112" s="281"/>
      <c r="H112" s="268">
        <v>191943.63183999999</v>
      </c>
    </row>
    <row r="113" spans="1:8" s="5" customFormat="1" ht="26.25" thickBot="1" x14ac:dyDescent="0.25">
      <c r="A113" s="210" t="s">
        <v>282</v>
      </c>
      <c r="B113" s="123"/>
      <c r="C113" s="124"/>
      <c r="D113" s="325"/>
      <c r="E113" s="421">
        <v>306.8</v>
      </c>
      <c r="F113" s="422">
        <v>61891.21</v>
      </c>
      <c r="G113" s="240">
        <v>306.8</v>
      </c>
      <c r="H113" s="268">
        <v>61569.5576</v>
      </c>
    </row>
    <row r="114" spans="1:8" s="71" customFormat="1" ht="24" x14ac:dyDescent="0.2">
      <c r="A114" s="337" t="s">
        <v>184</v>
      </c>
      <c r="B114" s="60" t="s">
        <v>65</v>
      </c>
      <c r="C114" s="91" t="s">
        <v>298</v>
      </c>
      <c r="D114" s="316" t="s">
        <v>257</v>
      </c>
      <c r="E114" s="410">
        <v>2571.4</v>
      </c>
      <c r="F114" s="404">
        <v>58928.959999999999</v>
      </c>
      <c r="G114" s="438">
        <v>2571.4</v>
      </c>
      <c r="H114" s="439">
        <v>58653.59</v>
      </c>
    </row>
    <row r="115" spans="1:8" s="5" customFormat="1" ht="24.75" thickBot="1" x14ac:dyDescent="0.25">
      <c r="A115" s="211" t="s">
        <v>293</v>
      </c>
      <c r="B115" s="14" t="s">
        <v>65</v>
      </c>
      <c r="C115" s="92">
        <v>12</v>
      </c>
      <c r="D115" s="395">
        <v>9.6000000000000002E-2</v>
      </c>
      <c r="E115" s="414">
        <v>2571.4</v>
      </c>
      <c r="F115" s="404">
        <v>2962.25</v>
      </c>
      <c r="G115" s="415">
        <v>2571.4</v>
      </c>
      <c r="H115" s="279">
        <v>2915.9676000000004</v>
      </c>
    </row>
    <row r="116" spans="1:8" s="13" customFormat="1" ht="51.75" thickBot="1" x14ac:dyDescent="0.25">
      <c r="A116" s="212" t="s">
        <v>283</v>
      </c>
      <c r="B116" s="59" t="s">
        <v>65</v>
      </c>
      <c r="C116" s="84" t="s">
        <v>200</v>
      </c>
      <c r="D116" s="296" t="s">
        <v>257</v>
      </c>
      <c r="E116" s="421">
        <v>2203</v>
      </c>
      <c r="F116" s="422">
        <v>109011.27</v>
      </c>
      <c r="G116" s="423">
        <v>2203</v>
      </c>
      <c r="H116" s="268">
        <v>108384.48999999999</v>
      </c>
    </row>
    <row r="117" spans="1:8" s="13" customFormat="1" ht="64.5" thickBot="1" x14ac:dyDescent="0.25">
      <c r="A117" s="213" t="s">
        <v>284</v>
      </c>
      <c r="B117" s="282" t="s">
        <v>65</v>
      </c>
      <c r="C117" s="85">
        <v>1</v>
      </c>
      <c r="D117" s="505">
        <v>3.4666666666666665E-3</v>
      </c>
      <c r="E117" s="421">
        <v>2571.4</v>
      </c>
      <c r="F117" s="422">
        <v>115.71</v>
      </c>
      <c r="G117" s="423">
        <v>2571.4</v>
      </c>
      <c r="H117" s="268">
        <v>106.97023999999999</v>
      </c>
    </row>
    <row r="118" spans="1:8" s="13" customFormat="1" ht="51.75" thickBot="1" x14ac:dyDescent="0.25">
      <c r="A118" s="196" t="s">
        <v>285</v>
      </c>
      <c r="B118" s="283" t="s">
        <v>65</v>
      </c>
      <c r="C118" s="86">
        <v>12</v>
      </c>
      <c r="D118" s="327">
        <v>0.77</v>
      </c>
      <c r="E118" s="421">
        <v>2571.4</v>
      </c>
      <c r="F118" s="422">
        <v>21599.759999999998</v>
      </c>
      <c r="G118" s="423">
        <v>2571.4</v>
      </c>
      <c r="H118" s="268">
        <v>21882.614000000001</v>
      </c>
    </row>
    <row r="119" spans="1:8" s="5" customFormat="1" ht="16.5" thickBot="1" x14ac:dyDescent="0.25">
      <c r="A119" s="221" t="s">
        <v>63</v>
      </c>
      <c r="B119" s="222"/>
      <c r="C119" s="223"/>
      <c r="D119" s="506"/>
      <c r="E119" s="281"/>
      <c r="F119" s="268">
        <v>149964.04999999999</v>
      </c>
      <c r="G119" s="281"/>
      <c r="H119" s="268">
        <v>142506.99133333331</v>
      </c>
    </row>
    <row r="120" spans="1:8" s="5" customFormat="1" ht="18" thickBot="1" x14ac:dyDescent="0.25">
      <c r="A120" s="125" t="s">
        <v>286</v>
      </c>
      <c r="B120" s="159" t="s">
        <v>65</v>
      </c>
      <c r="C120" s="127">
        <v>12</v>
      </c>
      <c r="D120" s="502">
        <v>4.8600000000000003</v>
      </c>
      <c r="E120" s="414">
        <v>2571.4</v>
      </c>
      <c r="F120" s="404">
        <v>149964.04999999999</v>
      </c>
      <c r="G120" s="412">
        <v>2571.4</v>
      </c>
      <c r="H120" s="413">
        <v>142506.99133333331</v>
      </c>
    </row>
    <row r="121" spans="1:8" s="5" customFormat="1" ht="15.75" thickBot="1" x14ac:dyDescent="0.25">
      <c r="A121" s="224" t="s">
        <v>219</v>
      </c>
      <c r="B121" s="61"/>
      <c r="C121" s="48"/>
      <c r="D121" s="331"/>
      <c r="E121" s="421">
        <v>0</v>
      </c>
      <c r="F121" s="422">
        <v>4722.42</v>
      </c>
      <c r="G121" s="444"/>
      <c r="H121" s="268">
        <v>0</v>
      </c>
    </row>
    <row r="122" spans="1:8" s="5" customFormat="1" ht="13.5" thickBot="1" x14ac:dyDescent="0.25">
      <c r="A122" s="49" t="s">
        <v>338</v>
      </c>
      <c r="B122" s="32"/>
      <c r="C122" s="47"/>
      <c r="D122" s="332"/>
      <c r="E122" s="421">
        <v>0</v>
      </c>
      <c r="F122" s="422">
        <v>4722.42</v>
      </c>
      <c r="G122" s="240"/>
      <c r="H122" s="268">
        <v>0</v>
      </c>
    </row>
    <row r="123" spans="1:8" s="5" customFormat="1" ht="15.75" thickBot="1" x14ac:dyDescent="0.25">
      <c r="A123" s="237" t="s">
        <v>454</v>
      </c>
      <c r="B123" s="59"/>
      <c r="C123" s="50"/>
      <c r="D123" s="508"/>
      <c r="E123" s="22"/>
      <c r="F123" s="268">
        <v>490452.03240000008</v>
      </c>
      <c r="G123" s="22"/>
      <c r="H123" s="268">
        <v>521137.45731333329</v>
      </c>
    </row>
    <row r="124" spans="1:8" s="5" customFormat="1" x14ac:dyDescent="0.2">
      <c r="A124" s="29"/>
      <c r="B124" s="82"/>
      <c r="C124" s="24"/>
      <c r="D124" s="75"/>
      <c r="E124" s="447"/>
      <c r="F124" s="447"/>
      <c r="G124" s="447"/>
      <c r="H124" s="447"/>
    </row>
    <row r="125" spans="1:8" s="5" customFormat="1" x14ac:dyDescent="0.2">
      <c r="A125" s="291" t="s">
        <v>461</v>
      </c>
      <c r="B125" s="82"/>
      <c r="C125" s="24"/>
      <c r="D125" s="75"/>
      <c r="E125" s="447"/>
      <c r="F125" s="447"/>
      <c r="G125" s="447"/>
      <c r="H125" s="447"/>
    </row>
    <row r="126" spans="1:8" s="1" customFormat="1" x14ac:dyDescent="0.2">
      <c r="A126" s="291"/>
      <c r="B126" s="82"/>
      <c r="C126" s="24"/>
      <c r="D126" s="75"/>
      <c r="E126" s="447"/>
      <c r="F126" s="447"/>
      <c r="G126" s="447"/>
      <c r="H126" s="447"/>
    </row>
    <row r="127" spans="1:8" s="1" customFormat="1" x14ac:dyDescent="0.2">
      <c r="A127" s="291" t="s">
        <v>462</v>
      </c>
      <c r="B127" s="82"/>
      <c r="C127" s="24"/>
      <c r="D127" s="75"/>
      <c r="E127" s="447"/>
      <c r="F127" s="447"/>
      <c r="G127" s="447"/>
      <c r="H127" s="447"/>
    </row>
    <row r="128" spans="1:8" s="1" customFormat="1" x14ac:dyDescent="0.2">
      <c r="A128" s="29"/>
      <c r="B128" s="82"/>
      <c r="C128" s="24"/>
      <c r="D128" s="75"/>
      <c r="E128" s="447"/>
      <c r="F128" s="447"/>
      <c r="G128" s="447"/>
      <c r="H128" s="447"/>
    </row>
    <row r="129" spans="1:8" s="5" customFormat="1" x14ac:dyDescent="0.2">
      <c r="A129" s="29"/>
      <c r="B129" s="82"/>
      <c r="C129" s="24"/>
      <c r="D129" s="73"/>
      <c r="E129" s="447"/>
      <c r="F129" s="447"/>
      <c r="G129" s="447"/>
      <c r="H129" s="447"/>
    </row>
    <row r="130" spans="1:8" s="5" customFormat="1" x14ac:dyDescent="0.2">
      <c r="A130" s="29"/>
      <c r="B130" s="82"/>
      <c r="C130" s="24"/>
      <c r="D130" s="73"/>
      <c r="E130" s="447"/>
      <c r="F130" s="447"/>
      <c r="G130" s="447"/>
      <c r="H130" s="447"/>
    </row>
    <row r="131" spans="1:8" s="5" customFormat="1" x14ac:dyDescent="0.2">
      <c r="A131" s="29"/>
      <c r="B131" s="82"/>
      <c r="C131" s="24"/>
      <c r="D131" s="73"/>
      <c r="E131" s="447"/>
      <c r="F131" s="447"/>
      <c r="G131" s="447"/>
      <c r="H131" s="447"/>
    </row>
    <row r="132" spans="1:8" s="5" customFormat="1" x14ac:dyDescent="0.2">
      <c r="A132" s="29"/>
      <c r="B132" s="82"/>
      <c r="C132" s="24"/>
      <c r="D132" s="73"/>
      <c r="E132" s="447"/>
      <c r="F132" s="447"/>
      <c r="G132" s="447"/>
      <c r="H132" s="447"/>
    </row>
    <row r="133" spans="1:8" s="13" customFormat="1" x14ac:dyDescent="0.2">
      <c r="A133" s="29"/>
      <c r="B133" s="82"/>
      <c r="C133" s="24"/>
      <c r="D133" s="73"/>
      <c r="E133" s="447"/>
      <c r="F133" s="447"/>
      <c r="G133" s="447"/>
      <c r="H133" s="447"/>
    </row>
    <row r="134" spans="1:8" s="5" customFormat="1" x14ac:dyDescent="0.2">
      <c r="A134" s="29"/>
      <c r="B134" s="82"/>
      <c r="C134" s="24"/>
      <c r="D134" s="73"/>
      <c r="E134" s="447"/>
      <c r="F134" s="447"/>
      <c r="G134" s="447"/>
      <c r="H134" s="447"/>
    </row>
    <row r="135" spans="1:8" s="5" customFormat="1" x14ac:dyDescent="0.2">
      <c r="A135" s="29"/>
      <c r="B135" s="82"/>
      <c r="C135" s="24"/>
      <c r="D135" s="73"/>
      <c r="E135" s="447"/>
      <c r="F135" s="447"/>
      <c r="G135" s="447"/>
      <c r="H135" s="447"/>
    </row>
    <row r="136" spans="1:8" s="5" customFormat="1" x14ac:dyDescent="0.2">
      <c r="A136" s="8"/>
      <c r="B136" s="73"/>
      <c r="C136" s="23"/>
      <c r="D136" s="73"/>
      <c r="E136" s="448"/>
      <c r="F136" s="448"/>
      <c r="G136" s="448"/>
      <c r="H136" s="448"/>
    </row>
    <row r="137" spans="1:8" s="5" customFormat="1" x14ac:dyDescent="0.2">
      <c r="A137" s="8"/>
      <c r="B137" s="73"/>
      <c r="C137" s="23"/>
      <c r="D137" s="73"/>
      <c r="E137" s="448"/>
      <c r="F137" s="448"/>
      <c r="G137" s="448"/>
      <c r="H137" s="448"/>
    </row>
    <row r="138" spans="1:8" s="1" customFormat="1" x14ac:dyDescent="0.2">
      <c r="A138" s="8"/>
      <c r="B138" s="73"/>
      <c r="C138" s="23"/>
      <c r="D138" s="73"/>
      <c r="E138" s="447"/>
      <c r="F138" s="447"/>
      <c r="G138" s="447"/>
      <c r="H138" s="447"/>
    </row>
    <row r="139" spans="1:8" s="1" customFormat="1" x14ac:dyDescent="0.2">
      <c r="A139" s="8"/>
      <c r="B139" s="73"/>
      <c r="C139" s="23"/>
      <c r="D139" s="73"/>
      <c r="E139" s="447"/>
      <c r="F139" s="447"/>
      <c r="G139" s="447"/>
      <c r="H139" s="447"/>
    </row>
    <row r="140" spans="1:8" s="1" customFormat="1" x14ac:dyDescent="0.2">
      <c r="A140" s="8"/>
      <c r="B140" s="73"/>
      <c r="C140" s="23"/>
      <c r="D140" s="73"/>
      <c r="E140" s="447"/>
      <c r="F140" s="447"/>
      <c r="G140" s="447"/>
      <c r="H140" s="447"/>
    </row>
    <row r="141" spans="1:8" s="1" customFormat="1" x14ac:dyDescent="0.2">
      <c r="A141" s="8"/>
      <c r="B141" s="73"/>
      <c r="C141" s="23"/>
      <c r="D141" s="73"/>
      <c r="E141" s="447"/>
      <c r="F141" s="447"/>
      <c r="G141" s="447"/>
      <c r="H141" s="447"/>
    </row>
    <row r="142" spans="1:8" s="1" customFormat="1" x14ac:dyDescent="0.2">
      <c r="A142" s="8"/>
      <c r="B142" s="73"/>
      <c r="C142" s="23"/>
      <c r="D142" s="73"/>
      <c r="E142" s="447"/>
      <c r="F142" s="447"/>
      <c r="G142" s="447"/>
      <c r="H142" s="447"/>
    </row>
    <row r="143" spans="1:8" s="1" customFormat="1" x14ac:dyDescent="0.2">
      <c r="D143" s="73"/>
      <c r="E143" s="447"/>
      <c r="F143" s="447"/>
      <c r="G143" s="447"/>
      <c r="H143" s="447"/>
    </row>
    <row r="144" spans="1:8" s="1" customFormat="1" x14ac:dyDescent="0.2">
      <c r="D144" s="73"/>
      <c r="E144" s="447"/>
      <c r="F144" s="447"/>
      <c r="G144" s="447"/>
      <c r="H144" s="447"/>
    </row>
    <row r="145" spans="1:8" s="1" customFormat="1" x14ac:dyDescent="0.2">
      <c r="D145" s="73"/>
      <c r="E145" s="447"/>
      <c r="F145" s="447"/>
      <c r="G145" s="447"/>
      <c r="H145" s="447"/>
    </row>
    <row r="146" spans="1:8" s="1" customFormat="1" x14ac:dyDescent="0.2">
      <c r="D146" s="73"/>
      <c r="E146" s="447"/>
      <c r="F146" s="447"/>
      <c r="G146" s="447"/>
      <c r="H146" s="447"/>
    </row>
    <row r="147" spans="1:8" s="1" customFormat="1" x14ac:dyDescent="0.2">
      <c r="D147" s="73"/>
      <c r="E147" s="447"/>
      <c r="F147" s="447"/>
      <c r="G147" s="447"/>
      <c r="H147" s="447"/>
    </row>
    <row r="148" spans="1:8" s="1" customFormat="1" x14ac:dyDescent="0.2">
      <c r="D148" s="73"/>
      <c r="E148" s="447"/>
      <c r="F148" s="447"/>
      <c r="G148" s="447"/>
      <c r="H148" s="447"/>
    </row>
    <row r="149" spans="1:8" s="1" customFormat="1" x14ac:dyDescent="0.2">
      <c r="D149" s="73"/>
      <c r="E149" s="447"/>
      <c r="F149" s="447"/>
      <c r="G149" s="447"/>
      <c r="H149" s="447"/>
    </row>
    <row r="150" spans="1:8" x14ac:dyDescent="0.2">
      <c r="A150" s="1"/>
      <c r="B150" s="1"/>
      <c r="C150" s="1"/>
    </row>
    <row r="151" spans="1:8" x14ac:dyDescent="0.2">
      <c r="A151" s="1"/>
      <c r="B151" s="1"/>
      <c r="C151" s="1"/>
    </row>
    <row r="152" spans="1:8" x14ac:dyDescent="0.2">
      <c r="A152" s="1"/>
      <c r="B152" s="1"/>
      <c r="C152" s="1"/>
    </row>
    <row r="153" spans="1:8" x14ac:dyDescent="0.2">
      <c r="A153" s="1"/>
      <c r="B153" s="1"/>
      <c r="C153" s="1"/>
    </row>
    <row r="154" spans="1:8" x14ac:dyDescent="0.2">
      <c r="A154" s="1"/>
      <c r="B154" s="1"/>
      <c r="C154" s="1"/>
    </row>
    <row r="155" spans="1:8" x14ac:dyDescent="0.2">
      <c r="A155" s="1"/>
      <c r="B155" s="1"/>
      <c r="C155" s="1"/>
    </row>
    <row r="157" spans="1:8" x14ac:dyDescent="0.2">
      <c r="A157" s="1"/>
      <c r="B157" s="1"/>
      <c r="C157" s="1"/>
    </row>
    <row r="158" spans="1:8" x14ac:dyDescent="0.2">
      <c r="A158" s="1"/>
      <c r="B158" s="1"/>
      <c r="C158" s="1"/>
    </row>
    <row r="159" spans="1:8" x14ac:dyDescent="0.2">
      <c r="A159" s="1"/>
      <c r="B159" s="1"/>
      <c r="C159" s="1"/>
    </row>
    <row r="160" spans="1:8" x14ac:dyDescent="0.2">
      <c r="A160" s="1"/>
      <c r="B160" s="1"/>
      <c r="C160" s="1"/>
    </row>
    <row r="161" spans="1:4" x14ac:dyDescent="0.2">
      <c r="A161" s="1"/>
      <c r="B161" s="1"/>
      <c r="C161" s="1"/>
    </row>
    <row r="162" spans="1:4" x14ac:dyDescent="0.2">
      <c r="A162" s="1"/>
      <c r="B162" s="1"/>
      <c r="C162" s="1"/>
    </row>
    <row r="165" spans="1:4" x14ac:dyDescent="0.2">
      <c r="A165" s="103"/>
      <c r="B165" s="103"/>
      <c r="C165" s="103"/>
    </row>
    <row r="169" spans="1:4" x14ac:dyDescent="0.2">
      <c r="A169" s="103"/>
      <c r="B169" s="103"/>
      <c r="C169" s="103"/>
      <c r="D169" s="447"/>
    </row>
    <row r="170" spans="1:4" x14ac:dyDescent="0.2">
      <c r="A170" s="103"/>
      <c r="B170" s="103"/>
      <c r="C170" s="103"/>
      <c r="D170" s="447"/>
    </row>
  </sheetData>
  <mergeCells count="13">
    <mergeCell ref="A1:D1"/>
    <mergeCell ref="E23:F23"/>
    <mergeCell ref="G23:H23"/>
    <mergeCell ref="A12:C12"/>
    <mergeCell ref="C22:C23"/>
    <mergeCell ref="A4:D4"/>
    <mergeCell ref="G3:H3"/>
    <mergeCell ref="G2:H2"/>
    <mergeCell ref="A25:D25"/>
    <mergeCell ref="A55:D55"/>
    <mergeCell ref="A112:D112"/>
    <mergeCell ref="E21:H21"/>
    <mergeCell ref="E22:H22"/>
  </mergeCells>
  <pageMargins left="0.31496062992125984" right="0.31496062992125984" top="0.31496062992125984" bottom="0.31496062992125984" header="0" footer="0"/>
  <pageSetup paperSize="9" scale="67" fitToHeight="0" orientation="portrait" copies="2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2"/>
  <sheetViews>
    <sheetView showZeros="0" topLeftCell="A17" workbookViewId="0">
      <selection activeCell="D29" sqref="D29"/>
    </sheetView>
  </sheetViews>
  <sheetFormatPr defaultRowHeight="12.75" x14ac:dyDescent="0.2"/>
  <cols>
    <col min="1" max="1" width="75.140625" style="8" customWidth="1"/>
    <col min="2" max="2" width="6.140625" style="73" customWidth="1"/>
    <col min="3" max="3" width="9.5703125" style="23" customWidth="1"/>
    <col min="4" max="4" width="10.42578125" style="73" customWidth="1"/>
    <col min="5" max="5" width="9.140625" style="449" customWidth="1"/>
    <col min="6" max="6" width="10.42578125" style="449" customWidth="1"/>
    <col min="7" max="7" width="11.85546875" style="449" customWidth="1"/>
    <col min="8" max="8" width="14.85546875" style="449" customWidth="1"/>
    <col min="9" max="16384" width="9.140625" style="103"/>
  </cols>
  <sheetData>
    <row r="1" spans="1:8" ht="52.5" customHeight="1" x14ac:dyDescent="0.2">
      <c r="A1" s="589" t="s">
        <v>456</v>
      </c>
      <c r="B1" s="589"/>
      <c r="C1" s="589"/>
      <c r="D1" s="589"/>
    </row>
    <row r="2" spans="1:8" s="398" customFormat="1" ht="15.75" x14ac:dyDescent="0.2">
      <c r="A2" s="7"/>
      <c r="B2" s="75" t="s">
        <v>121</v>
      </c>
      <c r="C2" s="74"/>
      <c r="D2" s="98"/>
      <c r="E2" s="66"/>
      <c r="F2" s="66"/>
      <c r="G2" s="601" t="s">
        <v>100</v>
      </c>
      <c r="H2" s="601"/>
    </row>
    <row r="3" spans="1:8" s="398" customFormat="1" ht="15" x14ac:dyDescent="0.2">
      <c r="A3" s="99"/>
      <c r="B3" s="66"/>
      <c r="C3" s="24"/>
      <c r="D3" s="98"/>
      <c r="E3" s="100"/>
      <c r="F3" s="100"/>
      <c r="G3" s="600"/>
      <c r="H3" s="600"/>
    </row>
    <row r="4" spans="1:8" s="10" customFormat="1" ht="16.5" customHeight="1" x14ac:dyDescent="0.2">
      <c r="A4" s="603" t="s">
        <v>122</v>
      </c>
      <c r="B4" s="603"/>
      <c r="C4" s="603"/>
      <c r="D4" s="603"/>
      <c r="E4" s="75"/>
      <c r="F4" s="71"/>
      <c r="G4" s="71"/>
      <c r="H4" s="71"/>
    </row>
    <row r="5" spans="1:8" x14ac:dyDescent="0.2">
      <c r="A5" s="20" t="s">
        <v>410</v>
      </c>
      <c r="B5" s="76"/>
      <c r="C5" s="74"/>
      <c r="D5" s="75"/>
      <c r="E5" s="400"/>
      <c r="F5" s="400"/>
      <c r="G5" s="400"/>
      <c r="H5" s="401">
        <v>58445.6522245534</v>
      </c>
    </row>
    <row r="6" spans="1:8" ht="13.5" customHeight="1" x14ac:dyDescent="0.2">
      <c r="A6" s="21" t="s">
        <v>201</v>
      </c>
      <c r="B6" s="75"/>
      <c r="C6" s="74"/>
      <c r="D6" s="75"/>
      <c r="E6" s="75"/>
      <c r="F6" s="71"/>
      <c r="G6" s="71"/>
      <c r="H6" s="402">
        <v>1067639.1599999997</v>
      </c>
    </row>
    <row r="7" spans="1:8" x14ac:dyDescent="0.2">
      <c r="A7" s="131" t="s">
        <v>202</v>
      </c>
      <c r="B7" s="77"/>
      <c r="C7" s="25"/>
      <c r="D7" s="77"/>
      <c r="E7" s="75"/>
      <c r="F7" s="71"/>
      <c r="G7" s="71"/>
      <c r="H7" s="403">
        <v>1067639.1599999997</v>
      </c>
    </row>
    <row r="8" spans="1:8" x14ac:dyDescent="0.2">
      <c r="A8" s="131" t="s">
        <v>203</v>
      </c>
      <c r="B8" s="25"/>
      <c r="C8" s="25"/>
      <c r="D8" s="78"/>
      <c r="E8" s="400"/>
      <c r="F8" s="400"/>
      <c r="G8" s="400"/>
      <c r="H8" s="403">
        <v>1067639.1599999997</v>
      </c>
    </row>
    <row r="9" spans="1:8" x14ac:dyDescent="0.2">
      <c r="A9" s="21" t="s">
        <v>125</v>
      </c>
      <c r="B9" s="78"/>
      <c r="C9" s="79"/>
      <c r="D9" s="78"/>
      <c r="E9" s="75"/>
      <c r="F9" s="71"/>
      <c r="G9" s="71"/>
      <c r="H9" s="406">
        <v>1194563.6016566665</v>
      </c>
    </row>
    <row r="10" spans="1:8" x14ac:dyDescent="0.2">
      <c r="A10" s="131" t="s">
        <v>458</v>
      </c>
      <c r="B10" s="75"/>
      <c r="C10" s="74"/>
      <c r="D10" s="75"/>
      <c r="E10" s="75"/>
      <c r="F10" s="71"/>
      <c r="G10" s="71"/>
      <c r="H10" s="407">
        <v>-68478.789432113525</v>
      </c>
    </row>
    <row r="11" spans="1:8" x14ac:dyDescent="0.2">
      <c r="A11" s="2"/>
      <c r="B11" s="75"/>
      <c r="C11" s="74"/>
      <c r="D11" s="75"/>
      <c r="E11" s="75"/>
      <c r="F11" s="71"/>
      <c r="G11" s="71"/>
      <c r="H11" s="408"/>
    </row>
    <row r="12" spans="1:8" ht="26.25" customHeight="1" x14ac:dyDescent="0.2">
      <c r="A12" s="604" t="s">
        <v>124</v>
      </c>
      <c r="B12" s="603"/>
      <c r="C12" s="603"/>
      <c r="D12" s="78"/>
      <c r="E12" s="75"/>
      <c r="F12" s="71"/>
      <c r="G12" s="71"/>
      <c r="H12" s="409"/>
    </row>
    <row r="13" spans="1:8" x14ac:dyDescent="0.2">
      <c r="A13" s="20" t="s">
        <v>411</v>
      </c>
      <c r="B13" s="76"/>
      <c r="C13" s="74"/>
      <c r="D13" s="75"/>
      <c r="E13" s="400"/>
      <c r="F13" s="400"/>
      <c r="G13" s="400"/>
      <c r="H13" s="401">
        <v>-81686.157775446773</v>
      </c>
    </row>
    <row r="14" spans="1:8" ht="25.5" x14ac:dyDescent="0.2">
      <c r="A14" s="31" t="s">
        <v>204</v>
      </c>
      <c r="B14" s="75"/>
      <c r="C14" s="74"/>
      <c r="D14" s="75"/>
      <c r="E14" s="75"/>
      <c r="F14" s="71"/>
      <c r="G14" s="71"/>
      <c r="H14" s="402">
        <v>1035823.1100000001</v>
      </c>
    </row>
    <row r="15" spans="1:8" x14ac:dyDescent="0.2">
      <c r="A15" s="131" t="s">
        <v>202</v>
      </c>
      <c r="B15" s="75"/>
      <c r="C15" s="74"/>
      <c r="D15" s="75"/>
      <c r="E15" s="75"/>
      <c r="F15" s="71"/>
      <c r="G15" s="71"/>
      <c r="H15" s="406">
        <v>1035823.1100000001</v>
      </c>
    </row>
    <row r="16" spans="1:8" x14ac:dyDescent="0.2">
      <c r="A16" s="131" t="s">
        <v>203</v>
      </c>
      <c r="B16" s="75"/>
      <c r="C16" s="74"/>
      <c r="D16" s="75"/>
      <c r="E16" s="400"/>
      <c r="F16" s="400"/>
      <c r="G16" s="400"/>
      <c r="H16" s="403">
        <v>1035823.1100000001</v>
      </c>
    </row>
    <row r="17" spans="1:8" x14ac:dyDescent="0.2">
      <c r="A17" s="131" t="s">
        <v>392</v>
      </c>
      <c r="B17" s="75"/>
      <c r="C17" s="24"/>
      <c r="D17" s="75"/>
      <c r="E17" s="75"/>
      <c r="F17" s="71"/>
      <c r="G17" s="71"/>
      <c r="H17" s="402">
        <v>954136.95222455333</v>
      </c>
    </row>
    <row r="18" spans="1:8" x14ac:dyDescent="0.2">
      <c r="A18" s="21" t="s">
        <v>126</v>
      </c>
      <c r="B18" s="78"/>
      <c r="C18" s="79"/>
      <c r="D18" s="78"/>
      <c r="E18" s="75"/>
      <c r="F18" s="71"/>
      <c r="G18" s="71"/>
      <c r="H18" s="406">
        <v>1194563.6016566665</v>
      </c>
    </row>
    <row r="19" spans="1:8" x14ac:dyDescent="0.2">
      <c r="A19" s="9" t="s">
        <v>459</v>
      </c>
      <c r="B19" s="75"/>
      <c r="C19" s="74"/>
      <c r="D19" s="75"/>
      <c r="E19" s="75"/>
      <c r="F19" s="71"/>
      <c r="G19" s="71"/>
      <c r="H19" s="407">
        <v>-240426.64943211316</v>
      </c>
    </row>
    <row r="20" spans="1:8" ht="13.5" thickBot="1" x14ac:dyDescent="0.25">
      <c r="A20" s="128"/>
      <c r="B20" s="75"/>
      <c r="C20" s="74"/>
      <c r="D20" s="75"/>
      <c r="E20" s="24"/>
      <c r="F20" s="24"/>
      <c r="G20" s="24"/>
      <c r="H20" s="24"/>
    </row>
    <row r="21" spans="1:8" s="132" customFormat="1" ht="13.5" thickBot="1" x14ac:dyDescent="0.25">
      <c r="A21" s="129" t="s">
        <v>5</v>
      </c>
      <c r="B21" s="112"/>
      <c r="C21" s="113"/>
      <c r="D21" s="292" t="s">
        <v>7</v>
      </c>
      <c r="E21" s="590">
        <v>30</v>
      </c>
      <c r="F21" s="591"/>
      <c r="G21" s="591"/>
      <c r="H21" s="592"/>
    </row>
    <row r="22" spans="1:8" ht="16.5" thickBot="1" x14ac:dyDescent="0.25">
      <c r="A22" s="80"/>
      <c r="B22" s="67" t="s">
        <v>6</v>
      </c>
      <c r="C22" s="596" t="s">
        <v>8</v>
      </c>
      <c r="D22" s="293" t="s">
        <v>9</v>
      </c>
      <c r="E22" s="593" t="s">
        <v>100</v>
      </c>
      <c r="F22" s="594"/>
      <c r="G22" s="594"/>
      <c r="H22" s="595"/>
    </row>
    <row r="23" spans="1:8" ht="13.5" thickBot="1" x14ac:dyDescent="0.25">
      <c r="A23" s="130" t="s">
        <v>442</v>
      </c>
      <c r="B23" s="81" t="s">
        <v>10</v>
      </c>
      <c r="C23" s="597"/>
      <c r="D23" s="294" t="s">
        <v>11</v>
      </c>
      <c r="E23" s="598" t="s">
        <v>2</v>
      </c>
      <c r="F23" s="599"/>
      <c r="G23" s="598" t="s">
        <v>0</v>
      </c>
      <c r="H23" s="599"/>
    </row>
    <row r="24" spans="1:8" s="11" customFormat="1" ht="12" thickBot="1" x14ac:dyDescent="0.25">
      <c r="A24" s="101"/>
      <c r="B24" s="67"/>
      <c r="C24" s="102"/>
      <c r="D24" s="295"/>
      <c r="E24" s="114" t="s">
        <v>1</v>
      </c>
      <c r="F24" s="115" t="s">
        <v>393</v>
      </c>
      <c r="G24" s="114" t="s">
        <v>1</v>
      </c>
      <c r="H24" s="115" t="s">
        <v>393</v>
      </c>
    </row>
    <row r="25" spans="1:8" s="5" customFormat="1" ht="38.25" customHeight="1" thickBot="1" x14ac:dyDescent="0.25">
      <c r="A25" s="580" t="s">
        <v>26</v>
      </c>
      <c r="B25" s="581"/>
      <c r="C25" s="581"/>
      <c r="D25" s="582"/>
      <c r="E25" s="240"/>
      <c r="F25" s="109">
        <v>278654.50399999996</v>
      </c>
      <c r="G25" s="240"/>
      <c r="H25" s="109">
        <v>420889.89976999996</v>
      </c>
    </row>
    <row r="26" spans="1:8" s="5" customFormat="1" ht="13.5" thickBot="1" x14ac:dyDescent="0.25">
      <c r="A26" s="133" t="s">
        <v>27</v>
      </c>
      <c r="B26" s="134"/>
      <c r="C26" s="134"/>
      <c r="D26" s="296"/>
      <c r="E26" s="240"/>
      <c r="F26" s="109">
        <v>35.89</v>
      </c>
      <c r="G26" s="240"/>
      <c r="H26" s="109">
        <v>35.88767</v>
      </c>
    </row>
    <row r="27" spans="1:8" s="5" customFormat="1" ht="68.25" thickBot="1" x14ac:dyDescent="0.25">
      <c r="A27" s="30" t="s">
        <v>28</v>
      </c>
      <c r="B27" s="111" t="s">
        <v>64</v>
      </c>
      <c r="C27" s="241" t="s">
        <v>13</v>
      </c>
      <c r="D27" s="297">
        <v>9.1000000000000004E-3</v>
      </c>
      <c r="E27" s="410">
        <v>3943.7</v>
      </c>
      <c r="F27" s="411">
        <v>35.89</v>
      </c>
      <c r="G27" s="412">
        <v>3943.7</v>
      </c>
      <c r="H27" s="413">
        <v>35.88767</v>
      </c>
    </row>
    <row r="28" spans="1:8" s="13" customFormat="1" ht="13.5" thickBot="1" x14ac:dyDescent="0.25">
      <c r="A28" s="244" t="s">
        <v>29</v>
      </c>
      <c r="B28" s="245"/>
      <c r="C28" s="245"/>
      <c r="D28" s="296"/>
      <c r="E28" s="240"/>
      <c r="F28" s="109">
        <v>2993.3440000000001</v>
      </c>
      <c r="G28" s="240"/>
      <c r="H28" s="109">
        <v>2034.462</v>
      </c>
    </row>
    <row r="29" spans="1:8" s="5" customFormat="1" ht="56.25" x14ac:dyDescent="0.2">
      <c r="A29" s="30" t="s">
        <v>30</v>
      </c>
      <c r="B29" s="38" t="s">
        <v>4</v>
      </c>
      <c r="C29" s="246">
        <v>12</v>
      </c>
      <c r="D29" s="492">
        <v>0.21199999999999999</v>
      </c>
      <c r="E29" s="416">
        <v>803.5</v>
      </c>
      <c r="F29" s="417">
        <v>2044.1039999999998</v>
      </c>
      <c r="G29" s="412">
        <v>803.5</v>
      </c>
      <c r="H29" s="413">
        <v>2034.462</v>
      </c>
    </row>
    <row r="30" spans="1:8" s="5" customFormat="1" ht="13.5" thickBot="1" x14ac:dyDescent="0.25">
      <c r="A30" s="247" t="s">
        <v>258</v>
      </c>
      <c r="B30" s="181"/>
      <c r="C30" s="195" t="s">
        <v>67</v>
      </c>
      <c r="D30" s="298"/>
      <c r="E30" s="414">
        <v>0</v>
      </c>
      <c r="F30" s="404">
        <v>949.24</v>
      </c>
      <c r="G30" s="277"/>
      <c r="H30" s="279">
        <v>0</v>
      </c>
    </row>
    <row r="31" spans="1:8" s="13" customFormat="1" ht="26.25" thickBot="1" x14ac:dyDescent="0.25">
      <c r="A31" s="40" t="s">
        <v>31</v>
      </c>
      <c r="B31" s="32"/>
      <c r="C31" s="44"/>
      <c r="D31" s="296"/>
      <c r="E31" s="240"/>
      <c r="F31" s="109">
        <v>35.89</v>
      </c>
      <c r="G31" s="240"/>
      <c r="H31" s="109">
        <v>0</v>
      </c>
    </row>
    <row r="32" spans="1:8" s="13" customFormat="1" ht="26.25" thickBot="1" x14ac:dyDescent="0.25">
      <c r="A32" s="141" t="s">
        <v>34</v>
      </c>
      <c r="B32" s="142"/>
      <c r="C32" s="143"/>
      <c r="D32" s="301"/>
      <c r="E32" s="240"/>
      <c r="F32" s="109">
        <v>627.04999999999995</v>
      </c>
      <c r="G32" s="240"/>
      <c r="H32" s="109">
        <v>0</v>
      </c>
    </row>
    <row r="33" spans="1:8" s="13" customFormat="1" ht="26.25" thickBot="1" x14ac:dyDescent="0.25">
      <c r="A33" s="40" t="s">
        <v>36</v>
      </c>
      <c r="B33" s="386"/>
      <c r="C33" s="387"/>
      <c r="D33" s="388"/>
      <c r="E33" s="240"/>
      <c r="F33" s="268">
        <v>85646.7</v>
      </c>
      <c r="G33" s="240"/>
      <c r="H33" s="268">
        <v>222378.62359999999</v>
      </c>
    </row>
    <row r="34" spans="1:8" s="5" customFormat="1" ht="24" x14ac:dyDescent="0.2">
      <c r="A34" s="144" t="s">
        <v>14</v>
      </c>
      <c r="B34" s="392" t="s">
        <v>4</v>
      </c>
      <c r="C34" s="393">
        <v>2</v>
      </c>
      <c r="D34" s="394">
        <v>0.77</v>
      </c>
      <c r="E34" s="410">
        <v>1126.2</v>
      </c>
      <c r="F34" s="411">
        <v>1734.35</v>
      </c>
      <c r="G34" s="412">
        <v>1126.2</v>
      </c>
      <c r="H34" s="413">
        <v>1734.3480000000002</v>
      </c>
    </row>
    <row r="35" spans="1:8" s="5" customFormat="1" ht="24" x14ac:dyDescent="0.2">
      <c r="A35" s="183" t="s">
        <v>231</v>
      </c>
      <c r="B35" s="14" t="s">
        <v>4</v>
      </c>
      <c r="C35" s="140">
        <v>4</v>
      </c>
      <c r="D35" s="395">
        <v>9.4E-2</v>
      </c>
      <c r="E35" s="414">
        <v>1126.2</v>
      </c>
      <c r="F35" s="404">
        <v>423.45</v>
      </c>
      <c r="G35" s="412">
        <v>1126.2</v>
      </c>
      <c r="H35" s="413">
        <v>211.72560000000001</v>
      </c>
    </row>
    <row r="36" spans="1:8" s="5" customFormat="1" ht="17.25" x14ac:dyDescent="0.2">
      <c r="A36" s="381" t="s">
        <v>33</v>
      </c>
      <c r="B36" s="96" t="s">
        <v>4</v>
      </c>
      <c r="C36" s="232" t="s">
        <v>68</v>
      </c>
      <c r="D36" s="311"/>
      <c r="E36" s="414">
        <v>0</v>
      </c>
      <c r="F36" s="64">
        <v>83488.899999999994</v>
      </c>
      <c r="G36" s="418"/>
      <c r="H36" s="278">
        <v>220432.55</v>
      </c>
    </row>
    <row r="37" spans="1:8" s="5" customFormat="1" x14ac:dyDescent="0.2">
      <c r="A37" s="251" t="s">
        <v>346</v>
      </c>
      <c r="B37" s="14" t="s">
        <v>4</v>
      </c>
      <c r="C37" s="140">
        <v>1</v>
      </c>
      <c r="D37" s="303" t="s">
        <v>464</v>
      </c>
      <c r="E37" s="414">
        <v>0</v>
      </c>
      <c r="F37" s="404">
        <v>0</v>
      </c>
      <c r="G37" s="412">
        <v>154.74</v>
      </c>
      <c r="H37" s="413">
        <v>97516.72</v>
      </c>
    </row>
    <row r="38" spans="1:8" s="5" customFormat="1" x14ac:dyDescent="0.2">
      <c r="A38" s="383" t="s">
        <v>226</v>
      </c>
      <c r="B38" s="14" t="s">
        <v>4</v>
      </c>
      <c r="C38" s="140">
        <v>1</v>
      </c>
      <c r="D38" s="303" t="s">
        <v>464</v>
      </c>
      <c r="E38" s="414">
        <v>33</v>
      </c>
      <c r="F38" s="404">
        <v>24341.79</v>
      </c>
      <c r="G38" s="412">
        <v>34</v>
      </c>
      <c r="H38" s="413">
        <v>76391.33</v>
      </c>
    </row>
    <row r="39" spans="1:8" s="5" customFormat="1" x14ac:dyDescent="0.2">
      <c r="A39" s="383" t="s">
        <v>260</v>
      </c>
      <c r="B39" s="14" t="s">
        <v>259</v>
      </c>
      <c r="C39" s="140">
        <v>1</v>
      </c>
      <c r="D39" s="303">
        <v>860.47</v>
      </c>
      <c r="E39" s="414">
        <v>33</v>
      </c>
      <c r="F39" s="404">
        <v>28395.51</v>
      </c>
      <c r="G39" s="412">
        <v>0</v>
      </c>
      <c r="H39" s="413">
        <v>0</v>
      </c>
    </row>
    <row r="40" spans="1:8" s="5" customFormat="1" x14ac:dyDescent="0.2">
      <c r="A40" s="384" t="s">
        <v>412</v>
      </c>
      <c r="B40" s="396" t="s">
        <v>141</v>
      </c>
      <c r="C40" s="232">
        <v>1</v>
      </c>
      <c r="D40" s="303" t="s">
        <v>464</v>
      </c>
      <c r="E40" s="414">
        <v>0</v>
      </c>
      <c r="F40" s="404">
        <v>0</v>
      </c>
      <c r="G40" s="412">
        <v>11.3</v>
      </c>
      <c r="H40" s="413">
        <v>19789.29</v>
      </c>
    </row>
    <row r="41" spans="1:8" s="5" customFormat="1" x14ac:dyDescent="0.2">
      <c r="A41" s="385" t="s">
        <v>232</v>
      </c>
      <c r="B41" s="37"/>
      <c r="C41" s="26"/>
      <c r="D41" s="311"/>
      <c r="E41" s="414">
        <v>0</v>
      </c>
      <c r="F41" s="64">
        <v>30751.599999999999</v>
      </c>
      <c r="G41" s="277"/>
      <c r="H41" s="278">
        <v>26735.21</v>
      </c>
    </row>
    <row r="42" spans="1:8" s="5" customFormat="1" ht="13.5" thickBot="1" x14ac:dyDescent="0.25">
      <c r="A42" s="252" t="s">
        <v>378</v>
      </c>
      <c r="B42" s="547"/>
      <c r="C42" s="27"/>
      <c r="D42" s="308" t="s">
        <v>464</v>
      </c>
      <c r="E42" s="414">
        <v>0</v>
      </c>
      <c r="F42" s="404">
        <v>0</v>
      </c>
      <c r="G42" s="412">
        <v>2</v>
      </c>
      <c r="H42" s="413">
        <v>26735.21</v>
      </c>
    </row>
    <row r="43" spans="1:8" s="13" customFormat="1" ht="26.25" thickBot="1" x14ac:dyDescent="0.25">
      <c r="A43" s="553" t="s">
        <v>37</v>
      </c>
      <c r="B43" s="554"/>
      <c r="C43" s="555"/>
      <c r="D43" s="305"/>
      <c r="E43" s="240"/>
      <c r="F43" s="268">
        <v>214.97</v>
      </c>
      <c r="G43" s="240"/>
      <c r="H43" s="268">
        <v>9403.5680000000011</v>
      </c>
    </row>
    <row r="44" spans="1:8" s="5" customFormat="1" ht="45" x14ac:dyDescent="0.2">
      <c r="A44" s="557" t="s">
        <v>38</v>
      </c>
      <c r="B44" s="550" t="s">
        <v>4</v>
      </c>
      <c r="C44" s="551">
        <v>1</v>
      </c>
      <c r="D44" s="552">
        <v>0.52</v>
      </c>
      <c r="E44" s="410">
        <v>413.4</v>
      </c>
      <c r="F44" s="411">
        <v>214.97</v>
      </c>
      <c r="G44" s="412">
        <v>413.4</v>
      </c>
      <c r="H44" s="413">
        <v>214.96799999999999</v>
      </c>
    </row>
    <row r="45" spans="1:8" s="5" customFormat="1" ht="17.25" x14ac:dyDescent="0.2">
      <c r="A45" s="247" t="s">
        <v>33</v>
      </c>
      <c r="B45" s="137"/>
      <c r="C45" s="232" t="s">
        <v>68</v>
      </c>
      <c r="D45" s="495"/>
      <c r="E45" s="414">
        <v>0</v>
      </c>
      <c r="F45" s="64">
        <v>0</v>
      </c>
      <c r="G45" s="277"/>
      <c r="H45" s="278">
        <v>9188.6</v>
      </c>
    </row>
    <row r="46" spans="1:8" s="5" customFormat="1" x14ac:dyDescent="0.2">
      <c r="A46" s="147" t="s">
        <v>295</v>
      </c>
      <c r="B46" s="137" t="s">
        <v>259</v>
      </c>
      <c r="C46" s="140">
        <v>1</v>
      </c>
      <c r="D46" s="493">
        <v>941.13</v>
      </c>
      <c r="E46" s="414">
        <v>0</v>
      </c>
      <c r="F46" s="404">
        <v>0</v>
      </c>
      <c r="G46" s="412">
        <v>9.1999999999999993</v>
      </c>
      <c r="H46" s="413">
        <v>8484.49</v>
      </c>
    </row>
    <row r="47" spans="1:8" s="5" customFormat="1" ht="13.5" thickBot="1" x14ac:dyDescent="0.25">
      <c r="A47" s="147" t="s">
        <v>303</v>
      </c>
      <c r="B47" s="148" t="s">
        <v>4</v>
      </c>
      <c r="C47" s="140">
        <v>1</v>
      </c>
      <c r="D47" s="493">
        <v>173</v>
      </c>
      <c r="E47" s="414">
        <v>0</v>
      </c>
      <c r="F47" s="404">
        <v>0</v>
      </c>
      <c r="G47" s="412">
        <v>4.07</v>
      </c>
      <c r="H47" s="413">
        <v>704.11</v>
      </c>
    </row>
    <row r="48" spans="1:8" s="13" customFormat="1" ht="26.25" thickBot="1" x14ac:dyDescent="0.25">
      <c r="A48" s="149" t="s">
        <v>39</v>
      </c>
      <c r="B48" s="142"/>
      <c r="C48" s="143"/>
      <c r="D48" s="301"/>
      <c r="E48" s="240"/>
      <c r="F48" s="268">
        <v>186570.06</v>
      </c>
      <c r="G48" s="240"/>
      <c r="H48" s="268">
        <v>136380.74469999998</v>
      </c>
    </row>
    <row r="49" spans="1:8" s="5" customFormat="1" ht="67.5" x14ac:dyDescent="0.2">
      <c r="A49" s="30" t="s">
        <v>40</v>
      </c>
      <c r="B49" s="256" t="s">
        <v>65</v>
      </c>
      <c r="C49" s="26" t="s">
        <v>69</v>
      </c>
      <c r="D49" s="492">
        <v>3.1E-2</v>
      </c>
      <c r="E49" s="410">
        <v>3943.7</v>
      </c>
      <c r="F49" s="411">
        <v>122.25</v>
      </c>
      <c r="G49" s="412">
        <v>3943.7</v>
      </c>
      <c r="H49" s="413">
        <v>122.2547</v>
      </c>
    </row>
    <row r="50" spans="1:8" s="5" customFormat="1" ht="16.5" x14ac:dyDescent="0.2">
      <c r="A50" s="154" t="s">
        <v>33</v>
      </c>
      <c r="B50" s="95"/>
      <c r="C50" s="26" t="s">
        <v>68</v>
      </c>
      <c r="D50" s="495"/>
      <c r="E50" s="414">
        <v>0</v>
      </c>
      <c r="F50" s="404">
        <v>186447.81</v>
      </c>
      <c r="G50" s="277"/>
      <c r="H50" s="279">
        <v>136258.49</v>
      </c>
    </row>
    <row r="51" spans="1:8" s="5" customFormat="1" x14ac:dyDescent="0.2">
      <c r="A51" s="157" t="s">
        <v>261</v>
      </c>
      <c r="B51" s="137" t="s">
        <v>3</v>
      </c>
      <c r="C51" s="258">
        <v>1</v>
      </c>
      <c r="D51" s="493" t="s">
        <v>464</v>
      </c>
      <c r="E51" s="414">
        <v>4</v>
      </c>
      <c r="F51" s="404">
        <v>34838.160000000003</v>
      </c>
      <c r="G51" s="412">
        <v>0</v>
      </c>
      <c r="H51" s="413">
        <v>0</v>
      </c>
    </row>
    <row r="52" spans="1:8" s="5" customFormat="1" x14ac:dyDescent="0.2">
      <c r="A52" s="156" t="s">
        <v>191</v>
      </c>
      <c r="B52" s="137" t="s">
        <v>4</v>
      </c>
      <c r="C52" s="258">
        <v>1</v>
      </c>
      <c r="D52" s="493">
        <v>167.56</v>
      </c>
      <c r="E52" s="414">
        <v>0</v>
      </c>
      <c r="F52" s="404">
        <v>0</v>
      </c>
      <c r="G52" s="412">
        <v>3</v>
      </c>
      <c r="H52" s="413">
        <v>502.68</v>
      </c>
    </row>
    <row r="53" spans="1:8" s="5" customFormat="1" x14ac:dyDescent="0.2">
      <c r="A53" s="156" t="s">
        <v>193</v>
      </c>
      <c r="B53" s="137" t="s">
        <v>3</v>
      </c>
      <c r="C53" s="258">
        <v>1</v>
      </c>
      <c r="D53" s="493" t="s">
        <v>464</v>
      </c>
      <c r="E53" s="414">
        <v>11</v>
      </c>
      <c r="F53" s="404">
        <v>42459.45</v>
      </c>
      <c r="G53" s="412">
        <v>0</v>
      </c>
      <c r="H53" s="413">
        <v>0</v>
      </c>
    </row>
    <row r="54" spans="1:8" s="5" customFormat="1" ht="13.5" thickBot="1" x14ac:dyDescent="0.25">
      <c r="A54" s="156" t="s">
        <v>263</v>
      </c>
      <c r="B54" s="137" t="s">
        <v>3</v>
      </c>
      <c r="C54" s="258">
        <v>1</v>
      </c>
      <c r="D54" s="493" t="s">
        <v>464</v>
      </c>
      <c r="E54" s="414">
        <v>6</v>
      </c>
      <c r="F54" s="404">
        <v>109150.2</v>
      </c>
      <c r="G54" s="412">
        <v>6</v>
      </c>
      <c r="H54" s="413">
        <v>135755.81</v>
      </c>
    </row>
    <row r="55" spans="1:8" s="13" customFormat="1" ht="26.25" thickBot="1" x14ac:dyDescent="0.25">
      <c r="A55" s="149" t="s">
        <v>41</v>
      </c>
      <c r="B55" s="142"/>
      <c r="C55" s="143"/>
      <c r="D55" s="301"/>
      <c r="E55" s="421">
        <v>3943.7</v>
      </c>
      <c r="F55" s="422">
        <v>627.04999999999995</v>
      </c>
      <c r="G55" s="240"/>
      <c r="H55" s="268">
        <v>0</v>
      </c>
    </row>
    <row r="56" spans="1:8" s="13" customFormat="1" ht="26.25" thickBot="1" x14ac:dyDescent="0.25">
      <c r="A56" s="152" t="s">
        <v>43</v>
      </c>
      <c r="B56" s="153"/>
      <c r="C56" s="261"/>
      <c r="D56" s="496"/>
      <c r="E56" s="240"/>
      <c r="F56" s="268">
        <v>141.97</v>
      </c>
      <c r="G56" s="240"/>
      <c r="H56" s="268">
        <v>40148.283199999998</v>
      </c>
    </row>
    <row r="57" spans="1:8" s="5" customFormat="1" ht="16.5" x14ac:dyDescent="0.2">
      <c r="A57" s="121" t="s">
        <v>44</v>
      </c>
      <c r="B57" s="38" t="s">
        <v>65</v>
      </c>
      <c r="C57" s="246"/>
      <c r="D57" s="492">
        <v>3.6000000000000004E-2</v>
      </c>
      <c r="E57" s="410">
        <v>3943.7</v>
      </c>
      <c r="F57" s="411">
        <v>141.97</v>
      </c>
      <c r="G57" s="412">
        <v>3943.7</v>
      </c>
      <c r="H57" s="413">
        <v>141.97319999999999</v>
      </c>
    </row>
    <row r="58" spans="1:8" s="5" customFormat="1" x14ac:dyDescent="0.2">
      <c r="A58" s="154" t="s">
        <v>296</v>
      </c>
      <c r="B58" s="96"/>
      <c r="C58" s="257"/>
      <c r="D58" s="492"/>
      <c r="E58" s="277"/>
      <c r="F58" s="279">
        <v>0</v>
      </c>
      <c r="G58" s="277"/>
      <c r="H58" s="279">
        <v>40006.31</v>
      </c>
    </row>
    <row r="59" spans="1:8" s="5" customFormat="1" x14ac:dyDescent="0.2">
      <c r="A59" s="156" t="s">
        <v>224</v>
      </c>
      <c r="B59" s="148" t="s">
        <v>3</v>
      </c>
      <c r="C59" s="232">
        <v>1</v>
      </c>
      <c r="D59" s="493">
        <v>443.25</v>
      </c>
      <c r="E59" s="414">
        <v>0</v>
      </c>
      <c r="F59" s="404">
        <v>0</v>
      </c>
      <c r="G59" s="412">
        <v>8</v>
      </c>
      <c r="H59" s="413">
        <v>3546</v>
      </c>
    </row>
    <row r="60" spans="1:8" s="5" customFormat="1" x14ac:dyDescent="0.2">
      <c r="A60" s="157" t="s">
        <v>266</v>
      </c>
      <c r="B60" s="148" t="s">
        <v>3</v>
      </c>
      <c r="C60" s="232">
        <v>1</v>
      </c>
      <c r="D60" s="493">
        <v>122.64</v>
      </c>
      <c r="E60" s="414">
        <v>0</v>
      </c>
      <c r="F60" s="404">
        <v>0</v>
      </c>
      <c r="G60" s="412">
        <v>2</v>
      </c>
      <c r="H60" s="413">
        <v>245.28</v>
      </c>
    </row>
    <row r="61" spans="1:8" s="5" customFormat="1" ht="13.5" thickBot="1" x14ac:dyDescent="0.25">
      <c r="A61" s="55" t="s">
        <v>386</v>
      </c>
      <c r="B61" s="14" t="s">
        <v>3</v>
      </c>
      <c r="C61" s="27"/>
      <c r="D61" s="302" t="s">
        <v>464</v>
      </c>
      <c r="E61" s="414">
        <v>0</v>
      </c>
      <c r="F61" s="404">
        <v>0</v>
      </c>
      <c r="G61" s="412">
        <v>6</v>
      </c>
      <c r="H61" s="413">
        <v>36215.03</v>
      </c>
    </row>
    <row r="62" spans="1:8" s="13" customFormat="1" ht="39" thickBot="1" x14ac:dyDescent="0.25">
      <c r="A62" s="40" t="s">
        <v>45</v>
      </c>
      <c r="B62" s="32"/>
      <c r="C62" s="262"/>
      <c r="D62" s="305"/>
      <c r="E62" s="240"/>
      <c r="F62" s="268">
        <v>1761.58</v>
      </c>
      <c r="G62" s="240"/>
      <c r="H62" s="268">
        <v>10508.330599999999</v>
      </c>
    </row>
    <row r="63" spans="1:8" s="5" customFormat="1" ht="56.25" x14ac:dyDescent="0.2">
      <c r="A63" s="160" t="s">
        <v>46</v>
      </c>
      <c r="B63" s="38" t="s">
        <v>127</v>
      </c>
      <c r="C63" s="263" t="s">
        <v>69</v>
      </c>
      <c r="D63" s="492">
        <v>4.5860000000000003</v>
      </c>
      <c r="E63" s="410">
        <v>42</v>
      </c>
      <c r="F63" s="411">
        <v>385.22</v>
      </c>
      <c r="G63" s="412">
        <v>42</v>
      </c>
      <c r="H63" s="413">
        <v>192.61200000000002</v>
      </c>
    </row>
    <row r="64" spans="1:8" s="5" customFormat="1" x14ac:dyDescent="0.2">
      <c r="A64" s="161" t="s">
        <v>47</v>
      </c>
      <c r="B64" s="14"/>
      <c r="C64" s="28"/>
      <c r="D64" s="495"/>
      <c r="E64" s="414">
        <v>0</v>
      </c>
      <c r="F64" s="64">
        <v>1376.36</v>
      </c>
      <c r="G64" s="277"/>
      <c r="H64" s="278">
        <v>10315.7186</v>
      </c>
    </row>
    <row r="65" spans="1:8" s="5" customFormat="1" x14ac:dyDescent="0.2">
      <c r="A65" s="163" t="s">
        <v>268</v>
      </c>
      <c r="B65" s="164" t="s">
        <v>4</v>
      </c>
      <c r="C65" s="127">
        <v>1</v>
      </c>
      <c r="D65" s="509">
        <v>143.94999999999999</v>
      </c>
      <c r="E65" s="414">
        <v>0</v>
      </c>
      <c r="F65" s="404">
        <v>0</v>
      </c>
      <c r="G65" s="412">
        <v>1.5</v>
      </c>
      <c r="H65" s="413">
        <v>215.92499999999998</v>
      </c>
    </row>
    <row r="66" spans="1:8" s="5" customFormat="1" x14ac:dyDescent="0.2">
      <c r="A66" s="165" t="s">
        <v>272</v>
      </c>
      <c r="B66" s="265" t="s">
        <v>4</v>
      </c>
      <c r="C66" s="164">
        <v>1</v>
      </c>
      <c r="D66" s="493">
        <v>1072.71</v>
      </c>
      <c r="E66" s="414">
        <v>0.5</v>
      </c>
      <c r="F66" s="404">
        <v>536.36</v>
      </c>
      <c r="G66" s="412">
        <v>0</v>
      </c>
      <c r="H66" s="413">
        <v>0</v>
      </c>
    </row>
    <row r="67" spans="1:8" s="5" customFormat="1" x14ac:dyDescent="0.2">
      <c r="A67" s="266" t="s">
        <v>175</v>
      </c>
      <c r="B67" s="267" t="s">
        <v>176</v>
      </c>
      <c r="C67" s="202"/>
      <c r="D67" s="306"/>
      <c r="E67" s="414">
        <v>0</v>
      </c>
      <c r="F67" s="64">
        <v>840</v>
      </c>
      <c r="G67" s="412">
        <v>0</v>
      </c>
      <c r="H67" s="413">
        <v>10099.793600000001</v>
      </c>
    </row>
    <row r="68" spans="1:8" s="5" customFormat="1" x14ac:dyDescent="0.2">
      <c r="A68" s="340" t="s">
        <v>443</v>
      </c>
      <c r="B68" s="42" t="s">
        <v>3</v>
      </c>
      <c r="C68" s="28"/>
      <c r="D68" s="299"/>
      <c r="E68" s="414">
        <v>0</v>
      </c>
      <c r="F68" s="404">
        <v>0</v>
      </c>
      <c r="G68" s="412">
        <v>6</v>
      </c>
      <c r="H68" s="413">
        <v>8785.44</v>
      </c>
    </row>
    <row r="69" spans="1:8" s="5" customFormat="1" x14ac:dyDescent="0.2">
      <c r="A69" s="62" t="s">
        <v>234</v>
      </c>
      <c r="B69" s="42" t="s">
        <v>127</v>
      </c>
      <c r="C69" s="28"/>
      <c r="D69" s="299">
        <v>225.89</v>
      </c>
      <c r="E69" s="414">
        <v>0</v>
      </c>
      <c r="F69" s="404">
        <v>0</v>
      </c>
      <c r="G69" s="412">
        <v>1</v>
      </c>
      <c r="H69" s="413">
        <v>225.89</v>
      </c>
    </row>
    <row r="70" spans="1:8" s="5" customFormat="1" x14ac:dyDescent="0.2">
      <c r="A70" s="231" t="s">
        <v>253</v>
      </c>
      <c r="B70" s="42" t="s">
        <v>4</v>
      </c>
      <c r="C70" s="28"/>
      <c r="D70" s="299">
        <v>246.59</v>
      </c>
      <c r="E70" s="414">
        <v>0</v>
      </c>
      <c r="F70" s="404">
        <v>0</v>
      </c>
      <c r="G70" s="412">
        <v>2.52</v>
      </c>
      <c r="H70" s="413">
        <v>621.40679999999998</v>
      </c>
    </row>
    <row r="71" spans="1:8" s="5" customFormat="1" ht="13.5" thickBot="1" x14ac:dyDescent="0.25">
      <c r="A71" s="62" t="s">
        <v>422</v>
      </c>
      <c r="B71" s="116" t="s">
        <v>4</v>
      </c>
      <c r="C71" s="28"/>
      <c r="D71" s="299">
        <v>370.68</v>
      </c>
      <c r="E71" s="419"/>
      <c r="F71" s="404">
        <v>0</v>
      </c>
      <c r="G71" s="412">
        <v>1.26</v>
      </c>
      <c r="H71" s="413">
        <v>467.05680000000001</v>
      </c>
    </row>
    <row r="72" spans="1:8" s="13" customFormat="1" ht="27.75" customHeight="1" thickBot="1" x14ac:dyDescent="0.25">
      <c r="A72" s="583" t="s">
        <v>48</v>
      </c>
      <c r="B72" s="584"/>
      <c r="C72" s="584"/>
      <c r="D72" s="585"/>
      <c r="E72" s="240"/>
      <c r="F72" s="268">
        <v>197709.73</v>
      </c>
      <c r="G72" s="240"/>
      <c r="H72" s="268">
        <v>187855.76699999999</v>
      </c>
    </row>
    <row r="73" spans="1:8" s="13" customFormat="1" ht="26.25" thickBot="1" x14ac:dyDescent="0.25">
      <c r="A73" s="149" t="s">
        <v>50</v>
      </c>
      <c r="B73" s="142"/>
      <c r="C73" s="143"/>
      <c r="D73" s="301"/>
      <c r="E73" s="421">
        <v>0</v>
      </c>
      <c r="F73" s="422">
        <v>9854.01</v>
      </c>
      <c r="G73" s="240"/>
      <c r="H73" s="268">
        <v>10197.950000000001</v>
      </c>
    </row>
    <row r="74" spans="1:8" s="5" customFormat="1" x14ac:dyDescent="0.2">
      <c r="A74" s="155" t="s">
        <v>179</v>
      </c>
      <c r="B74" s="159" t="s">
        <v>12</v>
      </c>
      <c r="C74" s="127">
        <v>3</v>
      </c>
      <c r="D74" s="493">
        <v>37.21</v>
      </c>
      <c r="E74" s="410">
        <v>80</v>
      </c>
      <c r="F74" s="411">
        <v>8929.2000000000007</v>
      </c>
      <c r="G74" s="417">
        <v>102</v>
      </c>
      <c r="H74" s="413">
        <v>3724.7000000000003</v>
      </c>
    </row>
    <row r="75" spans="1:8" s="5" customFormat="1" x14ac:dyDescent="0.2">
      <c r="A75" s="167" t="s">
        <v>47</v>
      </c>
      <c r="B75" s="159"/>
      <c r="C75" s="168"/>
      <c r="D75" s="495"/>
      <c r="E75" s="414">
        <v>0</v>
      </c>
      <c r="F75" s="404">
        <v>924.81</v>
      </c>
      <c r="G75" s="280"/>
      <c r="H75" s="279">
        <v>6473.25</v>
      </c>
    </row>
    <row r="76" spans="1:8" s="5" customFormat="1" ht="13.5" thickBot="1" x14ac:dyDescent="0.25">
      <c r="A76" s="157" t="s">
        <v>51</v>
      </c>
      <c r="B76" s="159" t="s">
        <v>259</v>
      </c>
      <c r="C76" s="269">
        <v>1</v>
      </c>
      <c r="D76" s="493">
        <v>61.65</v>
      </c>
      <c r="E76" s="414">
        <v>15</v>
      </c>
      <c r="F76" s="404">
        <v>924.81</v>
      </c>
      <c r="G76" s="424">
        <v>105</v>
      </c>
      <c r="H76" s="279">
        <v>6473.25</v>
      </c>
    </row>
    <row r="77" spans="1:8" s="13" customFormat="1" ht="39" thickBot="1" x14ac:dyDescent="0.25">
      <c r="A77" s="40" t="s">
        <v>53</v>
      </c>
      <c r="B77" s="33"/>
      <c r="C77" s="51"/>
      <c r="D77" s="309"/>
      <c r="E77" s="429"/>
      <c r="F77" s="430">
        <v>91553.12</v>
      </c>
      <c r="G77" s="429"/>
      <c r="H77" s="430">
        <v>85376.497000000018</v>
      </c>
    </row>
    <row r="78" spans="1:8" s="5" customFormat="1" ht="33.75" x14ac:dyDescent="0.2">
      <c r="A78" s="169" t="s">
        <v>54</v>
      </c>
      <c r="B78" s="38"/>
      <c r="C78" s="34"/>
      <c r="D78" s="298"/>
      <c r="E78" s="410">
        <v>0</v>
      </c>
      <c r="F78" s="514">
        <v>10676.17</v>
      </c>
      <c r="G78" s="515"/>
      <c r="H78" s="491">
        <v>5773.2049999999999</v>
      </c>
    </row>
    <row r="79" spans="1:8" s="5" customFormat="1" x14ac:dyDescent="0.2">
      <c r="A79" s="68" t="s">
        <v>16</v>
      </c>
      <c r="B79" s="14" t="s">
        <v>4</v>
      </c>
      <c r="C79" s="164">
        <v>1</v>
      </c>
      <c r="D79" s="310">
        <v>1.24</v>
      </c>
      <c r="E79" s="414">
        <v>3943.7</v>
      </c>
      <c r="F79" s="404">
        <v>4890.1899999999996</v>
      </c>
      <c r="G79" s="412">
        <v>0</v>
      </c>
      <c r="H79" s="413">
        <v>0</v>
      </c>
    </row>
    <row r="80" spans="1:8" s="19" customFormat="1" x14ac:dyDescent="0.2">
      <c r="A80" s="69" t="s">
        <v>17</v>
      </c>
      <c r="B80" s="56" t="s">
        <v>4</v>
      </c>
      <c r="C80" s="127">
        <v>12</v>
      </c>
      <c r="D80" s="310">
        <v>0.51</v>
      </c>
      <c r="E80" s="414">
        <v>803.5</v>
      </c>
      <c r="F80" s="404">
        <v>4917.42</v>
      </c>
      <c r="G80" s="412">
        <v>803.5</v>
      </c>
      <c r="H80" s="413">
        <v>4909.3850000000002</v>
      </c>
    </row>
    <row r="81" spans="1:8" s="19" customFormat="1" x14ac:dyDescent="0.2">
      <c r="A81" s="70" t="s">
        <v>18</v>
      </c>
      <c r="B81" s="56" t="s">
        <v>19</v>
      </c>
      <c r="C81" s="127">
        <v>12</v>
      </c>
      <c r="D81" s="310">
        <v>72.38</v>
      </c>
      <c r="E81" s="414">
        <v>1</v>
      </c>
      <c r="F81" s="404">
        <v>868.56</v>
      </c>
      <c r="G81" s="412">
        <v>1</v>
      </c>
      <c r="H81" s="413">
        <v>863.81999999999994</v>
      </c>
    </row>
    <row r="82" spans="1:8" s="5" customFormat="1" x14ac:dyDescent="0.2">
      <c r="A82" s="271" t="s">
        <v>47</v>
      </c>
      <c r="B82" s="272"/>
      <c r="C82" s="273"/>
      <c r="D82" s="298"/>
      <c r="E82" s="414">
        <v>0</v>
      </c>
      <c r="F82" s="64">
        <v>68383.19</v>
      </c>
      <c r="G82" s="274"/>
      <c r="H82" s="275">
        <v>65756.290000000008</v>
      </c>
    </row>
    <row r="83" spans="1:8" s="5" customFormat="1" x14ac:dyDescent="0.2">
      <c r="A83" s="170" t="s">
        <v>308</v>
      </c>
      <c r="B83" s="159"/>
      <c r="C83" s="182"/>
      <c r="D83" s="495"/>
      <c r="E83" s="432"/>
      <c r="F83" s="64">
        <f>F84</f>
        <v>4529.5200000000004</v>
      </c>
      <c r="G83" s="277"/>
      <c r="H83" s="278">
        <f>H84</f>
        <v>1161</v>
      </c>
    </row>
    <row r="84" spans="1:8" s="5" customFormat="1" x14ac:dyDescent="0.2">
      <c r="A84" s="120" t="s">
        <v>358</v>
      </c>
      <c r="B84" s="159" t="s">
        <v>141</v>
      </c>
      <c r="C84" s="182">
        <v>1</v>
      </c>
      <c r="D84" s="499">
        <v>1132.3800000000001</v>
      </c>
      <c r="E84" s="414">
        <v>4</v>
      </c>
      <c r="F84" s="404">
        <v>4529.5200000000004</v>
      </c>
      <c r="G84" s="412">
        <v>1</v>
      </c>
      <c r="H84" s="413">
        <v>1161</v>
      </c>
    </row>
    <row r="85" spans="1:8" s="5" customFormat="1" x14ac:dyDescent="0.2">
      <c r="A85" s="175" t="s">
        <v>328</v>
      </c>
      <c r="B85" s="159"/>
      <c r="C85" s="182"/>
      <c r="D85" s="500"/>
      <c r="E85" s="414"/>
      <c r="F85" s="64">
        <v>4639.62</v>
      </c>
      <c r="G85" s="412">
        <v>0</v>
      </c>
      <c r="H85" s="491">
        <f>H86</f>
        <v>3093.08</v>
      </c>
    </row>
    <row r="86" spans="1:8" s="5" customFormat="1" ht="13.5" thickBot="1" x14ac:dyDescent="0.25">
      <c r="A86" s="176" t="s">
        <v>250</v>
      </c>
      <c r="B86" s="159" t="s">
        <v>3</v>
      </c>
      <c r="C86" s="182">
        <v>1</v>
      </c>
      <c r="D86" s="499">
        <v>773.27</v>
      </c>
      <c r="E86" s="414">
        <v>6</v>
      </c>
      <c r="F86" s="404">
        <v>4639.62</v>
      </c>
      <c r="G86" s="412">
        <v>4</v>
      </c>
      <c r="H86" s="413">
        <v>3093.08</v>
      </c>
    </row>
    <row r="87" spans="1:8" s="5" customFormat="1" x14ac:dyDescent="0.2">
      <c r="A87" s="177" t="s">
        <v>196</v>
      </c>
      <c r="B87" s="54"/>
      <c r="C87" s="35"/>
      <c r="D87" s="501">
        <v>0.26</v>
      </c>
      <c r="E87" s="433"/>
      <c r="F87" s="533">
        <f>F82-F83-F85</f>
        <v>59214.049999999996</v>
      </c>
      <c r="G87" s="280"/>
      <c r="H87" s="278">
        <v>61502.21</v>
      </c>
    </row>
    <row r="88" spans="1:8" s="5" customFormat="1" x14ac:dyDescent="0.2">
      <c r="A88" s="338" t="s">
        <v>246</v>
      </c>
      <c r="B88" s="45" t="s">
        <v>141</v>
      </c>
      <c r="C88" s="88">
        <v>1</v>
      </c>
      <c r="D88" s="299">
        <v>1676.1</v>
      </c>
      <c r="E88" s="414">
        <v>0</v>
      </c>
      <c r="F88" s="404">
        <v>0</v>
      </c>
      <c r="G88" s="412">
        <v>2.5</v>
      </c>
      <c r="H88" s="413">
        <v>4190.25</v>
      </c>
    </row>
    <row r="89" spans="1:8" s="5" customFormat="1" x14ac:dyDescent="0.2">
      <c r="A89" s="356" t="s">
        <v>212</v>
      </c>
      <c r="B89" s="58" t="s">
        <v>3</v>
      </c>
      <c r="C89" s="26">
        <v>1</v>
      </c>
      <c r="D89" s="313">
        <v>756.38</v>
      </c>
      <c r="E89" s="414">
        <v>0</v>
      </c>
      <c r="F89" s="404">
        <v>0</v>
      </c>
      <c r="G89" s="412">
        <v>8</v>
      </c>
      <c r="H89" s="413">
        <v>6051.04</v>
      </c>
    </row>
    <row r="90" spans="1:8" s="5" customFormat="1" x14ac:dyDescent="0.2">
      <c r="A90" s="356" t="s">
        <v>214</v>
      </c>
      <c r="B90" s="58" t="s">
        <v>3</v>
      </c>
      <c r="C90" s="26">
        <v>1</v>
      </c>
      <c r="D90" s="313">
        <v>1728.09</v>
      </c>
      <c r="E90" s="414">
        <v>0</v>
      </c>
      <c r="F90" s="404">
        <v>0</v>
      </c>
      <c r="G90" s="412">
        <v>1</v>
      </c>
      <c r="H90" s="413">
        <v>1728.09</v>
      </c>
    </row>
    <row r="91" spans="1:8" s="5" customFormat="1" x14ac:dyDescent="0.2">
      <c r="A91" s="358" t="s">
        <v>216</v>
      </c>
      <c r="B91" s="58" t="s">
        <v>3</v>
      </c>
      <c r="C91" s="26">
        <v>1</v>
      </c>
      <c r="D91" s="312">
        <v>1509.82</v>
      </c>
      <c r="E91" s="414">
        <v>0</v>
      </c>
      <c r="F91" s="404">
        <v>0</v>
      </c>
      <c r="G91" s="412">
        <v>1</v>
      </c>
      <c r="H91" s="413">
        <v>1509.82</v>
      </c>
    </row>
    <row r="92" spans="1:8" s="15" customFormat="1" x14ac:dyDescent="0.2">
      <c r="A92" s="360" t="s">
        <v>140</v>
      </c>
      <c r="B92" s="106" t="s">
        <v>127</v>
      </c>
      <c r="C92" s="35"/>
      <c r="D92" s="299">
        <v>2997.79</v>
      </c>
      <c r="E92" s="414">
        <v>0</v>
      </c>
      <c r="F92" s="404">
        <v>0</v>
      </c>
      <c r="G92" s="412">
        <v>1</v>
      </c>
      <c r="H92" s="413">
        <v>2997.79</v>
      </c>
    </row>
    <row r="93" spans="1:8" s="15" customFormat="1" x14ac:dyDescent="0.2">
      <c r="A93" s="361" t="s">
        <v>289</v>
      </c>
      <c r="B93" s="54" t="s">
        <v>163</v>
      </c>
      <c r="C93" s="35"/>
      <c r="D93" s="299">
        <v>183.3</v>
      </c>
      <c r="E93" s="414">
        <v>0</v>
      </c>
      <c r="F93" s="404">
        <v>0</v>
      </c>
      <c r="G93" s="412">
        <v>168</v>
      </c>
      <c r="H93" s="413">
        <v>30501.4</v>
      </c>
    </row>
    <row r="94" spans="1:8" s="15" customFormat="1" x14ac:dyDescent="0.2">
      <c r="A94" s="362" t="s">
        <v>146</v>
      </c>
      <c r="B94" s="110" t="s">
        <v>3</v>
      </c>
      <c r="C94" s="35"/>
      <c r="D94" s="299">
        <v>87.98</v>
      </c>
      <c r="E94" s="414">
        <v>0</v>
      </c>
      <c r="F94" s="404">
        <v>0</v>
      </c>
      <c r="G94" s="412">
        <v>3</v>
      </c>
      <c r="H94" s="413">
        <v>263.94</v>
      </c>
    </row>
    <row r="95" spans="1:8" s="15" customFormat="1" x14ac:dyDescent="0.2">
      <c r="A95" s="364" t="s">
        <v>150</v>
      </c>
      <c r="B95" s="37" t="s">
        <v>3</v>
      </c>
      <c r="C95" s="35"/>
      <c r="D95" s="299">
        <v>97.28</v>
      </c>
      <c r="E95" s="414">
        <v>0</v>
      </c>
      <c r="F95" s="404">
        <v>0</v>
      </c>
      <c r="G95" s="412">
        <v>3</v>
      </c>
      <c r="H95" s="413">
        <v>291.84000000000003</v>
      </c>
    </row>
    <row r="96" spans="1:8" s="15" customFormat="1" x14ac:dyDescent="0.2">
      <c r="A96" s="348" t="s">
        <v>154</v>
      </c>
      <c r="B96" s="37" t="s">
        <v>3</v>
      </c>
      <c r="C96" s="35"/>
      <c r="D96" s="299">
        <v>69.739999999999995</v>
      </c>
      <c r="E96" s="414">
        <v>0</v>
      </c>
      <c r="F96" s="404">
        <v>0</v>
      </c>
      <c r="G96" s="412">
        <v>1</v>
      </c>
      <c r="H96" s="413">
        <v>69.739999999999995</v>
      </c>
    </row>
    <row r="97" spans="1:8" s="15" customFormat="1" x14ac:dyDescent="0.2">
      <c r="A97" s="255" t="s">
        <v>158</v>
      </c>
      <c r="B97" s="42" t="s">
        <v>127</v>
      </c>
      <c r="C97" s="35"/>
      <c r="D97" s="299">
        <v>798.97</v>
      </c>
      <c r="E97" s="414">
        <v>0</v>
      </c>
      <c r="F97" s="404">
        <v>0</v>
      </c>
      <c r="G97" s="412">
        <v>16</v>
      </c>
      <c r="H97" s="413">
        <v>12577.920000000002</v>
      </c>
    </row>
    <row r="98" spans="1:8" s="15" customFormat="1" x14ac:dyDescent="0.2">
      <c r="A98" s="367" t="s">
        <v>159</v>
      </c>
      <c r="B98" s="42" t="s">
        <v>127</v>
      </c>
      <c r="C98" s="35"/>
      <c r="D98" s="299">
        <v>413.63</v>
      </c>
      <c r="E98" s="414">
        <v>0</v>
      </c>
      <c r="F98" s="404">
        <v>0</v>
      </c>
      <c r="G98" s="412">
        <v>2</v>
      </c>
      <c r="H98" s="413">
        <v>827.26</v>
      </c>
    </row>
    <row r="99" spans="1:8" s="15" customFormat="1" x14ac:dyDescent="0.2">
      <c r="A99" s="348" t="s">
        <v>160</v>
      </c>
      <c r="B99" s="42" t="s">
        <v>127</v>
      </c>
      <c r="C99" s="35"/>
      <c r="D99" s="299">
        <v>61.64</v>
      </c>
      <c r="E99" s="414">
        <v>0</v>
      </c>
      <c r="F99" s="404">
        <v>0</v>
      </c>
      <c r="G99" s="412">
        <v>8</v>
      </c>
      <c r="H99" s="413">
        <v>493.12</v>
      </c>
    </row>
    <row r="100" spans="1:8" s="15" customFormat="1" ht="36" x14ac:dyDescent="0.2">
      <c r="A100" s="121" t="s">
        <v>55</v>
      </c>
      <c r="B100" s="179" t="s">
        <v>19</v>
      </c>
      <c r="C100" s="180">
        <v>24</v>
      </c>
      <c r="D100" s="495">
        <v>62.24</v>
      </c>
      <c r="E100" s="414">
        <v>1</v>
      </c>
      <c r="F100" s="64">
        <v>1493.76</v>
      </c>
      <c r="G100" s="412">
        <v>1</v>
      </c>
      <c r="H100" s="491">
        <v>1415.24</v>
      </c>
    </row>
    <row r="101" spans="1:8" s="15" customFormat="1" x14ac:dyDescent="0.2">
      <c r="A101" s="352" t="s">
        <v>197</v>
      </c>
      <c r="B101" s="14" t="s">
        <v>19</v>
      </c>
      <c r="C101" s="35"/>
      <c r="D101" s="495">
        <v>11000</v>
      </c>
      <c r="E101" s="432">
        <v>1</v>
      </c>
      <c r="F101" s="64">
        <v>11000</v>
      </c>
      <c r="G101" s="277"/>
      <c r="H101" s="275">
        <v>12431.762000000004</v>
      </c>
    </row>
    <row r="102" spans="1:8" s="15" customFormat="1" x14ac:dyDescent="0.2">
      <c r="A102" s="343" t="s">
        <v>198</v>
      </c>
      <c r="B102" s="46" t="s">
        <v>127</v>
      </c>
      <c r="C102" s="35"/>
      <c r="D102" s="299">
        <v>1232.6199999999999</v>
      </c>
      <c r="E102" s="414">
        <v>0</v>
      </c>
      <c r="F102" s="404">
        <v>0</v>
      </c>
      <c r="G102" s="412">
        <v>2</v>
      </c>
      <c r="H102" s="413">
        <v>2465.2399999999998</v>
      </c>
    </row>
    <row r="103" spans="1:8" s="15" customFormat="1" x14ac:dyDescent="0.2">
      <c r="A103" s="343" t="s">
        <v>199</v>
      </c>
      <c r="B103" s="46" t="s">
        <v>127</v>
      </c>
      <c r="C103" s="35"/>
      <c r="D103" s="299">
        <v>961.36</v>
      </c>
      <c r="E103" s="414">
        <v>0</v>
      </c>
      <c r="F103" s="404">
        <v>0</v>
      </c>
      <c r="G103" s="412">
        <v>1</v>
      </c>
      <c r="H103" s="413">
        <v>961.36</v>
      </c>
    </row>
    <row r="104" spans="1:8" s="15" customFormat="1" x14ac:dyDescent="0.2">
      <c r="A104" s="343" t="s">
        <v>440</v>
      </c>
      <c r="B104" s="42" t="s">
        <v>127</v>
      </c>
      <c r="C104" s="35"/>
      <c r="D104" s="299">
        <v>1131.42</v>
      </c>
      <c r="E104" s="414">
        <v>0</v>
      </c>
      <c r="F104" s="404">
        <v>0</v>
      </c>
      <c r="G104" s="412">
        <v>1</v>
      </c>
      <c r="H104" s="413">
        <v>1131.42</v>
      </c>
    </row>
    <row r="105" spans="1:8" s="5" customFormat="1" x14ac:dyDescent="0.2">
      <c r="A105" s="344" t="s">
        <v>142</v>
      </c>
      <c r="B105" s="46" t="s">
        <v>127</v>
      </c>
      <c r="C105" s="35"/>
      <c r="D105" s="299">
        <v>79.400000000000006</v>
      </c>
      <c r="E105" s="414">
        <v>0</v>
      </c>
      <c r="F105" s="404">
        <v>0</v>
      </c>
      <c r="G105" s="412">
        <v>22</v>
      </c>
      <c r="H105" s="413">
        <v>1715.6000000000001</v>
      </c>
    </row>
    <row r="106" spans="1:8" s="5" customFormat="1" x14ac:dyDescent="0.2">
      <c r="A106" s="346" t="s">
        <v>238</v>
      </c>
      <c r="B106" s="232" t="s">
        <v>4</v>
      </c>
      <c r="C106" s="232">
        <v>1</v>
      </c>
      <c r="D106" s="498">
        <v>4926.87</v>
      </c>
      <c r="E106" s="414">
        <v>0</v>
      </c>
      <c r="F106" s="404">
        <v>0</v>
      </c>
      <c r="G106" s="412">
        <v>0.60000000000000009</v>
      </c>
      <c r="H106" s="413">
        <v>2956.1220000000003</v>
      </c>
    </row>
    <row r="107" spans="1:8" s="5" customFormat="1" x14ac:dyDescent="0.2">
      <c r="A107" s="343" t="s">
        <v>434</v>
      </c>
      <c r="B107" s="122" t="s">
        <v>127</v>
      </c>
      <c r="C107" s="35"/>
      <c r="D107" s="311">
        <v>2997.79</v>
      </c>
      <c r="E107" s="414">
        <v>0</v>
      </c>
      <c r="F107" s="404">
        <v>0</v>
      </c>
      <c r="G107" s="412">
        <v>1</v>
      </c>
      <c r="H107" s="413">
        <v>2997.79</v>
      </c>
    </row>
    <row r="108" spans="1:8" s="5" customFormat="1" x14ac:dyDescent="0.2">
      <c r="A108" s="349" t="s">
        <v>160</v>
      </c>
      <c r="B108" s="54" t="s">
        <v>127</v>
      </c>
      <c r="C108" s="35"/>
      <c r="D108" s="299">
        <v>61.64</v>
      </c>
      <c r="E108" s="414">
        <v>0</v>
      </c>
      <c r="F108" s="404">
        <v>0</v>
      </c>
      <c r="G108" s="412">
        <v>2</v>
      </c>
      <c r="H108" s="413">
        <v>123.28</v>
      </c>
    </row>
    <row r="109" spans="1:8" s="5" customFormat="1" ht="13.5" thickBot="1" x14ac:dyDescent="0.25">
      <c r="A109" s="349" t="s">
        <v>161</v>
      </c>
      <c r="B109" s="54" t="s">
        <v>127</v>
      </c>
      <c r="C109" s="35"/>
      <c r="D109" s="299">
        <v>80.95</v>
      </c>
      <c r="E109" s="414">
        <v>0</v>
      </c>
      <c r="F109" s="404">
        <v>0</v>
      </c>
      <c r="G109" s="412">
        <v>1</v>
      </c>
      <c r="H109" s="413">
        <v>80.95</v>
      </c>
    </row>
    <row r="110" spans="1:8" s="5" customFormat="1" ht="39" thickBot="1" x14ac:dyDescent="0.25">
      <c r="A110" s="89" t="s">
        <v>182</v>
      </c>
      <c r="B110" s="32"/>
      <c r="C110" s="44"/>
      <c r="D110" s="316"/>
      <c r="E110" s="240"/>
      <c r="F110" s="268">
        <v>61737.820000000007</v>
      </c>
      <c r="G110" s="240"/>
      <c r="H110" s="268">
        <v>61737.819999999992</v>
      </c>
    </row>
    <row r="111" spans="1:8" s="17" customFormat="1" x14ac:dyDescent="0.2">
      <c r="A111" s="121" t="s">
        <v>331</v>
      </c>
      <c r="B111" s="185" t="s">
        <v>259</v>
      </c>
      <c r="C111" s="186">
        <v>1</v>
      </c>
      <c r="D111" s="317">
        <v>20.38</v>
      </c>
      <c r="E111" s="410">
        <v>2277</v>
      </c>
      <c r="F111" s="411">
        <v>46405.26</v>
      </c>
      <c r="G111" s="412">
        <v>2277</v>
      </c>
      <c r="H111" s="413">
        <v>46405.259999999995</v>
      </c>
    </row>
    <row r="112" spans="1:8" s="16" customFormat="1" x14ac:dyDescent="0.2">
      <c r="A112" s="62" t="s">
        <v>56</v>
      </c>
      <c r="B112" s="178" t="s">
        <v>19</v>
      </c>
      <c r="C112" s="164">
        <v>1</v>
      </c>
      <c r="D112" s="499">
        <v>868.52</v>
      </c>
      <c r="E112" s="414">
        <v>1</v>
      </c>
      <c r="F112" s="404">
        <v>868.52</v>
      </c>
      <c r="G112" s="412">
        <v>1</v>
      </c>
      <c r="H112" s="413">
        <v>868.52</v>
      </c>
    </row>
    <row r="113" spans="1:8" s="16" customFormat="1" x14ac:dyDescent="0.2">
      <c r="A113" s="55" t="s">
        <v>333</v>
      </c>
      <c r="B113" s="178" t="s">
        <v>19</v>
      </c>
      <c r="C113" s="164">
        <v>1</v>
      </c>
      <c r="D113" s="319">
        <v>434.26</v>
      </c>
      <c r="E113" s="414">
        <v>1</v>
      </c>
      <c r="F113" s="404">
        <v>434.26</v>
      </c>
      <c r="G113" s="412">
        <v>1</v>
      </c>
      <c r="H113" s="413">
        <v>434.26</v>
      </c>
    </row>
    <row r="114" spans="1:8" s="5" customFormat="1" x14ac:dyDescent="0.2">
      <c r="A114" s="62" t="s">
        <v>334</v>
      </c>
      <c r="B114" s="178" t="s">
        <v>19</v>
      </c>
      <c r="C114" s="164">
        <v>1</v>
      </c>
      <c r="D114" s="319">
        <v>434.26</v>
      </c>
      <c r="E114" s="414">
        <v>1</v>
      </c>
      <c r="F114" s="404">
        <v>434.26</v>
      </c>
      <c r="G114" s="412">
        <v>1</v>
      </c>
      <c r="H114" s="413">
        <v>434.26</v>
      </c>
    </row>
    <row r="115" spans="1:8" s="13" customFormat="1" ht="24.75" thickBot="1" x14ac:dyDescent="0.25">
      <c r="A115" s="55" t="s">
        <v>57</v>
      </c>
      <c r="B115" s="188" t="s">
        <v>66</v>
      </c>
      <c r="C115" s="127">
        <v>1</v>
      </c>
      <c r="D115" s="320">
        <v>0.96</v>
      </c>
      <c r="E115" s="414">
        <v>14162</v>
      </c>
      <c r="F115" s="404">
        <v>13595.52</v>
      </c>
      <c r="G115" s="412">
        <v>14162</v>
      </c>
      <c r="H115" s="413">
        <v>13595.519999999999</v>
      </c>
    </row>
    <row r="116" spans="1:8" s="15" customFormat="1" ht="26.25" thickBot="1" x14ac:dyDescent="0.25">
      <c r="A116" s="191" t="s">
        <v>276</v>
      </c>
      <c r="B116" s="65"/>
      <c r="C116" s="72"/>
      <c r="D116" s="296"/>
      <c r="E116" s="104"/>
      <c r="F116" s="268">
        <v>10401.48</v>
      </c>
      <c r="G116" s="104"/>
      <c r="H116" s="268">
        <v>10890.23</v>
      </c>
    </row>
    <row r="117" spans="1:8" s="15" customFormat="1" x14ac:dyDescent="0.2">
      <c r="A117" s="121" t="s">
        <v>180</v>
      </c>
      <c r="B117" s="192" t="s">
        <v>275</v>
      </c>
      <c r="C117" s="193">
        <v>12</v>
      </c>
      <c r="D117" s="310">
        <v>700</v>
      </c>
      <c r="E117" s="410">
        <v>1</v>
      </c>
      <c r="F117" s="411">
        <v>8546.52</v>
      </c>
      <c r="G117" s="412">
        <v>1</v>
      </c>
      <c r="H117" s="413">
        <v>8280</v>
      </c>
    </row>
    <row r="118" spans="1:8" s="15" customFormat="1" x14ac:dyDescent="0.2">
      <c r="A118" s="121" t="s">
        <v>181</v>
      </c>
      <c r="B118" s="194" t="s">
        <v>275</v>
      </c>
      <c r="C118" s="164">
        <v>12</v>
      </c>
      <c r="D118" s="310">
        <v>154.58000000000001</v>
      </c>
      <c r="E118" s="414">
        <v>1</v>
      </c>
      <c r="F118" s="404">
        <v>1854.96</v>
      </c>
      <c r="G118" s="412">
        <v>1</v>
      </c>
      <c r="H118" s="413">
        <v>1845.47</v>
      </c>
    </row>
    <row r="119" spans="1:8" s="15" customFormat="1" ht="13.5" thickBot="1" x14ac:dyDescent="0.25">
      <c r="A119" s="121" t="s">
        <v>400</v>
      </c>
      <c r="B119" s="189" t="s">
        <v>275</v>
      </c>
      <c r="C119" s="195">
        <v>12</v>
      </c>
      <c r="D119" s="298">
        <v>64.06</v>
      </c>
      <c r="E119" s="414">
        <v>0</v>
      </c>
      <c r="F119" s="404">
        <v>0</v>
      </c>
      <c r="G119" s="412">
        <v>1</v>
      </c>
      <c r="H119" s="413">
        <v>764.76</v>
      </c>
    </row>
    <row r="120" spans="1:8" s="18" customFormat="1" ht="26.25" thickBot="1" x14ac:dyDescent="0.25">
      <c r="A120" s="196" t="s">
        <v>277</v>
      </c>
      <c r="B120" s="32"/>
      <c r="C120" s="44"/>
      <c r="D120" s="296"/>
      <c r="E120" s="240"/>
      <c r="F120" s="268">
        <v>13796.9</v>
      </c>
      <c r="G120" s="240"/>
      <c r="H120" s="268">
        <v>10572.27</v>
      </c>
    </row>
    <row r="121" spans="1:8" s="13" customFormat="1" ht="36" x14ac:dyDescent="0.2">
      <c r="A121" s="197" t="s">
        <v>58</v>
      </c>
      <c r="B121" s="198"/>
      <c r="C121" s="164"/>
      <c r="D121" s="321"/>
      <c r="E121" s="414">
        <v>0</v>
      </c>
      <c r="F121" s="64">
        <v>7486.98</v>
      </c>
      <c r="G121" s="418"/>
      <c r="H121" s="278">
        <v>7445.41</v>
      </c>
    </row>
    <row r="122" spans="1:8" s="18" customFormat="1" x14ac:dyDescent="0.2">
      <c r="A122" s="199" t="s">
        <v>20</v>
      </c>
      <c r="B122" s="198" t="s">
        <v>71</v>
      </c>
      <c r="C122" s="164">
        <v>12</v>
      </c>
      <c r="D122" s="322">
        <v>13.03</v>
      </c>
      <c r="E122" s="414">
        <v>30</v>
      </c>
      <c r="F122" s="404">
        <v>4690.8</v>
      </c>
      <c r="G122" s="412">
        <v>30</v>
      </c>
      <c r="H122" s="413">
        <v>4665.2999999999993</v>
      </c>
    </row>
    <row r="123" spans="1:8" s="4" customFormat="1" x14ac:dyDescent="0.2">
      <c r="A123" s="199" t="s">
        <v>21</v>
      </c>
      <c r="B123" s="198" t="s">
        <v>4</v>
      </c>
      <c r="C123" s="164">
        <v>12</v>
      </c>
      <c r="D123" s="322">
        <v>0.28999999999999998</v>
      </c>
      <c r="E123" s="414">
        <v>803.5</v>
      </c>
      <c r="F123" s="404">
        <v>2796.18</v>
      </c>
      <c r="G123" s="412">
        <v>803.5</v>
      </c>
      <c r="H123" s="413">
        <v>2780.11</v>
      </c>
    </row>
    <row r="124" spans="1:8" s="13" customFormat="1" ht="36" x14ac:dyDescent="0.2">
      <c r="A124" s="151" t="s">
        <v>278</v>
      </c>
      <c r="B124" s="198"/>
      <c r="C124" s="164" t="s">
        <v>279</v>
      </c>
      <c r="D124" s="321"/>
      <c r="E124" s="414">
        <v>0</v>
      </c>
      <c r="F124" s="64">
        <v>6309.92</v>
      </c>
      <c r="G124" s="277"/>
      <c r="H124" s="278">
        <v>3126.86</v>
      </c>
    </row>
    <row r="125" spans="1:8" s="13" customFormat="1" x14ac:dyDescent="0.2">
      <c r="A125" s="339" t="s">
        <v>130</v>
      </c>
      <c r="B125" s="37" t="s">
        <v>127</v>
      </c>
      <c r="C125" s="26"/>
      <c r="D125" s="299">
        <v>26.94</v>
      </c>
      <c r="E125" s="414">
        <v>0</v>
      </c>
      <c r="F125" s="404">
        <v>0</v>
      </c>
      <c r="G125" s="412">
        <v>6</v>
      </c>
      <c r="H125" s="413">
        <v>158.12</v>
      </c>
    </row>
    <row r="126" spans="1:8" s="13" customFormat="1" x14ac:dyDescent="0.2">
      <c r="A126" s="338" t="s">
        <v>132</v>
      </c>
      <c r="B126" s="37" t="s">
        <v>127</v>
      </c>
      <c r="C126" s="26"/>
      <c r="D126" s="299">
        <v>37.1</v>
      </c>
      <c r="E126" s="414">
        <v>0</v>
      </c>
      <c r="F126" s="404">
        <v>0</v>
      </c>
      <c r="G126" s="412">
        <v>6</v>
      </c>
      <c r="H126" s="413">
        <v>233.00000000000003</v>
      </c>
    </row>
    <row r="127" spans="1:8" s="13" customFormat="1" x14ac:dyDescent="0.2">
      <c r="A127" s="338" t="s">
        <v>136</v>
      </c>
      <c r="B127" s="37" t="s">
        <v>127</v>
      </c>
      <c r="C127" s="26"/>
      <c r="D127" s="299">
        <v>89.47</v>
      </c>
      <c r="E127" s="414">
        <v>0</v>
      </c>
      <c r="F127" s="404">
        <v>0</v>
      </c>
      <c r="G127" s="412">
        <v>2</v>
      </c>
      <c r="H127" s="413">
        <v>196.98</v>
      </c>
    </row>
    <row r="128" spans="1:8" s="13" customFormat="1" x14ac:dyDescent="0.2">
      <c r="A128" s="230" t="s">
        <v>137</v>
      </c>
      <c r="B128" s="42" t="s">
        <v>134</v>
      </c>
      <c r="C128" s="26"/>
      <c r="D128" s="299">
        <v>1018.12</v>
      </c>
      <c r="E128" s="414">
        <v>0</v>
      </c>
      <c r="F128" s="404">
        <v>0</v>
      </c>
      <c r="G128" s="412">
        <v>1</v>
      </c>
      <c r="H128" s="413">
        <v>1018.12</v>
      </c>
    </row>
    <row r="129" spans="1:8" s="13" customFormat="1" ht="13.5" thickBot="1" x14ac:dyDescent="0.25">
      <c r="A129" s="341" t="s">
        <v>460</v>
      </c>
      <c r="B129" s="37" t="s">
        <v>127</v>
      </c>
      <c r="C129" s="26"/>
      <c r="D129" s="299">
        <v>47.04</v>
      </c>
      <c r="E129" s="414">
        <v>0</v>
      </c>
      <c r="F129" s="404">
        <v>0</v>
      </c>
      <c r="G129" s="412">
        <v>32</v>
      </c>
      <c r="H129" s="413">
        <v>1520.64</v>
      </c>
    </row>
    <row r="130" spans="1:8" s="5" customFormat="1" ht="26.25" thickBot="1" x14ac:dyDescent="0.25">
      <c r="A130" s="196" t="s">
        <v>280</v>
      </c>
      <c r="B130" s="200"/>
      <c r="C130" s="201"/>
      <c r="D130" s="323"/>
      <c r="E130" s="436">
        <v>0</v>
      </c>
      <c r="F130" s="437">
        <v>10366.4</v>
      </c>
      <c r="G130" s="240"/>
      <c r="H130" s="268">
        <v>9081</v>
      </c>
    </row>
    <row r="131" spans="1:8" s="5" customFormat="1" ht="24.75" thickBot="1" x14ac:dyDescent="0.25">
      <c r="A131" s="155" t="s">
        <v>59</v>
      </c>
      <c r="B131" s="179" t="s">
        <v>65</v>
      </c>
      <c r="C131" s="202">
        <v>1</v>
      </c>
      <c r="D131" s="298"/>
      <c r="E131" s="410">
        <v>3943.7</v>
      </c>
      <c r="F131" s="411">
        <v>10366.4</v>
      </c>
      <c r="G131" s="412">
        <v>3943.7</v>
      </c>
      <c r="H131" s="413">
        <v>9081</v>
      </c>
    </row>
    <row r="132" spans="1:8" s="5" customFormat="1" ht="18" customHeight="1" thickBot="1" x14ac:dyDescent="0.25">
      <c r="A132" s="586" t="s">
        <v>61</v>
      </c>
      <c r="B132" s="587"/>
      <c r="C132" s="587"/>
      <c r="D132" s="588"/>
      <c r="E132" s="281"/>
      <c r="F132" s="268">
        <v>363196.42</v>
      </c>
      <c r="G132" s="281"/>
      <c r="H132" s="268">
        <v>361738.26071999996</v>
      </c>
    </row>
    <row r="133" spans="1:8" s="5" customFormat="1" ht="26.25" thickBot="1" x14ac:dyDescent="0.25">
      <c r="A133" s="210" t="s">
        <v>282</v>
      </c>
      <c r="B133" s="123"/>
      <c r="C133" s="124"/>
      <c r="D133" s="325"/>
      <c r="E133" s="421">
        <v>413.4</v>
      </c>
      <c r="F133" s="422">
        <v>82270.960000000006</v>
      </c>
      <c r="G133" s="240">
        <v>413.4</v>
      </c>
      <c r="H133" s="268">
        <v>81729.265800000023</v>
      </c>
    </row>
    <row r="134" spans="1:8" s="71" customFormat="1" ht="24" x14ac:dyDescent="0.2">
      <c r="A134" s="337" t="s">
        <v>184</v>
      </c>
      <c r="B134" s="60" t="s">
        <v>65</v>
      </c>
      <c r="C134" s="91" t="s">
        <v>298</v>
      </c>
      <c r="D134" s="316" t="s">
        <v>257</v>
      </c>
      <c r="E134" s="410">
        <v>3943.7</v>
      </c>
      <c r="F134" s="404">
        <v>77727.820000000007</v>
      </c>
      <c r="G134" s="438">
        <v>3943.7</v>
      </c>
      <c r="H134" s="439">
        <v>77257.110000000015</v>
      </c>
    </row>
    <row r="135" spans="1:8" s="5" customFormat="1" ht="24.75" thickBot="1" x14ac:dyDescent="0.25">
      <c r="A135" s="211" t="s">
        <v>293</v>
      </c>
      <c r="B135" s="14" t="s">
        <v>65</v>
      </c>
      <c r="C135" s="92">
        <v>12</v>
      </c>
      <c r="D135" s="395">
        <v>9.6000000000000002E-2</v>
      </c>
      <c r="E135" s="414">
        <v>3943.7</v>
      </c>
      <c r="F135" s="404">
        <v>4543.1400000000003</v>
      </c>
      <c r="G135" s="415">
        <v>3943.7</v>
      </c>
      <c r="H135" s="279">
        <v>4472.1558000000005</v>
      </c>
    </row>
    <row r="136" spans="1:8" s="13" customFormat="1" ht="51.75" thickBot="1" x14ac:dyDescent="0.25">
      <c r="A136" s="212" t="s">
        <v>283</v>
      </c>
      <c r="B136" s="59" t="s">
        <v>65</v>
      </c>
      <c r="C136" s="84" t="s">
        <v>200</v>
      </c>
      <c r="D136" s="296" t="s">
        <v>257</v>
      </c>
      <c r="E136" s="421">
        <v>4188</v>
      </c>
      <c r="F136" s="422">
        <v>247620.91</v>
      </c>
      <c r="G136" s="423">
        <v>4188</v>
      </c>
      <c r="H136" s="268">
        <v>246284.05</v>
      </c>
    </row>
    <row r="137" spans="1:8" s="13" customFormat="1" ht="64.5" thickBot="1" x14ac:dyDescent="0.25">
      <c r="A137" s="213" t="s">
        <v>284</v>
      </c>
      <c r="B137" s="282" t="s">
        <v>65</v>
      </c>
      <c r="C137" s="85">
        <v>1</v>
      </c>
      <c r="D137" s="505">
        <v>3.4666666666666665E-3</v>
      </c>
      <c r="E137" s="421">
        <v>3943.7</v>
      </c>
      <c r="F137" s="422">
        <v>177.47</v>
      </c>
      <c r="G137" s="423">
        <v>3943.7</v>
      </c>
      <c r="H137" s="268">
        <v>164.05792</v>
      </c>
    </row>
    <row r="138" spans="1:8" s="13" customFormat="1" ht="51.75" thickBot="1" x14ac:dyDescent="0.25">
      <c r="A138" s="196" t="s">
        <v>285</v>
      </c>
      <c r="B138" s="283" t="s">
        <v>65</v>
      </c>
      <c r="C138" s="86">
        <v>12</v>
      </c>
      <c r="D138" s="327">
        <v>0.77</v>
      </c>
      <c r="E138" s="421">
        <v>3943.7</v>
      </c>
      <c r="F138" s="422">
        <v>33127.08</v>
      </c>
      <c r="G138" s="423">
        <v>3943.7</v>
      </c>
      <c r="H138" s="268">
        <v>33560.886999999995</v>
      </c>
    </row>
    <row r="139" spans="1:8" s="5" customFormat="1" ht="16.5" thickBot="1" x14ac:dyDescent="0.25">
      <c r="A139" s="221" t="s">
        <v>63</v>
      </c>
      <c r="B139" s="222"/>
      <c r="C139" s="223"/>
      <c r="D139" s="506"/>
      <c r="E139" s="281"/>
      <c r="F139" s="268">
        <v>229996.58</v>
      </c>
      <c r="G139" s="281"/>
      <c r="H139" s="268">
        <v>221990.87416666668</v>
      </c>
    </row>
    <row r="140" spans="1:8" s="5" customFormat="1" ht="17.25" x14ac:dyDescent="0.2">
      <c r="A140" s="125" t="s">
        <v>286</v>
      </c>
      <c r="B140" s="159" t="s">
        <v>65</v>
      </c>
      <c r="C140" s="127">
        <v>12</v>
      </c>
      <c r="D140" s="502">
        <v>4.8600000000000003</v>
      </c>
      <c r="E140" s="414">
        <v>3943.7</v>
      </c>
      <c r="F140" s="404">
        <v>229996.58</v>
      </c>
      <c r="G140" s="412">
        <v>3943.7</v>
      </c>
      <c r="H140" s="413">
        <v>218559.85566666667</v>
      </c>
    </row>
    <row r="141" spans="1:8" s="5" customFormat="1" ht="13.5" thickBot="1" x14ac:dyDescent="0.25">
      <c r="A141" s="125" t="s">
        <v>463</v>
      </c>
      <c r="B141" s="159"/>
      <c r="C141" s="168"/>
      <c r="D141" s="330"/>
      <c r="E141" s="414">
        <v>0</v>
      </c>
      <c r="F141" s="404">
        <v>0</v>
      </c>
      <c r="G141" s="412">
        <v>0</v>
      </c>
      <c r="H141" s="413">
        <v>3431.0185000000056</v>
      </c>
    </row>
    <row r="142" spans="1:8" s="5" customFormat="1" ht="15.75" thickBot="1" x14ac:dyDescent="0.25">
      <c r="A142" s="224" t="s">
        <v>219</v>
      </c>
      <c r="B142" s="61"/>
      <c r="C142" s="48"/>
      <c r="D142" s="331"/>
      <c r="E142" s="421">
        <v>0</v>
      </c>
      <c r="F142" s="422">
        <v>0</v>
      </c>
      <c r="G142" s="444"/>
      <c r="H142" s="268">
        <v>2088.8000000000002</v>
      </c>
    </row>
    <row r="143" spans="1:8" s="5" customFormat="1" ht="13.5" thickBot="1" x14ac:dyDescent="0.25">
      <c r="A143" s="49" t="s">
        <v>338</v>
      </c>
      <c r="B143" s="32"/>
      <c r="C143" s="47"/>
      <c r="D143" s="332"/>
      <c r="E143" s="421">
        <v>0</v>
      </c>
      <c r="F143" s="422">
        <v>0</v>
      </c>
      <c r="G143" s="240"/>
      <c r="H143" s="268">
        <v>2088.8000000000002</v>
      </c>
    </row>
    <row r="144" spans="1:8" s="5" customFormat="1" ht="13.5" thickBot="1" x14ac:dyDescent="0.25">
      <c r="A144" s="62" t="s">
        <v>183</v>
      </c>
      <c r="B144" s="259" t="s">
        <v>127</v>
      </c>
      <c r="C144" s="39"/>
      <c r="D144" s="315">
        <v>1044.4000000000001</v>
      </c>
      <c r="E144" s="414">
        <v>0</v>
      </c>
      <c r="F144" s="446">
        <v>0</v>
      </c>
      <c r="G144" s="412">
        <v>2</v>
      </c>
      <c r="H144" s="413">
        <v>2088.8000000000002</v>
      </c>
    </row>
    <row r="145" spans="1:8" s="5" customFormat="1" ht="15.75" thickBot="1" x14ac:dyDescent="0.25">
      <c r="A145" s="237" t="s">
        <v>454</v>
      </c>
      <c r="B145" s="59"/>
      <c r="C145" s="50"/>
      <c r="D145" s="508"/>
      <c r="E145" s="22"/>
      <c r="F145" s="268">
        <v>1069557.2339999999</v>
      </c>
      <c r="G145" s="22"/>
      <c r="H145" s="268">
        <v>1194563.6016566665</v>
      </c>
    </row>
    <row r="146" spans="1:8" s="5" customFormat="1" x14ac:dyDescent="0.2">
      <c r="A146" s="29"/>
      <c r="B146" s="82"/>
      <c r="C146" s="24"/>
      <c r="D146" s="75"/>
      <c r="E146" s="447"/>
      <c r="F146" s="447"/>
      <c r="G146" s="447"/>
      <c r="H146" s="447"/>
    </row>
    <row r="147" spans="1:8" s="5" customFormat="1" x14ac:dyDescent="0.2">
      <c r="A147" s="291" t="s">
        <v>461</v>
      </c>
      <c r="B147" s="82"/>
      <c r="C147" s="24"/>
      <c r="D147" s="75"/>
      <c r="E147" s="447"/>
      <c r="F147" s="447"/>
      <c r="G147" s="447"/>
      <c r="H147" s="447"/>
    </row>
    <row r="148" spans="1:8" s="1" customFormat="1" x14ac:dyDescent="0.2">
      <c r="A148" s="291"/>
      <c r="B148" s="82"/>
      <c r="C148" s="24"/>
      <c r="D148" s="75"/>
      <c r="E148" s="447"/>
      <c r="F148" s="447"/>
      <c r="G148" s="447"/>
      <c r="H148" s="447"/>
    </row>
    <row r="149" spans="1:8" s="1" customFormat="1" x14ac:dyDescent="0.2">
      <c r="A149" s="291" t="s">
        <v>462</v>
      </c>
      <c r="B149" s="82"/>
      <c r="C149" s="24"/>
      <c r="D149" s="75"/>
      <c r="E149" s="447"/>
      <c r="F149" s="447"/>
      <c r="G149" s="447"/>
      <c r="H149" s="447"/>
    </row>
    <row r="150" spans="1:8" s="1" customFormat="1" x14ac:dyDescent="0.2">
      <c r="A150" s="29"/>
      <c r="B150" s="82"/>
      <c r="C150" s="24"/>
      <c r="D150" s="75"/>
      <c r="E150" s="447"/>
      <c r="F150" s="447"/>
      <c r="G150" s="447"/>
      <c r="H150" s="447"/>
    </row>
    <row r="151" spans="1:8" s="5" customFormat="1" x14ac:dyDescent="0.2">
      <c r="A151" s="29"/>
      <c r="B151" s="82"/>
      <c r="C151" s="24"/>
      <c r="D151" s="73"/>
      <c r="E151" s="447"/>
      <c r="F151" s="447"/>
      <c r="G151" s="447"/>
      <c r="H151" s="447"/>
    </row>
    <row r="152" spans="1:8" s="5" customFormat="1" x14ac:dyDescent="0.2">
      <c r="A152" s="29"/>
      <c r="B152" s="82"/>
      <c r="C152" s="24"/>
      <c r="D152" s="73"/>
      <c r="E152" s="447"/>
      <c r="F152" s="447"/>
      <c r="G152" s="447"/>
      <c r="H152" s="447"/>
    </row>
    <row r="153" spans="1:8" s="5" customFormat="1" x14ac:dyDescent="0.2">
      <c r="A153" s="29"/>
      <c r="B153" s="82"/>
      <c r="C153" s="24"/>
      <c r="D153" s="73"/>
      <c r="E153" s="447"/>
      <c r="F153" s="447"/>
      <c r="G153" s="447"/>
      <c r="H153" s="447"/>
    </row>
    <row r="154" spans="1:8" s="5" customFormat="1" x14ac:dyDescent="0.2">
      <c r="A154" s="29"/>
      <c r="B154" s="82"/>
      <c r="C154" s="24"/>
      <c r="D154" s="73"/>
      <c r="E154" s="447"/>
      <c r="F154" s="447"/>
      <c r="G154" s="447"/>
      <c r="H154" s="447"/>
    </row>
    <row r="155" spans="1:8" s="13" customFormat="1" x14ac:dyDescent="0.2">
      <c r="A155" s="29"/>
      <c r="B155" s="82"/>
      <c r="C155" s="24"/>
      <c r="D155" s="73"/>
      <c r="E155" s="447"/>
      <c r="F155" s="447"/>
      <c r="G155" s="447"/>
      <c r="H155" s="447"/>
    </row>
    <row r="156" spans="1:8" s="5" customFormat="1" x14ac:dyDescent="0.2">
      <c r="A156" s="29"/>
      <c r="B156" s="82"/>
      <c r="C156" s="24"/>
      <c r="D156" s="73"/>
      <c r="E156" s="447"/>
      <c r="F156" s="447"/>
      <c r="G156" s="447"/>
      <c r="H156" s="447"/>
    </row>
    <row r="157" spans="1:8" s="5" customFormat="1" x14ac:dyDescent="0.2">
      <c r="A157" s="29"/>
      <c r="B157" s="82"/>
      <c r="C157" s="24"/>
      <c r="D157" s="73"/>
      <c r="E157" s="447"/>
      <c r="F157" s="447"/>
      <c r="G157" s="447"/>
      <c r="H157" s="447"/>
    </row>
    <row r="158" spans="1:8" s="5" customFormat="1" x14ac:dyDescent="0.2">
      <c r="A158" s="8"/>
      <c r="B158" s="73"/>
      <c r="C158" s="23"/>
      <c r="D158" s="73"/>
      <c r="E158" s="448"/>
      <c r="F158" s="448"/>
      <c r="G158" s="448"/>
      <c r="H158" s="448"/>
    </row>
    <row r="159" spans="1:8" s="5" customFormat="1" x14ac:dyDescent="0.2">
      <c r="A159" s="8"/>
      <c r="B159" s="73"/>
      <c r="C159" s="23"/>
      <c r="D159" s="73"/>
      <c r="E159" s="448"/>
      <c r="F159" s="448"/>
      <c r="G159" s="448"/>
      <c r="H159" s="448"/>
    </row>
    <row r="160" spans="1:8" s="1" customFormat="1" x14ac:dyDescent="0.2">
      <c r="A160" s="8"/>
      <c r="B160" s="73"/>
      <c r="C160" s="23"/>
      <c r="D160" s="73"/>
      <c r="E160" s="447"/>
      <c r="F160" s="447"/>
      <c r="G160" s="447"/>
      <c r="H160" s="447"/>
    </row>
    <row r="161" spans="1:8" s="1" customFormat="1" x14ac:dyDescent="0.2">
      <c r="A161" s="8"/>
      <c r="B161" s="73"/>
      <c r="C161" s="23"/>
      <c r="D161" s="73"/>
      <c r="E161" s="447"/>
      <c r="F161" s="447"/>
      <c r="G161" s="447"/>
      <c r="H161" s="447"/>
    </row>
    <row r="162" spans="1:8" s="1" customFormat="1" x14ac:dyDescent="0.2">
      <c r="A162" s="8"/>
      <c r="B162" s="73"/>
      <c r="C162" s="23"/>
      <c r="D162" s="73"/>
      <c r="E162" s="447"/>
      <c r="F162" s="447"/>
      <c r="G162" s="447"/>
      <c r="H162" s="447"/>
    </row>
    <row r="163" spans="1:8" s="1" customFormat="1" x14ac:dyDescent="0.2">
      <c r="A163" s="8"/>
      <c r="B163" s="73"/>
      <c r="C163" s="23"/>
      <c r="D163" s="73"/>
      <c r="E163" s="447"/>
      <c r="F163" s="447"/>
      <c r="G163" s="447"/>
      <c r="H163" s="447"/>
    </row>
    <row r="164" spans="1:8" s="1" customFormat="1" x14ac:dyDescent="0.2">
      <c r="A164" s="8"/>
      <c r="B164" s="73"/>
      <c r="C164" s="23"/>
      <c r="D164" s="73"/>
      <c r="E164" s="447"/>
      <c r="F164" s="447"/>
      <c r="G164" s="447"/>
      <c r="H164" s="447"/>
    </row>
    <row r="165" spans="1:8" s="1" customFormat="1" x14ac:dyDescent="0.2">
      <c r="D165" s="73"/>
      <c r="E165" s="447"/>
      <c r="F165" s="447"/>
      <c r="G165" s="447"/>
      <c r="H165" s="447"/>
    </row>
    <row r="166" spans="1:8" s="1" customFormat="1" x14ac:dyDescent="0.2">
      <c r="D166" s="73"/>
      <c r="E166" s="447"/>
      <c r="F166" s="447"/>
      <c r="G166" s="447"/>
      <c r="H166" s="447"/>
    </row>
    <row r="167" spans="1:8" s="1" customFormat="1" x14ac:dyDescent="0.2">
      <c r="D167" s="73"/>
      <c r="E167" s="447"/>
      <c r="F167" s="447"/>
      <c r="G167" s="447"/>
      <c r="H167" s="447"/>
    </row>
    <row r="168" spans="1:8" s="1" customFormat="1" x14ac:dyDescent="0.2">
      <c r="D168" s="73"/>
      <c r="E168" s="447"/>
      <c r="F168" s="447"/>
      <c r="G168" s="447"/>
      <c r="H168" s="447"/>
    </row>
    <row r="169" spans="1:8" s="1" customFormat="1" x14ac:dyDescent="0.2">
      <c r="D169" s="73"/>
      <c r="E169" s="447"/>
      <c r="F169" s="447"/>
      <c r="G169" s="447"/>
      <c r="H169" s="447"/>
    </row>
    <row r="170" spans="1:8" s="1" customFormat="1" x14ac:dyDescent="0.2">
      <c r="D170" s="73"/>
      <c r="E170" s="447"/>
      <c r="F170" s="447"/>
      <c r="G170" s="447"/>
      <c r="H170" s="447"/>
    </row>
    <row r="171" spans="1:8" s="1" customFormat="1" x14ac:dyDescent="0.2">
      <c r="D171" s="73"/>
      <c r="E171" s="447"/>
      <c r="F171" s="447"/>
      <c r="G171" s="447"/>
      <c r="H171" s="447"/>
    </row>
    <row r="172" spans="1:8" x14ac:dyDescent="0.2">
      <c r="A172" s="1"/>
      <c r="B172" s="1"/>
      <c r="C172" s="1"/>
    </row>
    <row r="173" spans="1:8" x14ac:dyDescent="0.2">
      <c r="A173" s="1"/>
      <c r="B173" s="1"/>
      <c r="C173" s="1"/>
    </row>
    <row r="174" spans="1:8" x14ac:dyDescent="0.2">
      <c r="A174" s="1"/>
      <c r="B174" s="1"/>
      <c r="C174" s="1"/>
    </row>
    <row r="175" spans="1:8" x14ac:dyDescent="0.2">
      <c r="A175" s="1"/>
      <c r="B175" s="1"/>
      <c r="C175" s="1"/>
    </row>
    <row r="176" spans="1:8" x14ac:dyDescent="0.2">
      <c r="A176" s="1"/>
      <c r="B176" s="1"/>
      <c r="C176" s="1"/>
    </row>
    <row r="177" spans="1:4" x14ac:dyDescent="0.2">
      <c r="A177" s="1"/>
      <c r="B177" s="1"/>
      <c r="C177" s="1"/>
    </row>
    <row r="179" spans="1:4" x14ac:dyDescent="0.2">
      <c r="A179" s="1"/>
      <c r="B179" s="1"/>
      <c r="C179" s="1"/>
    </row>
    <row r="180" spans="1:4" x14ac:dyDescent="0.2">
      <c r="A180" s="1"/>
      <c r="B180" s="1"/>
      <c r="C180" s="1"/>
    </row>
    <row r="181" spans="1:4" x14ac:dyDescent="0.2">
      <c r="A181" s="1"/>
      <c r="B181" s="1"/>
      <c r="C181" s="1"/>
    </row>
    <row r="182" spans="1:4" x14ac:dyDescent="0.2">
      <c r="A182" s="1"/>
      <c r="B182" s="1"/>
      <c r="C182" s="1"/>
    </row>
    <row r="183" spans="1:4" x14ac:dyDescent="0.2">
      <c r="A183" s="1"/>
      <c r="B183" s="1"/>
      <c r="C183" s="1"/>
    </row>
    <row r="184" spans="1:4" x14ac:dyDescent="0.2">
      <c r="A184" s="1"/>
      <c r="B184" s="1"/>
      <c r="C184" s="1"/>
    </row>
    <row r="187" spans="1:4" x14ac:dyDescent="0.2">
      <c r="A187" s="103"/>
      <c r="B187" s="103"/>
      <c r="C187" s="103"/>
    </row>
    <row r="191" spans="1:4" x14ac:dyDescent="0.2">
      <c r="A191" s="103"/>
      <c r="B191" s="103"/>
      <c r="C191" s="103"/>
      <c r="D191" s="447"/>
    </row>
    <row r="192" spans="1:4" x14ac:dyDescent="0.2">
      <c r="A192" s="103"/>
      <c r="B192" s="103"/>
      <c r="C192" s="103"/>
      <c r="D192" s="447"/>
    </row>
  </sheetData>
  <mergeCells count="13">
    <mergeCell ref="A1:D1"/>
    <mergeCell ref="E23:F23"/>
    <mergeCell ref="G23:H23"/>
    <mergeCell ref="A12:C12"/>
    <mergeCell ref="C22:C23"/>
    <mergeCell ref="A4:D4"/>
    <mergeCell ref="G3:H3"/>
    <mergeCell ref="G2:H2"/>
    <mergeCell ref="A25:D25"/>
    <mergeCell ref="A72:D72"/>
    <mergeCell ref="A132:D132"/>
    <mergeCell ref="E21:H21"/>
    <mergeCell ref="E22:H22"/>
  </mergeCells>
  <pageMargins left="0.31496062992125984" right="0.31496062992125984" top="0.31496062992125984" bottom="0.31496062992125984" header="0" footer="0"/>
  <pageSetup paperSize="9" scale="67" fitToHeight="0" orientation="portrait" copies="2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2"/>
  <sheetViews>
    <sheetView showZeros="0" topLeftCell="A122" workbookViewId="0">
      <selection activeCell="A128" sqref="A128"/>
    </sheetView>
  </sheetViews>
  <sheetFormatPr defaultRowHeight="12.75" x14ac:dyDescent="0.2"/>
  <cols>
    <col min="1" max="1" width="75.140625" style="8" customWidth="1"/>
    <col min="2" max="2" width="6.140625" style="73" customWidth="1"/>
    <col min="3" max="3" width="9.5703125" style="23" customWidth="1"/>
    <col min="4" max="4" width="10.42578125" style="73" customWidth="1"/>
    <col min="5" max="5" width="9.140625" style="449" customWidth="1"/>
    <col min="6" max="6" width="11.28515625" style="449" customWidth="1"/>
    <col min="7" max="7" width="11.140625" style="449" customWidth="1"/>
    <col min="8" max="8" width="12.85546875" style="449" customWidth="1"/>
    <col min="9" max="16384" width="9.140625" style="103"/>
  </cols>
  <sheetData>
    <row r="1" spans="1:8" ht="52.5" customHeight="1" x14ac:dyDescent="0.2">
      <c r="A1" s="589" t="s">
        <v>456</v>
      </c>
      <c r="B1" s="589"/>
      <c r="C1" s="589"/>
      <c r="D1" s="589"/>
    </row>
    <row r="2" spans="1:8" s="398" customFormat="1" ht="15.75" x14ac:dyDescent="0.2">
      <c r="A2" s="7"/>
      <c r="B2" s="75" t="s">
        <v>121</v>
      </c>
      <c r="C2" s="74"/>
      <c r="D2" s="98"/>
      <c r="E2" s="66"/>
      <c r="F2" s="66"/>
      <c r="G2" s="601" t="s">
        <v>101</v>
      </c>
      <c r="H2" s="601"/>
    </row>
    <row r="3" spans="1:8" s="398" customFormat="1" ht="15" x14ac:dyDescent="0.2">
      <c r="A3" s="99"/>
      <c r="B3" s="66"/>
      <c r="C3" s="24"/>
      <c r="D3" s="98"/>
      <c r="E3" s="100"/>
      <c r="F3" s="100"/>
      <c r="G3" s="600"/>
      <c r="H3" s="600"/>
    </row>
    <row r="4" spans="1:8" s="10" customFormat="1" ht="16.5" customHeight="1" x14ac:dyDescent="0.2">
      <c r="A4" s="603" t="s">
        <v>122</v>
      </c>
      <c r="B4" s="603"/>
      <c r="C4" s="603"/>
      <c r="D4" s="603"/>
      <c r="E4" s="75"/>
      <c r="F4" s="71"/>
      <c r="G4" s="71"/>
      <c r="H4" s="71"/>
    </row>
    <row r="5" spans="1:8" x14ac:dyDescent="0.2">
      <c r="A5" s="20" t="s">
        <v>410</v>
      </c>
      <c r="B5" s="76"/>
      <c r="C5" s="74"/>
      <c r="D5" s="75"/>
      <c r="E5" s="400"/>
      <c r="F5" s="400"/>
      <c r="G5" s="400"/>
      <c r="H5" s="401">
        <v>-324028.22559084522</v>
      </c>
    </row>
    <row r="6" spans="1:8" ht="13.5" customHeight="1" x14ac:dyDescent="0.2">
      <c r="A6" s="21" t="s">
        <v>201</v>
      </c>
      <c r="B6" s="75"/>
      <c r="C6" s="74"/>
      <c r="D6" s="75"/>
      <c r="E6" s="75"/>
      <c r="F6" s="71"/>
      <c r="G6" s="71"/>
      <c r="H6" s="402">
        <v>997452.12</v>
      </c>
    </row>
    <row r="7" spans="1:8" x14ac:dyDescent="0.2">
      <c r="A7" s="131" t="s">
        <v>202</v>
      </c>
      <c r="B7" s="77"/>
      <c r="C7" s="25"/>
      <c r="D7" s="77"/>
      <c r="E7" s="75"/>
      <c r="F7" s="71"/>
      <c r="G7" s="71"/>
      <c r="H7" s="403">
        <v>997452.12</v>
      </c>
    </row>
    <row r="8" spans="1:8" x14ac:dyDescent="0.2">
      <c r="A8" s="131" t="s">
        <v>203</v>
      </c>
      <c r="B8" s="25"/>
      <c r="C8" s="25"/>
      <c r="D8" s="78"/>
      <c r="E8" s="400"/>
      <c r="F8" s="400"/>
      <c r="G8" s="400"/>
      <c r="H8" s="403">
        <v>997452.12</v>
      </c>
    </row>
    <row r="9" spans="1:8" x14ac:dyDescent="0.2">
      <c r="A9" s="21" t="s">
        <v>125</v>
      </c>
      <c r="B9" s="78"/>
      <c r="C9" s="79"/>
      <c r="D9" s="78"/>
      <c r="E9" s="75"/>
      <c r="F9" s="71"/>
      <c r="G9" s="71"/>
      <c r="H9" s="406">
        <v>951462.30214333325</v>
      </c>
    </row>
    <row r="10" spans="1:8" x14ac:dyDescent="0.2">
      <c r="A10" s="131" t="s">
        <v>458</v>
      </c>
      <c r="B10" s="75"/>
      <c r="C10" s="74"/>
      <c r="D10" s="75"/>
      <c r="E10" s="75"/>
      <c r="F10" s="71"/>
      <c r="G10" s="71"/>
      <c r="H10" s="407">
        <v>-278038.40773417847</v>
      </c>
    </row>
    <row r="11" spans="1:8" x14ac:dyDescent="0.2">
      <c r="A11" s="2"/>
      <c r="B11" s="75"/>
      <c r="C11" s="74"/>
      <c r="D11" s="75"/>
      <c r="E11" s="75"/>
      <c r="F11" s="71"/>
      <c r="G11" s="71"/>
      <c r="H11" s="408"/>
    </row>
    <row r="12" spans="1:8" ht="26.25" customHeight="1" x14ac:dyDescent="0.2">
      <c r="A12" s="604" t="s">
        <v>124</v>
      </c>
      <c r="B12" s="603"/>
      <c r="C12" s="603"/>
      <c r="D12" s="78"/>
      <c r="E12" s="75"/>
      <c r="F12" s="71"/>
      <c r="G12" s="71"/>
      <c r="H12" s="409"/>
    </row>
    <row r="13" spans="1:8" x14ac:dyDescent="0.2">
      <c r="A13" s="20" t="s">
        <v>411</v>
      </c>
      <c r="B13" s="76"/>
      <c r="C13" s="74"/>
      <c r="D13" s="75"/>
      <c r="E13" s="400"/>
      <c r="F13" s="400"/>
      <c r="G13" s="400"/>
      <c r="H13" s="401">
        <v>-488189.07559084508</v>
      </c>
    </row>
    <row r="14" spans="1:8" ht="25.5" x14ac:dyDescent="0.2">
      <c r="A14" s="31" t="s">
        <v>204</v>
      </c>
      <c r="B14" s="75"/>
      <c r="C14" s="74"/>
      <c r="D14" s="75"/>
      <c r="E14" s="75"/>
      <c r="F14" s="71"/>
      <c r="G14" s="71"/>
      <c r="H14" s="402">
        <v>962450.08</v>
      </c>
    </row>
    <row r="15" spans="1:8" x14ac:dyDescent="0.2">
      <c r="A15" s="131" t="s">
        <v>202</v>
      </c>
      <c r="B15" s="75"/>
      <c r="C15" s="74"/>
      <c r="D15" s="75"/>
      <c r="E15" s="75"/>
      <c r="F15" s="71"/>
      <c r="G15" s="71"/>
      <c r="H15" s="406">
        <v>962450.08</v>
      </c>
    </row>
    <row r="16" spans="1:8" x14ac:dyDescent="0.2">
      <c r="A16" s="131" t="s">
        <v>203</v>
      </c>
      <c r="B16" s="75"/>
      <c r="C16" s="74"/>
      <c r="D16" s="75"/>
      <c r="E16" s="400"/>
      <c r="F16" s="400"/>
      <c r="G16" s="400"/>
      <c r="H16" s="403">
        <v>962450.08</v>
      </c>
    </row>
    <row r="17" spans="1:8" x14ac:dyDescent="0.2">
      <c r="A17" s="131" t="s">
        <v>392</v>
      </c>
      <c r="B17" s="75"/>
      <c r="C17" s="24"/>
      <c r="D17" s="75"/>
      <c r="E17" s="75"/>
      <c r="F17" s="71"/>
      <c r="G17" s="71"/>
      <c r="H17" s="402">
        <v>474261.00440915488</v>
      </c>
    </row>
    <row r="18" spans="1:8" x14ac:dyDescent="0.2">
      <c r="A18" s="21" t="s">
        <v>126</v>
      </c>
      <c r="B18" s="78"/>
      <c r="C18" s="79"/>
      <c r="D18" s="78"/>
      <c r="E18" s="75"/>
      <c r="F18" s="71"/>
      <c r="G18" s="71"/>
      <c r="H18" s="406">
        <v>951462.30214333325</v>
      </c>
    </row>
    <row r="19" spans="1:8" x14ac:dyDescent="0.2">
      <c r="A19" s="9" t="s">
        <v>459</v>
      </c>
      <c r="B19" s="75"/>
      <c r="C19" s="74"/>
      <c r="D19" s="75"/>
      <c r="E19" s="75"/>
      <c r="F19" s="71"/>
      <c r="G19" s="71"/>
      <c r="H19" s="407">
        <v>-477201.29773417837</v>
      </c>
    </row>
    <row r="20" spans="1:8" ht="13.5" thickBot="1" x14ac:dyDescent="0.25">
      <c r="A20" s="128"/>
      <c r="B20" s="75"/>
      <c r="C20" s="74"/>
      <c r="D20" s="75"/>
      <c r="E20" s="24"/>
      <c r="F20" s="24"/>
      <c r="G20" s="24"/>
      <c r="H20" s="24"/>
    </row>
    <row r="21" spans="1:8" s="132" customFormat="1" ht="13.5" thickBot="1" x14ac:dyDescent="0.25">
      <c r="A21" s="129" t="s">
        <v>5</v>
      </c>
      <c r="B21" s="112"/>
      <c r="C21" s="113"/>
      <c r="D21" s="292" t="s">
        <v>7</v>
      </c>
      <c r="E21" s="590">
        <v>31</v>
      </c>
      <c r="F21" s="591"/>
      <c r="G21" s="591"/>
      <c r="H21" s="592"/>
    </row>
    <row r="22" spans="1:8" ht="16.5" thickBot="1" x14ac:dyDescent="0.25">
      <c r="A22" s="80"/>
      <c r="B22" s="67" t="s">
        <v>6</v>
      </c>
      <c r="C22" s="596" t="s">
        <v>8</v>
      </c>
      <c r="D22" s="293" t="s">
        <v>9</v>
      </c>
      <c r="E22" s="593" t="s">
        <v>101</v>
      </c>
      <c r="F22" s="594"/>
      <c r="G22" s="594"/>
      <c r="H22" s="595"/>
    </row>
    <row r="23" spans="1:8" ht="13.5" thickBot="1" x14ac:dyDescent="0.25">
      <c r="A23" s="130" t="s">
        <v>442</v>
      </c>
      <c r="B23" s="81" t="s">
        <v>10</v>
      </c>
      <c r="C23" s="597"/>
      <c r="D23" s="294" t="s">
        <v>11</v>
      </c>
      <c r="E23" s="598" t="s">
        <v>2</v>
      </c>
      <c r="F23" s="599"/>
      <c r="G23" s="598" t="s">
        <v>0</v>
      </c>
      <c r="H23" s="599"/>
    </row>
    <row r="24" spans="1:8" s="11" customFormat="1" ht="12" thickBot="1" x14ac:dyDescent="0.25">
      <c r="A24" s="101"/>
      <c r="B24" s="67"/>
      <c r="C24" s="102"/>
      <c r="D24" s="295"/>
      <c r="E24" s="114" t="s">
        <v>1</v>
      </c>
      <c r="F24" s="115" t="s">
        <v>393</v>
      </c>
      <c r="G24" s="114" t="s">
        <v>1</v>
      </c>
      <c r="H24" s="115" t="s">
        <v>393</v>
      </c>
    </row>
    <row r="25" spans="1:8" s="5" customFormat="1" ht="38.25" customHeight="1" thickBot="1" x14ac:dyDescent="0.25">
      <c r="A25" s="580" t="s">
        <v>26</v>
      </c>
      <c r="B25" s="581"/>
      <c r="C25" s="581"/>
      <c r="D25" s="582"/>
      <c r="E25" s="240"/>
      <c r="F25" s="109">
        <v>43917.421199999997</v>
      </c>
      <c r="G25" s="240"/>
      <c r="H25" s="109">
        <v>114394.92533000001</v>
      </c>
    </row>
    <row r="26" spans="1:8" s="5" customFormat="1" ht="13.5" thickBot="1" x14ac:dyDescent="0.25">
      <c r="A26" s="133" t="s">
        <v>27</v>
      </c>
      <c r="B26" s="134"/>
      <c r="C26" s="134"/>
      <c r="D26" s="296"/>
      <c r="E26" s="240"/>
      <c r="F26" s="109">
        <v>35.25</v>
      </c>
      <c r="G26" s="240"/>
      <c r="H26" s="109">
        <v>35.247030000000002</v>
      </c>
    </row>
    <row r="27" spans="1:8" s="5" customFormat="1" ht="68.25" thickBot="1" x14ac:dyDescent="0.25">
      <c r="A27" s="30" t="s">
        <v>28</v>
      </c>
      <c r="B27" s="111" t="s">
        <v>64</v>
      </c>
      <c r="C27" s="241" t="s">
        <v>13</v>
      </c>
      <c r="D27" s="297">
        <v>9.1000000000000004E-3</v>
      </c>
      <c r="E27" s="410">
        <v>3873.3</v>
      </c>
      <c r="F27" s="411">
        <v>35.25</v>
      </c>
      <c r="G27" s="412">
        <v>3873.3</v>
      </c>
      <c r="H27" s="413">
        <v>35.247030000000002</v>
      </c>
    </row>
    <row r="28" spans="1:8" s="13" customFormat="1" ht="13.5" thickBot="1" x14ac:dyDescent="0.25">
      <c r="A28" s="244" t="s">
        <v>29</v>
      </c>
      <c r="B28" s="245"/>
      <c r="C28" s="245"/>
      <c r="D28" s="296"/>
      <c r="E28" s="240"/>
      <c r="F28" s="109">
        <v>3009.3711999999996</v>
      </c>
      <c r="G28" s="240"/>
      <c r="H28" s="109">
        <v>2050.4135999999999</v>
      </c>
    </row>
    <row r="29" spans="1:8" s="5" customFormat="1" ht="56.25" x14ac:dyDescent="0.2">
      <c r="A29" s="30" t="s">
        <v>30</v>
      </c>
      <c r="B29" s="38" t="s">
        <v>4</v>
      </c>
      <c r="C29" s="246">
        <v>12</v>
      </c>
      <c r="D29" s="492">
        <v>0.21199999999999999</v>
      </c>
      <c r="E29" s="416">
        <v>809.8</v>
      </c>
      <c r="F29" s="417">
        <v>2060.1311999999998</v>
      </c>
      <c r="G29" s="412">
        <v>809.8</v>
      </c>
      <c r="H29" s="413">
        <v>2050.4135999999999</v>
      </c>
    </row>
    <row r="30" spans="1:8" s="5" customFormat="1" ht="13.5" thickBot="1" x14ac:dyDescent="0.25">
      <c r="A30" s="247" t="s">
        <v>258</v>
      </c>
      <c r="B30" s="181"/>
      <c r="C30" s="195" t="s">
        <v>67</v>
      </c>
      <c r="D30" s="298"/>
      <c r="E30" s="414">
        <v>0</v>
      </c>
      <c r="F30" s="404">
        <v>949.24</v>
      </c>
      <c r="G30" s="277"/>
      <c r="H30" s="279">
        <v>0</v>
      </c>
    </row>
    <row r="31" spans="1:8" s="13" customFormat="1" ht="26.25" thickBot="1" x14ac:dyDescent="0.25">
      <c r="A31" s="40" t="s">
        <v>31</v>
      </c>
      <c r="B31" s="32"/>
      <c r="C31" s="44"/>
      <c r="D31" s="296"/>
      <c r="E31" s="240"/>
      <c r="F31" s="109">
        <v>35.25</v>
      </c>
      <c r="G31" s="240"/>
      <c r="H31" s="109">
        <v>0</v>
      </c>
    </row>
    <row r="32" spans="1:8" s="13" customFormat="1" ht="26.25" thickBot="1" x14ac:dyDescent="0.25">
      <c r="A32" s="141" t="s">
        <v>34</v>
      </c>
      <c r="B32" s="142"/>
      <c r="C32" s="143"/>
      <c r="D32" s="301"/>
      <c r="E32" s="240"/>
      <c r="F32" s="109">
        <v>615.85</v>
      </c>
      <c r="G32" s="240"/>
      <c r="H32" s="109">
        <v>0</v>
      </c>
    </row>
    <row r="33" spans="1:8" s="13" customFormat="1" ht="26.25" thickBot="1" x14ac:dyDescent="0.25">
      <c r="A33" s="40" t="s">
        <v>36</v>
      </c>
      <c r="B33" s="386"/>
      <c r="C33" s="387"/>
      <c r="D33" s="388"/>
      <c r="E33" s="240"/>
      <c r="F33" s="268">
        <v>34111.22</v>
      </c>
      <c r="G33" s="240"/>
      <c r="H33" s="268">
        <v>109549.05680000001</v>
      </c>
    </row>
    <row r="34" spans="1:8" s="5" customFormat="1" ht="24" x14ac:dyDescent="0.2">
      <c r="A34" s="144" t="s">
        <v>14</v>
      </c>
      <c r="B34" s="392" t="s">
        <v>4</v>
      </c>
      <c r="C34" s="393">
        <v>2</v>
      </c>
      <c r="D34" s="394">
        <v>0.77</v>
      </c>
      <c r="E34" s="410">
        <v>1125.5999999999999</v>
      </c>
      <c r="F34" s="411">
        <v>1733.42</v>
      </c>
      <c r="G34" s="412">
        <f>E34</f>
        <v>1125.5999999999999</v>
      </c>
      <c r="H34" s="413">
        <v>1733.424</v>
      </c>
    </row>
    <row r="35" spans="1:8" s="5" customFormat="1" ht="24" x14ac:dyDescent="0.2">
      <c r="A35" s="183" t="s">
        <v>231</v>
      </c>
      <c r="B35" s="14" t="s">
        <v>4</v>
      </c>
      <c r="C35" s="140">
        <v>4</v>
      </c>
      <c r="D35" s="395">
        <v>9.4E-2</v>
      </c>
      <c r="E35" s="414">
        <v>1125.5999999999999</v>
      </c>
      <c r="F35" s="404">
        <v>423.23</v>
      </c>
      <c r="G35" s="412">
        <f>E35</f>
        <v>1125.5999999999999</v>
      </c>
      <c r="H35" s="413">
        <v>211.61279999999999</v>
      </c>
    </row>
    <row r="36" spans="1:8" s="5" customFormat="1" ht="17.25" x14ac:dyDescent="0.2">
      <c r="A36" s="381" t="s">
        <v>33</v>
      </c>
      <c r="B36" s="96" t="s">
        <v>4</v>
      </c>
      <c r="C36" s="232" t="s">
        <v>68</v>
      </c>
      <c r="D36" s="311"/>
      <c r="E36" s="414">
        <v>0</v>
      </c>
      <c r="F36" s="64">
        <v>31954.57</v>
      </c>
      <c r="G36" s="418"/>
      <c r="H36" s="278">
        <v>107604.02</v>
      </c>
    </row>
    <row r="37" spans="1:8" s="5" customFormat="1" x14ac:dyDescent="0.2">
      <c r="A37" s="384" t="s">
        <v>412</v>
      </c>
      <c r="B37" s="396" t="s">
        <v>141</v>
      </c>
      <c r="C37" s="232">
        <v>1</v>
      </c>
      <c r="D37" s="303" t="s">
        <v>464</v>
      </c>
      <c r="E37" s="414">
        <v>0</v>
      </c>
      <c r="F37" s="404">
        <v>0</v>
      </c>
      <c r="G37" s="412">
        <v>24</v>
      </c>
      <c r="H37" s="413">
        <v>53286.12</v>
      </c>
    </row>
    <row r="38" spans="1:8" s="5" customFormat="1" x14ac:dyDescent="0.2">
      <c r="A38" s="385" t="s">
        <v>232</v>
      </c>
      <c r="B38" s="37"/>
      <c r="C38" s="26"/>
      <c r="D38" s="311"/>
      <c r="E38" s="414">
        <v>0</v>
      </c>
      <c r="F38" s="64">
        <v>31954.57</v>
      </c>
      <c r="G38" s="277"/>
      <c r="H38" s="278">
        <v>54317.9</v>
      </c>
    </row>
    <row r="39" spans="1:8" s="5" customFormat="1" ht="13.5" thickBot="1" x14ac:dyDescent="0.25">
      <c r="A39" s="252" t="s">
        <v>378</v>
      </c>
      <c r="B39" s="37"/>
      <c r="C39" s="26"/>
      <c r="D39" s="299" t="s">
        <v>464</v>
      </c>
      <c r="E39" s="414">
        <v>0</v>
      </c>
      <c r="F39" s="404">
        <v>0</v>
      </c>
      <c r="G39" s="412">
        <v>4</v>
      </c>
      <c r="H39" s="413">
        <v>54317.9</v>
      </c>
    </row>
    <row r="40" spans="1:8" s="13" customFormat="1" ht="26.25" thickBot="1" x14ac:dyDescent="0.25">
      <c r="A40" s="141" t="s">
        <v>37</v>
      </c>
      <c r="B40" s="389"/>
      <c r="C40" s="390"/>
      <c r="D40" s="391"/>
      <c r="E40" s="240"/>
      <c r="F40" s="268">
        <v>214.34</v>
      </c>
      <c r="G40" s="240"/>
      <c r="H40" s="268">
        <v>626.08400000000006</v>
      </c>
    </row>
    <row r="41" spans="1:8" s="5" customFormat="1" ht="45" x14ac:dyDescent="0.2">
      <c r="A41" s="556" t="s">
        <v>38</v>
      </c>
      <c r="B41" s="137" t="s">
        <v>4</v>
      </c>
      <c r="C41" s="140">
        <v>1</v>
      </c>
      <c r="D41" s="492">
        <v>0.52</v>
      </c>
      <c r="E41" s="410">
        <v>412.2</v>
      </c>
      <c r="F41" s="411">
        <v>214.34</v>
      </c>
      <c r="G41" s="412">
        <v>412.2</v>
      </c>
      <c r="H41" s="413">
        <v>214.34399999999999</v>
      </c>
    </row>
    <row r="42" spans="1:8" s="5" customFormat="1" ht="17.25" x14ac:dyDescent="0.2">
      <c r="A42" s="247" t="s">
        <v>33</v>
      </c>
      <c r="B42" s="137"/>
      <c r="C42" s="232" t="s">
        <v>68</v>
      </c>
      <c r="D42" s="495"/>
      <c r="E42" s="414">
        <v>0</v>
      </c>
      <c r="F42" s="64">
        <v>0</v>
      </c>
      <c r="G42" s="277"/>
      <c r="H42" s="278">
        <v>411.74</v>
      </c>
    </row>
    <row r="43" spans="1:8" s="5" customFormat="1" ht="13.5" thickBot="1" x14ac:dyDescent="0.25">
      <c r="A43" s="147" t="s">
        <v>303</v>
      </c>
      <c r="B43" s="148" t="s">
        <v>4</v>
      </c>
      <c r="C43" s="140">
        <v>1</v>
      </c>
      <c r="D43" s="493">
        <v>173</v>
      </c>
      <c r="E43" s="414">
        <v>0</v>
      </c>
      <c r="F43" s="404">
        <v>0</v>
      </c>
      <c r="G43" s="412">
        <v>2.38</v>
      </c>
      <c r="H43" s="413">
        <v>411.74</v>
      </c>
    </row>
    <row r="44" spans="1:8" s="13" customFormat="1" ht="26.25" thickBot="1" x14ac:dyDescent="0.25">
      <c r="A44" s="149" t="s">
        <v>39</v>
      </c>
      <c r="B44" s="142"/>
      <c r="C44" s="143"/>
      <c r="D44" s="301"/>
      <c r="E44" s="240"/>
      <c r="F44" s="268">
        <v>120.07</v>
      </c>
      <c r="G44" s="240"/>
      <c r="H44" s="268">
        <v>1125.4322999999999</v>
      </c>
    </row>
    <row r="45" spans="1:8" s="5" customFormat="1" ht="67.5" x14ac:dyDescent="0.2">
      <c r="A45" s="30" t="s">
        <v>40</v>
      </c>
      <c r="B45" s="256" t="s">
        <v>65</v>
      </c>
      <c r="C45" s="26" t="s">
        <v>69</v>
      </c>
      <c r="D45" s="492">
        <v>3.1E-2</v>
      </c>
      <c r="E45" s="410">
        <v>3873.3</v>
      </c>
      <c r="F45" s="411">
        <v>120.07</v>
      </c>
      <c r="G45" s="412">
        <v>3873.3</v>
      </c>
      <c r="H45" s="413">
        <v>120.0723</v>
      </c>
    </row>
    <row r="46" spans="1:8" s="5" customFormat="1" ht="16.5" x14ac:dyDescent="0.2">
      <c r="A46" s="154" t="s">
        <v>33</v>
      </c>
      <c r="B46" s="95"/>
      <c r="C46" s="26" t="s">
        <v>68</v>
      </c>
      <c r="D46" s="495"/>
      <c r="E46" s="414">
        <v>0</v>
      </c>
      <c r="F46" s="404">
        <v>0</v>
      </c>
      <c r="G46" s="277"/>
      <c r="H46" s="278">
        <v>1005.36</v>
      </c>
    </row>
    <row r="47" spans="1:8" s="5" customFormat="1" ht="13.5" thickBot="1" x14ac:dyDescent="0.25">
      <c r="A47" s="156" t="s">
        <v>191</v>
      </c>
      <c r="B47" s="137" t="s">
        <v>4</v>
      </c>
      <c r="C47" s="258">
        <v>1</v>
      </c>
      <c r="D47" s="493">
        <v>167.56</v>
      </c>
      <c r="E47" s="414">
        <v>0</v>
      </c>
      <c r="F47" s="404">
        <v>0</v>
      </c>
      <c r="G47" s="412">
        <v>6</v>
      </c>
      <c r="H47" s="413">
        <v>1005.36</v>
      </c>
    </row>
    <row r="48" spans="1:8" s="13" customFormat="1" ht="26.25" thickBot="1" x14ac:dyDescent="0.25">
      <c r="A48" s="149" t="s">
        <v>41</v>
      </c>
      <c r="B48" s="142"/>
      <c r="C48" s="143"/>
      <c r="D48" s="301"/>
      <c r="E48" s="421">
        <v>3873.3</v>
      </c>
      <c r="F48" s="422">
        <v>615.85</v>
      </c>
      <c r="G48" s="240"/>
      <c r="H48" s="268">
        <v>0</v>
      </c>
    </row>
    <row r="49" spans="1:8" s="13" customFormat="1" ht="26.25" thickBot="1" x14ac:dyDescent="0.25">
      <c r="A49" s="152" t="s">
        <v>43</v>
      </c>
      <c r="B49" s="153"/>
      <c r="C49" s="261"/>
      <c r="D49" s="496"/>
      <c r="E49" s="240"/>
      <c r="F49" s="268">
        <v>139.44</v>
      </c>
      <c r="G49" s="240"/>
      <c r="H49" s="268">
        <v>139.43879999999999</v>
      </c>
    </row>
    <row r="50" spans="1:8" s="5" customFormat="1" ht="17.25" thickBot="1" x14ac:dyDescent="0.25">
      <c r="A50" s="121" t="s">
        <v>44</v>
      </c>
      <c r="B50" s="38" t="s">
        <v>65</v>
      </c>
      <c r="C50" s="246"/>
      <c r="D50" s="492">
        <v>3.6000000000000004E-2</v>
      </c>
      <c r="E50" s="410">
        <v>3873.3</v>
      </c>
      <c r="F50" s="411">
        <v>139.44</v>
      </c>
      <c r="G50" s="412">
        <v>3873.3</v>
      </c>
      <c r="H50" s="413">
        <v>139.43879999999999</v>
      </c>
    </row>
    <row r="51" spans="1:8" s="13" customFormat="1" ht="39" thickBot="1" x14ac:dyDescent="0.25">
      <c r="A51" s="40" t="s">
        <v>45</v>
      </c>
      <c r="B51" s="32"/>
      <c r="C51" s="262"/>
      <c r="D51" s="305"/>
      <c r="E51" s="240"/>
      <c r="F51" s="268">
        <v>5020.7800000000007</v>
      </c>
      <c r="G51" s="240"/>
      <c r="H51" s="268">
        <v>869.25279999999998</v>
      </c>
    </row>
    <row r="52" spans="1:8" s="5" customFormat="1" ht="56.25" x14ac:dyDescent="0.2">
      <c r="A52" s="160" t="s">
        <v>46</v>
      </c>
      <c r="B52" s="38" t="s">
        <v>127</v>
      </c>
      <c r="C52" s="263" t="s">
        <v>69</v>
      </c>
      <c r="D52" s="492">
        <v>4.5860000000000003</v>
      </c>
      <c r="E52" s="410">
        <v>42</v>
      </c>
      <c r="F52" s="411">
        <v>385.22</v>
      </c>
      <c r="G52" s="412">
        <v>42</v>
      </c>
      <c r="H52" s="413">
        <v>192.61200000000002</v>
      </c>
    </row>
    <row r="53" spans="1:8" s="5" customFormat="1" x14ac:dyDescent="0.2">
      <c r="A53" s="161" t="s">
        <v>47</v>
      </c>
      <c r="B53" s="14"/>
      <c r="C53" s="28"/>
      <c r="D53" s="495"/>
      <c r="E53" s="414">
        <v>0</v>
      </c>
      <c r="F53" s="64">
        <v>4635.5600000000004</v>
      </c>
      <c r="G53" s="277"/>
      <c r="H53" s="278">
        <v>676.64080000000001</v>
      </c>
    </row>
    <row r="54" spans="1:8" s="5" customFormat="1" x14ac:dyDescent="0.2">
      <c r="A54" s="163" t="s">
        <v>268</v>
      </c>
      <c r="B54" s="164" t="s">
        <v>4</v>
      </c>
      <c r="C54" s="127">
        <v>1</v>
      </c>
      <c r="D54" s="509">
        <v>143.94999999999999</v>
      </c>
      <c r="E54" s="414">
        <v>0</v>
      </c>
      <c r="F54" s="404">
        <v>0</v>
      </c>
      <c r="G54" s="412">
        <v>0.5</v>
      </c>
      <c r="H54" s="413">
        <v>71.974999999999994</v>
      </c>
    </row>
    <row r="55" spans="1:8" s="5" customFormat="1" x14ac:dyDescent="0.2">
      <c r="A55" s="266" t="s">
        <v>175</v>
      </c>
      <c r="B55" s="267" t="s">
        <v>176</v>
      </c>
      <c r="C55" s="202"/>
      <c r="D55" s="306"/>
      <c r="E55" s="414">
        <v>0</v>
      </c>
      <c r="F55" s="64">
        <v>4635.5600000000004</v>
      </c>
      <c r="G55" s="412">
        <v>0</v>
      </c>
      <c r="H55" s="491">
        <v>604.66579999999999</v>
      </c>
    </row>
    <row r="56" spans="1:8" s="5" customFormat="1" x14ac:dyDescent="0.2">
      <c r="A56" s="62" t="s">
        <v>234</v>
      </c>
      <c r="B56" s="42" t="s">
        <v>127</v>
      </c>
      <c r="C56" s="28"/>
      <c r="D56" s="299">
        <v>225.89</v>
      </c>
      <c r="E56" s="414">
        <v>0</v>
      </c>
      <c r="F56" s="404">
        <v>0</v>
      </c>
      <c r="G56" s="412">
        <v>2</v>
      </c>
      <c r="H56" s="413">
        <v>451.78</v>
      </c>
    </row>
    <row r="57" spans="1:8" s="5" customFormat="1" ht="13.5" thickBot="1" x14ac:dyDescent="0.25">
      <c r="A57" s="231" t="s">
        <v>253</v>
      </c>
      <c r="B57" s="42" t="s">
        <v>4</v>
      </c>
      <c r="C57" s="28"/>
      <c r="D57" s="299">
        <v>246.59</v>
      </c>
      <c r="E57" s="414">
        <v>0</v>
      </c>
      <c r="F57" s="404">
        <v>0</v>
      </c>
      <c r="G57" s="412">
        <v>0.62</v>
      </c>
      <c r="H57" s="413">
        <v>152.88579999999999</v>
      </c>
    </row>
    <row r="58" spans="1:8" s="13" customFormat="1" ht="27.75" customHeight="1" thickBot="1" x14ac:dyDescent="0.25">
      <c r="A58" s="583" t="s">
        <v>48</v>
      </c>
      <c r="B58" s="584"/>
      <c r="C58" s="584"/>
      <c r="D58" s="585"/>
      <c r="E58" s="240"/>
      <c r="F58" s="268">
        <v>141989.38999999998</v>
      </c>
      <c r="G58" s="240"/>
      <c r="H58" s="268">
        <v>263160.77799999993</v>
      </c>
    </row>
    <row r="59" spans="1:8" s="13" customFormat="1" ht="26.25" thickBot="1" x14ac:dyDescent="0.25">
      <c r="A59" s="149" t="s">
        <v>50</v>
      </c>
      <c r="B59" s="142"/>
      <c r="C59" s="143"/>
      <c r="D59" s="301"/>
      <c r="E59" s="421">
        <v>0</v>
      </c>
      <c r="F59" s="422">
        <v>9854.01</v>
      </c>
      <c r="G59" s="240"/>
      <c r="H59" s="268">
        <v>7761.61</v>
      </c>
    </row>
    <row r="60" spans="1:8" s="5" customFormat="1" x14ac:dyDescent="0.2">
      <c r="A60" s="155" t="s">
        <v>179</v>
      </c>
      <c r="B60" s="159" t="s">
        <v>12</v>
      </c>
      <c r="C60" s="127">
        <v>3</v>
      </c>
      <c r="D60" s="493">
        <v>37.21</v>
      </c>
      <c r="E60" s="410">
        <v>80</v>
      </c>
      <c r="F60" s="411">
        <v>8929.2000000000007</v>
      </c>
      <c r="G60" s="417">
        <v>111</v>
      </c>
      <c r="H60" s="413">
        <v>4041.91</v>
      </c>
    </row>
    <row r="61" spans="1:8" s="5" customFormat="1" x14ac:dyDescent="0.2">
      <c r="A61" s="167" t="s">
        <v>47</v>
      </c>
      <c r="B61" s="159"/>
      <c r="C61" s="168"/>
      <c r="D61" s="495"/>
      <c r="E61" s="414">
        <v>0</v>
      </c>
      <c r="F61" s="404">
        <v>924.81</v>
      </c>
      <c r="G61" s="280"/>
      <c r="H61" s="279">
        <v>3719.7</v>
      </c>
    </row>
    <row r="62" spans="1:8" s="5" customFormat="1" ht="13.5" thickBot="1" x14ac:dyDescent="0.25">
      <c r="A62" s="157" t="s">
        <v>51</v>
      </c>
      <c r="B62" s="159" t="s">
        <v>259</v>
      </c>
      <c r="C62" s="269">
        <v>1</v>
      </c>
      <c r="D62" s="493">
        <v>61.65</v>
      </c>
      <c r="E62" s="414">
        <v>15</v>
      </c>
      <c r="F62" s="404">
        <v>924.81</v>
      </c>
      <c r="G62" s="424">
        <v>63</v>
      </c>
      <c r="H62" s="279">
        <v>3719.7</v>
      </c>
    </row>
    <row r="63" spans="1:8" s="13" customFormat="1" ht="39" thickBot="1" x14ac:dyDescent="0.25">
      <c r="A63" s="40" t="s">
        <v>53</v>
      </c>
      <c r="B63" s="33"/>
      <c r="C63" s="51"/>
      <c r="D63" s="309"/>
      <c r="E63" s="429"/>
      <c r="F63" s="430">
        <v>36135.479999999996</v>
      </c>
      <c r="G63" s="429"/>
      <c r="H63" s="430">
        <v>158686.77999999994</v>
      </c>
    </row>
    <row r="64" spans="1:8" s="5" customFormat="1" ht="33.75" x14ac:dyDescent="0.2">
      <c r="A64" s="169" t="s">
        <v>54</v>
      </c>
      <c r="B64" s="38"/>
      <c r="C64" s="34"/>
      <c r="D64" s="298"/>
      <c r="E64" s="410">
        <v>0</v>
      </c>
      <c r="F64" s="514">
        <v>10627.43</v>
      </c>
      <c r="G64" s="515"/>
      <c r="H64" s="491">
        <v>7204.2179999999989</v>
      </c>
    </row>
    <row r="65" spans="1:8" s="5" customFormat="1" x14ac:dyDescent="0.2">
      <c r="A65" s="68" t="s">
        <v>16</v>
      </c>
      <c r="B65" s="14" t="s">
        <v>4</v>
      </c>
      <c r="C65" s="164">
        <v>1</v>
      </c>
      <c r="D65" s="310">
        <v>1.24</v>
      </c>
      <c r="E65" s="414">
        <v>3873.3</v>
      </c>
      <c r="F65" s="404">
        <v>4802.8900000000003</v>
      </c>
      <c r="G65" s="412">
        <v>1123</v>
      </c>
      <c r="H65" s="413">
        <v>1392.52</v>
      </c>
    </row>
    <row r="66" spans="1:8" s="19" customFormat="1" x14ac:dyDescent="0.2">
      <c r="A66" s="69" t="s">
        <v>17</v>
      </c>
      <c r="B66" s="56" t="s">
        <v>4</v>
      </c>
      <c r="C66" s="127">
        <v>12</v>
      </c>
      <c r="D66" s="310">
        <v>0.51</v>
      </c>
      <c r="E66" s="414">
        <v>809.8</v>
      </c>
      <c r="F66" s="404">
        <v>4955.9799999999996</v>
      </c>
      <c r="G66" s="412">
        <v>809.8</v>
      </c>
      <c r="H66" s="413">
        <v>4947.8779999999997</v>
      </c>
    </row>
    <row r="67" spans="1:8" s="19" customFormat="1" x14ac:dyDescent="0.2">
      <c r="A67" s="70" t="s">
        <v>18</v>
      </c>
      <c r="B67" s="56" t="s">
        <v>19</v>
      </c>
      <c r="C67" s="127">
        <v>12</v>
      </c>
      <c r="D67" s="310">
        <v>72.38</v>
      </c>
      <c r="E67" s="414">
        <v>1</v>
      </c>
      <c r="F67" s="404">
        <v>868.56</v>
      </c>
      <c r="G67" s="412">
        <v>1</v>
      </c>
      <c r="H67" s="413">
        <v>863.81999999999994</v>
      </c>
    </row>
    <row r="68" spans="1:8" s="5" customFormat="1" ht="13.5" thickBot="1" x14ac:dyDescent="0.25">
      <c r="A68" s="271" t="s">
        <v>47</v>
      </c>
      <c r="B68" s="272"/>
      <c r="C68" s="273"/>
      <c r="D68" s="298"/>
      <c r="E68" s="414">
        <v>0</v>
      </c>
      <c r="F68" s="64">
        <v>13014.29</v>
      </c>
      <c r="G68" s="274"/>
      <c r="H68" s="275">
        <v>134304.27999999994</v>
      </c>
    </row>
    <row r="69" spans="1:8" s="5" customFormat="1" x14ac:dyDescent="0.2">
      <c r="A69" s="177" t="s">
        <v>196</v>
      </c>
      <c r="B69" s="54"/>
      <c r="C69" s="35"/>
      <c r="D69" s="501">
        <v>0.26</v>
      </c>
      <c r="E69" s="433"/>
      <c r="F69" s="533">
        <v>13014.29</v>
      </c>
      <c r="G69" s="280"/>
      <c r="H69" s="278">
        <v>134304.27999999994</v>
      </c>
    </row>
    <row r="70" spans="1:8" s="5" customFormat="1" x14ac:dyDescent="0.2">
      <c r="A70" s="338" t="s">
        <v>358</v>
      </c>
      <c r="B70" s="42" t="s">
        <v>141</v>
      </c>
      <c r="C70" s="26">
        <v>1</v>
      </c>
      <c r="D70" s="311">
        <v>1132.3800000000001</v>
      </c>
      <c r="E70" s="414">
        <v>0</v>
      </c>
      <c r="F70" s="404">
        <v>0</v>
      </c>
      <c r="G70" s="412">
        <v>8.5</v>
      </c>
      <c r="H70" s="413">
        <v>9625.2300000000014</v>
      </c>
    </row>
    <row r="71" spans="1:8" s="5" customFormat="1" x14ac:dyDescent="0.2">
      <c r="A71" s="338" t="s">
        <v>368</v>
      </c>
      <c r="B71" s="42" t="s">
        <v>141</v>
      </c>
      <c r="C71" s="26">
        <v>1</v>
      </c>
      <c r="D71" s="311">
        <v>1421.16</v>
      </c>
      <c r="E71" s="414">
        <v>0</v>
      </c>
      <c r="F71" s="404">
        <v>0</v>
      </c>
      <c r="G71" s="412">
        <v>22.5</v>
      </c>
      <c r="H71" s="413">
        <v>31585.860000000004</v>
      </c>
    </row>
    <row r="72" spans="1:8" s="5" customFormat="1" x14ac:dyDescent="0.2">
      <c r="A72" s="338" t="s">
        <v>360</v>
      </c>
      <c r="B72" s="42" t="s">
        <v>141</v>
      </c>
      <c r="C72" s="26">
        <v>1</v>
      </c>
      <c r="D72" s="311">
        <v>1392.55</v>
      </c>
      <c r="E72" s="414">
        <v>0</v>
      </c>
      <c r="F72" s="404">
        <v>0</v>
      </c>
      <c r="G72" s="412">
        <v>20</v>
      </c>
      <c r="H72" s="413">
        <v>27850.999999999996</v>
      </c>
    </row>
    <row r="73" spans="1:8" s="5" customFormat="1" x14ac:dyDescent="0.2">
      <c r="A73" s="338" t="s">
        <v>209</v>
      </c>
      <c r="B73" s="42" t="s">
        <v>3</v>
      </c>
      <c r="C73" s="87">
        <v>1</v>
      </c>
      <c r="D73" s="312">
        <v>661.34</v>
      </c>
      <c r="E73" s="414">
        <v>0</v>
      </c>
      <c r="F73" s="404">
        <v>0</v>
      </c>
      <c r="G73" s="412">
        <v>2</v>
      </c>
      <c r="H73" s="413">
        <v>1322.68</v>
      </c>
    </row>
    <row r="74" spans="1:8" s="5" customFormat="1" x14ac:dyDescent="0.2">
      <c r="A74" s="356" t="s">
        <v>212</v>
      </c>
      <c r="B74" s="58" t="s">
        <v>3</v>
      </c>
      <c r="C74" s="26">
        <v>1</v>
      </c>
      <c r="D74" s="313">
        <v>756.38</v>
      </c>
      <c r="E74" s="414">
        <v>0</v>
      </c>
      <c r="F74" s="404">
        <v>0</v>
      </c>
      <c r="G74" s="412">
        <v>4</v>
      </c>
      <c r="H74" s="413">
        <v>3025.52</v>
      </c>
    </row>
    <row r="75" spans="1:8" s="5" customFormat="1" x14ac:dyDescent="0.2">
      <c r="A75" s="356" t="s">
        <v>214</v>
      </c>
      <c r="B75" s="58" t="s">
        <v>3</v>
      </c>
      <c r="C75" s="26">
        <v>1</v>
      </c>
      <c r="D75" s="313">
        <v>1728.09</v>
      </c>
      <c r="E75" s="414">
        <v>0</v>
      </c>
      <c r="F75" s="404">
        <v>0</v>
      </c>
      <c r="G75" s="412">
        <v>5</v>
      </c>
      <c r="H75" s="413">
        <v>8640.4499999999989</v>
      </c>
    </row>
    <row r="76" spans="1:8" s="15" customFormat="1" x14ac:dyDescent="0.2">
      <c r="A76" s="360" t="s">
        <v>140</v>
      </c>
      <c r="B76" s="106" t="s">
        <v>127</v>
      </c>
      <c r="C76" s="35"/>
      <c r="D76" s="299">
        <v>2997.79</v>
      </c>
      <c r="E76" s="414">
        <v>0</v>
      </c>
      <c r="F76" s="404">
        <v>0</v>
      </c>
      <c r="G76" s="412">
        <v>1</v>
      </c>
      <c r="H76" s="413">
        <v>2997.79</v>
      </c>
    </row>
    <row r="77" spans="1:8" s="15" customFormat="1" x14ac:dyDescent="0.2">
      <c r="A77" s="361" t="s">
        <v>289</v>
      </c>
      <c r="B77" s="54" t="s">
        <v>163</v>
      </c>
      <c r="C77" s="35"/>
      <c r="D77" s="299">
        <v>183.3</v>
      </c>
      <c r="E77" s="414">
        <v>0</v>
      </c>
      <c r="F77" s="404">
        <v>0</v>
      </c>
      <c r="G77" s="412">
        <v>171</v>
      </c>
      <c r="H77" s="413">
        <v>30992.700000000004</v>
      </c>
    </row>
    <row r="78" spans="1:8" s="15" customFormat="1" x14ac:dyDescent="0.2">
      <c r="A78" s="362" t="s">
        <v>143</v>
      </c>
      <c r="B78" s="110" t="s">
        <v>3</v>
      </c>
      <c r="C78" s="35"/>
      <c r="D78" s="299">
        <v>719.12</v>
      </c>
      <c r="E78" s="414">
        <v>0</v>
      </c>
      <c r="F78" s="404">
        <v>0</v>
      </c>
      <c r="G78" s="412">
        <v>1</v>
      </c>
      <c r="H78" s="413">
        <v>719.12</v>
      </c>
    </row>
    <row r="79" spans="1:8" s="15" customFormat="1" x14ac:dyDescent="0.2">
      <c r="A79" s="362" t="s">
        <v>146</v>
      </c>
      <c r="B79" s="110" t="s">
        <v>3</v>
      </c>
      <c r="C79" s="35"/>
      <c r="D79" s="299">
        <v>87.98</v>
      </c>
      <c r="E79" s="414">
        <v>0</v>
      </c>
      <c r="F79" s="404">
        <v>0</v>
      </c>
      <c r="G79" s="412">
        <v>1</v>
      </c>
      <c r="H79" s="413">
        <v>87.98</v>
      </c>
    </row>
    <row r="80" spans="1:8" s="15" customFormat="1" x14ac:dyDescent="0.2">
      <c r="A80" s="364" t="s">
        <v>150</v>
      </c>
      <c r="B80" s="37" t="s">
        <v>3</v>
      </c>
      <c r="C80" s="35"/>
      <c r="D80" s="299">
        <v>97.28</v>
      </c>
      <c r="E80" s="414">
        <v>0</v>
      </c>
      <c r="F80" s="404">
        <v>0</v>
      </c>
      <c r="G80" s="412">
        <v>1</v>
      </c>
      <c r="H80" s="413">
        <v>97.28</v>
      </c>
    </row>
    <row r="81" spans="1:8" s="15" customFormat="1" x14ac:dyDescent="0.2">
      <c r="A81" s="348" t="s">
        <v>154</v>
      </c>
      <c r="B81" s="37" t="s">
        <v>3</v>
      </c>
      <c r="C81" s="35"/>
      <c r="D81" s="299">
        <v>69.739999999999995</v>
      </c>
      <c r="E81" s="414">
        <v>0</v>
      </c>
      <c r="F81" s="404">
        <v>0</v>
      </c>
      <c r="G81" s="412">
        <v>1</v>
      </c>
      <c r="H81" s="413">
        <v>69.739999999999995</v>
      </c>
    </row>
    <row r="82" spans="1:8" s="15" customFormat="1" x14ac:dyDescent="0.2">
      <c r="A82" s="366" t="s">
        <v>156</v>
      </c>
      <c r="B82" s="42" t="s">
        <v>127</v>
      </c>
      <c r="C82" s="35"/>
      <c r="D82" s="299">
        <v>65.760000000000005</v>
      </c>
      <c r="E82" s="414">
        <v>0</v>
      </c>
      <c r="F82" s="404">
        <v>0</v>
      </c>
      <c r="G82" s="412">
        <v>1</v>
      </c>
      <c r="H82" s="413">
        <v>65.760000000000005</v>
      </c>
    </row>
    <row r="83" spans="1:8" s="15" customFormat="1" x14ac:dyDescent="0.2">
      <c r="A83" s="255" t="s">
        <v>158</v>
      </c>
      <c r="B83" s="42" t="s">
        <v>127</v>
      </c>
      <c r="C83" s="35"/>
      <c r="D83" s="299">
        <v>798.97</v>
      </c>
      <c r="E83" s="414">
        <v>0</v>
      </c>
      <c r="F83" s="404">
        <v>0</v>
      </c>
      <c r="G83" s="412">
        <v>18</v>
      </c>
      <c r="H83" s="413">
        <v>14175.86</v>
      </c>
    </row>
    <row r="84" spans="1:8" s="15" customFormat="1" x14ac:dyDescent="0.2">
      <c r="A84" s="367" t="s">
        <v>159</v>
      </c>
      <c r="B84" s="42" t="s">
        <v>127</v>
      </c>
      <c r="C84" s="35"/>
      <c r="D84" s="299">
        <v>413.63</v>
      </c>
      <c r="E84" s="414">
        <v>0</v>
      </c>
      <c r="F84" s="404">
        <v>0</v>
      </c>
      <c r="G84" s="412">
        <v>2</v>
      </c>
      <c r="H84" s="413">
        <v>827.26</v>
      </c>
    </row>
    <row r="85" spans="1:8" s="15" customFormat="1" x14ac:dyDescent="0.2">
      <c r="A85" s="348" t="s">
        <v>160</v>
      </c>
      <c r="B85" s="42" t="s">
        <v>127</v>
      </c>
      <c r="C85" s="35"/>
      <c r="D85" s="299">
        <v>61.64</v>
      </c>
      <c r="E85" s="414">
        <v>0</v>
      </c>
      <c r="F85" s="404">
        <v>0</v>
      </c>
      <c r="G85" s="412">
        <v>8</v>
      </c>
      <c r="H85" s="413">
        <v>493.12</v>
      </c>
    </row>
    <row r="86" spans="1:8" s="15" customFormat="1" x14ac:dyDescent="0.2">
      <c r="A86" s="368" t="s">
        <v>364</v>
      </c>
      <c r="B86" s="42" t="s">
        <v>127</v>
      </c>
      <c r="C86" s="35"/>
      <c r="D86" s="299">
        <v>305.08999999999997</v>
      </c>
      <c r="E86" s="414">
        <v>0</v>
      </c>
      <c r="F86" s="404">
        <v>0</v>
      </c>
      <c r="G86" s="412">
        <v>3</v>
      </c>
      <c r="H86" s="413">
        <v>915.27</v>
      </c>
    </row>
    <row r="87" spans="1:8" s="15" customFormat="1" x14ac:dyDescent="0.2">
      <c r="A87" s="90" t="s">
        <v>333</v>
      </c>
      <c r="B87" s="178" t="s">
        <v>19</v>
      </c>
      <c r="C87" s="164">
        <v>1</v>
      </c>
      <c r="D87" s="502">
        <v>405.83</v>
      </c>
      <c r="E87" s="435"/>
      <c r="F87" s="404"/>
      <c r="G87" s="412">
        <v>1</v>
      </c>
      <c r="H87" s="413">
        <v>405.83</v>
      </c>
    </row>
    <row r="88" spans="1:8" s="15" customFormat="1" x14ac:dyDescent="0.2">
      <c r="A88" s="94" t="s">
        <v>334</v>
      </c>
      <c r="B88" s="178" t="s">
        <v>19</v>
      </c>
      <c r="C88" s="164">
        <v>1</v>
      </c>
      <c r="D88" s="502">
        <v>405.83</v>
      </c>
      <c r="E88" s="435"/>
      <c r="F88" s="404"/>
      <c r="G88" s="412">
        <v>1</v>
      </c>
      <c r="H88" s="413">
        <v>405.83</v>
      </c>
    </row>
    <row r="89" spans="1:8" s="15" customFormat="1" ht="36" x14ac:dyDescent="0.2">
      <c r="A89" s="121" t="s">
        <v>55</v>
      </c>
      <c r="B89" s="179" t="s">
        <v>19</v>
      </c>
      <c r="C89" s="180">
        <v>24</v>
      </c>
      <c r="D89" s="495">
        <v>62.24</v>
      </c>
      <c r="E89" s="414">
        <v>1</v>
      </c>
      <c r="F89" s="64">
        <v>1493.76</v>
      </c>
      <c r="G89" s="412">
        <v>1</v>
      </c>
      <c r="H89" s="491">
        <v>1415.24</v>
      </c>
    </row>
    <row r="90" spans="1:8" s="15" customFormat="1" x14ac:dyDescent="0.2">
      <c r="A90" s="352" t="s">
        <v>197</v>
      </c>
      <c r="B90" s="14" t="s">
        <v>19</v>
      </c>
      <c r="C90" s="35"/>
      <c r="D90" s="495">
        <v>11000</v>
      </c>
      <c r="E90" s="432">
        <v>1</v>
      </c>
      <c r="F90" s="64">
        <v>11000</v>
      </c>
      <c r="G90" s="277"/>
      <c r="H90" s="275">
        <v>15763.042000000003</v>
      </c>
    </row>
    <row r="91" spans="1:8" s="15" customFormat="1" x14ac:dyDescent="0.2">
      <c r="A91" s="343" t="s">
        <v>198</v>
      </c>
      <c r="B91" s="46" t="s">
        <v>127</v>
      </c>
      <c r="C91" s="35"/>
      <c r="D91" s="299">
        <v>1232.6199999999999</v>
      </c>
      <c r="E91" s="414">
        <v>0</v>
      </c>
      <c r="F91" s="404">
        <v>0</v>
      </c>
      <c r="G91" s="412">
        <v>2</v>
      </c>
      <c r="H91" s="413">
        <v>2465.2399999999998</v>
      </c>
    </row>
    <row r="92" spans="1:8" s="15" customFormat="1" x14ac:dyDescent="0.2">
      <c r="A92" s="343" t="s">
        <v>199</v>
      </c>
      <c r="B92" s="46" t="s">
        <v>127</v>
      </c>
      <c r="C92" s="35"/>
      <c r="D92" s="299">
        <v>961.36</v>
      </c>
      <c r="E92" s="414">
        <v>0</v>
      </c>
      <c r="F92" s="404">
        <v>0</v>
      </c>
      <c r="G92" s="412">
        <v>1</v>
      </c>
      <c r="H92" s="413">
        <v>961.36</v>
      </c>
    </row>
    <row r="93" spans="1:8" s="15" customFormat="1" x14ac:dyDescent="0.2">
      <c r="A93" s="343" t="s">
        <v>440</v>
      </c>
      <c r="B93" s="42" t="s">
        <v>127</v>
      </c>
      <c r="C93" s="35"/>
      <c r="D93" s="299">
        <v>1131.42</v>
      </c>
      <c r="E93" s="414">
        <v>0</v>
      </c>
      <c r="F93" s="404">
        <v>0</v>
      </c>
      <c r="G93" s="412">
        <v>1</v>
      </c>
      <c r="H93" s="413">
        <v>1131.42</v>
      </c>
    </row>
    <row r="94" spans="1:8" s="5" customFormat="1" x14ac:dyDescent="0.2">
      <c r="A94" s="344" t="s">
        <v>142</v>
      </c>
      <c r="B94" s="46" t="s">
        <v>127</v>
      </c>
      <c r="C94" s="35"/>
      <c r="D94" s="299">
        <v>79.400000000000006</v>
      </c>
      <c r="E94" s="414">
        <v>0</v>
      </c>
      <c r="F94" s="404">
        <v>0</v>
      </c>
      <c r="G94" s="412">
        <v>25</v>
      </c>
      <c r="H94" s="413">
        <v>1953.8</v>
      </c>
    </row>
    <row r="95" spans="1:8" s="5" customFormat="1" x14ac:dyDescent="0.2">
      <c r="A95" s="345" t="s">
        <v>250</v>
      </c>
      <c r="B95" s="14" t="s">
        <v>3</v>
      </c>
      <c r="C95" s="26">
        <v>1</v>
      </c>
      <c r="D95" s="311">
        <v>773.27</v>
      </c>
      <c r="E95" s="414">
        <v>0</v>
      </c>
      <c r="F95" s="404">
        <v>0</v>
      </c>
      <c r="G95" s="412">
        <v>4</v>
      </c>
      <c r="H95" s="413">
        <v>3093.08</v>
      </c>
    </row>
    <row r="96" spans="1:8" s="5" customFormat="1" x14ac:dyDescent="0.2">
      <c r="A96" s="346" t="s">
        <v>238</v>
      </c>
      <c r="B96" s="232" t="s">
        <v>4</v>
      </c>
      <c r="C96" s="232">
        <v>1</v>
      </c>
      <c r="D96" s="498">
        <v>4926.87</v>
      </c>
      <c r="E96" s="414">
        <v>0</v>
      </c>
      <c r="F96" s="404">
        <v>0</v>
      </c>
      <c r="G96" s="412">
        <v>0.60000000000000009</v>
      </c>
      <c r="H96" s="413">
        <v>2956.1220000000003</v>
      </c>
    </row>
    <row r="97" spans="1:8" s="5" customFormat="1" x14ac:dyDescent="0.2">
      <c r="A97" s="343" t="s">
        <v>434</v>
      </c>
      <c r="B97" s="122" t="s">
        <v>127</v>
      </c>
      <c r="C97" s="35"/>
      <c r="D97" s="311">
        <v>2997.79</v>
      </c>
      <c r="E97" s="414">
        <v>0</v>
      </c>
      <c r="F97" s="404">
        <v>0</v>
      </c>
      <c r="G97" s="412">
        <v>1</v>
      </c>
      <c r="H97" s="413">
        <v>2997.79</v>
      </c>
    </row>
    <row r="98" spans="1:8" s="5" customFormat="1" x14ac:dyDescent="0.2">
      <c r="A98" s="349" t="s">
        <v>160</v>
      </c>
      <c r="B98" s="54" t="s">
        <v>127</v>
      </c>
      <c r="C98" s="35"/>
      <c r="D98" s="299">
        <v>61.64</v>
      </c>
      <c r="E98" s="414">
        <v>0</v>
      </c>
      <c r="F98" s="404">
        <v>0</v>
      </c>
      <c r="G98" s="412">
        <v>2</v>
      </c>
      <c r="H98" s="413">
        <v>123.28</v>
      </c>
    </row>
    <row r="99" spans="1:8" s="5" customFormat="1" ht="13.5" thickBot="1" x14ac:dyDescent="0.25">
      <c r="A99" s="349" t="s">
        <v>161</v>
      </c>
      <c r="B99" s="54" t="s">
        <v>127</v>
      </c>
      <c r="C99" s="35"/>
      <c r="D99" s="299">
        <v>80.95</v>
      </c>
      <c r="E99" s="414">
        <v>0</v>
      </c>
      <c r="F99" s="404">
        <v>0</v>
      </c>
      <c r="G99" s="412">
        <v>1</v>
      </c>
      <c r="H99" s="413">
        <v>80.95</v>
      </c>
    </row>
    <row r="100" spans="1:8" s="5" customFormat="1" ht="39" thickBot="1" x14ac:dyDescent="0.25">
      <c r="A100" s="89" t="s">
        <v>182</v>
      </c>
      <c r="B100" s="32"/>
      <c r="C100" s="44"/>
      <c r="D100" s="316"/>
      <c r="E100" s="240"/>
      <c r="F100" s="268">
        <v>61469.840000000004</v>
      </c>
      <c r="G100" s="240"/>
      <c r="H100" s="268">
        <v>61469.84</v>
      </c>
    </row>
    <row r="101" spans="1:8" s="17" customFormat="1" x14ac:dyDescent="0.2">
      <c r="A101" s="121" t="s">
        <v>331</v>
      </c>
      <c r="B101" s="185" t="s">
        <v>259</v>
      </c>
      <c r="C101" s="186">
        <v>1</v>
      </c>
      <c r="D101" s="317">
        <v>20.38</v>
      </c>
      <c r="E101" s="410">
        <v>2272</v>
      </c>
      <c r="F101" s="411">
        <v>46303.360000000001</v>
      </c>
      <c r="G101" s="412">
        <v>2272</v>
      </c>
      <c r="H101" s="413">
        <v>46303.360000000001</v>
      </c>
    </row>
    <row r="102" spans="1:8" s="16" customFormat="1" x14ac:dyDescent="0.2">
      <c r="A102" s="62" t="s">
        <v>56</v>
      </c>
      <c r="B102" s="178" t="s">
        <v>19</v>
      </c>
      <c r="C102" s="164">
        <v>1</v>
      </c>
      <c r="D102" s="499">
        <v>868.52</v>
      </c>
      <c r="E102" s="414">
        <v>1</v>
      </c>
      <c r="F102" s="404">
        <v>868.52</v>
      </c>
      <c r="G102" s="412">
        <v>1</v>
      </c>
      <c r="H102" s="413">
        <v>868.52</v>
      </c>
    </row>
    <row r="103" spans="1:8" s="16" customFormat="1" x14ac:dyDescent="0.2">
      <c r="A103" s="55" t="s">
        <v>333</v>
      </c>
      <c r="B103" s="178" t="s">
        <v>19</v>
      </c>
      <c r="C103" s="164">
        <v>1</v>
      </c>
      <c r="D103" s="319">
        <v>434.26</v>
      </c>
      <c r="E103" s="414">
        <v>1</v>
      </c>
      <c r="F103" s="404">
        <v>434.26</v>
      </c>
      <c r="G103" s="412">
        <v>1</v>
      </c>
      <c r="H103" s="413">
        <v>434.26</v>
      </c>
    </row>
    <row r="104" spans="1:8" s="5" customFormat="1" x14ac:dyDescent="0.2">
      <c r="A104" s="62" t="s">
        <v>334</v>
      </c>
      <c r="B104" s="178" t="s">
        <v>19</v>
      </c>
      <c r="C104" s="164">
        <v>1</v>
      </c>
      <c r="D104" s="319">
        <v>434.26</v>
      </c>
      <c r="E104" s="414">
        <v>1</v>
      </c>
      <c r="F104" s="404">
        <v>434.26</v>
      </c>
      <c r="G104" s="412">
        <v>1</v>
      </c>
      <c r="H104" s="413">
        <v>434.26</v>
      </c>
    </row>
    <row r="105" spans="1:8" s="13" customFormat="1" ht="24.75" thickBot="1" x14ac:dyDescent="0.25">
      <c r="A105" s="55" t="s">
        <v>57</v>
      </c>
      <c r="B105" s="188" t="s">
        <v>66</v>
      </c>
      <c r="C105" s="127">
        <v>1</v>
      </c>
      <c r="D105" s="320">
        <v>0.96</v>
      </c>
      <c r="E105" s="414">
        <v>13989</v>
      </c>
      <c r="F105" s="404">
        <v>13429.44</v>
      </c>
      <c r="G105" s="412">
        <v>13989</v>
      </c>
      <c r="H105" s="413">
        <v>13429.439999999999</v>
      </c>
    </row>
    <row r="106" spans="1:8" s="15" customFormat="1" ht="26.25" thickBot="1" x14ac:dyDescent="0.25">
      <c r="A106" s="191" t="s">
        <v>276</v>
      </c>
      <c r="B106" s="65"/>
      <c r="C106" s="72"/>
      <c r="D106" s="296"/>
      <c r="E106" s="104"/>
      <c r="F106" s="268">
        <v>10401.48</v>
      </c>
      <c r="G106" s="104"/>
      <c r="H106" s="268">
        <v>15825.23</v>
      </c>
    </row>
    <row r="107" spans="1:8" s="15" customFormat="1" x14ac:dyDescent="0.2">
      <c r="A107" s="121" t="s">
        <v>180</v>
      </c>
      <c r="B107" s="192" t="s">
        <v>275</v>
      </c>
      <c r="C107" s="193">
        <v>12</v>
      </c>
      <c r="D107" s="310">
        <v>700</v>
      </c>
      <c r="E107" s="410">
        <v>1</v>
      </c>
      <c r="F107" s="411">
        <v>8546.52</v>
      </c>
      <c r="G107" s="412">
        <v>1</v>
      </c>
      <c r="H107" s="413">
        <v>8280</v>
      </c>
    </row>
    <row r="108" spans="1:8" s="15" customFormat="1" x14ac:dyDescent="0.2">
      <c r="A108" s="121" t="s">
        <v>181</v>
      </c>
      <c r="B108" s="194" t="s">
        <v>275</v>
      </c>
      <c r="C108" s="164">
        <v>12</v>
      </c>
      <c r="D108" s="310">
        <v>154.58000000000001</v>
      </c>
      <c r="E108" s="414">
        <v>1</v>
      </c>
      <c r="F108" s="404">
        <v>1854.96</v>
      </c>
      <c r="G108" s="412">
        <v>1</v>
      </c>
      <c r="H108" s="413">
        <v>1845.47</v>
      </c>
    </row>
    <row r="109" spans="1:8" s="15" customFormat="1" x14ac:dyDescent="0.2">
      <c r="A109" s="121" t="s">
        <v>400</v>
      </c>
      <c r="B109" s="189" t="s">
        <v>275</v>
      </c>
      <c r="C109" s="195">
        <v>12</v>
      </c>
      <c r="D109" s="298">
        <v>64.06</v>
      </c>
      <c r="E109" s="414">
        <v>0</v>
      </c>
      <c r="F109" s="404">
        <v>0</v>
      </c>
      <c r="G109" s="412">
        <v>1</v>
      </c>
      <c r="H109" s="413">
        <v>764.76</v>
      </c>
    </row>
    <row r="110" spans="1:8" s="5" customFormat="1" ht="13.5" thickBot="1" x14ac:dyDescent="0.25">
      <c r="A110" s="55" t="s">
        <v>330</v>
      </c>
      <c r="B110" s="189" t="s">
        <v>3</v>
      </c>
      <c r="C110" s="28"/>
      <c r="D110" s="307" t="s">
        <v>464</v>
      </c>
      <c r="E110" s="414">
        <v>0</v>
      </c>
      <c r="F110" s="404">
        <v>0</v>
      </c>
      <c r="G110" s="412">
        <v>1</v>
      </c>
      <c r="H110" s="413">
        <v>4935</v>
      </c>
    </row>
    <row r="111" spans="1:8" s="18" customFormat="1" ht="26.25" thickBot="1" x14ac:dyDescent="0.25">
      <c r="A111" s="196" t="s">
        <v>277</v>
      </c>
      <c r="B111" s="32"/>
      <c r="C111" s="44"/>
      <c r="D111" s="296"/>
      <c r="E111" s="240"/>
      <c r="F111" s="268">
        <v>13706.18</v>
      </c>
      <c r="G111" s="240"/>
      <c r="H111" s="268">
        <v>11800.217999999999</v>
      </c>
    </row>
    <row r="112" spans="1:8" s="13" customFormat="1" ht="36" x14ac:dyDescent="0.2">
      <c r="A112" s="197" t="s">
        <v>58</v>
      </c>
      <c r="B112" s="198"/>
      <c r="C112" s="164"/>
      <c r="D112" s="321"/>
      <c r="E112" s="414">
        <v>0</v>
      </c>
      <c r="F112" s="64">
        <v>7508.9</v>
      </c>
      <c r="G112" s="418"/>
      <c r="H112" s="278">
        <v>7467.2079999999987</v>
      </c>
    </row>
    <row r="113" spans="1:8" s="18" customFormat="1" x14ac:dyDescent="0.2">
      <c r="A113" s="199" t="s">
        <v>20</v>
      </c>
      <c r="B113" s="198" t="s">
        <v>71</v>
      </c>
      <c r="C113" s="164">
        <v>12</v>
      </c>
      <c r="D113" s="322">
        <v>13.03</v>
      </c>
      <c r="E113" s="414">
        <v>30</v>
      </c>
      <c r="F113" s="404">
        <v>4690.8</v>
      </c>
      <c r="G113" s="412">
        <v>30</v>
      </c>
      <c r="H113" s="413">
        <v>4665.2999999999993</v>
      </c>
    </row>
    <row r="114" spans="1:8" s="4" customFormat="1" x14ac:dyDescent="0.2">
      <c r="A114" s="199" t="s">
        <v>21</v>
      </c>
      <c r="B114" s="198" t="s">
        <v>4</v>
      </c>
      <c r="C114" s="164">
        <v>12</v>
      </c>
      <c r="D114" s="322">
        <v>0.28999999999999998</v>
      </c>
      <c r="E114" s="414">
        <v>809.8</v>
      </c>
      <c r="F114" s="404">
        <v>2818.1</v>
      </c>
      <c r="G114" s="412">
        <v>809.8</v>
      </c>
      <c r="H114" s="413">
        <v>2801.9079999999994</v>
      </c>
    </row>
    <row r="115" spans="1:8" s="13" customFormat="1" ht="36" x14ac:dyDescent="0.2">
      <c r="A115" s="151" t="s">
        <v>278</v>
      </c>
      <c r="B115" s="198"/>
      <c r="C115" s="164" t="s">
        <v>279</v>
      </c>
      <c r="D115" s="321"/>
      <c r="E115" s="414">
        <v>0</v>
      </c>
      <c r="F115" s="64">
        <v>6197.28</v>
      </c>
      <c r="G115" s="277"/>
      <c r="H115" s="278">
        <v>4333.01</v>
      </c>
    </row>
    <row r="116" spans="1:8" s="13" customFormat="1" x14ac:dyDescent="0.2">
      <c r="A116" s="339" t="s">
        <v>130</v>
      </c>
      <c r="B116" s="37" t="s">
        <v>127</v>
      </c>
      <c r="C116" s="26"/>
      <c r="D116" s="299">
        <v>26.94</v>
      </c>
      <c r="E116" s="414">
        <v>0</v>
      </c>
      <c r="F116" s="404">
        <v>0</v>
      </c>
      <c r="G116" s="412">
        <v>6</v>
      </c>
      <c r="H116" s="413">
        <v>158.12</v>
      </c>
    </row>
    <row r="117" spans="1:8" s="13" customFormat="1" x14ac:dyDescent="0.2">
      <c r="A117" s="338" t="s">
        <v>132</v>
      </c>
      <c r="B117" s="37" t="s">
        <v>127</v>
      </c>
      <c r="C117" s="26"/>
      <c r="D117" s="299">
        <v>37.1</v>
      </c>
      <c r="E117" s="414">
        <v>0</v>
      </c>
      <c r="F117" s="404">
        <v>0</v>
      </c>
      <c r="G117" s="412">
        <v>6</v>
      </c>
      <c r="H117" s="413">
        <v>233.00000000000003</v>
      </c>
    </row>
    <row r="118" spans="1:8" s="13" customFormat="1" x14ac:dyDescent="0.2">
      <c r="A118" s="341" t="s">
        <v>460</v>
      </c>
      <c r="B118" s="37" t="s">
        <v>127</v>
      </c>
      <c r="C118" s="26"/>
      <c r="D118" s="299">
        <v>47.04</v>
      </c>
      <c r="E118" s="414">
        <v>0</v>
      </c>
      <c r="F118" s="404">
        <v>0</v>
      </c>
      <c r="G118" s="412">
        <v>33</v>
      </c>
      <c r="H118" s="413">
        <v>1568.64</v>
      </c>
    </row>
    <row r="119" spans="1:8" s="13" customFormat="1" x14ac:dyDescent="0.2">
      <c r="A119" s="62" t="s">
        <v>357</v>
      </c>
      <c r="B119" s="37" t="s">
        <v>3</v>
      </c>
      <c r="C119" s="26"/>
      <c r="D119" s="299">
        <v>273.92</v>
      </c>
      <c r="E119" s="414">
        <v>0</v>
      </c>
      <c r="F119" s="404">
        <v>0</v>
      </c>
      <c r="G119" s="412">
        <v>2</v>
      </c>
      <c r="H119" s="413">
        <v>547.84</v>
      </c>
    </row>
    <row r="120" spans="1:8" s="13" customFormat="1" ht="13.5" thickBot="1" x14ac:dyDescent="0.25">
      <c r="A120" s="230" t="s">
        <v>344</v>
      </c>
      <c r="B120" s="37" t="s">
        <v>3</v>
      </c>
      <c r="C120" s="26"/>
      <c r="D120" s="299">
        <v>608.47</v>
      </c>
      <c r="E120" s="414">
        <v>0</v>
      </c>
      <c r="F120" s="404">
        <v>0</v>
      </c>
      <c r="G120" s="412">
        <v>3</v>
      </c>
      <c r="H120" s="413">
        <v>1825.41</v>
      </c>
    </row>
    <row r="121" spans="1:8" s="5" customFormat="1" ht="26.25" thickBot="1" x14ac:dyDescent="0.25">
      <c r="A121" s="196" t="s">
        <v>280</v>
      </c>
      <c r="B121" s="200"/>
      <c r="C121" s="201"/>
      <c r="D121" s="323"/>
      <c r="E121" s="436">
        <v>0</v>
      </c>
      <c r="F121" s="422">
        <v>10422.4</v>
      </c>
      <c r="G121" s="240"/>
      <c r="H121" s="268">
        <v>7617.1</v>
      </c>
    </row>
    <row r="122" spans="1:8" s="5" customFormat="1" ht="24.75" thickBot="1" x14ac:dyDescent="0.25">
      <c r="A122" s="155" t="s">
        <v>59</v>
      </c>
      <c r="B122" s="179" t="s">
        <v>65</v>
      </c>
      <c r="C122" s="202">
        <v>1</v>
      </c>
      <c r="D122" s="298"/>
      <c r="E122" s="410">
        <v>3873.3</v>
      </c>
      <c r="F122" s="411">
        <v>10422.4</v>
      </c>
      <c r="G122" s="412">
        <v>3873.3</v>
      </c>
      <c r="H122" s="413">
        <v>7617.1</v>
      </c>
    </row>
    <row r="123" spans="1:8" s="5" customFormat="1" ht="18" customHeight="1" thickBot="1" x14ac:dyDescent="0.25">
      <c r="A123" s="586" t="s">
        <v>61</v>
      </c>
      <c r="B123" s="587"/>
      <c r="C123" s="587"/>
      <c r="D123" s="588"/>
      <c r="E123" s="281"/>
      <c r="F123" s="268">
        <v>354745.23</v>
      </c>
      <c r="G123" s="281"/>
      <c r="H123" s="268">
        <v>353847.62448</v>
      </c>
    </row>
    <row r="124" spans="1:8" s="5" customFormat="1" ht="26.25" thickBot="1" x14ac:dyDescent="0.25">
      <c r="A124" s="210" t="s">
        <v>282</v>
      </c>
      <c r="B124" s="123"/>
      <c r="C124" s="124"/>
      <c r="D124" s="325"/>
      <c r="E124" s="421">
        <v>495.6</v>
      </c>
      <c r="F124" s="422">
        <v>88008</v>
      </c>
      <c r="G124" s="240">
        <v>495.6</v>
      </c>
      <c r="H124" s="268">
        <v>87629.542199999996</v>
      </c>
    </row>
    <row r="125" spans="1:8" s="71" customFormat="1" ht="24" x14ac:dyDescent="0.2">
      <c r="A125" s="337" t="s">
        <v>184</v>
      </c>
      <c r="B125" s="60" t="s">
        <v>65</v>
      </c>
      <c r="C125" s="91" t="s">
        <v>298</v>
      </c>
      <c r="D125" s="316" t="s">
        <v>257</v>
      </c>
      <c r="E125" s="410">
        <v>3873.3</v>
      </c>
      <c r="F125" s="404">
        <v>83545.960000000006</v>
      </c>
      <c r="G125" s="438">
        <v>3873.3</v>
      </c>
      <c r="H125" s="439">
        <v>83237.22</v>
      </c>
    </row>
    <row r="126" spans="1:8" s="5" customFormat="1" ht="24.75" thickBot="1" x14ac:dyDescent="0.25">
      <c r="A126" s="211" t="s">
        <v>293</v>
      </c>
      <c r="B126" s="14" t="s">
        <v>65</v>
      </c>
      <c r="C126" s="92">
        <v>12</v>
      </c>
      <c r="D126" s="395">
        <v>9.6000000000000002E-2</v>
      </c>
      <c r="E126" s="414">
        <v>3873.3</v>
      </c>
      <c r="F126" s="404">
        <v>4462.04</v>
      </c>
      <c r="G126" s="415">
        <v>3873.3</v>
      </c>
      <c r="H126" s="279">
        <v>4392.3222000000005</v>
      </c>
    </row>
    <row r="127" spans="1:8" s="13" customFormat="1" ht="51.75" thickBot="1" x14ac:dyDescent="0.25">
      <c r="A127" s="212" t="s">
        <v>283</v>
      </c>
      <c r="B127" s="59" t="s">
        <v>65</v>
      </c>
      <c r="C127" s="84" t="s">
        <v>200</v>
      </c>
      <c r="D127" s="296" t="s">
        <v>257</v>
      </c>
      <c r="E127" s="421">
        <v>3928.5</v>
      </c>
      <c r="F127" s="422">
        <v>234027.21</v>
      </c>
      <c r="G127" s="423">
        <v>3928.5</v>
      </c>
      <c r="H127" s="268">
        <v>233095.17</v>
      </c>
    </row>
    <row r="128" spans="1:8" s="13" customFormat="1" ht="64.5" thickBot="1" x14ac:dyDescent="0.25">
      <c r="A128" s="213" t="s">
        <v>284</v>
      </c>
      <c r="B128" s="282" t="s">
        <v>65</v>
      </c>
      <c r="C128" s="85">
        <v>1</v>
      </c>
      <c r="D128" s="505">
        <v>3.4666666666666665E-3</v>
      </c>
      <c r="E128" s="421">
        <v>3873.3</v>
      </c>
      <c r="F128" s="422">
        <v>174.3</v>
      </c>
      <c r="G128" s="423">
        <v>3873.3</v>
      </c>
      <c r="H128" s="268">
        <v>161.12927999999999</v>
      </c>
    </row>
    <row r="129" spans="1:8" s="13" customFormat="1" ht="51.75" thickBot="1" x14ac:dyDescent="0.25">
      <c r="A129" s="196" t="s">
        <v>285</v>
      </c>
      <c r="B129" s="283" t="s">
        <v>65</v>
      </c>
      <c r="C129" s="86">
        <v>12</v>
      </c>
      <c r="D129" s="327">
        <v>0.77</v>
      </c>
      <c r="E129" s="421">
        <v>3873.3</v>
      </c>
      <c r="F129" s="422">
        <v>32535.72</v>
      </c>
      <c r="G129" s="423">
        <v>3873.3</v>
      </c>
      <c r="H129" s="268">
        <v>32961.783000000003</v>
      </c>
    </row>
    <row r="130" spans="1:8" s="5" customFormat="1" ht="16.5" thickBot="1" x14ac:dyDescent="0.25">
      <c r="A130" s="221" t="s">
        <v>63</v>
      </c>
      <c r="B130" s="222"/>
      <c r="C130" s="223"/>
      <c r="D130" s="506"/>
      <c r="E130" s="281"/>
      <c r="F130" s="268">
        <v>225890.86</v>
      </c>
      <c r="G130" s="281"/>
      <c r="H130" s="268">
        <v>214658.28433333331</v>
      </c>
    </row>
    <row r="131" spans="1:8" s="5" customFormat="1" ht="18" thickBot="1" x14ac:dyDescent="0.25">
      <c r="A131" s="125" t="s">
        <v>286</v>
      </c>
      <c r="B131" s="159" t="s">
        <v>65</v>
      </c>
      <c r="C131" s="127">
        <v>12</v>
      </c>
      <c r="D131" s="502">
        <v>4.8600000000000003</v>
      </c>
      <c r="E131" s="414">
        <v>3873.3</v>
      </c>
      <c r="F131" s="404">
        <v>225890.86</v>
      </c>
      <c r="G131" s="412">
        <v>3873.3</v>
      </c>
      <c r="H131" s="413">
        <v>214658.28433333331</v>
      </c>
    </row>
    <row r="132" spans="1:8" s="5" customFormat="1" ht="15.75" thickBot="1" x14ac:dyDescent="0.25">
      <c r="A132" s="224" t="s">
        <v>219</v>
      </c>
      <c r="B132" s="61"/>
      <c r="C132" s="48"/>
      <c r="D132" s="331"/>
      <c r="E132" s="421">
        <v>0</v>
      </c>
      <c r="F132" s="422">
        <v>2361.21</v>
      </c>
      <c r="G132" s="444"/>
      <c r="H132" s="268">
        <v>5400.6900000000005</v>
      </c>
    </row>
    <row r="133" spans="1:8" s="5" customFormat="1" ht="13.5" thickBot="1" x14ac:dyDescent="0.25">
      <c r="A133" s="49" t="s">
        <v>338</v>
      </c>
      <c r="B133" s="32"/>
      <c r="C133" s="47"/>
      <c r="D133" s="332"/>
      <c r="E133" s="421">
        <v>0</v>
      </c>
      <c r="F133" s="422">
        <v>2361.21</v>
      </c>
      <c r="G133" s="240"/>
      <c r="H133" s="268">
        <v>5400.6900000000005</v>
      </c>
    </row>
    <row r="134" spans="1:8" s="5" customFormat="1" ht="13.5" thickBot="1" x14ac:dyDescent="0.25">
      <c r="A134" s="229" t="s">
        <v>420</v>
      </c>
      <c r="B134" s="259" t="s">
        <v>3</v>
      </c>
      <c r="C134" s="39"/>
      <c r="D134" s="307">
        <v>1800.23</v>
      </c>
      <c r="E134" s="414">
        <v>0</v>
      </c>
      <c r="F134" s="446">
        <v>0</v>
      </c>
      <c r="G134" s="412">
        <v>3</v>
      </c>
      <c r="H134" s="413">
        <v>5400.6900000000005</v>
      </c>
    </row>
    <row r="135" spans="1:8" s="5" customFormat="1" ht="15.75" thickBot="1" x14ac:dyDescent="0.25">
      <c r="A135" s="237" t="s">
        <v>454</v>
      </c>
      <c r="B135" s="59"/>
      <c r="C135" s="50"/>
      <c r="D135" s="508"/>
      <c r="E135" s="22"/>
      <c r="F135" s="268">
        <v>768904.11119999993</v>
      </c>
      <c r="G135" s="22"/>
      <c r="H135" s="268">
        <v>951462.30214333325</v>
      </c>
    </row>
    <row r="136" spans="1:8" s="5" customFormat="1" x14ac:dyDescent="0.2">
      <c r="A136" s="29"/>
      <c r="B136" s="82"/>
      <c r="C136" s="24"/>
      <c r="D136" s="75"/>
      <c r="E136" s="447"/>
      <c r="F136" s="447"/>
      <c r="G136" s="447"/>
      <c r="H136" s="447"/>
    </row>
    <row r="137" spans="1:8" s="5" customFormat="1" x14ac:dyDescent="0.2">
      <c r="A137" s="291" t="s">
        <v>461</v>
      </c>
      <c r="B137" s="82"/>
      <c r="C137" s="24"/>
      <c r="D137" s="75"/>
      <c r="E137" s="447"/>
      <c r="F137" s="447"/>
      <c r="G137" s="447"/>
      <c r="H137" s="447"/>
    </row>
    <row r="138" spans="1:8" s="1" customFormat="1" x14ac:dyDescent="0.2">
      <c r="A138" s="291"/>
      <c r="B138" s="82"/>
      <c r="C138" s="24"/>
      <c r="D138" s="75"/>
      <c r="E138" s="447"/>
      <c r="F138" s="447"/>
      <c r="G138" s="447"/>
      <c r="H138" s="447"/>
    </row>
    <row r="139" spans="1:8" s="1" customFormat="1" x14ac:dyDescent="0.2">
      <c r="A139" s="291" t="s">
        <v>462</v>
      </c>
      <c r="B139" s="82"/>
      <c r="C139" s="24"/>
      <c r="D139" s="75"/>
      <c r="E139" s="447"/>
      <c r="F139" s="447"/>
      <c r="G139" s="447"/>
      <c r="H139" s="447"/>
    </row>
    <row r="140" spans="1:8" s="1" customFormat="1" x14ac:dyDescent="0.2">
      <c r="A140" s="29"/>
      <c r="B140" s="82"/>
      <c r="C140" s="24"/>
      <c r="D140" s="75"/>
      <c r="E140" s="447"/>
      <c r="F140" s="447"/>
      <c r="G140" s="447"/>
      <c r="H140" s="447"/>
    </row>
    <row r="141" spans="1:8" s="5" customFormat="1" x14ac:dyDescent="0.2">
      <c r="A141" s="29"/>
      <c r="B141" s="82"/>
      <c r="C141" s="24"/>
      <c r="D141" s="73"/>
      <c r="E141" s="447"/>
      <c r="F141" s="447"/>
      <c r="G141" s="447"/>
      <c r="H141" s="447"/>
    </row>
    <row r="142" spans="1:8" s="5" customFormat="1" x14ac:dyDescent="0.2">
      <c r="A142" s="29"/>
      <c r="B142" s="82"/>
      <c r="C142" s="24"/>
      <c r="D142" s="73"/>
      <c r="E142" s="447"/>
      <c r="F142" s="447"/>
      <c r="G142" s="447"/>
      <c r="H142" s="447"/>
    </row>
    <row r="143" spans="1:8" s="5" customFormat="1" x14ac:dyDescent="0.2">
      <c r="A143" s="29"/>
      <c r="B143" s="82"/>
      <c r="C143" s="24"/>
      <c r="D143" s="73"/>
      <c r="E143" s="447"/>
      <c r="F143" s="447"/>
      <c r="G143" s="447"/>
      <c r="H143" s="447"/>
    </row>
    <row r="144" spans="1:8" s="5" customFormat="1" x14ac:dyDescent="0.2">
      <c r="A144" s="29"/>
      <c r="B144" s="82"/>
      <c r="C144" s="24"/>
      <c r="D144" s="73"/>
      <c r="E144" s="447"/>
      <c r="F144" s="447"/>
      <c r="G144" s="447"/>
      <c r="H144" s="447"/>
    </row>
    <row r="145" spans="1:8" s="13" customFormat="1" x14ac:dyDescent="0.2">
      <c r="A145" s="29"/>
      <c r="B145" s="82"/>
      <c r="C145" s="24"/>
      <c r="D145" s="73"/>
      <c r="E145" s="447"/>
      <c r="F145" s="447"/>
      <c r="G145" s="447"/>
      <c r="H145" s="447"/>
    </row>
    <row r="146" spans="1:8" s="5" customFormat="1" x14ac:dyDescent="0.2">
      <c r="A146" s="29"/>
      <c r="B146" s="82"/>
      <c r="C146" s="24"/>
      <c r="D146" s="73"/>
      <c r="E146" s="447"/>
      <c r="F146" s="447"/>
      <c r="G146" s="447"/>
      <c r="H146" s="447"/>
    </row>
    <row r="147" spans="1:8" s="5" customFormat="1" x14ac:dyDescent="0.2">
      <c r="A147" s="29"/>
      <c r="B147" s="82"/>
      <c r="C147" s="24"/>
      <c r="D147" s="73"/>
      <c r="E147" s="447"/>
      <c r="F147" s="447"/>
      <c r="G147" s="447"/>
      <c r="H147" s="447"/>
    </row>
    <row r="148" spans="1:8" s="5" customFormat="1" x14ac:dyDescent="0.2">
      <c r="A148" s="8"/>
      <c r="B148" s="73"/>
      <c r="C148" s="23"/>
      <c r="D148" s="73"/>
      <c r="E148" s="448"/>
      <c r="F148" s="448"/>
      <c r="G148" s="448"/>
      <c r="H148" s="448"/>
    </row>
    <row r="149" spans="1:8" s="5" customFormat="1" x14ac:dyDescent="0.2">
      <c r="A149" s="8"/>
      <c r="B149" s="73"/>
      <c r="C149" s="23"/>
      <c r="D149" s="73"/>
      <c r="E149" s="448"/>
      <c r="F149" s="448"/>
      <c r="G149" s="448"/>
      <c r="H149" s="448"/>
    </row>
    <row r="150" spans="1:8" s="1" customFormat="1" x14ac:dyDescent="0.2">
      <c r="A150" s="8"/>
      <c r="B150" s="73"/>
      <c r="C150" s="23"/>
      <c r="D150" s="73"/>
      <c r="E150" s="447"/>
      <c r="F150" s="447"/>
      <c r="G150" s="447"/>
      <c r="H150" s="447"/>
    </row>
    <row r="151" spans="1:8" s="1" customFormat="1" x14ac:dyDescent="0.2">
      <c r="A151" s="8"/>
      <c r="B151" s="73"/>
      <c r="C151" s="23"/>
      <c r="D151" s="73"/>
      <c r="E151" s="447"/>
      <c r="F151" s="447"/>
      <c r="G151" s="447"/>
      <c r="H151" s="447"/>
    </row>
    <row r="152" spans="1:8" s="1" customFormat="1" x14ac:dyDescent="0.2">
      <c r="A152" s="8"/>
      <c r="B152" s="73"/>
      <c r="C152" s="23"/>
      <c r="D152" s="73"/>
      <c r="E152" s="447"/>
      <c r="F152" s="447"/>
      <c r="G152" s="447"/>
      <c r="H152" s="447"/>
    </row>
    <row r="153" spans="1:8" s="1" customFormat="1" x14ac:dyDescent="0.2">
      <c r="A153" s="8"/>
      <c r="B153" s="73"/>
      <c r="C153" s="23"/>
      <c r="D153" s="73"/>
      <c r="E153" s="447"/>
      <c r="F153" s="447"/>
      <c r="G153" s="447"/>
      <c r="H153" s="447"/>
    </row>
    <row r="154" spans="1:8" s="1" customFormat="1" x14ac:dyDescent="0.2">
      <c r="A154" s="8"/>
      <c r="B154" s="73"/>
      <c r="C154" s="23"/>
      <c r="D154" s="73"/>
      <c r="E154" s="447"/>
      <c r="F154" s="447"/>
      <c r="G154" s="447"/>
      <c r="H154" s="447"/>
    </row>
    <row r="155" spans="1:8" s="1" customFormat="1" x14ac:dyDescent="0.2">
      <c r="D155" s="73"/>
      <c r="E155" s="447"/>
      <c r="F155" s="447"/>
      <c r="G155" s="447"/>
      <c r="H155" s="447"/>
    </row>
    <row r="156" spans="1:8" s="1" customFormat="1" x14ac:dyDescent="0.2">
      <c r="D156" s="73"/>
      <c r="E156" s="447"/>
      <c r="F156" s="447"/>
      <c r="G156" s="447"/>
      <c r="H156" s="447"/>
    </row>
    <row r="157" spans="1:8" s="1" customFormat="1" x14ac:dyDescent="0.2">
      <c r="D157" s="73"/>
      <c r="E157" s="447"/>
      <c r="F157" s="447"/>
      <c r="G157" s="447"/>
      <c r="H157" s="447"/>
    </row>
    <row r="158" spans="1:8" s="1" customFormat="1" x14ac:dyDescent="0.2">
      <c r="D158" s="73"/>
      <c r="E158" s="447"/>
      <c r="F158" s="447"/>
      <c r="G158" s="447"/>
      <c r="H158" s="447"/>
    </row>
    <row r="159" spans="1:8" s="1" customFormat="1" x14ac:dyDescent="0.2">
      <c r="D159" s="73"/>
      <c r="E159" s="447"/>
      <c r="F159" s="447"/>
      <c r="G159" s="447"/>
      <c r="H159" s="447"/>
    </row>
    <row r="160" spans="1:8" s="1" customFormat="1" x14ac:dyDescent="0.2">
      <c r="D160" s="73"/>
      <c r="E160" s="447"/>
      <c r="F160" s="447"/>
      <c r="G160" s="447"/>
      <c r="H160" s="447"/>
    </row>
    <row r="161" spans="1:8" s="1" customFormat="1" x14ac:dyDescent="0.2">
      <c r="D161" s="73"/>
      <c r="E161" s="447"/>
      <c r="F161" s="447"/>
      <c r="G161" s="447"/>
      <c r="H161" s="447"/>
    </row>
    <row r="162" spans="1:8" x14ac:dyDescent="0.2">
      <c r="A162" s="1"/>
      <c r="B162" s="1"/>
      <c r="C162" s="1"/>
    </row>
    <row r="163" spans="1:8" x14ac:dyDescent="0.2">
      <c r="A163" s="1"/>
      <c r="B163" s="1"/>
      <c r="C163" s="1"/>
    </row>
    <row r="164" spans="1:8" x14ac:dyDescent="0.2">
      <c r="A164" s="1"/>
      <c r="B164" s="1"/>
      <c r="C164" s="1"/>
    </row>
    <row r="165" spans="1:8" x14ac:dyDescent="0.2">
      <c r="A165" s="1"/>
      <c r="B165" s="1"/>
      <c r="C165" s="1"/>
    </row>
    <row r="166" spans="1:8" x14ac:dyDescent="0.2">
      <c r="A166" s="1"/>
      <c r="B166" s="1"/>
      <c r="C166" s="1"/>
    </row>
    <row r="167" spans="1:8" x14ac:dyDescent="0.2">
      <c r="A167" s="1"/>
      <c r="B167" s="1"/>
      <c r="C167" s="1"/>
    </row>
    <row r="169" spans="1:8" x14ac:dyDescent="0.2">
      <c r="A169" s="1"/>
      <c r="B169" s="1"/>
      <c r="C169" s="1"/>
    </row>
    <row r="170" spans="1:8" x14ac:dyDescent="0.2">
      <c r="A170" s="1"/>
      <c r="B170" s="1"/>
      <c r="C170" s="1"/>
    </row>
    <row r="171" spans="1:8" x14ac:dyDescent="0.2">
      <c r="A171" s="1"/>
      <c r="B171" s="1"/>
      <c r="C171" s="1"/>
    </row>
    <row r="172" spans="1:8" x14ac:dyDescent="0.2">
      <c r="A172" s="1"/>
      <c r="B172" s="1"/>
      <c r="C172" s="1"/>
    </row>
    <row r="173" spans="1:8" x14ac:dyDescent="0.2">
      <c r="A173" s="1"/>
      <c r="B173" s="1"/>
      <c r="C173" s="1"/>
    </row>
    <row r="174" spans="1:8" x14ac:dyDescent="0.2">
      <c r="A174" s="1"/>
      <c r="B174" s="1"/>
      <c r="C174" s="1"/>
    </row>
    <row r="177" spans="1:4" x14ac:dyDescent="0.2">
      <c r="A177" s="103"/>
      <c r="B177" s="103"/>
      <c r="C177" s="103"/>
    </row>
    <row r="181" spans="1:4" x14ac:dyDescent="0.2">
      <c r="A181" s="103"/>
      <c r="B181" s="103"/>
      <c r="C181" s="103"/>
      <c r="D181" s="447"/>
    </row>
    <row r="182" spans="1:4" x14ac:dyDescent="0.2">
      <c r="A182" s="103"/>
      <c r="B182" s="103"/>
      <c r="C182" s="103"/>
      <c r="D182" s="447"/>
    </row>
  </sheetData>
  <mergeCells count="13">
    <mergeCell ref="A1:D1"/>
    <mergeCell ref="E23:F23"/>
    <mergeCell ref="G23:H23"/>
    <mergeCell ref="A12:C12"/>
    <mergeCell ref="C22:C23"/>
    <mergeCell ref="A4:D4"/>
    <mergeCell ref="G3:H3"/>
    <mergeCell ref="G2:H2"/>
    <mergeCell ref="A25:D25"/>
    <mergeCell ref="A58:D58"/>
    <mergeCell ref="A123:D123"/>
    <mergeCell ref="E21:H21"/>
    <mergeCell ref="E22:H22"/>
  </mergeCells>
  <pageMargins left="0.31496062992125984" right="0.31496062992125984" top="0.31496062992125984" bottom="0.31496062992125984" header="0" footer="0"/>
  <pageSetup paperSize="9" scale="68" fitToHeight="0" orientation="portrait" copies="2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0"/>
  <sheetViews>
    <sheetView showZeros="0" topLeftCell="A119" workbookViewId="0">
      <selection activeCell="F126" sqref="F126"/>
    </sheetView>
  </sheetViews>
  <sheetFormatPr defaultRowHeight="12.75" x14ac:dyDescent="0.2"/>
  <cols>
    <col min="1" max="1" width="75.140625" style="8" customWidth="1"/>
    <col min="2" max="2" width="6.140625" style="73" customWidth="1"/>
    <col min="3" max="3" width="9.5703125" style="23" customWidth="1"/>
    <col min="4" max="4" width="10.42578125" style="73" customWidth="1"/>
    <col min="5" max="5" width="9.140625" style="449" customWidth="1"/>
    <col min="6" max="6" width="10.28515625" style="449" customWidth="1"/>
    <col min="7" max="7" width="10.85546875" style="449" customWidth="1"/>
    <col min="8" max="8" width="12.85546875" style="449" customWidth="1"/>
    <col min="9" max="16384" width="9.140625" style="103"/>
  </cols>
  <sheetData>
    <row r="1" spans="1:8" ht="52.5" customHeight="1" x14ac:dyDescent="0.2">
      <c r="A1" s="589" t="s">
        <v>456</v>
      </c>
      <c r="B1" s="589"/>
      <c r="C1" s="589"/>
      <c r="D1" s="589"/>
    </row>
    <row r="2" spans="1:8" s="398" customFormat="1" ht="15.75" x14ac:dyDescent="0.2">
      <c r="A2" s="7"/>
      <c r="B2" s="75" t="s">
        <v>121</v>
      </c>
      <c r="C2" s="74"/>
      <c r="D2" s="98"/>
      <c r="E2" s="66"/>
      <c r="F2" s="66"/>
      <c r="G2" s="601" t="s">
        <v>102</v>
      </c>
      <c r="H2" s="601"/>
    </row>
    <row r="3" spans="1:8" s="398" customFormat="1" ht="15" x14ac:dyDescent="0.2">
      <c r="A3" s="99"/>
      <c r="B3" s="66"/>
      <c r="C3" s="24"/>
      <c r="D3" s="98"/>
      <c r="E3" s="100"/>
      <c r="F3" s="100"/>
      <c r="G3" s="600"/>
      <c r="H3" s="600"/>
    </row>
    <row r="4" spans="1:8" s="10" customFormat="1" ht="16.5" customHeight="1" x14ac:dyDescent="0.2">
      <c r="A4" s="603" t="s">
        <v>122</v>
      </c>
      <c r="B4" s="603"/>
      <c r="C4" s="603"/>
      <c r="D4" s="603"/>
      <c r="E4" s="75"/>
      <c r="F4" s="71"/>
      <c r="G4" s="71"/>
      <c r="H4" s="71"/>
    </row>
    <row r="5" spans="1:8" x14ac:dyDescent="0.2">
      <c r="A5" s="20" t="s">
        <v>410</v>
      </c>
      <c r="B5" s="76"/>
      <c r="C5" s="74"/>
      <c r="D5" s="75"/>
      <c r="E5" s="400"/>
      <c r="F5" s="400"/>
      <c r="G5" s="400"/>
      <c r="H5" s="401">
        <v>-280626.9604822211</v>
      </c>
    </row>
    <row r="6" spans="1:8" ht="13.5" customHeight="1" x14ac:dyDescent="0.2">
      <c r="A6" s="21" t="s">
        <v>201</v>
      </c>
      <c r="B6" s="75"/>
      <c r="C6" s="74"/>
      <c r="D6" s="75"/>
      <c r="E6" s="75"/>
      <c r="F6" s="71"/>
      <c r="G6" s="71"/>
      <c r="H6" s="402">
        <v>711129.83999999985</v>
      </c>
    </row>
    <row r="7" spans="1:8" x14ac:dyDescent="0.2">
      <c r="A7" s="131" t="s">
        <v>202</v>
      </c>
      <c r="B7" s="77"/>
      <c r="C7" s="25"/>
      <c r="D7" s="77"/>
      <c r="E7" s="75"/>
      <c r="F7" s="71"/>
      <c r="G7" s="71"/>
      <c r="H7" s="403">
        <v>711129.83999999985</v>
      </c>
    </row>
    <row r="8" spans="1:8" x14ac:dyDescent="0.2">
      <c r="A8" s="131" t="s">
        <v>203</v>
      </c>
      <c r="B8" s="25"/>
      <c r="C8" s="25"/>
      <c r="D8" s="78"/>
      <c r="E8" s="400"/>
      <c r="F8" s="400"/>
      <c r="G8" s="400"/>
      <c r="H8" s="403">
        <v>711129.83999999985</v>
      </c>
    </row>
    <row r="9" spans="1:8" x14ac:dyDescent="0.2">
      <c r="A9" s="21" t="s">
        <v>125</v>
      </c>
      <c r="B9" s="78"/>
      <c r="C9" s="79"/>
      <c r="D9" s="78"/>
      <c r="E9" s="75"/>
      <c r="F9" s="71"/>
      <c r="G9" s="71"/>
      <c r="H9" s="406">
        <v>538807.77880666661</v>
      </c>
    </row>
    <row r="10" spans="1:8" x14ac:dyDescent="0.2">
      <c r="A10" s="131" t="s">
        <v>458</v>
      </c>
      <c r="B10" s="75"/>
      <c r="C10" s="74"/>
      <c r="D10" s="75"/>
      <c r="E10" s="75"/>
      <c r="F10" s="71"/>
      <c r="G10" s="71"/>
      <c r="H10" s="407">
        <v>-108304.89928888786</v>
      </c>
    </row>
    <row r="11" spans="1:8" x14ac:dyDescent="0.2">
      <c r="A11" s="2"/>
      <c r="B11" s="75"/>
      <c r="C11" s="74"/>
      <c r="D11" s="75"/>
      <c r="E11" s="75"/>
      <c r="F11" s="71"/>
      <c r="G11" s="71"/>
      <c r="H11" s="408"/>
    </row>
    <row r="12" spans="1:8" ht="26.25" customHeight="1" x14ac:dyDescent="0.2">
      <c r="A12" s="604" t="s">
        <v>124</v>
      </c>
      <c r="B12" s="603"/>
      <c r="C12" s="603"/>
      <c r="D12" s="78"/>
      <c r="E12" s="75"/>
      <c r="F12" s="71"/>
      <c r="G12" s="71"/>
      <c r="H12" s="409"/>
    </row>
    <row r="13" spans="1:8" x14ac:dyDescent="0.2">
      <c r="A13" s="20" t="s">
        <v>411</v>
      </c>
      <c r="B13" s="76"/>
      <c r="C13" s="74"/>
      <c r="D13" s="75"/>
      <c r="E13" s="400"/>
      <c r="F13" s="400"/>
      <c r="G13" s="400"/>
      <c r="H13" s="401">
        <v>-479091.85048222088</v>
      </c>
    </row>
    <row r="14" spans="1:8" ht="25.5" x14ac:dyDescent="0.2">
      <c r="A14" s="31" t="s">
        <v>204</v>
      </c>
      <c r="B14" s="75"/>
      <c r="C14" s="74"/>
      <c r="D14" s="75"/>
      <c r="E14" s="75"/>
      <c r="F14" s="71"/>
      <c r="G14" s="71"/>
      <c r="H14" s="402">
        <v>701210.17999999993</v>
      </c>
    </row>
    <row r="15" spans="1:8" x14ac:dyDescent="0.2">
      <c r="A15" s="131" t="s">
        <v>202</v>
      </c>
      <c r="B15" s="75"/>
      <c r="C15" s="74"/>
      <c r="D15" s="75"/>
      <c r="E15" s="75"/>
      <c r="F15" s="71"/>
      <c r="G15" s="71"/>
      <c r="H15" s="406">
        <v>701210.17999999993</v>
      </c>
    </row>
    <row r="16" spans="1:8" x14ac:dyDescent="0.2">
      <c r="A16" s="131" t="s">
        <v>203</v>
      </c>
      <c r="B16" s="75"/>
      <c r="C16" s="74"/>
      <c r="D16" s="75"/>
      <c r="E16" s="400"/>
      <c r="F16" s="400"/>
      <c r="G16" s="400"/>
      <c r="H16" s="403">
        <v>701210.17999999993</v>
      </c>
    </row>
    <row r="17" spans="1:8" x14ac:dyDescent="0.2">
      <c r="A17" s="131" t="s">
        <v>392</v>
      </c>
      <c r="B17" s="75"/>
      <c r="C17" s="24"/>
      <c r="D17" s="75"/>
      <c r="E17" s="75"/>
      <c r="F17" s="71"/>
      <c r="G17" s="71"/>
      <c r="H17" s="402">
        <v>222118.32951777906</v>
      </c>
    </row>
    <row r="18" spans="1:8" x14ac:dyDescent="0.2">
      <c r="A18" s="21" t="s">
        <v>126</v>
      </c>
      <c r="B18" s="78"/>
      <c r="C18" s="79"/>
      <c r="D18" s="78"/>
      <c r="E18" s="75"/>
      <c r="F18" s="71"/>
      <c r="G18" s="71"/>
      <c r="H18" s="406">
        <v>538807.77880666661</v>
      </c>
    </row>
    <row r="19" spans="1:8" x14ac:dyDescent="0.2">
      <c r="A19" s="9" t="s">
        <v>459</v>
      </c>
      <c r="B19" s="75"/>
      <c r="C19" s="74"/>
      <c r="D19" s="75"/>
      <c r="E19" s="75"/>
      <c r="F19" s="71"/>
      <c r="G19" s="71"/>
      <c r="H19" s="407">
        <v>-316689.44928888755</v>
      </c>
    </row>
    <row r="20" spans="1:8" ht="13.5" thickBot="1" x14ac:dyDescent="0.25">
      <c r="A20" s="128"/>
      <c r="B20" s="75"/>
      <c r="C20" s="74"/>
      <c r="D20" s="75"/>
      <c r="E20" s="24"/>
      <c r="F20" s="24"/>
      <c r="G20" s="24"/>
      <c r="H20" s="24"/>
    </row>
    <row r="21" spans="1:8" s="132" customFormat="1" ht="13.5" thickBot="1" x14ac:dyDescent="0.25">
      <c r="A21" s="129" t="s">
        <v>5</v>
      </c>
      <c r="B21" s="112"/>
      <c r="C21" s="113"/>
      <c r="D21" s="292" t="s">
        <v>7</v>
      </c>
      <c r="E21" s="590">
        <v>32</v>
      </c>
      <c r="F21" s="591"/>
      <c r="G21" s="591"/>
      <c r="H21" s="592"/>
    </row>
    <row r="22" spans="1:8" ht="16.5" thickBot="1" x14ac:dyDescent="0.25">
      <c r="A22" s="80"/>
      <c r="B22" s="67" t="s">
        <v>6</v>
      </c>
      <c r="C22" s="596" t="s">
        <v>8</v>
      </c>
      <c r="D22" s="293" t="s">
        <v>9</v>
      </c>
      <c r="E22" s="593" t="s">
        <v>102</v>
      </c>
      <c r="F22" s="594"/>
      <c r="G22" s="594"/>
      <c r="H22" s="595"/>
    </row>
    <row r="23" spans="1:8" ht="13.5" thickBot="1" x14ac:dyDescent="0.25">
      <c r="A23" s="130" t="s">
        <v>442</v>
      </c>
      <c r="B23" s="81" t="s">
        <v>10</v>
      </c>
      <c r="C23" s="597"/>
      <c r="D23" s="294" t="s">
        <v>11</v>
      </c>
      <c r="E23" s="598" t="s">
        <v>2</v>
      </c>
      <c r="F23" s="599"/>
      <c r="G23" s="598" t="s">
        <v>0</v>
      </c>
      <c r="H23" s="599"/>
    </row>
    <row r="24" spans="1:8" s="11" customFormat="1" ht="12" thickBot="1" x14ac:dyDescent="0.25">
      <c r="A24" s="101"/>
      <c r="B24" s="67"/>
      <c r="C24" s="102"/>
      <c r="D24" s="295"/>
      <c r="E24" s="114" t="s">
        <v>1</v>
      </c>
      <c r="F24" s="115" t="s">
        <v>393</v>
      </c>
      <c r="G24" s="114" t="s">
        <v>1</v>
      </c>
      <c r="H24" s="115" t="s">
        <v>393</v>
      </c>
    </row>
    <row r="25" spans="1:8" s="5" customFormat="1" ht="38.25" customHeight="1" thickBot="1" x14ac:dyDescent="0.25">
      <c r="A25" s="580" t="s">
        <v>26</v>
      </c>
      <c r="B25" s="581"/>
      <c r="C25" s="581"/>
      <c r="D25" s="582"/>
      <c r="E25" s="240"/>
      <c r="F25" s="109">
        <v>27341.913599999996</v>
      </c>
      <c r="G25" s="240"/>
      <c r="H25" s="109">
        <v>42936.175420000007</v>
      </c>
    </row>
    <row r="26" spans="1:8" s="5" customFormat="1" ht="13.5" thickBot="1" x14ac:dyDescent="0.25">
      <c r="A26" s="133" t="s">
        <v>27</v>
      </c>
      <c r="B26" s="134"/>
      <c r="C26" s="134"/>
      <c r="D26" s="296"/>
      <c r="E26" s="240"/>
      <c r="F26" s="109">
        <v>23.12</v>
      </c>
      <c r="G26" s="240"/>
      <c r="H26" s="109">
        <v>23.124919999999999</v>
      </c>
    </row>
    <row r="27" spans="1:8" s="5" customFormat="1" ht="68.25" thickBot="1" x14ac:dyDescent="0.25">
      <c r="A27" s="30" t="s">
        <v>28</v>
      </c>
      <c r="B27" s="111" t="s">
        <v>64</v>
      </c>
      <c r="C27" s="241" t="s">
        <v>13</v>
      </c>
      <c r="D27" s="297">
        <v>9.1000000000000004E-3</v>
      </c>
      <c r="E27" s="410">
        <v>2541.1999999999998</v>
      </c>
      <c r="F27" s="411">
        <v>23.12</v>
      </c>
      <c r="G27" s="412">
        <v>2541.1999999999998</v>
      </c>
      <c r="H27" s="413">
        <v>23.124919999999999</v>
      </c>
    </row>
    <row r="28" spans="1:8" s="13" customFormat="1" ht="13.5" thickBot="1" x14ac:dyDescent="0.25">
      <c r="A28" s="244" t="s">
        <v>29</v>
      </c>
      <c r="B28" s="245"/>
      <c r="C28" s="245"/>
      <c r="D28" s="296"/>
      <c r="E28" s="240"/>
      <c r="F28" s="109">
        <v>1846.8535999999999</v>
      </c>
      <c r="G28" s="240"/>
      <c r="H28" s="109">
        <v>1365.7607999999998</v>
      </c>
    </row>
    <row r="29" spans="1:8" s="5" customFormat="1" ht="56.25" x14ac:dyDescent="0.2">
      <c r="A29" s="30" t="s">
        <v>30</v>
      </c>
      <c r="B29" s="38" t="s">
        <v>4</v>
      </c>
      <c r="C29" s="246">
        <v>12</v>
      </c>
      <c r="D29" s="492">
        <v>0.21199999999999999</v>
      </c>
      <c r="E29" s="416">
        <v>539.4</v>
      </c>
      <c r="F29" s="417">
        <v>1372.2335999999998</v>
      </c>
      <c r="G29" s="412">
        <v>539.4</v>
      </c>
      <c r="H29" s="413">
        <v>1365.7607999999998</v>
      </c>
    </row>
    <row r="30" spans="1:8" s="5" customFormat="1" ht="13.5" thickBot="1" x14ac:dyDescent="0.25">
      <c r="A30" s="247" t="s">
        <v>258</v>
      </c>
      <c r="B30" s="181"/>
      <c r="C30" s="195" t="s">
        <v>67</v>
      </c>
      <c r="D30" s="298"/>
      <c r="E30" s="414">
        <v>0</v>
      </c>
      <c r="F30" s="404">
        <v>474.62</v>
      </c>
      <c r="G30" s="277"/>
      <c r="H30" s="279">
        <v>0</v>
      </c>
    </row>
    <row r="31" spans="1:8" s="13" customFormat="1" ht="26.25" thickBot="1" x14ac:dyDescent="0.25">
      <c r="A31" s="40" t="s">
        <v>31</v>
      </c>
      <c r="B31" s="32"/>
      <c r="C31" s="44"/>
      <c r="D31" s="296"/>
      <c r="E31" s="240"/>
      <c r="F31" s="109">
        <v>23.12</v>
      </c>
      <c r="G31" s="240"/>
      <c r="H31" s="109">
        <v>0</v>
      </c>
    </row>
    <row r="32" spans="1:8" s="13" customFormat="1" ht="26.25" thickBot="1" x14ac:dyDescent="0.25">
      <c r="A32" s="141" t="s">
        <v>34</v>
      </c>
      <c r="B32" s="142"/>
      <c r="C32" s="143"/>
      <c r="D32" s="301"/>
      <c r="E32" s="240"/>
      <c r="F32" s="109">
        <v>404.05</v>
      </c>
      <c r="G32" s="240"/>
      <c r="H32" s="109">
        <v>0</v>
      </c>
    </row>
    <row r="33" spans="1:8" s="13" customFormat="1" ht="26.25" thickBot="1" x14ac:dyDescent="0.25">
      <c r="A33" s="40" t="s">
        <v>36</v>
      </c>
      <c r="B33" s="386"/>
      <c r="C33" s="387"/>
      <c r="D33" s="388"/>
      <c r="E33" s="240"/>
      <c r="F33" s="268">
        <v>22777.170000000002</v>
      </c>
      <c r="G33" s="240"/>
      <c r="H33" s="268">
        <v>1298.7648000000002</v>
      </c>
    </row>
    <row r="34" spans="1:8" s="5" customFormat="1" ht="24" x14ac:dyDescent="0.2">
      <c r="A34" s="144" t="s">
        <v>14</v>
      </c>
      <c r="B34" s="392" t="s">
        <v>4</v>
      </c>
      <c r="C34" s="393">
        <v>2</v>
      </c>
      <c r="D34" s="394">
        <v>0.77</v>
      </c>
      <c r="E34" s="410">
        <v>751.6</v>
      </c>
      <c r="F34" s="411">
        <v>1157.46</v>
      </c>
      <c r="G34" s="412">
        <v>751.6</v>
      </c>
      <c r="H34" s="413">
        <v>1157.4640000000002</v>
      </c>
    </row>
    <row r="35" spans="1:8" s="5" customFormat="1" ht="24" x14ac:dyDescent="0.2">
      <c r="A35" s="183" t="s">
        <v>231</v>
      </c>
      <c r="B35" s="14" t="s">
        <v>4</v>
      </c>
      <c r="C35" s="140">
        <v>4</v>
      </c>
      <c r="D35" s="395">
        <v>9.4E-2</v>
      </c>
      <c r="E35" s="414">
        <v>751.6</v>
      </c>
      <c r="F35" s="404">
        <v>282.60000000000002</v>
      </c>
      <c r="G35" s="412">
        <v>751.6</v>
      </c>
      <c r="H35" s="413">
        <v>141.30080000000001</v>
      </c>
    </row>
    <row r="36" spans="1:8" s="5" customFormat="1" ht="17.25" x14ac:dyDescent="0.2">
      <c r="A36" s="381" t="s">
        <v>33</v>
      </c>
      <c r="B36" s="96" t="s">
        <v>4</v>
      </c>
      <c r="C36" s="232" t="s">
        <v>68</v>
      </c>
      <c r="D36" s="311"/>
      <c r="E36" s="414">
        <v>0</v>
      </c>
      <c r="F36" s="64">
        <v>21337.11</v>
      </c>
      <c r="G36" s="418"/>
      <c r="H36" s="278">
        <v>0</v>
      </c>
    </row>
    <row r="37" spans="1:8" s="5" customFormat="1" ht="13.5" thickBot="1" x14ac:dyDescent="0.25">
      <c r="A37" s="385" t="s">
        <v>232</v>
      </c>
      <c r="B37" s="37"/>
      <c r="C37" s="26"/>
      <c r="D37" s="311"/>
      <c r="E37" s="414">
        <v>0</v>
      </c>
      <c r="F37" s="64">
        <v>21337.11</v>
      </c>
      <c r="G37" s="277"/>
      <c r="H37" s="278">
        <v>0</v>
      </c>
    </row>
    <row r="38" spans="1:8" s="13" customFormat="1" ht="26.25" thickBot="1" x14ac:dyDescent="0.25">
      <c r="A38" s="141" t="s">
        <v>37</v>
      </c>
      <c r="B38" s="389"/>
      <c r="C38" s="390"/>
      <c r="D38" s="391"/>
      <c r="E38" s="240"/>
      <c r="F38" s="268">
        <v>147.26</v>
      </c>
      <c r="G38" s="240"/>
      <c r="H38" s="268">
        <v>36625.154000000002</v>
      </c>
    </row>
    <row r="39" spans="1:8" s="5" customFormat="1" ht="60" x14ac:dyDescent="0.2">
      <c r="A39" s="254" t="s">
        <v>38</v>
      </c>
      <c r="B39" s="137" t="s">
        <v>4</v>
      </c>
      <c r="C39" s="140">
        <v>1</v>
      </c>
      <c r="D39" s="492">
        <v>0.52</v>
      </c>
      <c r="E39" s="410">
        <v>283.2</v>
      </c>
      <c r="F39" s="411">
        <v>147.26</v>
      </c>
      <c r="G39" s="412">
        <v>283.2</v>
      </c>
      <c r="H39" s="413">
        <v>147.26400000000001</v>
      </c>
    </row>
    <row r="40" spans="1:8" s="5" customFormat="1" ht="17.25" x14ac:dyDescent="0.2">
      <c r="A40" s="247" t="s">
        <v>33</v>
      </c>
      <c r="B40" s="137"/>
      <c r="C40" s="232" t="s">
        <v>68</v>
      </c>
      <c r="D40" s="495"/>
      <c r="E40" s="414">
        <v>0</v>
      </c>
      <c r="F40" s="64">
        <v>0</v>
      </c>
      <c r="G40" s="277"/>
      <c r="H40" s="278">
        <v>36477.89</v>
      </c>
    </row>
    <row r="41" spans="1:8" s="5" customFormat="1" ht="13.5" thickBot="1" x14ac:dyDescent="0.25">
      <c r="A41" s="250" t="s">
        <v>345</v>
      </c>
      <c r="B41" s="14" t="s">
        <v>3</v>
      </c>
      <c r="C41" s="26"/>
      <c r="D41" s="302" t="s">
        <v>464</v>
      </c>
      <c r="E41" s="414">
        <v>0</v>
      </c>
      <c r="F41" s="404">
        <v>0</v>
      </c>
      <c r="G41" s="412">
        <v>1</v>
      </c>
      <c r="H41" s="413">
        <v>36477.89</v>
      </c>
    </row>
    <row r="42" spans="1:8" s="13" customFormat="1" ht="26.25" thickBot="1" x14ac:dyDescent="0.25">
      <c r="A42" s="149" t="s">
        <v>39</v>
      </c>
      <c r="B42" s="142"/>
      <c r="C42" s="143"/>
      <c r="D42" s="301"/>
      <c r="E42" s="240"/>
      <c r="F42" s="268">
        <v>78.78</v>
      </c>
      <c r="G42" s="240"/>
      <c r="H42" s="268">
        <v>1838.1572000000001</v>
      </c>
    </row>
    <row r="43" spans="1:8" s="5" customFormat="1" ht="67.5" x14ac:dyDescent="0.2">
      <c r="A43" s="30" t="s">
        <v>40</v>
      </c>
      <c r="B43" s="256" t="s">
        <v>65</v>
      </c>
      <c r="C43" s="26" t="s">
        <v>69</v>
      </c>
      <c r="D43" s="492">
        <v>3.1E-2</v>
      </c>
      <c r="E43" s="410">
        <v>2541.1999999999998</v>
      </c>
      <c r="F43" s="411">
        <v>78.78</v>
      </c>
      <c r="G43" s="412">
        <v>2541.1999999999998</v>
      </c>
      <c r="H43" s="413">
        <v>78.777199999999993</v>
      </c>
    </row>
    <row r="44" spans="1:8" s="5" customFormat="1" ht="16.5" x14ac:dyDescent="0.2">
      <c r="A44" s="154" t="s">
        <v>33</v>
      </c>
      <c r="B44" s="95"/>
      <c r="C44" s="26" t="s">
        <v>68</v>
      </c>
      <c r="D44" s="495"/>
      <c r="E44" s="414">
        <v>0</v>
      </c>
      <c r="F44" s="404">
        <v>0</v>
      </c>
      <c r="G44" s="277"/>
      <c r="H44" s="279">
        <v>1759.38</v>
      </c>
    </row>
    <row r="45" spans="1:8" s="5" customFormat="1" ht="13.5" thickBot="1" x14ac:dyDescent="0.25">
      <c r="A45" s="156" t="s">
        <v>191</v>
      </c>
      <c r="B45" s="137" t="s">
        <v>4</v>
      </c>
      <c r="C45" s="258">
        <v>1</v>
      </c>
      <c r="D45" s="493">
        <v>167.56</v>
      </c>
      <c r="E45" s="414">
        <v>0</v>
      </c>
      <c r="F45" s="404">
        <v>0</v>
      </c>
      <c r="G45" s="412">
        <v>10.5</v>
      </c>
      <c r="H45" s="413">
        <v>1759.38</v>
      </c>
    </row>
    <row r="46" spans="1:8" s="13" customFormat="1" ht="26.25" thickBot="1" x14ac:dyDescent="0.25">
      <c r="A46" s="149" t="s">
        <v>41</v>
      </c>
      <c r="B46" s="142"/>
      <c r="C46" s="143"/>
      <c r="D46" s="301"/>
      <c r="E46" s="421">
        <v>2541.1999999999998</v>
      </c>
      <c r="F46" s="422">
        <v>404.05</v>
      </c>
      <c r="G46" s="240"/>
      <c r="H46" s="268">
        <v>0</v>
      </c>
    </row>
    <row r="47" spans="1:8" s="13" customFormat="1" ht="26.25" thickBot="1" x14ac:dyDescent="0.25">
      <c r="A47" s="152" t="s">
        <v>43</v>
      </c>
      <c r="B47" s="153"/>
      <c r="C47" s="261"/>
      <c r="D47" s="496"/>
      <c r="E47" s="240"/>
      <c r="F47" s="268">
        <v>91.48</v>
      </c>
      <c r="G47" s="240"/>
      <c r="H47" s="268">
        <v>852.27319999999997</v>
      </c>
    </row>
    <row r="48" spans="1:8" s="5" customFormat="1" ht="16.5" x14ac:dyDescent="0.2">
      <c r="A48" s="121" t="s">
        <v>44</v>
      </c>
      <c r="B48" s="38" t="s">
        <v>65</v>
      </c>
      <c r="C48" s="246"/>
      <c r="D48" s="492">
        <v>3.6000000000000004E-2</v>
      </c>
      <c r="E48" s="410">
        <v>2541.1999999999998</v>
      </c>
      <c r="F48" s="411">
        <v>91.48</v>
      </c>
      <c r="G48" s="412">
        <v>2541.1999999999998</v>
      </c>
      <c r="H48" s="413">
        <v>91.483199999999982</v>
      </c>
    </row>
    <row r="49" spans="1:8" s="5" customFormat="1" x14ac:dyDescent="0.2">
      <c r="A49" s="154" t="s">
        <v>296</v>
      </c>
      <c r="B49" s="96"/>
      <c r="C49" s="257"/>
      <c r="D49" s="492"/>
      <c r="E49" s="277"/>
      <c r="F49" s="279">
        <v>0</v>
      </c>
      <c r="G49" s="277"/>
      <c r="H49" s="279">
        <v>760.79</v>
      </c>
    </row>
    <row r="50" spans="1:8" s="5" customFormat="1" x14ac:dyDescent="0.2">
      <c r="A50" s="158" t="s">
        <v>385</v>
      </c>
      <c r="B50" s="148" t="s">
        <v>3</v>
      </c>
      <c r="C50" s="232">
        <v>1</v>
      </c>
      <c r="D50" s="493">
        <v>497.93</v>
      </c>
      <c r="E50" s="414">
        <v>0</v>
      </c>
      <c r="F50" s="404">
        <v>0</v>
      </c>
      <c r="G50" s="412">
        <v>1</v>
      </c>
      <c r="H50" s="413">
        <v>497.93</v>
      </c>
    </row>
    <row r="51" spans="1:8" s="5" customFormat="1" ht="13.5" thickBot="1" x14ac:dyDescent="0.25">
      <c r="A51" s="378" t="s">
        <v>394</v>
      </c>
      <c r="B51" s="14" t="s">
        <v>3</v>
      </c>
      <c r="C51" s="26"/>
      <c r="D51" s="303">
        <v>262.86</v>
      </c>
      <c r="E51" s="414">
        <v>0</v>
      </c>
      <c r="F51" s="404">
        <v>0</v>
      </c>
      <c r="G51" s="412">
        <v>1</v>
      </c>
      <c r="H51" s="413">
        <v>262.86</v>
      </c>
    </row>
    <row r="52" spans="1:8" s="13" customFormat="1" ht="39" thickBot="1" x14ac:dyDescent="0.25">
      <c r="A52" s="40" t="s">
        <v>45</v>
      </c>
      <c r="B52" s="32"/>
      <c r="C52" s="262"/>
      <c r="D52" s="305"/>
      <c r="E52" s="240"/>
      <c r="F52" s="268">
        <v>1546.03</v>
      </c>
      <c r="G52" s="240"/>
      <c r="H52" s="268">
        <v>932.94050000000004</v>
      </c>
    </row>
    <row r="53" spans="1:8" s="5" customFormat="1" ht="56.25" x14ac:dyDescent="0.2">
      <c r="A53" s="160" t="s">
        <v>46</v>
      </c>
      <c r="B53" s="38" t="s">
        <v>127</v>
      </c>
      <c r="C53" s="263" t="s">
        <v>69</v>
      </c>
      <c r="D53" s="492">
        <v>4.5860000000000003</v>
      </c>
      <c r="E53" s="410">
        <v>28</v>
      </c>
      <c r="F53" s="411">
        <v>256.82</v>
      </c>
      <c r="G53" s="412">
        <v>28</v>
      </c>
      <c r="H53" s="413">
        <v>128.40800000000002</v>
      </c>
    </row>
    <row r="54" spans="1:8" s="5" customFormat="1" x14ac:dyDescent="0.2">
      <c r="A54" s="161" t="s">
        <v>47</v>
      </c>
      <c r="B54" s="14"/>
      <c r="C54" s="28"/>
      <c r="D54" s="495"/>
      <c r="E54" s="414">
        <v>0</v>
      </c>
      <c r="F54" s="64">
        <v>1289.21</v>
      </c>
      <c r="G54" s="277"/>
      <c r="H54" s="278">
        <v>804.53250000000003</v>
      </c>
    </row>
    <row r="55" spans="1:8" s="5" customFormat="1" x14ac:dyDescent="0.2">
      <c r="A55" s="165" t="s">
        <v>269</v>
      </c>
      <c r="B55" s="265" t="s">
        <v>3</v>
      </c>
      <c r="C55" s="164">
        <v>1</v>
      </c>
      <c r="D55" s="493">
        <v>407.4</v>
      </c>
      <c r="E55" s="414">
        <v>1</v>
      </c>
      <c r="F55" s="404">
        <v>407.4</v>
      </c>
      <c r="G55" s="412">
        <v>0</v>
      </c>
      <c r="H55" s="413">
        <v>0</v>
      </c>
    </row>
    <row r="56" spans="1:8" s="5" customFormat="1" x14ac:dyDescent="0.2">
      <c r="A56" s="165" t="s">
        <v>272</v>
      </c>
      <c r="B56" s="265" t="s">
        <v>4</v>
      </c>
      <c r="C56" s="164">
        <v>1</v>
      </c>
      <c r="D56" s="493">
        <v>1072.71</v>
      </c>
      <c r="E56" s="414">
        <v>0.30000000000000004</v>
      </c>
      <c r="F56" s="404">
        <v>321.81</v>
      </c>
      <c r="G56" s="412">
        <v>0.75</v>
      </c>
      <c r="H56" s="413">
        <v>804.53250000000003</v>
      </c>
    </row>
    <row r="57" spans="1:8" s="5" customFormat="1" ht="13.5" thickBot="1" x14ac:dyDescent="0.25">
      <c r="A57" s="266" t="s">
        <v>175</v>
      </c>
      <c r="B57" s="267" t="s">
        <v>176</v>
      </c>
      <c r="C57" s="202"/>
      <c r="D57" s="306"/>
      <c r="E57" s="414">
        <v>0</v>
      </c>
      <c r="F57" s="64">
        <v>560</v>
      </c>
      <c r="G57" s="412">
        <v>0</v>
      </c>
      <c r="H57" s="413"/>
    </row>
    <row r="58" spans="1:8" s="13" customFormat="1" ht="27.75" customHeight="1" thickBot="1" x14ac:dyDescent="0.25">
      <c r="A58" s="583" t="s">
        <v>48</v>
      </c>
      <c r="B58" s="584"/>
      <c r="C58" s="584"/>
      <c r="D58" s="585"/>
      <c r="E58" s="240"/>
      <c r="F58" s="268">
        <v>115579.9</v>
      </c>
      <c r="G58" s="240"/>
      <c r="H58" s="268">
        <v>144678.91099999999</v>
      </c>
    </row>
    <row r="59" spans="1:8" s="13" customFormat="1" ht="26.25" thickBot="1" x14ac:dyDescent="0.25">
      <c r="A59" s="149" t="s">
        <v>50</v>
      </c>
      <c r="B59" s="142"/>
      <c r="C59" s="143"/>
      <c r="D59" s="301"/>
      <c r="E59" s="421">
        <v>0</v>
      </c>
      <c r="F59" s="422">
        <v>8737.86</v>
      </c>
      <c r="G59" s="240"/>
      <c r="H59" s="268">
        <v>5807.46</v>
      </c>
    </row>
    <row r="60" spans="1:8" s="5" customFormat="1" x14ac:dyDescent="0.2">
      <c r="A60" s="155" t="s">
        <v>179</v>
      </c>
      <c r="B60" s="159" t="s">
        <v>12</v>
      </c>
      <c r="C60" s="127">
        <v>3</v>
      </c>
      <c r="D60" s="493">
        <v>37.21</v>
      </c>
      <c r="E60" s="410">
        <v>70</v>
      </c>
      <c r="F60" s="411">
        <v>7813.05</v>
      </c>
      <c r="G60" s="417">
        <v>53</v>
      </c>
      <c r="H60" s="413">
        <v>1923.5100000000002</v>
      </c>
    </row>
    <row r="61" spans="1:8" s="5" customFormat="1" x14ac:dyDescent="0.2">
      <c r="A61" s="167" t="s">
        <v>47</v>
      </c>
      <c r="B61" s="159"/>
      <c r="C61" s="168"/>
      <c r="D61" s="495"/>
      <c r="E61" s="414">
        <v>0</v>
      </c>
      <c r="F61" s="404">
        <v>924.81</v>
      </c>
      <c r="G61" s="280"/>
      <c r="H61" s="279">
        <v>3883.95</v>
      </c>
    </row>
    <row r="62" spans="1:8" s="5" customFormat="1" ht="13.5" thickBot="1" x14ac:dyDescent="0.25">
      <c r="A62" s="157" t="s">
        <v>51</v>
      </c>
      <c r="B62" s="159" t="s">
        <v>259</v>
      </c>
      <c r="C62" s="269">
        <v>1</v>
      </c>
      <c r="D62" s="493">
        <v>61.65</v>
      </c>
      <c r="E62" s="414">
        <v>15</v>
      </c>
      <c r="F62" s="404">
        <v>924.81</v>
      </c>
      <c r="G62" s="424">
        <v>63</v>
      </c>
      <c r="H62" s="279">
        <v>3883.95</v>
      </c>
    </row>
    <row r="63" spans="1:8" s="13" customFormat="1" ht="39" thickBot="1" x14ac:dyDescent="0.25">
      <c r="A63" s="40" t="s">
        <v>53</v>
      </c>
      <c r="B63" s="33"/>
      <c r="C63" s="51"/>
      <c r="D63" s="309"/>
      <c r="E63" s="429"/>
      <c r="F63" s="430">
        <v>28352.969999999998</v>
      </c>
      <c r="G63" s="429"/>
      <c r="H63" s="430">
        <v>61564.156999999999</v>
      </c>
    </row>
    <row r="64" spans="1:8" s="5" customFormat="1" ht="33.75" x14ac:dyDescent="0.2">
      <c r="A64" s="169" t="s">
        <v>54</v>
      </c>
      <c r="B64" s="38"/>
      <c r="C64" s="34"/>
      <c r="D64" s="298"/>
      <c r="E64" s="410">
        <v>0</v>
      </c>
      <c r="F64" s="514">
        <v>7320.78</v>
      </c>
      <c r="G64" s="515"/>
      <c r="H64" s="491">
        <v>5292.9139999999989</v>
      </c>
    </row>
    <row r="65" spans="1:8" s="5" customFormat="1" x14ac:dyDescent="0.2">
      <c r="A65" s="68" t="s">
        <v>16</v>
      </c>
      <c r="B65" s="14" t="s">
        <v>4</v>
      </c>
      <c r="C65" s="164">
        <v>1</v>
      </c>
      <c r="D65" s="310">
        <v>1.24</v>
      </c>
      <c r="E65" s="414">
        <v>2541.1999999999998</v>
      </c>
      <c r="F65" s="404">
        <v>3151.09</v>
      </c>
      <c r="G65" s="412">
        <v>914</v>
      </c>
      <c r="H65" s="413">
        <v>1133.3599999999999</v>
      </c>
    </row>
    <row r="66" spans="1:8" s="19" customFormat="1" x14ac:dyDescent="0.2">
      <c r="A66" s="69" t="s">
        <v>17</v>
      </c>
      <c r="B66" s="56" t="s">
        <v>4</v>
      </c>
      <c r="C66" s="127">
        <v>12</v>
      </c>
      <c r="D66" s="310">
        <v>0.51</v>
      </c>
      <c r="E66" s="414">
        <v>539.4</v>
      </c>
      <c r="F66" s="404">
        <v>3301.13</v>
      </c>
      <c r="G66" s="412">
        <v>539.4</v>
      </c>
      <c r="H66" s="413">
        <v>3295.7339999999995</v>
      </c>
    </row>
    <row r="67" spans="1:8" s="19" customFormat="1" x14ac:dyDescent="0.2">
      <c r="A67" s="70" t="s">
        <v>18</v>
      </c>
      <c r="B67" s="56" t="s">
        <v>19</v>
      </c>
      <c r="C67" s="127">
        <v>12</v>
      </c>
      <c r="D67" s="310">
        <v>72.38</v>
      </c>
      <c r="E67" s="414">
        <v>1</v>
      </c>
      <c r="F67" s="404">
        <v>868.56</v>
      </c>
      <c r="G67" s="412">
        <v>1</v>
      </c>
      <c r="H67" s="413">
        <v>863.81999999999994</v>
      </c>
    </row>
    <row r="68" spans="1:8" s="5" customFormat="1" ht="13.5" thickBot="1" x14ac:dyDescent="0.25">
      <c r="A68" s="271" t="s">
        <v>47</v>
      </c>
      <c r="B68" s="272"/>
      <c r="C68" s="273"/>
      <c r="D68" s="298"/>
      <c r="E68" s="414">
        <v>0</v>
      </c>
      <c r="F68" s="64">
        <v>8538.43</v>
      </c>
      <c r="G68" s="274"/>
      <c r="H68" s="275">
        <v>43372.843000000001</v>
      </c>
    </row>
    <row r="69" spans="1:8" s="5" customFormat="1" x14ac:dyDescent="0.2">
      <c r="A69" s="177" t="s">
        <v>196</v>
      </c>
      <c r="B69" s="54"/>
      <c r="C69" s="35"/>
      <c r="D69" s="501">
        <v>0.26</v>
      </c>
      <c r="E69" s="433"/>
      <c r="F69" s="533">
        <v>8538.43</v>
      </c>
      <c r="G69" s="280"/>
      <c r="H69" s="278">
        <v>43372.843000000001</v>
      </c>
    </row>
    <row r="70" spans="1:8" s="5" customFormat="1" x14ac:dyDescent="0.2">
      <c r="A70" s="338" t="s">
        <v>209</v>
      </c>
      <c r="B70" s="42" t="s">
        <v>3</v>
      </c>
      <c r="C70" s="87">
        <v>1</v>
      </c>
      <c r="D70" s="312">
        <v>661.34</v>
      </c>
      <c r="E70" s="414">
        <v>0</v>
      </c>
      <c r="F70" s="404">
        <v>0</v>
      </c>
      <c r="G70" s="412">
        <v>2</v>
      </c>
      <c r="H70" s="413">
        <v>1322.68</v>
      </c>
    </row>
    <row r="71" spans="1:8" s="5" customFormat="1" x14ac:dyDescent="0.2">
      <c r="A71" s="354" t="s">
        <v>210</v>
      </c>
      <c r="B71" s="42" t="s">
        <v>3</v>
      </c>
      <c r="C71" s="87">
        <v>1</v>
      </c>
      <c r="D71" s="312">
        <v>858.74</v>
      </c>
      <c r="E71" s="414">
        <v>0</v>
      </c>
      <c r="F71" s="404">
        <v>0</v>
      </c>
      <c r="G71" s="412">
        <v>1</v>
      </c>
      <c r="H71" s="413">
        <v>509</v>
      </c>
    </row>
    <row r="72" spans="1:8" s="5" customFormat="1" x14ac:dyDescent="0.2">
      <c r="A72" s="356" t="s">
        <v>212</v>
      </c>
      <c r="B72" s="58" t="s">
        <v>3</v>
      </c>
      <c r="C72" s="26">
        <v>1</v>
      </c>
      <c r="D72" s="313">
        <v>756.38</v>
      </c>
      <c r="E72" s="414">
        <v>0</v>
      </c>
      <c r="F72" s="404">
        <v>0</v>
      </c>
      <c r="G72" s="412">
        <v>1</v>
      </c>
      <c r="H72" s="413">
        <v>756.38</v>
      </c>
    </row>
    <row r="73" spans="1:8" s="5" customFormat="1" x14ac:dyDescent="0.2">
      <c r="A73" s="55" t="s">
        <v>251</v>
      </c>
      <c r="B73" s="116" t="s">
        <v>274</v>
      </c>
      <c r="C73" s="26">
        <v>1</v>
      </c>
      <c r="D73" s="299">
        <v>1594.89</v>
      </c>
      <c r="E73" s="414">
        <v>0</v>
      </c>
      <c r="F73" s="404">
        <v>0</v>
      </c>
      <c r="G73" s="412">
        <v>0.7</v>
      </c>
      <c r="H73" s="413">
        <v>1116.423</v>
      </c>
    </row>
    <row r="74" spans="1:8" s="5" customFormat="1" x14ac:dyDescent="0.2">
      <c r="A74" s="55" t="s">
        <v>252</v>
      </c>
      <c r="B74" s="116" t="s">
        <v>274</v>
      </c>
      <c r="C74" s="26">
        <v>1</v>
      </c>
      <c r="D74" s="299">
        <v>1262.8</v>
      </c>
      <c r="E74" s="414">
        <v>0</v>
      </c>
      <c r="F74" s="404">
        <v>0</v>
      </c>
      <c r="G74" s="412">
        <v>9</v>
      </c>
      <c r="H74" s="413">
        <v>11365.199999999999</v>
      </c>
    </row>
    <row r="75" spans="1:8" s="5" customFormat="1" x14ac:dyDescent="0.2">
      <c r="A75" s="350" t="s">
        <v>371</v>
      </c>
      <c r="B75" s="26" t="s">
        <v>3</v>
      </c>
      <c r="C75" s="26"/>
      <c r="D75" s="314">
        <v>288.20999999999998</v>
      </c>
      <c r="E75" s="414"/>
      <c r="F75" s="404"/>
      <c r="G75" s="412">
        <v>1</v>
      </c>
      <c r="H75" s="413">
        <v>288.20999999999998</v>
      </c>
    </row>
    <row r="76" spans="1:8" s="5" customFormat="1" x14ac:dyDescent="0.2">
      <c r="A76" s="350" t="s">
        <v>372</v>
      </c>
      <c r="B76" s="26" t="s">
        <v>3</v>
      </c>
      <c r="C76" s="26"/>
      <c r="D76" s="314">
        <v>353.21</v>
      </c>
      <c r="E76" s="414"/>
      <c r="F76" s="404"/>
      <c r="G76" s="412">
        <v>7</v>
      </c>
      <c r="H76" s="413">
        <v>2472.4699999999998</v>
      </c>
    </row>
    <row r="77" spans="1:8" s="15" customFormat="1" x14ac:dyDescent="0.2">
      <c r="A77" s="361" t="s">
        <v>289</v>
      </c>
      <c r="B77" s="54" t="s">
        <v>163</v>
      </c>
      <c r="C77" s="35"/>
      <c r="D77" s="299">
        <v>183.3</v>
      </c>
      <c r="E77" s="414">
        <v>0</v>
      </c>
      <c r="F77" s="404">
        <v>0</v>
      </c>
      <c r="G77" s="412">
        <v>87</v>
      </c>
      <c r="H77" s="413">
        <v>15947.100000000002</v>
      </c>
    </row>
    <row r="78" spans="1:8" s="15" customFormat="1" x14ac:dyDescent="0.2">
      <c r="A78" s="362" t="s">
        <v>145</v>
      </c>
      <c r="B78" s="110" t="s">
        <v>3</v>
      </c>
      <c r="C78" s="35"/>
      <c r="D78" s="299">
        <v>69.62</v>
      </c>
      <c r="E78" s="414">
        <v>0</v>
      </c>
      <c r="F78" s="404">
        <v>0</v>
      </c>
      <c r="G78" s="412">
        <v>2</v>
      </c>
      <c r="H78" s="413">
        <v>130.47999999999999</v>
      </c>
    </row>
    <row r="79" spans="1:8" s="15" customFormat="1" x14ac:dyDescent="0.2">
      <c r="A79" s="348" t="s">
        <v>153</v>
      </c>
      <c r="B79" s="37" t="s">
        <v>3</v>
      </c>
      <c r="C79" s="35"/>
      <c r="D79" s="299">
        <v>60.56</v>
      </c>
      <c r="E79" s="414">
        <v>0</v>
      </c>
      <c r="F79" s="404">
        <v>0</v>
      </c>
      <c r="G79" s="412">
        <v>1</v>
      </c>
      <c r="H79" s="413">
        <v>60.56</v>
      </c>
    </row>
    <row r="80" spans="1:8" s="15" customFormat="1" x14ac:dyDescent="0.2">
      <c r="A80" s="146" t="s">
        <v>438</v>
      </c>
      <c r="B80" s="54" t="s">
        <v>391</v>
      </c>
      <c r="C80" s="35"/>
      <c r="D80" s="299">
        <v>6102.72</v>
      </c>
      <c r="E80" s="414"/>
      <c r="F80" s="404"/>
      <c r="G80" s="412">
        <v>1</v>
      </c>
      <c r="H80" s="413">
        <v>6102.72</v>
      </c>
    </row>
    <row r="81" spans="1:8" s="15" customFormat="1" x14ac:dyDescent="0.2">
      <c r="A81" s="366" t="s">
        <v>156</v>
      </c>
      <c r="B81" s="42" t="s">
        <v>127</v>
      </c>
      <c r="C81" s="35"/>
      <c r="D81" s="299">
        <v>65.760000000000005</v>
      </c>
      <c r="E81" s="414">
        <v>0</v>
      </c>
      <c r="F81" s="404">
        <v>0</v>
      </c>
      <c r="G81" s="412">
        <v>2</v>
      </c>
      <c r="H81" s="413">
        <v>131.52000000000001</v>
      </c>
    </row>
    <row r="82" spans="1:8" s="15" customFormat="1" x14ac:dyDescent="0.2">
      <c r="A82" s="368" t="s">
        <v>354</v>
      </c>
      <c r="B82" s="42" t="s">
        <v>127</v>
      </c>
      <c r="C82" s="35"/>
      <c r="D82" s="299">
        <v>177.4</v>
      </c>
      <c r="E82" s="414"/>
      <c r="F82" s="404"/>
      <c r="G82" s="412">
        <v>1</v>
      </c>
      <c r="H82" s="413">
        <v>177.4</v>
      </c>
    </row>
    <row r="83" spans="1:8" s="15" customFormat="1" x14ac:dyDescent="0.2">
      <c r="A83" s="368" t="s">
        <v>355</v>
      </c>
      <c r="B83" s="42" t="s">
        <v>127</v>
      </c>
      <c r="C83" s="35"/>
      <c r="D83" s="299">
        <v>181.12</v>
      </c>
      <c r="E83" s="414"/>
      <c r="F83" s="404"/>
      <c r="G83" s="412">
        <v>10</v>
      </c>
      <c r="H83" s="413">
        <v>1811.2</v>
      </c>
    </row>
    <row r="84" spans="1:8" s="15" customFormat="1" x14ac:dyDescent="0.2">
      <c r="A84" s="348" t="s">
        <v>160</v>
      </c>
      <c r="B84" s="42" t="s">
        <v>127</v>
      </c>
      <c r="C84" s="35"/>
      <c r="D84" s="299">
        <v>61.64</v>
      </c>
      <c r="E84" s="414">
        <v>0</v>
      </c>
      <c r="F84" s="404">
        <v>0</v>
      </c>
      <c r="G84" s="412">
        <v>6</v>
      </c>
      <c r="H84" s="413">
        <v>369.84000000000003</v>
      </c>
    </row>
    <row r="85" spans="1:8" s="15" customFormat="1" x14ac:dyDescent="0.2">
      <c r="A85" s="90" t="s">
        <v>333</v>
      </c>
      <c r="B85" s="178" t="s">
        <v>19</v>
      </c>
      <c r="C85" s="164">
        <v>1</v>
      </c>
      <c r="D85" s="502">
        <v>405.83</v>
      </c>
      <c r="E85" s="435"/>
      <c r="F85" s="404"/>
      <c r="G85" s="412">
        <v>1</v>
      </c>
      <c r="H85" s="413">
        <v>405.83</v>
      </c>
    </row>
    <row r="86" spans="1:8" s="15" customFormat="1" x14ac:dyDescent="0.2">
      <c r="A86" s="94" t="s">
        <v>334</v>
      </c>
      <c r="B86" s="178" t="s">
        <v>19</v>
      </c>
      <c r="C86" s="164">
        <v>1</v>
      </c>
      <c r="D86" s="502">
        <v>405.83</v>
      </c>
      <c r="E86" s="435"/>
      <c r="F86" s="404"/>
      <c r="G86" s="412">
        <v>1</v>
      </c>
      <c r="H86" s="413">
        <v>405.83</v>
      </c>
    </row>
    <row r="87" spans="1:8" s="15" customFormat="1" ht="36" x14ac:dyDescent="0.2">
      <c r="A87" s="121" t="s">
        <v>55</v>
      </c>
      <c r="B87" s="179" t="s">
        <v>19</v>
      </c>
      <c r="C87" s="180">
        <v>24</v>
      </c>
      <c r="D87" s="495">
        <v>62.24</v>
      </c>
      <c r="E87" s="414">
        <v>1</v>
      </c>
      <c r="F87" s="64">
        <v>1493.76</v>
      </c>
      <c r="G87" s="412">
        <v>1</v>
      </c>
      <c r="H87" s="491">
        <v>1415.24</v>
      </c>
    </row>
    <row r="88" spans="1:8" s="15" customFormat="1" x14ac:dyDescent="0.2">
      <c r="A88" s="352" t="s">
        <v>197</v>
      </c>
      <c r="B88" s="14" t="s">
        <v>19</v>
      </c>
      <c r="C88" s="35"/>
      <c r="D88" s="495">
        <v>11000</v>
      </c>
      <c r="E88" s="432">
        <v>1</v>
      </c>
      <c r="F88" s="64">
        <v>11000</v>
      </c>
      <c r="G88" s="277"/>
      <c r="H88" s="275">
        <v>11483.160000000002</v>
      </c>
    </row>
    <row r="89" spans="1:8" s="15" customFormat="1" x14ac:dyDescent="0.2">
      <c r="A89" s="343" t="s">
        <v>198</v>
      </c>
      <c r="B89" s="46" t="s">
        <v>127</v>
      </c>
      <c r="C89" s="35"/>
      <c r="D89" s="299">
        <v>1232.6199999999999</v>
      </c>
      <c r="E89" s="414">
        <v>0</v>
      </c>
      <c r="F89" s="404">
        <v>0</v>
      </c>
      <c r="G89" s="412">
        <v>2</v>
      </c>
      <c r="H89" s="413">
        <v>2465.2399999999998</v>
      </c>
    </row>
    <row r="90" spans="1:8" s="15" customFormat="1" x14ac:dyDescent="0.2">
      <c r="A90" s="343" t="s">
        <v>440</v>
      </c>
      <c r="B90" s="42" t="s">
        <v>127</v>
      </c>
      <c r="C90" s="35"/>
      <c r="D90" s="299">
        <v>1131.42</v>
      </c>
      <c r="E90" s="414">
        <v>0</v>
      </c>
      <c r="F90" s="404">
        <v>0</v>
      </c>
      <c r="G90" s="412">
        <v>2</v>
      </c>
      <c r="H90" s="413">
        <v>2177.42</v>
      </c>
    </row>
    <row r="91" spans="1:8" s="5" customFormat="1" x14ac:dyDescent="0.2">
      <c r="A91" s="344" t="s">
        <v>142</v>
      </c>
      <c r="B91" s="46" t="s">
        <v>127</v>
      </c>
      <c r="C91" s="35"/>
      <c r="D91" s="299">
        <v>79.400000000000006</v>
      </c>
      <c r="E91" s="414">
        <v>0</v>
      </c>
      <c r="F91" s="404">
        <v>0</v>
      </c>
      <c r="G91" s="412">
        <v>7</v>
      </c>
      <c r="H91" s="413">
        <v>545.40000000000009</v>
      </c>
    </row>
    <row r="92" spans="1:8" s="5" customFormat="1" x14ac:dyDescent="0.2">
      <c r="A92" s="345" t="s">
        <v>250</v>
      </c>
      <c r="B92" s="14" t="s">
        <v>3</v>
      </c>
      <c r="C92" s="26">
        <v>1</v>
      </c>
      <c r="D92" s="311">
        <v>773.27</v>
      </c>
      <c r="E92" s="414">
        <v>0</v>
      </c>
      <c r="F92" s="404">
        <v>0</v>
      </c>
      <c r="G92" s="412">
        <v>4</v>
      </c>
      <c r="H92" s="413">
        <v>3093.08</v>
      </c>
    </row>
    <row r="93" spans="1:8" s="5" customFormat="1" x14ac:dyDescent="0.2">
      <c r="A93" s="343" t="s">
        <v>434</v>
      </c>
      <c r="B93" s="122" t="s">
        <v>127</v>
      </c>
      <c r="C93" s="35"/>
      <c r="D93" s="311">
        <v>2997.79</v>
      </c>
      <c r="E93" s="414">
        <v>0</v>
      </c>
      <c r="F93" s="404">
        <v>0</v>
      </c>
      <c r="G93" s="412">
        <v>1</v>
      </c>
      <c r="H93" s="413">
        <v>2997.79</v>
      </c>
    </row>
    <row r="94" spans="1:8" s="5" customFormat="1" x14ac:dyDescent="0.2">
      <c r="A94" s="349" t="s">
        <v>160</v>
      </c>
      <c r="B94" s="54" t="s">
        <v>127</v>
      </c>
      <c r="C94" s="35"/>
      <c r="D94" s="299">
        <v>61.64</v>
      </c>
      <c r="E94" s="414">
        <v>0</v>
      </c>
      <c r="F94" s="404">
        <v>0</v>
      </c>
      <c r="G94" s="412">
        <v>2</v>
      </c>
      <c r="H94" s="413">
        <v>123.28</v>
      </c>
    </row>
    <row r="95" spans="1:8" s="5" customFormat="1" ht="13.5" thickBot="1" x14ac:dyDescent="0.25">
      <c r="A95" s="349" t="s">
        <v>161</v>
      </c>
      <c r="B95" s="54" t="s">
        <v>127</v>
      </c>
      <c r="C95" s="35"/>
      <c r="D95" s="299">
        <v>80.95</v>
      </c>
      <c r="E95" s="414">
        <v>0</v>
      </c>
      <c r="F95" s="404">
        <v>0</v>
      </c>
      <c r="G95" s="412">
        <v>1</v>
      </c>
      <c r="H95" s="413">
        <v>80.95</v>
      </c>
    </row>
    <row r="96" spans="1:8" s="5" customFormat="1" ht="39" thickBot="1" x14ac:dyDescent="0.25">
      <c r="A96" s="89" t="s">
        <v>182</v>
      </c>
      <c r="B96" s="32"/>
      <c r="C96" s="44"/>
      <c r="D96" s="316"/>
      <c r="E96" s="240"/>
      <c r="F96" s="268">
        <v>49897.760000000002</v>
      </c>
      <c r="G96" s="240"/>
      <c r="H96" s="268">
        <v>49897.759999999995</v>
      </c>
    </row>
    <row r="97" spans="1:8" s="17" customFormat="1" x14ac:dyDescent="0.2">
      <c r="A97" s="121" t="s">
        <v>331</v>
      </c>
      <c r="B97" s="185" t="s">
        <v>259</v>
      </c>
      <c r="C97" s="186">
        <v>1</v>
      </c>
      <c r="D97" s="317">
        <v>20.38</v>
      </c>
      <c r="E97" s="410">
        <v>1660</v>
      </c>
      <c r="F97" s="411">
        <v>33830.800000000003</v>
      </c>
      <c r="G97" s="412">
        <v>1660</v>
      </c>
      <c r="H97" s="413">
        <v>33830.799999999996</v>
      </c>
    </row>
    <row r="98" spans="1:8" s="17" customFormat="1" x14ac:dyDescent="0.2">
      <c r="A98" s="187" t="s">
        <v>332</v>
      </c>
      <c r="B98" s="188" t="s">
        <v>119</v>
      </c>
      <c r="C98" s="168" t="s">
        <v>120</v>
      </c>
      <c r="D98" s="318" t="s">
        <v>464</v>
      </c>
      <c r="E98" s="414">
        <v>0</v>
      </c>
      <c r="F98" s="404">
        <v>5400</v>
      </c>
      <c r="G98" s="412">
        <v>1</v>
      </c>
      <c r="H98" s="413">
        <v>5400</v>
      </c>
    </row>
    <row r="99" spans="1:8" s="16" customFormat="1" x14ac:dyDescent="0.2">
      <c r="A99" s="62" t="s">
        <v>56</v>
      </c>
      <c r="B99" s="178" t="s">
        <v>19</v>
      </c>
      <c r="C99" s="164">
        <v>1</v>
      </c>
      <c r="D99" s="499">
        <v>868.52</v>
      </c>
      <c r="E99" s="414">
        <v>1</v>
      </c>
      <c r="F99" s="404">
        <v>868.52</v>
      </c>
      <c r="G99" s="412">
        <v>1</v>
      </c>
      <c r="H99" s="413">
        <v>868.52</v>
      </c>
    </row>
    <row r="100" spans="1:8" s="16" customFormat="1" x14ac:dyDescent="0.2">
      <c r="A100" s="55" t="s">
        <v>333</v>
      </c>
      <c r="B100" s="178" t="s">
        <v>19</v>
      </c>
      <c r="C100" s="164">
        <v>1</v>
      </c>
      <c r="D100" s="319">
        <v>434.26</v>
      </c>
      <c r="E100" s="414">
        <v>1</v>
      </c>
      <c r="F100" s="404">
        <v>434.26</v>
      </c>
      <c r="G100" s="412">
        <v>1</v>
      </c>
      <c r="H100" s="413">
        <v>434.26</v>
      </c>
    </row>
    <row r="101" spans="1:8" s="5" customFormat="1" x14ac:dyDescent="0.2">
      <c r="A101" s="62" t="s">
        <v>334</v>
      </c>
      <c r="B101" s="178" t="s">
        <v>19</v>
      </c>
      <c r="C101" s="164">
        <v>1</v>
      </c>
      <c r="D101" s="319">
        <v>434.26</v>
      </c>
      <c r="E101" s="414">
        <v>1</v>
      </c>
      <c r="F101" s="404">
        <v>434.26</v>
      </c>
      <c r="G101" s="412">
        <v>1</v>
      </c>
      <c r="H101" s="413">
        <v>434.26</v>
      </c>
    </row>
    <row r="102" spans="1:8" s="13" customFormat="1" ht="24.75" thickBot="1" x14ac:dyDescent="0.25">
      <c r="A102" s="55" t="s">
        <v>57</v>
      </c>
      <c r="B102" s="188" t="s">
        <v>66</v>
      </c>
      <c r="C102" s="127">
        <v>1</v>
      </c>
      <c r="D102" s="320">
        <v>0.96</v>
      </c>
      <c r="E102" s="414">
        <v>9302</v>
      </c>
      <c r="F102" s="404">
        <v>8929.92</v>
      </c>
      <c r="G102" s="412">
        <v>9302</v>
      </c>
      <c r="H102" s="413">
        <v>8929.92</v>
      </c>
    </row>
    <row r="103" spans="1:8" s="15" customFormat="1" ht="26.25" thickBot="1" x14ac:dyDescent="0.25">
      <c r="A103" s="191" t="s">
        <v>276</v>
      </c>
      <c r="B103" s="65"/>
      <c r="C103" s="72"/>
      <c r="D103" s="296"/>
      <c r="E103" s="104"/>
      <c r="F103" s="268">
        <v>10401.48</v>
      </c>
      <c r="G103" s="104"/>
      <c r="H103" s="268">
        <v>10890.23</v>
      </c>
    </row>
    <row r="104" spans="1:8" s="15" customFormat="1" x14ac:dyDescent="0.2">
      <c r="A104" s="121" t="s">
        <v>180</v>
      </c>
      <c r="B104" s="192" t="s">
        <v>275</v>
      </c>
      <c r="C104" s="193">
        <v>12</v>
      </c>
      <c r="D104" s="310">
        <v>700</v>
      </c>
      <c r="E104" s="410">
        <v>1</v>
      </c>
      <c r="F104" s="411">
        <v>8546.52</v>
      </c>
      <c r="G104" s="412">
        <v>1</v>
      </c>
      <c r="H104" s="413">
        <v>8280</v>
      </c>
    </row>
    <row r="105" spans="1:8" s="15" customFormat="1" x14ac:dyDescent="0.2">
      <c r="A105" s="121" t="s">
        <v>181</v>
      </c>
      <c r="B105" s="194" t="s">
        <v>275</v>
      </c>
      <c r="C105" s="164">
        <v>12</v>
      </c>
      <c r="D105" s="310">
        <v>154.58000000000001</v>
      </c>
      <c r="E105" s="414">
        <v>1</v>
      </c>
      <c r="F105" s="404">
        <v>1854.96</v>
      </c>
      <c r="G105" s="412">
        <v>1</v>
      </c>
      <c r="H105" s="413">
        <v>1845.47</v>
      </c>
    </row>
    <row r="106" spans="1:8" s="15" customFormat="1" ht="13.5" thickBot="1" x14ac:dyDescent="0.25">
      <c r="A106" s="121" t="s">
        <v>400</v>
      </c>
      <c r="B106" s="189" t="s">
        <v>275</v>
      </c>
      <c r="C106" s="195">
        <v>12</v>
      </c>
      <c r="D106" s="298">
        <v>64.06</v>
      </c>
      <c r="E106" s="414">
        <v>0</v>
      </c>
      <c r="F106" s="404">
        <v>0</v>
      </c>
      <c r="G106" s="412">
        <v>1</v>
      </c>
      <c r="H106" s="413">
        <v>764.76</v>
      </c>
    </row>
    <row r="107" spans="1:8" s="18" customFormat="1" ht="26.25" thickBot="1" x14ac:dyDescent="0.25">
      <c r="A107" s="196" t="s">
        <v>277</v>
      </c>
      <c r="B107" s="32"/>
      <c r="C107" s="44"/>
      <c r="D107" s="296"/>
      <c r="E107" s="240"/>
      <c r="F107" s="268">
        <v>9070.23</v>
      </c>
      <c r="G107" s="240"/>
      <c r="H107" s="268">
        <v>10149.304</v>
      </c>
    </row>
    <row r="108" spans="1:8" s="13" customFormat="1" ht="36" x14ac:dyDescent="0.2">
      <c r="A108" s="197" t="s">
        <v>58</v>
      </c>
      <c r="B108" s="198"/>
      <c r="C108" s="164"/>
      <c r="D108" s="321"/>
      <c r="E108" s="414">
        <v>0</v>
      </c>
      <c r="F108" s="64">
        <v>5004.3100000000004</v>
      </c>
      <c r="G108" s="418"/>
      <c r="H108" s="278">
        <v>4976.5239999999994</v>
      </c>
    </row>
    <row r="109" spans="1:8" s="18" customFormat="1" x14ac:dyDescent="0.2">
      <c r="A109" s="199" t="s">
        <v>20</v>
      </c>
      <c r="B109" s="198" t="s">
        <v>71</v>
      </c>
      <c r="C109" s="164">
        <v>12</v>
      </c>
      <c r="D109" s="322">
        <v>13.03</v>
      </c>
      <c r="E109" s="414">
        <v>20</v>
      </c>
      <c r="F109" s="404">
        <v>3127.2</v>
      </c>
      <c r="G109" s="412">
        <v>20</v>
      </c>
      <c r="H109" s="413">
        <v>3110.2</v>
      </c>
    </row>
    <row r="110" spans="1:8" s="4" customFormat="1" x14ac:dyDescent="0.2">
      <c r="A110" s="199" t="s">
        <v>21</v>
      </c>
      <c r="B110" s="198" t="s">
        <v>4</v>
      </c>
      <c r="C110" s="164">
        <v>12</v>
      </c>
      <c r="D110" s="322">
        <v>0.28999999999999998</v>
      </c>
      <c r="E110" s="414">
        <v>539.4</v>
      </c>
      <c r="F110" s="404">
        <v>1877.11</v>
      </c>
      <c r="G110" s="412">
        <v>539.4</v>
      </c>
      <c r="H110" s="413">
        <v>1866.3239999999998</v>
      </c>
    </row>
    <row r="111" spans="1:8" s="13" customFormat="1" ht="36" x14ac:dyDescent="0.2">
      <c r="A111" s="151" t="s">
        <v>278</v>
      </c>
      <c r="B111" s="198"/>
      <c r="C111" s="164" t="s">
        <v>279</v>
      </c>
      <c r="D111" s="321"/>
      <c r="E111" s="414">
        <v>0</v>
      </c>
      <c r="F111" s="64">
        <v>4065.92</v>
      </c>
      <c r="G111" s="277"/>
      <c r="H111" s="278">
        <v>5172.78</v>
      </c>
    </row>
    <row r="112" spans="1:8" s="13" customFormat="1" x14ac:dyDescent="0.2">
      <c r="A112" s="338" t="s">
        <v>128</v>
      </c>
      <c r="B112" s="37" t="s">
        <v>3</v>
      </c>
      <c r="C112" s="26"/>
      <c r="D112" s="299">
        <v>27.69</v>
      </c>
      <c r="E112" s="414">
        <v>0</v>
      </c>
      <c r="F112" s="404">
        <v>0</v>
      </c>
      <c r="G112" s="412">
        <v>1</v>
      </c>
      <c r="H112" s="413">
        <v>25.88</v>
      </c>
    </row>
    <row r="113" spans="1:8" s="13" customFormat="1" x14ac:dyDescent="0.2">
      <c r="A113" s="338" t="s">
        <v>129</v>
      </c>
      <c r="B113" s="37" t="s">
        <v>127</v>
      </c>
      <c r="C113" s="26"/>
      <c r="D113" s="299">
        <v>3335</v>
      </c>
      <c r="E113" s="414">
        <v>0</v>
      </c>
      <c r="F113" s="404">
        <v>0</v>
      </c>
      <c r="G113" s="412">
        <v>1</v>
      </c>
      <c r="H113" s="413">
        <v>2820</v>
      </c>
    </row>
    <row r="114" spans="1:8" s="13" customFormat="1" x14ac:dyDescent="0.2">
      <c r="A114" s="339" t="s">
        <v>130</v>
      </c>
      <c r="B114" s="37" t="s">
        <v>127</v>
      </c>
      <c r="C114" s="26"/>
      <c r="D114" s="299">
        <v>26.94</v>
      </c>
      <c r="E114" s="414">
        <v>0</v>
      </c>
      <c r="F114" s="404">
        <v>0</v>
      </c>
      <c r="G114" s="412">
        <v>4</v>
      </c>
      <c r="H114" s="413">
        <v>104.24000000000001</v>
      </c>
    </row>
    <row r="115" spans="1:8" s="13" customFormat="1" x14ac:dyDescent="0.2">
      <c r="A115" s="230" t="s">
        <v>131</v>
      </c>
      <c r="B115" s="37" t="s">
        <v>127</v>
      </c>
      <c r="C115" s="26"/>
      <c r="D115" s="299">
        <v>532.54999999999995</v>
      </c>
      <c r="E115" s="414">
        <v>0</v>
      </c>
      <c r="F115" s="404">
        <v>0</v>
      </c>
      <c r="G115" s="412">
        <v>1</v>
      </c>
      <c r="H115" s="413">
        <v>492.86</v>
      </c>
    </row>
    <row r="116" spans="1:8" s="13" customFormat="1" x14ac:dyDescent="0.2">
      <c r="A116" s="338" t="s">
        <v>132</v>
      </c>
      <c r="B116" s="37" t="s">
        <v>127</v>
      </c>
      <c r="C116" s="26"/>
      <c r="D116" s="299">
        <v>37.1</v>
      </c>
      <c r="E116" s="414">
        <v>0</v>
      </c>
      <c r="F116" s="404">
        <v>0</v>
      </c>
      <c r="G116" s="412">
        <v>4</v>
      </c>
      <c r="H116" s="413">
        <v>153.60000000000002</v>
      </c>
    </row>
    <row r="117" spans="1:8" s="13" customFormat="1" x14ac:dyDescent="0.2">
      <c r="A117" s="341" t="s">
        <v>460</v>
      </c>
      <c r="B117" s="37" t="s">
        <v>127</v>
      </c>
      <c r="C117" s="26"/>
      <c r="D117" s="299">
        <v>47.04</v>
      </c>
      <c r="E117" s="414">
        <v>0</v>
      </c>
      <c r="F117" s="404">
        <v>0</v>
      </c>
      <c r="G117" s="412">
        <v>20</v>
      </c>
      <c r="H117" s="413">
        <v>950.40000000000009</v>
      </c>
    </row>
    <row r="118" spans="1:8" s="13" customFormat="1" ht="13.5" thickBot="1" x14ac:dyDescent="0.25">
      <c r="A118" s="338" t="s">
        <v>256</v>
      </c>
      <c r="B118" s="37" t="s">
        <v>3</v>
      </c>
      <c r="C118" s="26"/>
      <c r="D118" s="299">
        <v>597.28</v>
      </c>
      <c r="E118" s="414">
        <v>0</v>
      </c>
      <c r="F118" s="404">
        <v>0</v>
      </c>
      <c r="G118" s="412">
        <v>1</v>
      </c>
      <c r="H118" s="413">
        <v>625.79999999999995</v>
      </c>
    </row>
    <row r="119" spans="1:8" s="5" customFormat="1" ht="26.25" thickBot="1" x14ac:dyDescent="0.25">
      <c r="A119" s="196" t="s">
        <v>280</v>
      </c>
      <c r="B119" s="200"/>
      <c r="C119" s="201"/>
      <c r="D119" s="323"/>
      <c r="E119" s="436">
        <v>0</v>
      </c>
      <c r="F119" s="422">
        <v>9119.6</v>
      </c>
      <c r="G119" s="240"/>
      <c r="H119" s="268">
        <v>6370</v>
      </c>
    </row>
    <row r="120" spans="1:8" s="5" customFormat="1" ht="24.75" thickBot="1" x14ac:dyDescent="0.25">
      <c r="A120" s="155" t="s">
        <v>59</v>
      </c>
      <c r="B120" s="179" t="s">
        <v>65</v>
      </c>
      <c r="C120" s="202">
        <v>1</v>
      </c>
      <c r="D120" s="298"/>
      <c r="E120" s="410">
        <v>2541.1999999999998</v>
      </c>
      <c r="F120" s="411">
        <v>9119.6</v>
      </c>
      <c r="G120" s="412">
        <v>2541.1999999999998</v>
      </c>
      <c r="H120" s="413">
        <v>6370</v>
      </c>
    </row>
    <row r="121" spans="1:8" s="5" customFormat="1" ht="18" customHeight="1" thickBot="1" x14ac:dyDescent="0.25">
      <c r="A121" s="586" t="s">
        <v>61</v>
      </c>
      <c r="B121" s="587"/>
      <c r="C121" s="587"/>
      <c r="D121" s="588"/>
      <c r="E121" s="281"/>
      <c r="F121" s="268">
        <v>209475.95</v>
      </c>
      <c r="G121" s="281"/>
      <c r="H121" s="268">
        <v>208799.28672</v>
      </c>
    </row>
    <row r="122" spans="1:8" s="5" customFormat="1" ht="26.25" thickBot="1" x14ac:dyDescent="0.25">
      <c r="A122" s="210" t="s">
        <v>282</v>
      </c>
      <c r="B122" s="123"/>
      <c r="C122" s="124"/>
      <c r="D122" s="325"/>
      <c r="E122" s="421">
        <v>305.3</v>
      </c>
      <c r="F122" s="422">
        <v>61707.07</v>
      </c>
      <c r="G122" s="240">
        <v>305.3</v>
      </c>
      <c r="H122" s="268">
        <v>61431.010800000011</v>
      </c>
    </row>
    <row r="123" spans="1:8" s="71" customFormat="1" ht="24" x14ac:dyDescent="0.2">
      <c r="A123" s="337" t="s">
        <v>184</v>
      </c>
      <c r="B123" s="60" t="s">
        <v>65</v>
      </c>
      <c r="C123" s="91" t="s">
        <v>298</v>
      </c>
      <c r="D123" s="316" t="s">
        <v>257</v>
      </c>
      <c r="E123" s="410">
        <v>2541.1999999999998</v>
      </c>
      <c r="F123" s="404">
        <v>58779.61</v>
      </c>
      <c r="G123" s="438">
        <v>2541.1999999999998</v>
      </c>
      <c r="H123" s="439">
        <v>58549.290000000008</v>
      </c>
    </row>
    <row r="124" spans="1:8" s="5" customFormat="1" ht="24.75" thickBot="1" x14ac:dyDescent="0.25">
      <c r="A124" s="211" t="s">
        <v>293</v>
      </c>
      <c r="B124" s="14" t="s">
        <v>65</v>
      </c>
      <c r="C124" s="92">
        <v>12</v>
      </c>
      <c r="D124" s="395">
        <v>9.6000000000000002E-2</v>
      </c>
      <c r="E124" s="414">
        <v>2541.1999999999998</v>
      </c>
      <c r="F124" s="404">
        <v>2927.46</v>
      </c>
      <c r="G124" s="415">
        <v>2541.1999999999998</v>
      </c>
      <c r="H124" s="279">
        <v>2881.7208000000001</v>
      </c>
    </row>
    <row r="125" spans="1:8" s="13" customFormat="1" ht="51.75" thickBot="1" x14ac:dyDescent="0.25">
      <c r="A125" s="212" t="s">
        <v>283</v>
      </c>
      <c r="B125" s="59" t="s">
        <v>65</v>
      </c>
      <c r="C125" s="84" t="s">
        <v>200</v>
      </c>
      <c r="D125" s="296" t="s">
        <v>257</v>
      </c>
      <c r="E125" s="421">
        <v>2720</v>
      </c>
      <c r="F125" s="422">
        <v>126308.45</v>
      </c>
      <c r="G125" s="423">
        <v>2720</v>
      </c>
      <c r="H125" s="268">
        <v>125636.94999999998</v>
      </c>
    </row>
    <row r="126" spans="1:8" s="13" customFormat="1" ht="64.5" thickBot="1" x14ac:dyDescent="0.25">
      <c r="A126" s="213" t="s">
        <v>284</v>
      </c>
      <c r="B126" s="282" t="s">
        <v>65</v>
      </c>
      <c r="C126" s="85">
        <v>1</v>
      </c>
      <c r="D126" s="505">
        <v>3.4666666666666665E-3</v>
      </c>
      <c r="E126" s="421">
        <v>2541.1999999999998</v>
      </c>
      <c r="F126" s="422">
        <v>114.35</v>
      </c>
      <c r="G126" s="423">
        <v>2541.1999999999998</v>
      </c>
      <c r="H126" s="268">
        <v>105.71391999999999</v>
      </c>
    </row>
    <row r="127" spans="1:8" s="13" customFormat="1" ht="51.75" thickBot="1" x14ac:dyDescent="0.25">
      <c r="A127" s="196" t="s">
        <v>285</v>
      </c>
      <c r="B127" s="283" t="s">
        <v>65</v>
      </c>
      <c r="C127" s="86">
        <v>12</v>
      </c>
      <c r="D127" s="327">
        <v>0.77</v>
      </c>
      <c r="E127" s="421">
        <v>2541.1999999999998</v>
      </c>
      <c r="F127" s="422">
        <v>21346.080000000002</v>
      </c>
      <c r="G127" s="423">
        <v>2541.1999999999998</v>
      </c>
      <c r="H127" s="268">
        <v>21625.611999999994</v>
      </c>
    </row>
    <row r="128" spans="1:8" s="5" customFormat="1" ht="16.5" thickBot="1" x14ac:dyDescent="0.25">
      <c r="A128" s="221" t="s">
        <v>63</v>
      </c>
      <c r="B128" s="222"/>
      <c r="C128" s="223"/>
      <c r="D128" s="506"/>
      <c r="E128" s="281"/>
      <c r="F128" s="268">
        <v>148202.78</v>
      </c>
      <c r="G128" s="281"/>
      <c r="H128" s="268">
        <v>140833.30566666668</v>
      </c>
    </row>
    <row r="129" spans="1:8" s="5" customFormat="1" ht="18" thickBot="1" x14ac:dyDescent="0.25">
      <c r="A129" s="125" t="s">
        <v>286</v>
      </c>
      <c r="B129" s="159" t="s">
        <v>65</v>
      </c>
      <c r="C129" s="127">
        <v>12</v>
      </c>
      <c r="D129" s="502">
        <v>4.8600000000000003</v>
      </c>
      <c r="E129" s="414">
        <v>2541.1999999999998</v>
      </c>
      <c r="F129" s="404">
        <v>148202.78</v>
      </c>
      <c r="G129" s="412">
        <v>2541.1999999999998</v>
      </c>
      <c r="H129" s="413">
        <v>140833.30566666668</v>
      </c>
    </row>
    <row r="130" spans="1:8" s="5" customFormat="1" ht="15.75" thickBot="1" x14ac:dyDescent="0.25">
      <c r="A130" s="224" t="s">
        <v>219</v>
      </c>
      <c r="B130" s="61"/>
      <c r="C130" s="48"/>
      <c r="D130" s="331"/>
      <c r="E130" s="421">
        <v>0</v>
      </c>
      <c r="F130" s="422">
        <v>0</v>
      </c>
      <c r="G130" s="444"/>
      <c r="H130" s="268">
        <v>1560.1</v>
      </c>
    </row>
    <row r="131" spans="1:8" s="5" customFormat="1" ht="13.5" thickBot="1" x14ac:dyDescent="0.25">
      <c r="A131" s="49" t="s">
        <v>338</v>
      </c>
      <c r="B131" s="32"/>
      <c r="C131" s="47"/>
      <c r="D131" s="332"/>
      <c r="E131" s="421">
        <v>0</v>
      </c>
      <c r="F131" s="422">
        <v>0</v>
      </c>
      <c r="G131" s="240"/>
      <c r="H131" s="268">
        <v>1560.1</v>
      </c>
    </row>
    <row r="132" spans="1:8" s="5" customFormat="1" ht="13.5" thickBot="1" x14ac:dyDescent="0.25">
      <c r="A132" s="225" t="s">
        <v>287</v>
      </c>
      <c r="B132" s="288" t="s">
        <v>3</v>
      </c>
      <c r="C132" s="226">
        <v>1</v>
      </c>
      <c r="D132" s="507">
        <v>1560.1</v>
      </c>
      <c r="E132" s="440">
        <v>0</v>
      </c>
      <c r="F132" s="445">
        <v>0</v>
      </c>
      <c r="G132" s="412">
        <v>1</v>
      </c>
      <c r="H132" s="413">
        <v>1560.1</v>
      </c>
    </row>
    <row r="133" spans="1:8" s="5" customFormat="1" ht="15.75" thickBot="1" x14ac:dyDescent="0.25">
      <c r="A133" s="237" t="s">
        <v>454</v>
      </c>
      <c r="B133" s="59"/>
      <c r="C133" s="50"/>
      <c r="D133" s="508"/>
      <c r="E133" s="22"/>
      <c r="F133" s="268">
        <v>500600.54359999998</v>
      </c>
      <c r="G133" s="22"/>
      <c r="H133" s="268">
        <v>538807.77880666661</v>
      </c>
    </row>
    <row r="134" spans="1:8" s="5" customFormat="1" x14ac:dyDescent="0.2">
      <c r="A134" s="29"/>
      <c r="B134" s="82"/>
      <c r="C134" s="24"/>
      <c r="D134" s="75"/>
      <c r="E134" s="447"/>
      <c r="F134" s="447"/>
      <c r="G134" s="447"/>
      <c r="H134" s="447"/>
    </row>
    <row r="135" spans="1:8" s="5" customFormat="1" x14ac:dyDescent="0.2">
      <c r="A135" s="291" t="s">
        <v>461</v>
      </c>
      <c r="B135" s="82"/>
      <c r="C135" s="24"/>
      <c r="D135" s="75"/>
      <c r="E135" s="447"/>
      <c r="F135" s="447"/>
      <c r="G135" s="447"/>
      <c r="H135" s="447"/>
    </row>
    <row r="136" spans="1:8" s="1" customFormat="1" x14ac:dyDescent="0.2">
      <c r="A136" s="291"/>
      <c r="B136" s="82"/>
      <c r="C136" s="24"/>
      <c r="D136" s="75"/>
      <c r="E136" s="447"/>
      <c r="F136" s="447"/>
      <c r="G136" s="447"/>
      <c r="H136" s="447"/>
    </row>
    <row r="137" spans="1:8" s="1" customFormat="1" x14ac:dyDescent="0.2">
      <c r="A137" s="291" t="s">
        <v>462</v>
      </c>
      <c r="B137" s="82"/>
      <c r="C137" s="24"/>
      <c r="D137" s="75"/>
      <c r="E137" s="447"/>
      <c r="F137" s="447"/>
      <c r="G137" s="447"/>
      <c r="H137" s="447"/>
    </row>
    <row r="138" spans="1:8" s="1" customFormat="1" x14ac:dyDescent="0.2">
      <c r="A138" s="29"/>
      <c r="B138" s="82"/>
      <c r="C138" s="24"/>
      <c r="D138" s="75"/>
      <c r="E138" s="447"/>
      <c r="F138" s="447"/>
      <c r="G138" s="447"/>
      <c r="H138" s="447"/>
    </row>
    <row r="139" spans="1:8" s="5" customFormat="1" x14ac:dyDescent="0.2">
      <c r="A139" s="29"/>
      <c r="B139" s="82"/>
      <c r="C139" s="24"/>
      <c r="D139" s="73"/>
      <c r="E139" s="447"/>
      <c r="F139" s="447"/>
      <c r="G139" s="447"/>
      <c r="H139" s="447"/>
    </row>
    <row r="140" spans="1:8" s="5" customFormat="1" x14ac:dyDescent="0.2">
      <c r="A140" s="29"/>
      <c r="B140" s="82"/>
      <c r="C140" s="24"/>
      <c r="D140" s="73"/>
      <c r="E140" s="447"/>
      <c r="F140" s="447"/>
      <c r="G140" s="447"/>
      <c r="H140" s="447"/>
    </row>
    <row r="141" spans="1:8" s="5" customFormat="1" x14ac:dyDescent="0.2">
      <c r="A141" s="29"/>
      <c r="B141" s="82"/>
      <c r="C141" s="24"/>
      <c r="D141" s="73"/>
      <c r="E141" s="447"/>
      <c r="F141" s="447"/>
      <c r="G141" s="447"/>
      <c r="H141" s="447"/>
    </row>
    <row r="142" spans="1:8" s="5" customFormat="1" x14ac:dyDescent="0.2">
      <c r="A142" s="29"/>
      <c r="B142" s="82"/>
      <c r="C142" s="24"/>
      <c r="D142" s="73"/>
      <c r="E142" s="447"/>
      <c r="F142" s="447"/>
      <c r="G142" s="447"/>
      <c r="H142" s="447"/>
    </row>
    <row r="143" spans="1:8" s="13" customFormat="1" x14ac:dyDescent="0.2">
      <c r="A143" s="29"/>
      <c r="B143" s="82"/>
      <c r="C143" s="24"/>
      <c r="D143" s="73"/>
      <c r="E143" s="447"/>
      <c r="F143" s="447"/>
      <c r="G143" s="447"/>
      <c r="H143" s="447"/>
    </row>
    <row r="144" spans="1:8" s="5" customFormat="1" x14ac:dyDescent="0.2">
      <c r="A144" s="29"/>
      <c r="B144" s="82"/>
      <c r="C144" s="24"/>
      <c r="D144" s="73"/>
      <c r="E144" s="447"/>
      <c r="F144" s="447"/>
      <c r="G144" s="447"/>
      <c r="H144" s="447"/>
    </row>
    <row r="145" spans="1:8" s="5" customFormat="1" x14ac:dyDescent="0.2">
      <c r="A145" s="29"/>
      <c r="B145" s="82"/>
      <c r="C145" s="24"/>
      <c r="D145" s="73"/>
      <c r="E145" s="447"/>
      <c r="F145" s="447"/>
      <c r="G145" s="447"/>
      <c r="H145" s="447"/>
    </row>
    <row r="146" spans="1:8" s="5" customFormat="1" x14ac:dyDescent="0.2">
      <c r="A146" s="8"/>
      <c r="B146" s="73"/>
      <c r="C146" s="23"/>
      <c r="D146" s="73"/>
      <c r="E146" s="448"/>
      <c r="F146" s="448"/>
      <c r="G146" s="448"/>
      <c r="H146" s="448"/>
    </row>
    <row r="147" spans="1:8" s="5" customFormat="1" x14ac:dyDescent="0.2">
      <c r="A147" s="8"/>
      <c r="B147" s="73"/>
      <c r="C147" s="23"/>
      <c r="D147" s="73"/>
      <c r="E147" s="448"/>
      <c r="F147" s="448"/>
      <c r="G147" s="448"/>
      <c r="H147" s="448"/>
    </row>
    <row r="148" spans="1:8" s="1" customFormat="1" x14ac:dyDescent="0.2">
      <c r="A148" s="8"/>
      <c r="B148" s="73"/>
      <c r="C148" s="23"/>
      <c r="D148" s="73"/>
      <c r="E148" s="447"/>
      <c r="F148" s="447"/>
      <c r="G148" s="447"/>
      <c r="H148" s="447"/>
    </row>
    <row r="149" spans="1:8" s="1" customFormat="1" x14ac:dyDescent="0.2">
      <c r="A149" s="8"/>
      <c r="B149" s="73"/>
      <c r="C149" s="23"/>
      <c r="D149" s="73"/>
      <c r="E149" s="447"/>
      <c r="F149" s="447"/>
      <c r="G149" s="447"/>
      <c r="H149" s="447"/>
    </row>
    <row r="150" spans="1:8" s="1" customFormat="1" x14ac:dyDescent="0.2">
      <c r="A150" s="8"/>
      <c r="B150" s="73"/>
      <c r="C150" s="23"/>
      <c r="D150" s="73"/>
      <c r="E150" s="447"/>
      <c r="F150" s="447"/>
      <c r="G150" s="447"/>
      <c r="H150" s="447"/>
    </row>
    <row r="151" spans="1:8" s="1" customFormat="1" x14ac:dyDescent="0.2">
      <c r="A151" s="8"/>
      <c r="B151" s="73"/>
      <c r="C151" s="23"/>
      <c r="D151" s="73"/>
      <c r="E151" s="447"/>
      <c r="F151" s="447"/>
      <c r="G151" s="447"/>
      <c r="H151" s="447"/>
    </row>
    <row r="152" spans="1:8" s="1" customFormat="1" x14ac:dyDescent="0.2">
      <c r="A152" s="8"/>
      <c r="B152" s="73"/>
      <c r="C152" s="23"/>
      <c r="D152" s="73"/>
      <c r="E152" s="447"/>
      <c r="F152" s="447"/>
      <c r="G152" s="447"/>
      <c r="H152" s="447"/>
    </row>
    <row r="153" spans="1:8" s="1" customFormat="1" x14ac:dyDescent="0.2">
      <c r="D153" s="73"/>
      <c r="E153" s="447"/>
      <c r="F153" s="447"/>
      <c r="G153" s="447"/>
      <c r="H153" s="447"/>
    </row>
    <row r="154" spans="1:8" s="1" customFormat="1" x14ac:dyDescent="0.2">
      <c r="D154" s="73"/>
      <c r="E154" s="447"/>
      <c r="F154" s="447"/>
      <c r="G154" s="447"/>
      <c r="H154" s="447"/>
    </row>
    <row r="155" spans="1:8" s="1" customFormat="1" x14ac:dyDescent="0.2">
      <c r="D155" s="73"/>
      <c r="E155" s="447"/>
      <c r="F155" s="447"/>
      <c r="G155" s="447"/>
      <c r="H155" s="447"/>
    </row>
    <row r="156" spans="1:8" s="1" customFormat="1" x14ac:dyDescent="0.2">
      <c r="D156" s="73"/>
      <c r="E156" s="447"/>
      <c r="F156" s="447"/>
      <c r="G156" s="447"/>
      <c r="H156" s="447"/>
    </row>
    <row r="157" spans="1:8" s="1" customFormat="1" x14ac:dyDescent="0.2">
      <c r="D157" s="73"/>
      <c r="E157" s="447"/>
      <c r="F157" s="447"/>
      <c r="G157" s="447"/>
      <c r="H157" s="447"/>
    </row>
    <row r="158" spans="1:8" s="1" customFormat="1" x14ac:dyDescent="0.2">
      <c r="D158" s="73"/>
      <c r="E158" s="447"/>
      <c r="F158" s="447"/>
      <c r="G158" s="447"/>
      <c r="H158" s="447"/>
    </row>
    <row r="159" spans="1:8" s="1" customFormat="1" x14ac:dyDescent="0.2">
      <c r="D159" s="73"/>
      <c r="E159" s="447"/>
      <c r="F159" s="447"/>
      <c r="G159" s="447"/>
      <c r="H159" s="447"/>
    </row>
    <row r="160" spans="1:8" x14ac:dyDescent="0.2">
      <c r="A160" s="1"/>
      <c r="B160" s="1"/>
      <c r="C160" s="1"/>
    </row>
    <row r="161" spans="1:3" x14ac:dyDescent="0.2">
      <c r="A161" s="1"/>
      <c r="B161" s="1"/>
      <c r="C161" s="1"/>
    </row>
    <row r="162" spans="1:3" x14ac:dyDescent="0.2">
      <c r="A162" s="1"/>
      <c r="B162" s="1"/>
      <c r="C162" s="1"/>
    </row>
    <row r="163" spans="1:3" x14ac:dyDescent="0.2">
      <c r="A163" s="1"/>
      <c r="B163" s="1"/>
      <c r="C163" s="1"/>
    </row>
    <row r="164" spans="1:3" x14ac:dyDescent="0.2">
      <c r="A164" s="1"/>
      <c r="B164" s="1"/>
      <c r="C164" s="1"/>
    </row>
    <row r="165" spans="1:3" x14ac:dyDescent="0.2">
      <c r="A165" s="1"/>
      <c r="B165" s="1"/>
      <c r="C165" s="1"/>
    </row>
    <row r="167" spans="1:3" x14ac:dyDescent="0.2">
      <c r="A167" s="1"/>
      <c r="B167" s="1"/>
      <c r="C167" s="1"/>
    </row>
    <row r="168" spans="1:3" x14ac:dyDescent="0.2">
      <c r="A168" s="1"/>
      <c r="B168" s="1"/>
      <c r="C168" s="1"/>
    </row>
    <row r="169" spans="1:3" x14ac:dyDescent="0.2">
      <c r="A169" s="1"/>
      <c r="B169" s="1"/>
      <c r="C169" s="1"/>
    </row>
    <row r="170" spans="1:3" x14ac:dyDescent="0.2">
      <c r="A170" s="1"/>
      <c r="B170" s="1"/>
      <c r="C170" s="1"/>
    </row>
    <row r="171" spans="1:3" x14ac:dyDescent="0.2">
      <c r="A171" s="1"/>
      <c r="B171" s="1"/>
      <c r="C171" s="1"/>
    </row>
    <row r="172" spans="1:3" x14ac:dyDescent="0.2">
      <c r="A172" s="1"/>
      <c r="B172" s="1"/>
      <c r="C172" s="1"/>
    </row>
    <row r="175" spans="1:3" x14ac:dyDescent="0.2">
      <c r="A175" s="103"/>
      <c r="B175" s="103"/>
      <c r="C175" s="103"/>
    </row>
    <row r="179" spans="1:4" x14ac:dyDescent="0.2">
      <c r="A179" s="103"/>
      <c r="B179" s="103"/>
      <c r="C179" s="103"/>
      <c r="D179" s="447"/>
    </row>
    <row r="180" spans="1:4" x14ac:dyDescent="0.2">
      <c r="A180" s="103"/>
      <c r="B180" s="103"/>
      <c r="C180" s="103"/>
      <c r="D180" s="447"/>
    </row>
  </sheetData>
  <mergeCells count="13">
    <mergeCell ref="A1:D1"/>
    <mergeCell ref="E23:F23"/>
    <mergeCell ref="G23:H23"/>
    <mergeCell ref="A12:C12"/>
    <mergeCell ref="C22:C23"/>
    <mergeCell ref="A4:D4"/>
    <mergeCell ref="G3:H3"/>
    <mergeCell ref="G2:H2"/>
    <mergeCell ref="A25:D25"/>
    <mergeCell ref="A58:D58"/>
    <mergeCell ref="A121:D121"/>
    <mergeCell ref="E21:H21"/>
    <mergeCell ref="E22:H22"/>
  </mergeCells>
  <pageMargins left="0.31496062992125984" right="0.31496062992125984" top="0.31496062992125984" bottom="0.31496062992125984" header="0" footer="0"/>
  <pageSetup paperSize="9" scale="68" fitToHeight="0" orientation="portrait" copies="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210"/>
  <sheetViews>
    <sheetView showZeros="0" topLeftCell="A161" workbookViewId="0">
      <selection activeCell="F177" sqref="F177"/>
    </sheetView>
  </sheetViews>
  <sheetFormatPr defaultRowHeight="12.75" x14ac:dyDescent="0.2"/>
  <cols>
    <col min="1" max="1" width="75.140625" style="8" customWidth="1"/>
    <col min="2" max="2" width="6.140625" style="73" customWidth="1"/>
    <col min="3" max="3" width="9.5703125" style="23" customWidth="1"/>
    <col min="4" max="4" width="10.42578125" style="73" customWidth="1"/>
    <col min="5" max="5" width="9.140625" style="449" customWidth="1"/>
    <col min="6" max="6" width="12.42578125" style="449" customWidth="1"/>
    <col min="7" max="7" width="13" style="449" customWidth="1"/>
    <col min="8" max="8" width="16.28515625" style="449" customWidth="1"/>
    <col min="9" max="16384" width="9.140625" style="103"/>
  </cols>
  <sheetData>
    <row r="1" spans="1:8" ht="52.5" customHeight="1" x14ac:dyDescent="0.2">
      <c r="A1" s="589" t="s">
        <v>456</v>
      </c>
      <c r="B1" s="589"/>
      <c r="C1" s="589"/>
      <c r="D1" s="589"/>
      <c r="E1" s="399"/>
      <c r="F1" s="399"/>
      <c r="G1" s="399"/>
      <c r="H1" s="399"/>
    </row>
    <row r="2" spans="1:8" s="398" customFormat="1" ht="15.75" x14ac:dyDescent="0.2">
      <c r="A2" s="7"/>
      <c r="B2" s="75" t="s">
        <v>121</v>
      </c>
      <c r="C2" s="74"/>
      <c r="D2" s="98"/>
      <c r="E2" s="66"/>
      <c r="F2" s="66"/>
      <c r="G2" s="601" t="s">
        <v>77</v>
      </c>
      <c r="H2" s="601"/>
    </row>
    <row r="3" spans="1:8" s="398" customFormat="1" ht="15" x14ac:dyDescent="0.2">
      <c r="A3" s="99"/>
      <c r="B3" s="66"/>
      <c r="C3" s="24"/>
      <c r="D3" s="98"/>
      <c r="E3" s="600"/>
      <c r="F3" s="600"/>
      <c r="G3" s="600"/>
      <c r="H3" s="600"/>
    </row>
    <row r="4" spans="1:8" s="10" customFormat="1" ht="25.5" x14ac:dyDescent="0.2">
      <c r="A4" s="238" t="s">
        <v>122</v>
      </c>
      <c r="B4" s="78"/>
      <c r="C4" s="79"/>
      <c r="D4" s="78"/>
      <c r="E4" s="75"/>
      <c r="F4" s="71"/>
      <c r="G4" s="71"/>
      <c r="H4" s="71"/>
    </row>
    <row r="5" spans="1:8" x14ac:dyDescent="0.2">
      <c r="A5" s="20" t="s">
        <v>410</v>
      </c>
      <c r="B5" s="76"/>
      <c r="C5" s="74"/>
      <c r="D5" s="75"/>
      <c r="E5" s="400"/>
      <c r="F5" s="400"/>
      <c r="G5" s="400"/>
      <c r="H5" s="401">
        <v>-1050807.0400193124</v>
      </c>
    </row>
    <row r="6" spans="1:8" ht="14.25" customHeight="1" x14ac:dyDescent="0.2">
      <c r="A6" s="21" t="s">
        <v>201</v>
      </c>
      <c r="B6" s="75"/>
      <c r="C6" s="74"/>
      <c r="D6" s="75"/>
      <c r="E6" s="75"/>
      <c r="F6" s="71"/>
      <c r="G6" s="71"/>
      <c r="H6" s="402">
        <v>2473917.8400000003</v>
      </c>
    </row>
    <row r="7" spans="1:8" x14ac:dyDescent="0.2">
      <c r="A7" s="131" t="s">
        <v>202</v>
      </c>
      <c r="B7" s="77"/>
      <c r="C7" s="25"/>
      <c r="D7" s="77"/>
      <c r="E7" s="75"/>
      <c r="F7" s="71"/>
      <c r="G7" s="71"/>
      <c r="H7" s="403">
        <v>2473917.8400000003</v>
      </c>
    </row>
    <row r="8" spans="1:8" x14ac:dyDescent="0.2">
      <c r="A8" s="131" t="s">
        <v>203</v>
      </c>
      <c r="B8" s="25"/>
      <c r="C8" s="25"/>
      <c r="D8" s="78"/>
      <c r="E8" s="400"/>
      <c r="F8" s="400"/>
      <c r="G8" s="400"/>
      <c r="H8" s="403">
        <v>2473917.8400000003</v>
      </c>
    </row>
    <row r="9" spans="1:8" x14ac:dyDescent="0.2">
      <c r="A9" s="21" t="s">
        <v>125</v>
      </c>
      <c r="B9" s="78"/>
      <c r="C9" s="79"/>
      <c r="D9" s="78"/>
      <c r="E9" s="75"/>
      <c r="F9" s="71"/>
      <c r="G9" s="71"/>
      <c r="H9" s="406">
        <v>2888818.2743633334</v>
      </c>
    </row>
    <row r="10" spans="1:8" x14ac:dyDescent="0.2">
      <c r="A10" s="131" t="s">
        <v>458</v>
      </c>
      <c r="B10" s="75"/>
      <c r="C10" s="74"/>
      <c r="D10" s="75"/>
      <c r="E10" s="75"/>
      <c r="F10" s="71"/>
      <c r="G10" s="71"/>
      <c r="H10" s="407">
        <v>-1465707.4743826455</v>
      </c>
    </row>
    <row r="11" spans="1:8" x14ac:dyDescent="0.2">
      <c r="A11" s="2"/>
      <c r="B11" s="75"/>
      <c r="C11" s="74"/>
      <c r="D11" s="75"/>
      <c r="E11" s="75"/>
      <c r="F11" s="71"/>
      <c r="G11" s="71"/>
      <c r="H11" s="408"/>
    </row>
    <row r="12" spans="1:8" ht="25.5" x14ac:dyDescent="0.2">
      <c r="A12" s="239" t="s">
        <v>124</v>
      </c>
      <c r="B12" s="78"/>
      <c r="C12" s="79"/>
      <c r="D12" s="78"/>
      <c r="E12" s="75"/>
      <c r="F12" s="71"/>
      <c r="G12" s="71"/>
      <c r="H12" s="409"/>
    </row>
    <row r="13" spans="1:8" x14ac:dyDescent="0.2">
      <c r="A13" s="20" t="s">
        <v>411</v>
      </c>
      <c r="B13" s="76"/>
      <c r="C13" s="74"/>
      <c r="D13" s="75"/>
      <c r="E13" s="400"/>
      <c r="F13" s="400"/>
      <c r="G13" s="400"/>
      <c r="H13" s="401">
        <v>-1468247.2300193128</v>
      </c>
    </row>
    <row r="14" spans="1:8" ht="25.5" x14ac:dyDescent="0.2">
      <c r="A14" s="31" t="s">
        <v>204</v>
      </c>
      <c r="B14" s="75"/>
      <c r="C14" s="74"/>
      <c r="D14" s="75"/>
      <c r="E14" s="75"/>
      <c r="F14" s="71"/>
      <c r="G14" s="71"/>
      <c r="H14" s="402">
        <v>2437343.31</v>
      </c>
    </row>
    <row r="15" spans="1:8" x14ac:dyDescent="0.2">
      <c r="A15" s="131" t="s">
        <v>202</v>
      </c>
      <c r="B15" s="75"/>
      <c r="C15" s="74"/>
      <c r="D15" s="75"/>
      <c r="E15" s="75"/>
      <c r="F15" s="71"/>
      <c r="G15" s="71"/>
      <c r="H15" s="406">
        <v>2437343.31</v>
      </c>
    </row>
    <row r="16" spans="1:8" x14ac:dyDescent="0.2">
      <c r="A16" s="131" t="s">
        <v>203</v>
      </c>
      <c r="B16" s="75"/>
      <c r="C16" s="74"/>
      <c r="D16" s="75"/>
      <c r="E16" s="400"/>
      <c r="F16" s="400"/>
      <c r="G16" s="400"/>
      <c r="H16" s="403">
        <v>2437343.31</v>
      </c>
    </row>
    <row r="17" spans="1:68" x14ac:dyDescent="0.2">
      <c r="A17" s="131" t="s">
        <v>392</v>
      </c>
      <c r="B17" s="75"/>
      <c r="C17" s="24"/>
      <c r="D17" s="75"/>
      <c r="E17" s="75"/>
      <c r="F17" s="71"/>
      <c r="G17" s="71"/>
      <c r="H17" s="402">
        <v>969096.07998068724</v>
      </c>
    </row>
    <row r="18" spans="1:68" x14ac:dyDescent="0.2">
      <c r="A18" s="21" t="s">
        <v>126</v>
      </c>
      <c r="B18" s="78"/>
      <c r="C18" s="79"/>
      <c r="D18" s="78"/>
      <c r="E18" s="75"/>
      <c r="F18" s="71"/>
      <c r="G18" s="71"/>
      <c r="H18" s="406">
        <v>2888818.2743633334</v>
      </c>
    </row>
    <row r="19" spans="1:68" x14ac:dyDescent="0.2">
      <c r="A19" s="9" t="s">
        <v>459</v>
      </c>
      <c r="B19" s="75"/>
      <c r="C19" s="74"/>
      <c r="D19" s="75"/>
      <c r="E19" s="75"/>
      <c r="F19" s="71"/>
      <c r="G19" s="71"/>
      <c r="H19" s="407">
        <v>-1919722.1943826461</v>
      </c>
    </row>
    <row r="20" spans="1:68" ht="13.5" thickBot="1" x14ac:dyDescent="0.25">
      <c r="A20" s="128"/>
      <c r="B20" s="75"/>
      <c r="C20" s="74"/>
      <c r="D20" s="75"/>
      <c r="E20" s="24"/>
      <c r="F20" s="24"/>
      <c r="G20" s="24"/>
      <c r="H20" s="24"/>
    </row>
    <row r="21" spans="1:68" s="132" customFormat="1" ht="13.5" thickBot="1" x14ac:dyDescent="0.25">
      <c r="A21" s="129" t="s">
        <v>5</v>
      </c>
      <c r="B21" s="112"/>
      <c r="C21" s="113"/>
      <c r="D21" s="292" t="s">
        <v>7</v>
      </c>
      <c r="E21" s="590">
        <v>6</v>
      </c>
      <c r="F21" s="591"/>
      <c r="G21" s="591"/>
      <c r="H21" s="592"/>
    </row>
    <row r="22" spans="1:68" ht="16.5" thickBot="1" x14ac:dyDescent="0.25">
      <c r="A22" s="80"/>
      <c r="B22" s="67" t="s">
        <v>6</v>
      </c>
      <c r="C22" s="596" t="s">
        <v>8</v>
      </c>
      <c r="D22" s="293" t="s">
        <v>9</v>
      </c>
      <c r="E22" s="593" t="s">
        <v>77</v>
      </c>
      <c r="F22" s="594"/>
      <c r="G22" s="594"/>
      <c r="H22" s="595"/>
    </row>
    <row r="23" spans="1:68" ht="13.5" thickBot="1" x14ac:dyDescent="0.25">
      <c r="A23" s="130" t="s">
        <v>442</v>
      </c>
      <c r="B23" s="81" t="s">
        <v>10</v>
      </c>
      <c r="C23" s="597"/>
      <c r="D23" s="294" t="s">
        <v>11</v>
      </c>
      <c r="E23" s="598" t="s">
        <v>2</v>
      </c>
      <c r="F23" s="599"/>
      <c r="G23" s="598" t="s">
        <v>0</v>
      </c>
      <c r="H23" s="599"/>
    </row>
    <row r="24" spans="1:68" s="11" customFormat="1" ht="13.5" thickBot="1" x14ac:dyDescent="0.25">
      <c r="A24" s="101"/>
      <c r="B24" s="67"/>
      <c r="C24" s="102"/>
      <c r="D24" s="295"/>
      <c r="E24" s="114" t="s">
        <v>1</v>
      </c>
      <c r="F24" s="115" t="s">
        <v>393</v>
      </c>
      <c r="G24" s="114" t="s">
        <v>1</v>
      </c>
      <c r="H24" s="115" t="s">
        <v>393</v>
      </c>
      <c r="BN24" s="3"/>
      <c r="BO24" s="3"/>
      <c r="BP24" s="3"/>
    </row>
    <row r="25" spans="1:68" s="5" customFormat="1" ht="38.25" customHeight="1" thickBot="1" x14ac:dyDescent="0.25">
      <c r="A25" s="580" t="s">
        <v>26</v>
      </c>
      <c r="B25" s="581"/>
      <c r="C25" s="581"/>
      <c r="D25" s="582"/>
      <c r="E25" s="240"/>
      <c r="F25" s="109">
        <v>70849.353999999992</v>
      </c>
      <c r="G25" s="240"/>
      <c r="H25" s="109">
        <v>756891.71579000005</v>
      </c>
    </row>
    <row r="26" spans="1:68" s="5" customFormat="1" ht="13.5" thickBot="1" x14ac:dyDescent="0.25">
      <c r="A26" s="133" t="s">
        <v>27</v>
      </c>
      <c r="B26" s="134"/>
      <c r="C26" s="134"/>
      <c r="D26" s="296"/>
      <c r="E26" s="240"/>
      <c r="F26" s="109">
        <v>88.66</v>
      </c>
      <c r="G26" s="240"/>
      <c r="H26" s="109">
        <v>88.660390000000007</v>
      </c>
    </row>
    <row r="27" spans="1:68" s="5" customFormat="1" ht="68.25" thickBot="1" x14ac:dyDescent="0.25">
      <c r="A27" s="30" t="s">
        <v>28</v>
      </c>
      <c r="B27" s="111" t="s">
        <v>64</v>
      </c>
      <c r="C27" s="241" t="s">
        <v>13</v>
      </c>
      <c r="D27" s="297">
        <v>9.1000000000000004E-3</v>
      </c>
      <c r="E27" s="410">
        <v>9742.9</v>
      </c>
      <c r="F27" s="411">
        <v>88.66</v>
      </c>
      <c r="G27" s="412">
        <v>9742.9</v>
      </c>
      <c r="H27" s="413">
        <v>88.660390000000007</v>
      </c>
    </row>
    <row r="28" spans="1:68" s="13" customFormat="1" ht="13.5" thickBot="1" x14ac:dyDescent="0.25">
      <c r="A28" s="244" t="s">
        <v>29</v>
      </c>
      <c r="B28" s="245"/>
      <c r="C28" s="245"/>
      <c r="D28" s="296"/>
      <c r="E28" s="240"/>
      <c r="F28" s="109">
        <v>3460.0039999999999</v>
      </c>
      <c r="G28" s="240"/>
      <c r="H28" s="109">
        <v>2972.9500000000003</v>
      </c>
    </row>
    <row r="29" spans="1:68" s="5" customFormat="1" ht="56.25" x14ac:dyDescent="0.2">
      <c r="A29" s="30" t="s">
        <v>30</v>
      </c>
      <c r="B29" s="38" t="s">
        <v>4</v>
      </c>
      <c r="C29" s="246">
        <v>12</v>
      </c>
      <c r="D29" s="492">
        <v>0.21199999999999999</v>
      </c>
      <c r="E29" s="416">
        <v>1173.5</v>
      </c>
      <c r="F29" s="417">
        <v>2985.384</v>
      </c>
      <c r="G29" s="412">
        <v>1173.5</v>
      </c>
      <c r="H29" s="413">
        <v>2972.9500000000003</v>
      </c>
    </row>
    <row r="30" spans="1:68" s="5" customFormat="1" ht="13.5" thickBot="1" x14ac:dyDescent="0.25">
      <c r="A30" s="247" t="s">
        <v>258</v>
      </c>
      <c r="B30" s="181"/>
      <c r="C30" s="195" t="s">
        <v>67</v>
      </c>
      <c r="D30" s="298"/>
      <c r="E30" s="414">
        <v>0</v>
      </c>
      <c r="F30" s="404">
        <v>474.62</v>
      </c>
      <c r="G30" s="277"/>
      <c r="H30" s="279">
        <v>0</v>
      </c>
    </row>
    <row r="31" spans="1:68" s="13" customFormat="1" ht="26.25" thickBot="1" x14ac:dyDescent="0.25">
      <c r="A31" s="40" t="s">
        <v>31</v>
      </c>
      <c r="B31" s="32"/>
      <c r="C31" s="44"/>
      <c r="D31" s="296"/>
      <c r="E31" s="240"/>
      <c r="F31" s="109">
        <v>88.66</v>
      </c>
      <c r="G31" s="240"/>
      <c r="H31" s="109">
        <v>106229.08</v>
      </c>
    </row>
    <row r="32" spans="1:68" s="5" customFormat="1" ht="16.5" x14ac:dyDescent="0.2">
      <c r="A32" s="154" t="s">
        <v>33</v>
      </c>
      <c r="B32" s="96"/>
      <c r="C32" s="26" t="s">
        <v>68</v>
      </c>
      <c r="D32" s="495"/>
      <c r="E32" s="414">
        <v>0</v>
      </c>
      <c r="F32" s="404">
        <v>88.66</v>
      </c>
      <c r="G32" s="277"/>
      <c r="H32" s="279">
        <v>106229.08</v>
      </c>
    </row>
    <row r="33" spans="1:8" s="5" customFormat="1" x14ac:dyDescent="0.2">
      <c r="A33" s="206" t="s">
        <v>206</v>
      </c>
      <c r="B33" s="37" t="s">
        <v>25</v>
      </c>
      <c r="C33" s="26"/>
      <c r="D33" s="493">
        <v>361.42</v>
      </c>
      <c r="E33" s="414">
        <v>0</v>
      </c>
      <c r="F33" s="404">
        <v>0</v>
      </c>
      <c r="G33" s="412">
        <v>274</v>
      </c>
      <c r="H33" s="413">
        <v>99029.08</v>
      </c>
    </row>
    <row r="34" spans="1:8" s="5" customFormat="1" ht="13.5" thickBot="1" x14ac:dyDescent="0.25">
      <c r="A34" s="250" t="s">
        <v>254</v>
      </c>
      <c r="B34" s="14" t="s">
        <v>4</v>
      </c>
      <c r="C34" s="26"/>
      <c r="D34" s="300">
        <v>1200</v>
      </c>
      <c r="E34" s="414">
        <v>0</v>
      </c>
      <c r="F34" s="404">
        <v>0</v>
      </c>
      <c r="G34" s="412">
        <v>6</v>
      </c>
      <c r="H34" s="413">
        <v>7200</v>
      </c>
    </row>
    <row r="35" spans="1:8" s="13" customFormat="1" ht="26.25" thickBot="1" x14ac:dyDescent="0.25">
      <c r="A35" s="141" t="s">
        <v>34</v>
      </c>
      <c r="B35" s="142"/>
      <c r="C35" s="143"/>
      <c r="D35" s="301"/>
      <c r="E35" s="240"/>
      <c r="F35" s="109">
        <v>1549.12</v>
      </c>
      <c r="G35" s="240"/>
      <c r="H35" s="109">
        <v>0</v>
      </c>
    </row>
    <row r="36" spans="1:8" s="13" customFormat="1" ht="26.25" thickBot="1" x14ac:dyDescent="0.25">
      <c r="A36" s="40" t="s">
        <v>36</v>
      </c>
      <c r="B36" s="386"/>
      <c r="C36" s="387"/>
      <c r="D36" s="388"/>
      <c r="E36" s="240"/>
      <c r="F36" s="268">
        <v>58597.59</v>
      </c>
      <c r="G36" s="240"/>
      <c r="H36" s="268">
        <v>636668.55080000008</v>
      </c>
    </row>
    <row r="37" spans="1:8" s="5" customFormat="1" ht="24" x14ac:dyDescent="0.2">
      <c r="A37" s="144" t="s">
        <v>14</v>
      </c>
      <c r="B37" s="392" t="s">
        <v>4</v>
      </c>
      <c r="C37" s="393">
        <v>2</v>
      </c>
      <c r="D37" s="394">
        <v>0.77</v>
      </c>
      <c r="E37" s="410">
        <v>1933.6</v>
      </c>
      <c r="F37" s="411">
        <v>2977.74</v>
      </c>
      <c r="G37" s="412">
        <v>3867.2</v>
      </c>
      <c r="H37" s="413">
        <v>2977.7440000000001</v>
      </c>
    </row>
    <row r="38" spans="1:8" s="5" customFormat="1" ht="24" x14ac:dyDescent="0.2">
      <c r="A38" s="183" t="s">
        <v>231</v>
      </c>
      <c r="B38" s="14" t="s">
        <v>4</v>
      </c>
      <c r="C38" s="140">
        <v>4</v>
      </c>
      <c r="D38" s="395">
        <v>9.4E-2</v>
      </c>
      <c r="E38" s="414">
        <v>1933.6</v>
      </c>
      <c r="F38" s="404">
        <v>727.03</v>
      </c>
      <c r="G38" s="412">
        <v>3867.2</v>
      </c>
      <c r="H38" s="413">
        <v>363.51679999999999</v>
      </c>
    </row>
    <row r="39" spans="1:8" s="5" customFormat="1" ht="17.25" x14ac:dyDescent="0.2">
      <c r="A39" s="381" t="s">
        <v>33</v>
      </c>
      <c r="B39" s="96" t="s">
        <v>4</v>
      </c>
      <c r="C39" s="232" t="s">
        <v>68</v>
      </c>
      <c r="D39" s="311"/>
      <c r="E39" s="414">
        <v>0</v>
      </c>
      <c r="F39" s="64">
        <v>54892.82</v>
      </c>
      <c r="G39" s="418"/>
      <c r="H39" s="278">
        <v>633327.29</v>
      </c>
    </row>
    <row r="40" spans="1:8" s="5" customFormat="1" x14ac:dyDescent="0.2">
      <c r="A40" s="384" t="s">
        <v>412</v>
      </c>
      <c r="B40" s="396" t="s">
        <v>141</v>
      </c>
      <c r="C40" s="232">
        <v>1</v>
      </c>
      <c r="D40" s="303" t="s">
        <v>464</v>
      </c>
      <c r="E40" s="414">
        <v>0</v>
      </c>
      <c r="F40" s="404">
        <v>0</v>
      </c>
      <c r="G40" s="412">
        <v>107.64</v>
      </c>
      <c r="H40" s="413">
        <v>602104.13</v>
      </c>
    </row>
    <row r="41" spans="1:8" s="5" customFormat="1" x14ac:dyDescent="0.2">
      <c r="A41" s="385" t="s">
        <v>232</v>
      </c>
      <c r="B41" s="37"/>
      <c r="C41" s="26"/>
      <c r="D41" s="311"/>
      <c r="E41" s="414">
        <v>0</v>
      </c>
      <c r="F41" s="64">
        <v>54892.82</v>
      </c>
      <c r="G41" s="277"/>
      <c r="H41" s="278">
        <v>31223.16</v>
      </c>
    </row>
    <row r="42" spans="1:8" s="5" customFormat="1" x14ac:dyDescent="0.2">
      <c r="A42" s="145" t="s">
        <v>291</v>
      </c>
      <c r="B42" s="37" t="s">
        <v>163</v>
      </c>
      <c r="C42" s="26"/>
      <c r="D42" s="299" t="s">
        <v>464</v>
      </c>
      <c r="E42" s="414">
        <v>0</v>
      </c>
      <c r="F42" s="404">
        <v>0</v>
      </c>
      <c r="G42" s="412">
        <v>1.5</v>
      </c>
      <c r="H42" s="413">
        <v>4746.9399999999996</v>
      </c>
    </row>
    <row r="43" spans="1:8" s="5" customFormat="1" ht="13.5" thickBot="1" x14ac:dyDescent="0.25">
      <c r="A43" s="252" t="s">
        <v>378</v>
      </c>
      <c r="B43" s="37"/>
      <c r="C43" s="26"/>
      <c r="D43" s="299" t="s">
        <v>464</v>
      </c>
      <c r="E43" s="414">
        <v>0</v>
      </c>
      <c r="F43" s="404">
        <v>0</v>
      </c>
      <c r="G43" s="412">
        <v>1</v>
      </c>
      <c r="H43" s="413">
        <v>26476.22</v>
      </c>
    </row>
    <row r="44" spans="1:8" s="13" customFormat="1" ht="26.25" thickBot="1" x14ac:dyDescent="0.25">
      <c r="A44" s="141" t="s">
        <v>37</v>
      </c>
      <c r="B44" s="389"/>
      <c r="C44" s="390"/>
      <c r="D44" s="391"/>
      <c r="E44" s="240"/>
      <c r="F44" s="268">
        <v>375.75</v>
      </c>
      <c r="G44" s="240"/>
      <c r="H44" s="268">
        <v>375.75200000000001</v>
      </c>
    </row>
    <row r="45" spans="1:8" s="5" customFormat="1" ht="60.75" thickBot="1" x14ac:dyDescent="0.25">
      <c r="A45" s="254" t="s">
        <v>38</v>
      </c>
      <c r="B45" s="137" t="s">
        <v>4</v>
      </c>
      <c r="C45" s="140">
        <v>1</v>
      </c>
      <c r="D45" s="492">
        <v>0.52</v>
      </c>
      <c r="E45" s="410">
        <v>722.6</v>
      </c>
      <c r="F45" s="411">
        <v>375.75</v>
      </c>
      <c r="G45" s="412">
        <v>722.6</v>
      </c>
      <c r="H45" s="413">
        <v>375.75200000000001</v>
      </c>
    </row>
    <row r="46" spans="1:8" s="13" customFormat="1" ht="26.25" thickBot="1" x14ac:dyDescent="0.25">
      <c r="A46" s="149" t="s">
        <v>39</v>
      </c>
      <c r="B46" s="142"/>
      <c r="C46" s="143"/>
      <c r="D46" s="301"/>
      <c r="E46" s="240"/>
      <c r="F46" s="268">
        <v>302.02999999999997</v>
      </c>
      <c r="G46" s="240"/>
      <c r="H46" s="268">
        <v>1866.9999</v>
      </c>
    </row>
    <row r="47" spans="1:8" s="5" customFormat="1" ht="67.5" x14ac:dyDescent="0.2">
      <c r="A47" s="30" t="s">
        <v>40</v>
      </c>
      <c r="B47" s="256" t="s">
        <v>65</v>
      </c>
      <c r="C47" s="26" t="s">
        <v>69</v>
      </c>
      <c r="D47" s="492">
        <v>3.1E-2</v>
      </c>
      <c r="E47" s="410">
        <v>9742.9</v>
      </c>
      <c r="F47" s="411">
        <v>302.02999999999997</v>
      </c>
      <c r="G47" s="412">
        <v>9742.9</v>
      </c>
      <c r="H47" s="413">
        <v>302.0299</v>
      </c>
    </row>
    <row r="48" spans="1:8" s="5" customFormat="1" ht="16.5" x14ac:dyDescent="0.2">
      <c r="A48" s="154" t="s">
        <v>33</v>
      </c>
      <c r="B48" s="95"/>
      <c r="C48" s="26" t="s">
        <v>68</v>
      </c>
      <c r="D48" s="495"/>
      <c r="E48" s="414">
        <v>0</v>
      </c>
      <c r="F48" s="404">
        <v>0</v>
      </c>
      <c r="G48" s="277"/>
      <c r="H48" s="279">
        <v>1564.97</v>
      </c>
    </row>
    <row r="49" spans="1:8" s="5" customFormat="1" x14ac:dyDescent="0.2">
      <c r="A49" s="156" t="s">
        <v>191</v>
      </c>
      <c r="B49" s="137" t="s">
        <v>4</v>
      </c>
      <c r="C49" s="258">
        <v>1</v>
      </c>
      <c r="D49" s="493">
        <v>167.56</v>
      </c>
      <c r="E49" s="414">
        <v>0</v>
      </c>
      <c r="F49" s="404">
        <v>0</v>
      </c>
      <c r="G49" s="412">
        <v>7</v>
      </c>
      <c r="H49" s="413">
        <v>1172.92</v>
      </c>
    </row>
    <row r="50" spans="1:8" s="5" customFormat="1" ht="13.5" thickBot="1" x14ac:dyDescent="0.25">
      <c r="A50" s="117" t="s">
        <v>405</v>
      </c>
      <c r="B50" s="26" t="s">
        <v>3</v>
      </c>
      <c r="C50" s="26"/>
      <c r="D50" s="260">
        <v>392.05</v>
      </c>
      <c r="E50" s="419"/>
      <c r="F50" s="404">
        <v>0</v>
      </c>
      <c r="G50" s="412">
        <v>1</v>
      </c>
      <c r="H50" s="413">
        <v>392.05</v>
      </c>
    </row>
    <row r="51" spans="1:8" s="13" customFormat="1" ht="26.25" thickBot="1" x14ac:dyDescent="0.25">
      <c r="A51" s="149" t="s">
        <v>41</v>
      </c>
      <c r="B51" s="142"/>
      <c r="C51" s="143"/>
      <c r="D51" s="301"/>
      <c r="E51" s="421">
        <v>9742.9</v>
      </c>
      <c r="F51" s="422">
        <v>1549.12</v>
      </c>
      <c r="G51" s="240"/>
      <c r="H51" s="268">
        <v>0</v>
      </c>
    </row>
    <row r="52" spans="1:8" s="13" customFormat="1" ht="26.25" thickBot="1" x14ac:dyDescent="0.25">
      <c r="A52" s="152" t="s">
        <v>43</v>
      </c>
      <c r="B52" s="153"/>
      <c r="C52" s="261"/>
      <c r="D52" s="496"/>
      <c r="E52" s="240"/>
      <c r="F52" s="268">
        <v>350.74</v>
      </c>
      <c r="G52" s="240"/>
      <c r="H52" s="268">
        <v>350.74439999999998</v>
      </c>
    </row>
    <row r="53" spans="1:8" s="5" customFormat="1" ht="17.25" thickBot="1" x14ac:dyDescent="0.25">
      <c r="A53" s="121" t="s">
        <v>44</v>
      </c>
      <c r="B53" s="38" t="s">
        <v>65</v>
      </c>
      <c r="C53" s="246"/>
      <c r="D53" s="492">
        <v>3.6000000000000004E-2</v>
      </c>
      <c r="E53" s="410">
        <v>9742.9</v>
      </c>
      <c r="F53" s="411">
        <v>350.74</v>
      </c>
      <c r="G53" s="412">
        <v>9742.9</v>
      </c>
      <c r="H53" s="413">
        <v>350.74439999999998</v>
      </c>
    </row>
    <row r="54" spans="1:8" s="13" customFormat="1" ht="39" thickBot="1" x14ac:dyDescent="0.25">
      <c r="A54" s="40" t="s">
        <v>45</v>
      </c>
      <c r="B54" s="32"/>
      <c r="C54" s="262"/>
      <c r="D54" s="305"/>
      <c r="E54" s="240"/>
      <c r="F54" s="268">
        <v>4487.68</v>
      </c>
      <c r="G54" s="240"/>
      <c r="H54" s="268">
        <v>8338.9783000000007</v>
      </c>
    </row>
    <row r="55" spans="1:8" s="5" customFormat="1" ht="56.25" x14ac:dyDescent="0.2">
      <c r="A55" s="160" t="s">
        <v>46</v>
      </c>
      <c r="B55" s="38" t="s">
        <v>127</v>
      </c>
      <c r="C55" s="263" t="s">
        <v>69</v>
      </c>
      <c r="D55" s="492">
        <v>4.5860000000000003</v>
      </c>
      <c r="E55" s="410">
        <v>95</v>
      </c>
      <c r="F55" s="411">
        <v>871.34</v>
      </c>
      <c r="G55" s="412">
        <v>94</v>
      </c>
      <c r="H55" s="413">
        <v>431.084</v>
      </c>
    </row>
    <row r="56" spans="1:8" s="5" customFormat="1" x14ac:dyDescent="0.2">
      <c r="A56" s="161" t="s">
        <v>47</v>
      </c>
      <c r="B56" s="14"/>
      <c r="C56" s="28"/>
      <c r="D56" s="495"/>
      <c r="E56" s="414">
        <v>0</v>
      </c>
      <c r="F56" s="64">
        <v>3616.34</v>
      </c>
      <c r="G56" s="277"/>
      <c r="H56" s="278">
        <v>7907.8942999999999</v>
      </c>
    </row>
    <row r="57" spans="1:8" s="5" customFormat="1" x14ac:dyDescent="0.2">
      <c r="A57" s="163" t="s">
        <v>268</v>
      </c>
      <c r="B57" s="164" t="s">
        <v>4</v>
      </c>
      <c r="C57" s="127">
        <v>1</v>
      </c>
      <c r="D57" s="509">
        <v>143.94999999999999</v>
      </c>
      <c r="E57" s="414">
        <v>0</v>
      </c>
      <c r="F57" s="404">
        <v>0</v>
      </c>
      <c r="G57" s="412">
        <v>0.5</v>
      </c>
      <c r="H57" s="413">
        <v>71.974999999999994</v>
      </c>
    </row>
    <row r="58" spans="1:8" s="5" customFormat="1" x14ac:dyDescent="0.2">
      <c r="A58" s="165" t="s">
        <v>272</v>
      </c>
      <c r="B58" s="265" t="s">
        <v>4</v>
      </c>
      <c r="C58" s="164">
        <v>1</v>
      </c>
      <c r="D58" s="493">
        <v>1072.71</v>
      </c>
      <c r="E58" s="414">
        <v>1.6</v>
      </c>
      <c r="F58" s="404">
        <v>1716.34</v>
      </c>
      <c r="G58" s="412">
        <v>0</v>
      </c>
      <c r="H58" s="413">
        <v>0</v>
      </c>
    </row>
    <row r="59" spans="1:8" s="5" customFormat="1" x14ac:dyDescent="0.2">
      <c r="A59" s="266" t="s">
        <v>175</v>
      </c>
      <c r="B59" s="267" t="s">
        <v>176</v>
      </c>
      <c r="C59" s="202"/>
      <c r="D59" s="306"/>
      <c r="E59" s="414">
        <v>0</v>
      </c>
      <c r="F59" s="64">
        <v>1900</v>
      </c>
      <c r="G59" s="412">
        <v>0</v>
      </c>
      <c r="H59" s="491">
        <v>7835.9192999999996</v>
      </c>
    </row>
    <row r="60" spans="1:8" s="5" customFormat="1" x14ac:dyDescent="0.2">
      <c r="A60" s="367" t="s">
        <v>166</v>
      </c>
      <c r="B60" s="42" t="s">
        <v>4</v>
      </c>
      <c r="C60" s="28"/>
      <c r="D60" s="299">
        <v>263.95</v>
      </c>
      <c r="E60" s="414">
        <v>0</v>
      </c>
      <c r="F60" s="404">
        <v>0</v>
      </c>
      <c r="G60" s="412">
        <v>0.94</v>
      </c>
      <c r="H60" s="413">
        <v>248.11299999999997</v>
      </c>
    </row>
    <row r="61" spans="1:8" s="5" customFormat="1" x14ac:dyDescent="0.2">
      <c r="A61" s="340" t="s">
        <v>443</v>
      </c>
      <c r="B61" s="42" t="s">
        <v>3</v>
      </c>
      <c r="C61" s="28"/>
      <c r="D61" s="299"/>
      <c r="E61" s="414">
        <v>0</v>
      </c>
      <c r="F61" s="404">
        <v>0</v>
      </c>
      <c r="G61" s="412">
        <v>1</v>
      </c>
      <c r="H61" s="413">
        <v>703.33</v>
      </c>
    </row>
    <row r="62" spans="1:8" s="5" customFormat="1" x14ac:dyDescent="0.2">
      <c r="A62" s="62" t="s">
        <v>444</v>
      </c>
      <c r="B62" s="42" t="s">
        <v>3</v>
      </c>
      <c r="C62" s="28"/>
      <c r="D62" s="299">
        <v>474.62</v>
      </c>
      <c r="E62" s="414">
        <v>0</v>
      </c>
      <c r="F62" s="404">
        <v>0</v>
      </c>
      <c r="G62" s="412">
        <v>6</v>
      </c>
      <c r="H62" s="413">
        <v>2776.48</v>
      </c>
    </row>
    <row r="63" spans="1:8" s="5" customFormat="1" x14ac:dyDescent="0.2">
      <c r="A63" s="62" t="s">
        <v>165</v>
      </c>
      <c r="B63" s="42" t="s">
        <v>3</v>
      </c>
      <c r="C63" s="28"/>
      <c r="D63" s="299">
        <v>451.79</v>
      </c>
      <c r="E63" s="414">
        <v>0</v>
      </c>
      <c r="F63" s="404">
        <v>0</v>
      </c>
      <c r="G63" s="412">
        <v>2</v>
      </c>
      <c r="H63" s="413">
        <v>910</v>
      </c>
    </row>
    <row r="64" spans="1:8" s="5" customFormat="1" x14ac:dyDescent="0.2">
      <c r="A64" s="376" t="s">
        <v>171</v>
      </c>
      <c r="B64" s="122" t="s">
        <v>3</v>
      </c>
      <c r="C64" s="28"/>
      <c r="D64" s="299">
        <v>137.31</v>
      </c>
      <c r="E64" s="414">
        <v>0</v>
      </c>
      <c r="F64" s="404">
        <v>0</v>
      </c>
      <c r="G64" s="412">
        <v>2</v>
      </c>
      <c r="H64" s="413">
        <v>254.31</v>
      </c>
    </row>
    <row r="65" spans="1:49" s="5" customFormat="1" x14ac:dyDescent="0.2">
      <c r="A65" s="62" t="s">
        <v>208</v>
      </c>
      <c r="B65" s="122" t="s">
        <v>3</v>
      </c>
      <c r="C65" s="28"/>
      <c r="D65" s="299">
        <v>994.41</v>
      </c>
      <c r="E65" s="414">
        <v>0</v>
      </c>
      <c r="F65" s="404">
        <v>0</v>
      </c>
      <c r="G65" s="412">
        <v>1</v>
      </c>
      <c r="H65" s="413">
        <v>860</v>
      </c>
    </row>
    <row r="66" spans="1:49" s="5" customFormat="1" x14ac:dyDescent="0.2">
      <c r="A66" s="62" t="s">
        <v>234</v>
      </c>
      <c r="B66" s="42" t="s">
        <v>127</v>
      </c>
      <c r="C66" s="28"/>
      <c r="D66" s="299">
        <v>225.89</v>
      </c>
      <c r="E66" s="414">
        <v>0</v>
      </c>
      <c r="F66" s="404">
        <v>0</v>
      </c>
      <c r="G66" s="412">
        <v>1</v>
      </c>
      <c r="H66" s="413">
        <v>221</v>
      </c>
    </row>
    <row r="67" spans="1:49" s="1" customFormat="1" x14ac:dyDescent="0.2">
      <c r="A67" s="83" t="s">
        <v>407</v>
      </c>
      <c r="B67" s="42" t="s">
        <v>3</v>
      </c>
      <c r="C67" s="28"/>
      <c r="D67" s="299">
        <v>162.62</v>
      </c>
      <c r="E67" s="414"/>
      <c r="F67" s="404">
        <v>0</v>
      </c>
      <c r="G67" s="412">
        <v>1</v>
      </c>
      <c r="H67" s="413">
        <v>162.62</v>
      </c>
    </row>
    <row r="68" spans="1:49" s="1" customFormat="1" x14ac:dyDescent="0.2">
      <c r="A68" s="62" t="s">
        <v>447</v>
      </c>
      <c r="B68" s="42" t="s">
        <v>3</v>
      </c>
      <c r="C68" s="28"/>
      <c r="D68" s="299">
        <v>256.89</v>
      </c>
      <c r="E68" s="414"/>
      <c r="F68" s="404">
        <v>0</v>
      </c>
      <c r="G68" s="412">
        <v>2</v>
      </c>
      <c r="H68" s="413">
        <v>513.78</v>
      </c>
    </row>
    <row r="69" spans="1:49" s="5" customFormat="1" x14ac:dyDescent="0.2">
      <c r="A69" s="231" t="s">
        <v>429</v>
      </c>
      <c r="B69" s="42" t="s">
        <v>4</v>
      </c>
      <c r="C69" s="28"/>
      <c r="D69" s="299">
        <v>154</v>
      </c>
      <c r="E69" s="414">
        <v>0</v>
      </c>
      <c r="F69" s="404">
        <v>0</v>
      </c>
      <c r="G69" s="412">
        <v>2.57</v>
      </c>
      <c r="H69" s="413">
        <v>552.54999999999995</v>
      </c>
    </row>
    <row r="70" spans="1:49" s="5" customFormat="1" ht="13.5" thickBot="1" x14ac:dyDescent="0.25">
      <c r="A70" s="375" t="s">
        <v>445</v>
      </c>
      <c r="B70" s="369" t="s">
        <v>4</v>
      </c>
      <c r="C70" s="57"/>
      <c r="D70" s="308">
        <v>313.57</v>
      </c>
      <c r="E70" s="419"/>
      <c r="F70" s="404">
        <v>0</v>
      </c>
      <c r="G70" s="412">
        <v>2.57</v>
      </c>
      <c r="H70" s="413">
        <v>633.73629999999991</v>
      </c>
    </row>
    <row r="71" spans="1:49" s="13" customFormat="1" ht="27.75" customHeight="1" thickBot="1" x14ac:dyDescent="0.25">
      <c r="A71" s="583" t="s">
        <v>48</v>
      </c>
      <c r="B71" s="584"/>
      <c r="C71" s="584"/>
      <c r="D71" s="585"/>
      <c r="E71" s="240"/>
      <c r="F71" s="268">
        <v>906899.99</v>
      </c>
      <c r="G71" s="240"/>
      <c r="H71" s="268">
        <v>1077192.2650000001</v>
      </c>
    </row>
    <row r="72" spans="1:49" s="13" customFormat="1" ht="26.25" thickBot="1" x14ac:dyDescent="0.25">
      <c r="A72" s="370" t="s">
        <v>49</v>
      </c>
      <c r="B72" s="371"/>
      <c r="C72" s="372"/>
      <c r="D72" s="497"/>
      <c r="E72" s="421">
        <v>5</v>
      </c>
      <c r="F72" s="422">
        <v>332627.84999999998</v>
      </c>
      <c r="G72" s="423">
        <v>5</v>
      </c>
      <c r="H72" s="268">
        <v>331550.94</v>
      </c>
    </row>
    <row r="73" spans="1:49" s="13" customFormat="1" ht="26.25" thickBot="1" x14ac:dyDescent="0.25">
      <c r="A73" s="149" t="s">
        <v>50</v>
      </c>
      <c r="B73" s="142"/>
      <c r="C73" s="143"/>
      <c r="D73" s="301"/>
      <c r="E73" s="421">
        <v>0</v>
      </c>
      <c r="F73" s="422">
        <v>21755.360000000001</v>
      </c>
      <c r="G73" s="240"/>
      <c r="H73" s="268">
        <v>17795.190000000002</v>
      </c>
    </row>
    <row r="74" spans="1:49" s="5" customFormat="1" x14ac:dyDescent="0.2">
      <c r="A74" s="155" t="s">
        <v>179</v>
      </c>
      <c r="B74" s="159" t="s">
        <v>12</v>
      </c>
      <c r="C74" s="127">
        <v>3</v>
      </c>
      <c r="D74" s="493">
        <v>37.21</v>
      </c>
      <c r="E74" s="410">
        <v>180</v>
      </c>
      <c r="F74" s="411">
        <v>20090.7</v>
      </c>
      <c r="G74" s="417">
        <v>205</v>
      </c>
      <c r="H74" s="413">
        <v>7437.99</v>
      </c>
    </row>
    <row r="75" spans="1:49" s="5" customFormat="1" x14ac:dyDescent="0.2">
      <c r="A75" s="167" t="s">
        <v>47</v>
      </c>
      <c r="B75" s="159"/>
      <c r="C75" s="168"/>
      <c r="D75" s="495"/>
      <c r="E75" s="414">
        <v>0</v>
      </c>
      <c r="F75" s="404">
        <v>1664.66</v>
      </c>
      <c r="G75" s="280"/>
      <c r="H75" s="279">
        <v>10357.200000000001</v>
      </c>
    </row>
    <row r="76" spans="1:49" s="5" customFormat="1" ht="13.5" thickBot="1" x14ac:dyDescent="0.25">
      <c r="A76" s="157" t="s">
        <v>51</v>
      </c>
      <c r="B76" s="159" t="s">
        <v>259</v>
      </c>
      <c r="C76" s="269">
        <v>1</v>
      </c>
      <c r="D76" s="493">
        <v>61.65</v>
      </c>
      <c r="E76" s="414">
        <v>27</v>
      </c>
      <c r="F76" s="404">
        <v>1664.66</v>
      </c>
      <c r="G76" s="424">
        <v>168</v>
      </c>
      <c r="H76" s="279">
        <v>10357.200000000001</v>
      </c>
    </row>
    <row r="77" spans="1:49" s="13" customFormat="1" ht="39" thickBot="1" x14ac:dyDescent="0.25">
      <c r="A77" s="40" t="s">
        <v>53</v>
      </c>
      <c r="B77" s="33"/>
      <c r="C77" s="51"/>
      <c r="D77" s="309"/>
      <c r="E77" s="429"/>
      <c r="F77" s="430">
        <v>118810.76000000001</v>
      </c>
      <c r="G77" s="429"/>
      <c r="H77" s="430">
        <v>297943.18500000006</v>
      </c>
    </row>
    <row r="78" spans="1:49" s="5" customFormat="1" ht="33.75" x14ac:dyDescent="0.2">
      <c r="A78" s="169" t="s">
        <v>54</v>
      </c>
      <c r="B78" s="38"/>
      <c r="C78" s="34"/>
      <c r="D78" s="298"/>
      <c r="E78" s="410">
        <v>0</v>
      </c>
      <c r="F78" s="514">
        <v>23605.82</v>
      </c>
      <c r="G78" s="431"/>
      <c r="H78" s="491">
        <v>15257.544999999998</v>
      </c>
    </row>
    <row r="79" spans="1:49" s="5" customFormat="1" x14ac:dyDescent="0.2">
      <c r="A79" s="68" t="s">
        <v>16</v>
      </c>
      <c r="B79" s="14" t="s">
        <v>4</v>
      </c>
      <c r="C79" s="164">
        <v>1</v>
      </c>
      <c r="D79" s="310">
        <v>1.24</v>
      </c>
      <c r="E79" s="414">
        <v>9742.9</v>
      </c>
      <c r="F79" s="404">
        <v>12081.2</v>
      </c>
      <c r="G79" s="412">
        <v>3039</v>
      </c>
      <c r="H79" s="413">
        <v>3768.36</v>
      </c>
    </row>
    <row r="80" spans="1:49" s="19" customFormat="1" x14ac:dyDescent="0.2">
      <c r="A80" s="69" t="s">
        <v>17</v>
      </c>
      <c r="B80" s="56" t="s">
        <v>4</v>
      </c>
      <c r="C80" s="127">
        <v>12</v>
      </c>
      <c r="D80" s="310">
        <v>0.51</v>
      </c>
      <c r="E80" s="414">
        <v>1173.5</v>
      </c>
      <c r="F80" s="404">
        <v>7181.82</v>
      </c>
      <c r="G80" s="412">
        <v>1173.5</v>
      </c>
      <c r="H80" s="413">
        <v>7170.085</v>
      </c>
      <c r="AU80" s="1"/>
      <c r="AV80" s="1"/>
      <c r="AW80" s="1"/>
    </row>
    <row r="81" spans="1:49" s="19" customFormat="1" x14ac:dyDescent="0.2">
      <c r="A81" s="70" t="s">
        <v>18</v>
      </c>
      <c r="B81" s="56" t="s">
        <v>19</v>
      </c>
      <c r="C81" s="127">
        <v>12</v>
      </c>
      <c r="D81" s="310">
        <v>72.38</v>
      </c>
      <c r="E81" s="414">
        <v>5</v>
      </c>
      <c r="F81" s="404">
        <v>4342.8</v>
      </c>
      <c r="G81" s="412">
        <v>5</v>
      </c>
      <c r="H81" s="413">
        <v>4319.0999999999995</v>
      </c>
      <c r="AU81" s="1"/>
      <c r="AV81" s="1"/>
      <c r="AW81" s="1"/>
    </row>
    <row r="82" spans="1:49" s="5" customFormat="1" ht="13.5" thickBot="1" x14ac:dyDescent="0.25">
      <c r="A82" s="271" t="s">
        <v>47</v>
      </c>
      <c r="B82" s="272"/>
      <c r="C82" s="273"/>
      <c r="D82" s="298"/>
      <c r="E82" s="414">
        <v>0</v>
      </c>
      <c r="F82" s="64">
        <v>32736.14</v>
      </c>
      <c r="G82" s="274"/>
      <c r="H82" s="275">
        <v>139954.38</v>
      </c>
    </row>
    <row r="83" spans="1:49" s="5" customFormat="1" x14ac:dyDescent="0.2">
      <c r="A83" s="177" t="s">
        <v>196</v>
      </c>
      <c r="B83" s="54"/>
      <c r="C83" s="35"/>
      <c r="D83" s="501">
        <v>0.26</v>
      </c>
      <c r="E83" s="433"/>
      <c r="F83" s="64">
        <v>32736.14</v>
      </c>
      <c r="G83" s="280"/>
      <c r="H83" s="278">
        <v>139954.38</v>
      </c>
    </row>
    <row r="84" spans="1:49" s="5" customFormat="1" x14ac:dyDescent="0.2">
      <c r="A84" s="338" t="s">
        <v>368</v>
      </c>
      <c r="B84" s="42" t="s">
        <v>141</v>
      </c>
      <c r="C84" s="26">
        <v>1</v>
      </c>
      <c r="D84" s="311">
        <v>1421.16</v>
      </c>
      <c r="E84" s="414">
        <v>0</v>
      </c>
      <c r="F84" s="404">
        <v>0</v>
      </c>
      <c r="G84" s="412">
        <v>8</v>
      </c>
      <c r="H84" s="413">
        <v>10588.8</v>
      </c>
    </row>
    <row r="85" spans="1:49" s="5" customFormat="1" x14ac:dyDescent="0.2">
      <c r="A85" s="338" t="s">
        <v>209</v>
      </c>
      <c r="B85" s="42" t="s">
        <v>3</v>
      </c>
      <c r="C85" s="87">
        <v>1</v>
      </c>
      <c r="D85" s="312">
        <v>661.34</v>
      </c>
      <c r="E85" s="414">
        <v>0</v>
      </c>
      <c r="F85" s="404">
        <v>0</v>
      </c>
      <c r="G85" s="412">
        <v>2</v>
      </c>
      <c r="H85" s="413">
        <v>1131.3400000000001</v>
      </c>
    </row>
    <row r="86" spans="1:49" s="5" customFormat="1" x14ac:dyDescent="0.2">
      <c r="A86" s="356" t="s">
        <v>212</v>
      </c>
      <c r="B86" s="58" t="s">
        <v>3</v>
      </c>
      <c r="C86" s="26">
        <v>1</v>
      </c>
      <c r="D86" s="313">
        <v>756.38</v>
      </c>
      <c r="E86" s="414">
        <v>0</v>
      </c>
      <c r="F86" s="404">
        <v>0</v>
      </c>
      <c r="G86" s="412">
        <v>58</v>
      </c>
      <c r="H86" s="413">
        <v>43870.04</v>
      </c>
    </row>
    <row r="87" spans="1:49" s="5" customFormat="1" x14ac:dyDescent="0.2">
      <c r="A87" s="356" t="s">
        <v>213</v>
      </c>
      <c r="B87" s="58" t="s">
        <v>3</v>
      </c>
      <c r="C87" s="26">
        <v>1</v>
      </c>
      <c r="D87" s="313">
        <v>981.98</v>
      </c>
      <c r="E87" s="414">
        <v>0</v>
      </c>
      <c r="F87" s="404">
        <v>0</v>
      </c>
      <c r="G87" s="412">
        <v>1</v>
      </c>
      <c r="H87" s="413">
        <v>981.98</v>
      </c>
    </row>
    <row r="88" spans="1:49" s="5" customFormat="1" x14ac:dyDescent="0.2">
      <c r="A88" s="55" t="s">
        <v>229</v>
      </c>
      <c r="B88" s="116" t="s">
        <v>274</v>
      </c>
      <c r="C88" s="26">
        <v>1</v>
      </c>
      <c r="D88" s="299">
        <v>1030.51</v>
      </c>
      <c r="E88" s="414">
        <v>0</v>
      </c>
      <c r="F88" s="404">
        <v>0</v>
      </c>
      <c r="G88" s="412">
        <v>16</v>
      </c>
      <c r="H88" s="413">
        <v>16488.16</v>
      </c>
    </row>
    <row r="89" spans="1:49" s="5" customFormat="1" x14ac:dyDescent="0.2">
      <c r="A89" s="350" t="s">
        <v>373</v>
      </c>
      <c r="B89" s="26" t="s">
        <v>3</v>
      </c>
      <c r="C89" s="26"/>
      <c r="D89" s="314">
        <v>449.9</v>
      </c>
      <c r="E89" s="414"/>
      <c r="F89" s="404"/>
      <c r="G89" s="412">
        <v>1</v>
      </c>
      <c r="H89" s="413">
        <v>449.9</v>
      </c>
    </row>
    <row r="90" spans="1:49" s="5" customFormat="1" x14ac:dyDescent="0.2">
      <c r="A90" s="358" t="s">
        <v>216</v>
      </c>
      <c r="B90" s="58" t="s">
        <v>3</v>
      </c>
      <c r="C90" s="26">
        <v>1</v>
      </c>
      <c r="D90" s="312">
        <v>1509.82</v>
      </c>
      <c r="E90" s="414">
        <v>0</v>
      </c>
      <c r="F90" s="404">
        <v>0</v>
      </c>
      <c r="G90" s="412">
        <v>3</v>
      </c>
      <c r="H90" s="413">
        <v>3483</v>
      </c>
    </row>
    <row r="91" spans="1:49" s="15" customFormat="1" x14ac:dyDescent="0.2">
      <c r="A91" s="359" t="s">
        <v>221</v>
      </c>
      <c r="B91" s="54" t="s">
        <v>3</v>
      </c>
      <c r="C91" s="35">
        <v>1</v>
      </c>
      <c r="D91" s="311">
        <v>1769.7</v>
      </c>
      <c r="E91" s="414">
        <v>0</v>
      </c>
      <c r="F91" s="404">
        <v>0</v>
      </c>
      <c r="G91" s="412">
        <v>1</v>
      </c>
      <c r="H91" s="413">
        <v>1769.7</v>
      </c>
    </row>
    <row r="92" spans="1:49" s="15" customFormat="1" x14ac:dyDescent="0.2">
      <c r="A92" s="361" t="s">
        <v>289</v>
      </c>
      <c r="B92" s="54" t="s">
        <v>163</v>
      </c>
      <c r="C92" s="35"/>
      <c r="D92" s="299">
        <v>183.3</v>
      </c>
      <c r="E92" s="414">
        <v>0</v>
      </c>
      <c r="F92" s="404">
        <v>0</v>
      </c>
      <c r="G92" s="412">
        <v>233</v>
      </c>
      <c r="H92" s="413">
        <v>42474.5</v>
      </c>
    </row>
    <row r="93" spans="1:49" s="15" customFormat="1" x14ac:dyDescent="0.2">
      <c r="A93" s="361" t="s">
        <v>433</v>
      </c>
      <c r="B93" s="54" t="s">
        <v>163</v>
      </c>
      <c r="C93" s="35"/>
      <c r="D93" s="299">
        <v>533.70000000000005</v>
      </c>
      <c r="E93" s="414"/>
      <c r="F93" s="404"/>
      <c r="G93" s="412">
        <v>6</v>
      </c>
      <c r="H93" s="413">
        <v>3202.2000000000003</v>
      </c>
    </row>
    <row r="94" spans="1:49" s="15" customFormat="1" x14ac:dyDescent="0.2">
      <c r="A94" s="362" t="s">
        <v>144</v>
      </c>
      <c r="B94" s="110" t="s">
        <v>3</v>
      </c>
      <c r="C94" s="35"/>
      <c r="D94" s="299">
        <v>62.48</v>
      </c>
      <c r="E94" s="414">
        <v>0</v>
      </c>
      <c r="F94" s="404">
        <v>0</v>
      </c>
      <c r="G94" s="412">
        <v>1</v>
      </c>
      <c r="H94" s="413">
        <v>62.48</v>
      </c>
    </row>
    <row r="95" spans="1:49" s="15" customFormat="1" x14ac:dyDescent="0.2">
      <c r="A95" s="362" t="s">
        <v>145</v>
      </c>
      <c r="B95" s="110" t="s">
        <v>3</v>
      </c>
      <c r="C95" s="35"/>
      <c r="D95" s="299">
        <v>69.62</v>
      </c>
      <c r="E95" s="414">
        <v>0</v>
      </c>
      <c r="F95" s="404">
        <v>0</v>
      </c>
      <c r="G95" s="412">
        <v>2</v>
      </c>
      <c r="H95" s="413">
        <v>139.24</v>
      </c>
    </row>
    <row r="96" spans="1:49" s="15" customFormat="1" x14ac:dyDescent="0.2">
      <c r="A96" s="351" t="s">
        <v>147</v>
      </c>
      <c r="B96" s="37" t="s">
        <v>3</v>
      </c>
      <c r="C96" s="35"/>
      <c r="D96" s="299">
        <v>119.04</v>
      </c>
      <c r="E96" s="414">
        <v>0</v>
      </c>
      <c r="F96" s="404">
        <v>0</v>
      </c>
      <c r="G96" s="412">
        <v>2</v>
      </c>
      <c r="H96" s="413">
        <v>207.46</v>
      </c>
    </row>
    <row r="97" spans="1:8" s="15" customFormat="1" x14ac:dyDescent="0.2">
      <c r="A97" s="364" t="s">
        <v>151</v>
      </c>
      <c r="B97" s="37" t="s">
        <v>3</v>
      </c>
      <c r="C97" s="35"/>
      <c r="D97" s="299">
        <v>115.64</v>
      </c>
      <c r="E97" s="414">
        <v>0</v>
      </c>
      <c r="F97" s="404">
        <v>0</v>
      </c>
      <c r="G97" s="412">
        <v>1</v>
      </c>
      <c r="H97" s="413">
        <v>83.59</v>
      </c>
    </row>
    <row r="98" spans="1:8" s="15" customFormat="1" x14ac:dyDescent="0.2">
      <c r="A98" s="348" t="s">
        <v>152</v>
      </c>
      <c r="B98" s="37" t="s">
        <v>3</v>
      </c>
      <c r="C98" s="35"/>
      <c r="D98" s="299">
        <v>55.46</v>
      </c>
      <c r="E98" s="414">
        <v>0</v>
      </c>
      <c r="F98" s="404">
        <v>0</v>
      </c>
      <c r="G98" s="412">
        <v>1</v>
      </c>
      <c r="H98" s="413">
        <v>55.46</v>
      </c>
    </row>
    <row r="99" spans="1:8" s="15" customFormat="1" x14ac:dyDescent="0.2">
      <c r="A99" s="348" t="s">
        <v>154</v>
      </c>
      <c r="B99" s="37" t="s">
        <v>3</v>
      </c>
      <c r="C99" s="35"/>
      <c r="D99" s="299">
        <v>69.739999999999995</v>
      </c>
      <c r="E99" s="414">
        <v>0</v>
      </c>
      <c r="F99" s="404">
        <v>0</v>
      </c>
      <c r="G99" s="412">
        <v>1</v>
      </c>
      <c r="H99" s="413">
        <v>69.739999999999995</v>
      </c>
    </row>
    <row r="100" spans="1:8" s="15" customFormat="1" x14ac:dyDescent="0.2">
      <c r="A100" s="348" t="s">
        <v>155</v>
      </c>
      <c r="B100" s="37" t="s">
        <v>3</v>
      </c>
      <c r="C100" s="35"/>
      <c r="D100" s="299">
        <v>84.02</v>
      </c>
      <c r="E100" s="414">
        <v>0</v>
      </c>
      <c r="F100" s="404">
        <v>0</v>
      </c>
      <c r="G100" s="412">
        <v>1</v>
      </c>
      <c r="H100" s="413">
        <v>65.55</v>
      </c>
    </row>
    <row r="101" spans="1:8" s="15" customFormat="1" x14ac:dyDescent="0.2">
      <c r="A101" s="366" t="s">
        <v>156</v>
      </c>
      <c r="B101" s="42" t="s">
        <v>127</v>
      </c>
      <c r="C101" s="35"/>
      <c r="D101" s="299">
        <v>65.760000000000005</v>
      </c>
      <c r="E101" s="414">
        <v>0</v>
      </c>
      <c r="F101" s="404">
        <v>0</v>
      </c>
      <c r="G101" s="412">
        <v>6</v>
      </c>
      <c r="H101" s="413">
        <v>394.56000000000006</v>
      </c>
    </row>
    <row r="102" spans="1:8" s="15" customFormat="1" x14ac:dyDescent="0.2">
      <c r="A102" s="255" t="s">
        <v>158</v>
      </c>
      <c r="B102" s="42" t="s">
        <v>127</v>
      </c>
      <c r="C102" s="35"/>
      <c r="D102" s="299">
        <v>798.97</v>
      </c>
      <c r="E102" s="414">
        <v>0</v>
      </c>
      <c r="F102" s="404">
        <v>0</v>
      </c>
      <c r="G102" s="412">
        <v>12</v>
      </c>
      <c r="H102" s="413">
        <v>9382.0400000000009</v>
      </c>
    </row>
    <row r="103" spans="1:8" s="15" customFormat="1" x14ac:dyDescent="0.2">
      <c r="A103" s="367" t="s">
        <v>159</v>
      </c>
      <c r="B103" s="42" t="s">
        <v>127</v>
      </c>
      <c r="C103" s="35"/>
      <c r="D103" s="299">
        <v>413.63</v>
      </c>
      <c r="E103" s="414">
        <v>0</v>
      </c>
      <c r="F103" s="404">
        <v>0</v>
      </c>
      <c r="G103" s="412">
        <v>2</v>
      </c>
      <c r="H103" s="413">
        <v>827.26</v>
      </c>
    </row>
    <row r="104" spans="1:8" s="15" customFormat="1" x14ac:dyDescent="0.2">
      <c r="A104" s="368" t="s">
        <v>356</v>
      </c>
      <c r="B104" s="42" t="s">
        <v>127</v>
      </c>
      <c r="C104" s="35"/>
      <c r="D104" s="299">
        <v>194.84</v>
      </c>
      <c r="E104" s="414"/>
      <c r="F104" s="404"/>
      <c r="G104" s="412">
        <v>15</v>
      </c>
      <c r="H104" s="413">
        <v>2922.6</v>
      </c>
    </row>
    <row r="105" spans="1:8" s="15" customFormat="1" x14ac:dyDescent="0.2">
      <c r="A105" s="348" t="s">
        <v>160</v>
      </c>
      <c r="B105" s="42" t="s">
        <v>127</v>
      </c>
      <c r="C105" s="35"/>
      <c r="D105" s="299">
        <v>61.64</v>
      </c>
      <c r="E105" s="414">
        <v>0</v>
      </c>
      <c r="F105" s="404">
        <v>0</v>
      </c>
      <c r="G105" s="412">
        <v>8</v>
      </c>
      <c r="H105" s="413">
        <v>493.12</v>
      </c>
    </row>
    <row r="106" spans="1:8" s="15" customFormat="1" x14ac:dyDescent="0.2">
      <c r="A106" s="90" t="s">
        <v>333</v>
      </c>
      <c r="B106" s="178" t="s">
        <v>19</v>
      </c>
      <c r="C106" s="164">
        <v>1</v>
      </c>
      <c r="D106" s="502">
        <v>405.83</v>
      </c>
      <c r="E106" s="435"/>
      <c r="F106" s="404"/>
      <c r="G106" s="412">
        <v>1</v>
      </c>
      <c r="H106" s="413">
        <v>405.83</v>
      </c>
    </row>
    <row r="107" spans="1:8" s="15" customFormat="1" x14ac:dyDescent="0.2">
      <c r="A107" s="94" t="s">
        <v>334</v>
      </c>
      <c r="B107" s="178" t="s">
        <v>19</v>
      </c>
      <c r="C107" s="164">
        <v>1</v>
      </c>
      <c r="D107" s="502">
        <v>405.83</v>
      </c>
      <c r="E107" s="435"/>
      <c r="F107" s="404"/>
      <c r="G107" s="412">
        <v>1</v>
      </c>
      <c r="H107" s="413">
        <v>405.83</v>
      </c>
    </row>
    <row r="108" spans="1:8" s="15" customFormat="1" ht="36" x14ac:dyDescent="0.2">
      <c r="A108" s="121" t="s">
        <v>55</v>
      </c>
      <c r="B108" s="179" t="s">
        <v>19</v>
      </c>
      <c r="C108" s="180">
        <v>24</v>
      </c>
      <c r="D108" s="495">
        <v>62.24</v>
      </c>
      <c r="E108" s="414">
        <v>5</v>
      </c>
      <c r="F108" s="64">
        <v>7468.8</v>
      </c>
      <c r="G108" s="412">
        <v>5</v>
      </c>
      <c r="H108" s="491">
        <v>7076.2</v>
      </c>
    </row>
    <row r="109" spans="1:8" s="15" customFormat="1" x14ac:dyDescent="0.2">
      <c r="A109" s="352" t="s">
        <v>197</v>
      </c>
      <c r="B109" s="14" t="s">
        <v>19</v>
      </c>
      <c r="C109" s="35"/>
      <c r="D109" s="495">
        <v>11000</v>
      </c>
      <c r="E109" s="432">
        <v>5</v>
      </c>
      <c r="F109" s="64">
        <v>55000</v>
      </c>
      <c r="G109" s="277"/>
      <c r="H109" s="275">
        <v>135655.06000000003</v>
      </c>
    </row>
    <row r="110" spans="1:8" s="15" customFormat="1" x14ac:dyDescent="0.2">
      <c r="A110" s="343" t="s">
        <v>439</v>
      </c>
      <c r="B110" s="122" t="s">
        <v>4</v>
      </c>
      <c r="C110" s="35"/>
      <c r="D110" s="299">
        <v>436.53</v>
      </c>
      <c r="E110" s="414">
        <v>0</v>
      </c>
      <c r="F110" s="404">
        <v>0</v>
      </c>
      <c r="G110" s="412">
        <v>47.3</v>
      </c>
      <c r="H110" s="413">
        <v>20647.868999999999</v>
      </c>
    </row>
    <row r="111" spans="1:8" s="15" customFormat="1" x14ac:dyDescent="0.2">
      <c r="A111" s="343" t="s">
        <v>365</v>
      </c>
      <c r="B111" s="46" t="s">
        <v>4</v>
      </c>
      <c r="C111" s="35"/>
      <c r="D111" s="299">
        <v>436.53</v>
      </c>
      <c r="E111" s="414">
        <v>0</v>
      </c>
      <c r="F111" s="404">
        <v>0</v>
      </c>
      <c r="G111" s="412">
        <v>47.3</v>
      </c>
      <c r="H111" s="413">
        <v>20647.868999999999</v>
      </c>
    </row>
    <row r="112" spans="1:8" s="15" customFormat="1" x14ac:dyDescent="0.2">
      <c r="A112" s="343" t="s">
        <v>198</v>
      </c>
      <c r="B112" s="46" t="s">
        <v>127</v>
      </c>
      <c r="C112" s="35"/>
      <c r="D112" s="299">
        <v>1232.6199999999999</v>
      </c>
      <c r="E112" s="414">
        <v>0</v>
      </c>
      <c r="F112" s="404">
        <v>0</v>
      </c>
      <c r="G112" s="412">
        <v>10</v>
      </c>
      <c r="H112" s="413">
        <v>12326.199999999999</v>
      </c>
    </row>
    <row r="113" spans="1:49" s="15" customFormat="1" x14ac:dyDescent="0.2">
      <c r="A113" s="343" t="s">
        <v>199</v>
      </c>
      <c r="B113" s="46" t="s">
        <v>127</v>
      </c>
      <c r="C113" s="35"/>
      <c r="D113" s="299">
        <v>961.36</v>
      </c>
      <c r="E113" s="414">
        <v>0</v>
      </c>
      <c r="F113" s="404">
        <v>0</v>
      </c>
      <c r="G113" s="412">
        <v>1</v>
      </c>
      <c r="H113" s="413">
        <v>961.36</v>
      </c>
    </row>
    <row r="114" spans="1:49" s="15" customFormat="1" x14ac:dyDescent="0.2">
      <c r="A114" s="343" t="s">
        <v>440</v>
      </c>
      <c r="B114" s="42" t="s">
        <v>127</v>
      </c>
      <c r="C114" s="35"/>
      <c r="D114" s="299">
        <v>1131.42</v>
      </c>
      <c r="E114" s="414">
        <v>0</v>
      </c>
      <c r="F114" s="404">
        <v>0</v>
      </c>
      <c r="G114" s="412">
        <v>6</v>
      </c>
      <c r="H114" s="413">
        <v>6703.1</v>
      </c>
    </row>
    <row r="115" spans="1:49" s="5" customFormat="1" x14ac:dyDescent="0.2">
      <c r="A115" s="343" t="s">
        <v>441</v>
      </c>
      <c r="B115" s="46" t="s">
        <v>127</v>
      </c>
      <c r="C115" s="35"/>
      <c r="D115" s="299">
        <v>5969.33</v>
      </c>
      <c r="E115" s="414">
        <v>0</v>
      </c>
      <c r="F115" s="404">
        <v>0</v>
      </c>
      <c r="G115" s="412">
        <v>8</v>
      </c>
      <c r="H115" s="413">
        <v>47754.64</v>
      </c>
    </row>
    <row r="116" spans="1:49" s="5" customFormat="1" x14ac:dyDescent="0.2">
      <c r="A116" s="344" t="s">
        <v>142</v>
      </c>
      <c r="B116" s="46" t="s">
        <v>127</v>
      </c>
      <c r="C116" s="35"/>
      <c r="D116" s="299">
        <v>79.400000000000006</v>
      </c>
      <c r="E116" s="414">
        <v>0</v>
      </c>
      <c r="F116" s="404">
        <v>0</v>
      </c>
      <c r="G116" s="412">
        <v>34</v>
      </c>
      <c r="H116" s="413">
        <v>2647.6000000000004</v>
      </c>
    </row>
    <row r="117" spans="1:49" s="5" customFormat="1" x14ac:dyDescent="0.2">
      <c r="A117" s="345" t="s">
        <v>250</v>
      </c>
      <c r="B117" s="14" t="s">
        <v>3</v>
      </c>
      <c r="C117" s="26">
        <v>1</v>
      </c>
      <c r="D117" s="311">
        <v>773.27</v>
      </c>
      <c r="E117" s="414">
        <v>0</v>
      </c>
      <c r="F117" s="404">
        <v>0</v>
      </c>
      <c r="G117" s="412">
        <v>20</v>
      </c>
      <c r="H117" s="413">
        <v>15465.4</v>
      </c>
    </row>
    <row r="118" spans="1:49" s="5" customFormat="1" x14ac:dyDescent="0.2">
      <c r="A118" s="346" t="s">
        <v>238</v>
      </c>
      <c r="B118" s="232" t="s">
        <v>4</v>
      </c>
      <c r="C118" s="232">
        <v>1</v>
      </c>
      <c r="D118" s="498">
        <v>4926.87</v>
      </c>
      <c r="E118" s="414">
        <v>0</v>
      </c>
      <c r="F118" s="404">
        <v>0</v>
      </c>
      <c r="G118" s="412">
        <v>0.60000000000000009</v>
      </c>
      <c r="H118" s="413">
        <v>2956.1220000000003</v>
      </c>
    </row>
    <row r="119" spans="1:49" s="5" customFormat="1" x14ac:dyDescent="0.2">
      <c r="A119" s="351" t="s">
        <v>221</v>
      </c>
      <c r="B119" s="42" t="s">
        <v>3</v>
      </c>
      <c r="C119" s="35">
        <v>1</v>
      </c>
      <c r="D119" s="311">
        <v>1769.7</v>
      </c>
      <c r="E119" s="414">
        <v>0</v>
      </c>
      <c r="F119" s="404">
        <v>0</v>
      </c>
      <c r="G119" s="412">
        <v>1</v>
      </c>
      <c r="H119" s="413">
        <v>1769.7</v>
      </c>
    </row>
    <row r="120" spans="1:49" s="5" customFormat="1" x14ac:dyDescent="0.2">
      <c r="A120" s="343" t="s">
        <v>434</v>
      </c>
      <c r="B120" s="122" t="s">
        <v>127</v>
      </c>
      <c r="C120" s="35"/>
      <c r="D120" s="311">
        <v>2997.79</v>
      </c>
      <c r="E120" s="414">
        <v>0</v>
      </c>
      <c r="F120" s="404">
        <v>0</v>
      </c>
      <c r="G120" s="412">
        <v>1</v>
      </c>
      <c r="H120" s="413">
        <v>2997.79</v>
      </c>
    </row>
    <row r="121" spans="1:49" s="5" customFormat="1" x14ac:dyDescent="0.2">
      <c r="A121" s="349" t="s">
        <v>160</v>
      </c>
      <c r="B121" s="54" t="s">
        <v>127</v>
      </c>
      <c r="C121" s="35"/>
      <c r="D121" s="299">
        <v>61.64</v>
      </c>
      <c r="E121" s="414">
        <v>0</v>
      </c>
      <c r="F121" s="404">
        <v>0</v>
      </c>
      <c r="G121" s="412">
        <v>4</v>
      </c>
      <c r="H121" s="413">
        <v>246.56</v>
      </c>
    </row>
    <row r="122" spans="1:49" s="5" customFormat="1" x14ac:dyDescent="0.2">
      <c r="A122" s="349" t="s">
        <v>161</v>
      </c>
      <c r="B122" s="54" t="s">
        <v>127</v>
      </c>
      <c r="C122" s="35"/>
      <c r="D122" s="299">
        <v>80.95</v>
      </c>
      <c r="E122" s="414">
        <v>0</v>
      </c>
      <c r="F122" s="404">
        <v>0</v>
      </c>
      <c r="G122" s="412">
        <v>1</v>
      </c>
      <c r="H122" s="413">
        <v>80.95</v>
      </c>
    </row>
    <row r="123" spans="1:49" s="5" customFormat="1" ht="13.5" thickBot="1" x14ac:dyDescent="0.25">
      <c r="A123" s="349" t="s">
        <v>373</v>
      </c>
      <c r="B123" s="58" t="s">
        <v>3</v>
      </c>
      <c r="C123" s="26"/>
      <c r="D123" s="314">
        <v>449.9</v>
      </c>
      <c r="E123" s="414">
        <v>0</v>
      </c>
      <c r="F123" s="404">
        <v>0</v>
      </c>
      <c r="G123" s="412">
        <v>1</v>
      </c>
      <c r="H123" s="413">
        <v>449.9</v>
      </c>
    </row>
    <row r="124" spans="1:49" s="5" customFormat="1" ht="39" thickBot="1" x14ac:dyDescent="0.25">
      <c r="A124" s="89" t="s">
        <v>182</v>
      </c>
      <c r="B124" s="32"/>
      <c r="C124" s="44"/>
      <c r="D124" s="316"/>
      <c r="E124" s="240"/>
      <c r="F124" s="268">
        <v>129128.76000000001</v>
      </c>
      <c r="G124" s="240"/>
      <c r="H124" s="268">
        <v>129128.76000000001</v>
      </c>
    </row>
    <row r="125" spans="1:49" s="17" customFormat="1" x14ac:dyDescent="0.2">
      <c r="A125" s="121" t="s">
        <v>331</v>
      </c>
      <c r="B125" s="185" t="s">
        <v>259</v>
      </c>
      <c r="C125" s="186">
        <v>1</v>
      </c>
      <c r="D125" s="317">
        <v>20.38</v>
      </c>
      <c r="E125" s="410">
        <v>3910</v>
      </c>
      <c r="F125" s="411">
        <v>79685.8</v>
      </c>
      <c r="G125" s="412">
        <v>3910</v>
      </c>
      <c r="H125" s="413">
        <v>79685.8</v>
      </c>
      <c r="AU125" s="1"/>
      <c r="AV125" s="1"/>
      <c r="AW125" s="1"/>
    </row>
    <row r="126" spans="1:49" s="16" customFormat="1" x14ac:dyDescent="0.2">
      <c r="A126" s="62" t="s">
        <v>56</v>
      </c>
      <c r="B126" s="178" t="s">
        <v>19</v>
      </c>
      <c r="C126" s="164">
        <v>1</v>
      </c>
      <c r="D126" s="499">
        <v>868.52</v>
      </c>
      <c r="E126" s="414">
        <v>5</v>
      </c>
      <c r="F126" s="404">
        <v>4342.6000000000004</v>
      </c>
      <c r="G126" s="412">
        <v>5</v>
      </c>
      <c r="H126" s="413">
        <v>4342.6000000000004</v>
      </c>
    </row>
    <row r="127" spans="1:49" s="16" customFormat="1" x14ac:dyDescent="0.2">
      <c r="A127" s="55" t="s">
        <v>333</v>
      </c>
      <c r="B127" s="178" t="s">
        <v>19</v>
      </c>
      <c r="C127" s="164">
        <v>1</v>
      </c>
      <c r="D127" s="319">
        <v>434.26</v>
      </c>
      <c r="E127" s="414">
        <v>5</v>
      </c>
      <c r="F127" s="404">
        <v>2171.3000000000002</v>
      </c>
      <c r="G127" s="412">
        <v>5</v>
      </c>
      <c r="H127" s="413">
        <v>2171.3000000000002</v>
      </c>
    </row>
    <row r="128" spans="1:49" s="5" customFormat="1" x14ac:dyDescent="0.2">
      <c r="A128" s="62" t="s">
        <v>334</v>
      </c>
      <c r="B128" s="178" t="s">
        <v>19</v>
      </c>
      <c r="C128" s="164">
        <v>1</v>
      </c>
      <c r="D128" s="319">
        <v>434.26</v>
      </c>
      <c r="E128" s="414">
        <v>5</v>
      </c>
      <c r="F128" s="404">
        <v>2171.3000000000002</v>
      </c>
      <c r="G128" s="412">
        <v>5</v>
      </c>
      <c r="H128" s="413">
        <v>2171.3000000000002</v>
      </c>
    </row>
    <row r="129" spans="1:49" s="13" customFormat="1" ht="24.75" thickBot="1" x14ac:dyDescent="0.25">
      <c r="A129" s="55" t="s">
        <v>57</v>
      </c>
      <c r="B129" s="188" t="s">
        <v>66</v>
      </c>
      <c r="C129" s="127">
        <v>1</v>
      </c>
      <c r="D129" s="320">
        <v>0.96</v>
      </c>
      <c r="E129" s="414">
        <v>42456</v>
      </c>
      <c r="F129" s="404">
        <v>40757.760000000002</v>
      </c>
      <c r="G129" s="412">
        <v>42456</v>
      </c>
      <c r="H129" s="413">
        <v>40757.760000000002</v>
      </c>
    </row>
    <row r="130" spans="1:49" s="15" customFormat="1" ht="26.25" thickBot="1" x14ac:dyDescent="0.25">
      <c r="A130" s="191" t="s">
        <v>276</v>
      </c>
      <c r="B130" s="65"/>
      <c r="C130" s="72"/>
      <c r="D130" s="296"/>
      <c r="E130" s="104"/>
      <c r="F130" s="268">
        <v>44587.56</v>
      </c>
      <c r="G130" s="104"/>
      <c r="H130" s="268">
        <v>56174.51</v>
      </c>
    </row>
    <row r="131" spans="1:49" s="15" customFormat="1" x14ac:dyDescent="0.2">
      <c r="A131" s="121" t="s">
        <v>180</v>
      </c>
      <c r="B131" s="192" t="s">
        <v>275</v>
      </c>
      <c r="C131" s="193">
        <v>12</v>
      </c>
      <c r="D131" s="310">
        <v>700</v>
      </c>
      <c r="E131" s="410">
        <v>5</v>
      </c>
      <c r="F131" s="411">
        <v>42732.6</v>
      </c>
      <c r="G131" s="412">
        <v>5</v>
      </c>
      <c r="H131" s="413">
        <v>41400</v>
      </c>
    </row>
    <row r="132" spans="1:49" s="15" customFormat="1" x14ac:dyDescent="0.2">
      <c r="A132" s="121" t="s">
        <v>181</v>
      </c>
      <c r="B132" s="194" t="s">
        <v>275</v>
      </c>
      <c r="C132" s="164">
        <v>12</v>
      </c>
      <c r="D132" s="310">
        <v>154.58000000000001</v>
      </c>
      <c r="E132" s="414">
        <v>1</v>
      </c>
      <c r="F132" s="404">
        <v>1854.96</v>
      </c>
      <c r="G132" s="412">
        <v>1</v>
      </c>
      <c r="H132" s="413">
        <v>1845.47</v>
      </c>
    </row>
    <row r="133" spans="1:49" s="15" customFormat="1" x14ac:dyDescent="0.2">
      <c r="A133" s="121" t="s">
        <v>400</v>
      </c>
      <c r="B133" s="189" t="s">
        <v>275</v>
      </c>
      <c r="C133" s="195">
        <v>12</v>
      </c>
      <c r="D133" s="298">
        <v>64.06</v>
      </c>
      <c r="E133" s="414">
        <v>0</v>
      </c>
      <c r="F133" s="404">
        <v>0</v>
      </c>
      <c r="G133" s="412">
        <v>4</v>
      </c>
      <c r="H133" s="413">
        <v>3059.04</v>
      </c>
    </row>
    <row r="134" spans="1:49" s="5" customFormat="1" ht="13.5" thickBot="1" x14ac:dyDescent="0.25">
      <c r="A134" s="55" t="s">
        <v>330</v>
      </c>
      <c r="B134" s="189" t="s">
        <v>3</v>
      </c>
      <c r="C134" s="28"/>
      <c r="D134" s="307" t="s">
        <v>464</v>
      </c>
      <c r="E134" s="414">
        <v>0</v>
      </c>
      <c r="F134" s="404">
        <v>0</v>
      </c>
      <c r="G134" s="412">
        <v>1</v>
      </c>
      <c r="H134" s="413">
        <v>9870</v>
      </c>
    </row>
    <row r="135" spans="1:49" s="18" customFormat="1" ht="26.25" thickBot="1" x14ac:dyDescent="0.25">
      <c r="A135" s="196" t="s">
        <v>277</v>
      </c>
      <c r="B135" s="32"/>
      <c r="C135" s="44"/>
      <c r="D135" s="296"/>
      <c r="E135" s="240"/>
      <c r="F135" s="268">
        <v>26708.62</v>
      </c>
      <c r="G135" s="240"/>
      <c r="H135" s="268">
        <v>16004.55</v>
      </c>
    </row>
    <row r="136" spans="1:49" s="13" customFormat="1" ht="36" x14ac:dyDescent="0.2">
      <c r="A136" s="197" t="s">
        <v>58</v>
      </c>
      <c r="B136" s="198"/>
      <c r="C136" s="164"/>
      <c r="D136" s="321"/>
      <c r="E136" s="414">
        <v>0</v>
      </c>
      <c r="F136" s="64">
        <v>11119.98</v>
      </c>
      <c r="G136" s="418"/>
      <c r="H136" s="278">
        <v>11058.26</v>
      </c>
    </row>
    <row r="137" spans="1:49" s="18" customFormat="1" x14ac:dyDescent="0.2">
      <c r="A137" s="199" t="s">
        <v>20</v>
      </c>
      <c r="B137" s="198" t="s">
        <v>71</v>
      </c>
      <c r="C137" s="164">
        <v>12</v>
      </c>
      <c r="D137" s="322">
        <v>13.03</v>
      </c>
      <c r="E137" s="414">
        <v>45</v>
      </c>
      <c r="F137" s="404">
        <v>7036.2</v>
      </c>
      <c r="G137" s="412">
        <v>45</v>
      </c>
      <c r="H137" s="413">
        <v>6997.9500000000007</v>
      </c>
    </row>
    <row r="138" spans="1:49" s="4" customFormat="1" x14ac:dyDescent="0.2">
      <c r="A138" s="199" t="s">
        <v>21</v>
      </c>
      <c r="B138" s="198" t="s">
        <v>4</v>
      </c>
      <c r="C138" s="164">
        <v>12</v>
      </c>
      <c r="D138" s="322">
        <v>0.28999999999999998</v>
      </c>
      <c r="E138" s="414">
        <v>1173.5</v>
      </c>
      <c r="F138" s="404">
        <v>4083.78</v>
      </c>
      <c r="G138" s="412">
        <v>1173.5</v>
      </c>
      <c r="H138" s="413">
        <v>4060.3099999999995</v>
      </c>
      <c r="AU138" s="1"/>
      <c r="AV138" s="1"/>
      <c r="AW138" s="1"/>
    </row>
    <row r="139" spans="1:49" s="13" customFormat="1" ht="36" x14ac:dyDescent="0.2">
      <c r="A139" s="151" t="s">
        <v>278</v>
      </c>
      <c r="B139" s="198"/>
      <c r="C139" s="164" t="s">
        <v>279</v>
      </c>
      <c r="D139" s="321"/>
      <c r="E139" s="414">
        <v>0</v>
      </c>
      <c r="F139" s="64">
        <v>15588.64</v>
      </c>
      <c r="G139" s="277"/>
      <c r="H139" s="278">
        <v>4946.29</v>
      </c>
    </row>
    <row r="140" spans="1:49" s="13" customFormat="1" x14ac:dyDescent="0.2">
      <c r="A140" s="339" t="s">
        <v>130</v>
      </c>
      <c r="B140" s="37" t="s">
        <v>127</v>
      </c>
      <c r="C140" s="26"/>
      <c r="D140" s="299">
        <v>26.94</v>
      </c>
      <c r="E140" s="414">
        <v>0</v>
      </c>
      <c r="F140" s="404">
        <v>0</v>
      </c>
      <c r="G140" s="412">
        <v>6</v>
      </c>
      <c r="H140" s="413">
        <v>158.12</v>
      </c>
    </row>
    <row r="141" spans="1:49" s="13" customFormat="1" x14ac:dyDescent="0.2">
      <c r="A141" s="338" t="s">
        <v>132</v>
      </c>
      <c r="B141" s="37" t="s">
        <v>127</v>
      </c>
      <c r="C141" s="26"/>
      <c r="D141" s="299">
        <v>37.1</v>
      </c>
      <c r="E141" s="414">
        <v>0</v>
      </c>
      <c r="F141" s="404">
        <v>0</v>
      </c>
      <c r="G141" s="412">
        <v>6</v>
      </c>
      <c r="H141" s="413">
        <v>233.00000000000003</v>
      </c>
    </row>
    <row r="142" spans="1:49" s="13" customFormat="1" x14ac:dyDescent="0.2">
      <c r="A142" s="341" t="s">
        <v>460</v>
      </c>
      <c r="B142" s="37" t="s">
        <v>127</v>
      </c>
      <c r="C142" s="26"/>
      <c r="D142" s="299">
        <v>47.04</v>
      </c>
      <c r="E142" s="414">
        <v>0</v>
      </c>
      <c r="F142" s="404">
        <v>0</v>
      </c>
      <c r="G142" s="412">
        <v>44</v>
      </c>
      <c r="H142" s="413">
        <v>2093.7600000000002</v>
      </c>
    </row>
    <row r="143" spans="1:49" s="13" customFormat="1" ht="13.5" thickBot="1" x14ac:dyDescent="0.25">
      <c r="A143" s="230" t="s">
        <v>344</v>
      </c>
      <c r="B143" s="37" t="s">
        <v>3</v>
      </c>
      <c r="C143" s="26"/>
      <c r="D143" s="299">
        <v>608.47</v>
      </c>
      <c r="E143" s="414">
        <v>0</v>
      </c>
      <c r="F143" s="404">
        <v>0</v>
      </c>
      <c r="G143" s="412">
        <v>4</v>
      </c>
      <c r="H143" s="413">
        <v>2461.41</v>
      </c>
    </row>
    <row r="144" spans="1:49" s="5" customFormat="1" ht="26.25" thickBot="1" x14ac:dyDescent="0.25">
      <c r="A144" s="196" t="s">
        <v>280</v>
      </c>
      <c r="B144" s="200"/>
      <c r="C144" s="201"/>
      <c r="D144" s="323"/>
      <c r="E144" s="436">
        <v>0</v>
      </c>
      <c r="F144" s="437">
        <v>14017.5</v>
      </c>
      <c r="G144" s="240"/>
      <c r="H144" s="268">
        <v>11574.7</v>
      </c>
    </row>
    <row r="145" spans="1:8" s="5" customFormat="1" ht="24.75" thickBot="1" x14ac:dyDescent="0.25">
      <c r="A145" s="155" t="s">
        <v>59</v>
      </c>
      <c r="B145" s="179" t="s">
        <v>65</v>
      </c>
      <c r="C145" s="202">
        <v>1</v>
      </c>
      <c r="D145" s="298"/>
      <c r="E145" s="410">
        <v>9742.9</v>
      </c>
      <c r="F145" s="411">
        <v>14017.5</v>
      </c>
      <c r="G145" s="412">
        <v>9742.9</v>
      </c>
      <c r="H145" s="413">
        <v>11574.7</v>
      </c>
    </row>
    <row r="146" spans="1:8" s="13" customFormat="1" ht="25.5" customHeight="1" thickBot="1" x14ac:dyDescent="0.25">
      <c r="A146" s="203" t="s">
        <v>281</v>
      </c>
      <c r="B146" s="204"/>
      <c r="C146" s="205"/>
      <c r="D146" s="324"/>
      <c r="E146" s="421">
        <v>5</v>
      </c>
      <c r="F146" s="422">
        <v>219263.58</v>
      </c>
      <c r="G146" s="240">
        <v>5</v>
      </c>
      <c r="H146" s="268">
        <v>217020.43000000002</v>
      </c>
    </row>
    <row r="147" spans="1:8" s="13" customFormat="1" ht="36" x14ac:dyDescent="0.2">
      <c r="A147" s="206" t="s">
        <v>24</v>
      </c>
      <c r="B147" s="207" t="s">
        <v>3</v>
      </c>
      <c r="C147" s="186">
        <v>12</v>
      </c>
      <c r="D147" s="503">
        <v>3436.68</v>
      </c>
      <c r="E147" s="410">
        <v>5</v>
      </c>
      <c r="F147" s="411">
        <v>206200.74</v>
      </c>
      <c r="G147" s="412">
        <v>5</v>
      </c>
      <c r="H147" s="413">
        <v>205085.40000000002</v>
      </c>
    </row>
    <row r="148" spans="1:8" s="5" customFormat="1" x14ac:dyDescent="0.2">
      <c r="A148" s="335" t="s">
        <v>23</v>
      </c>
      <c r="B148" s="208" t="s">
        <v>3</v>
      </c>
      <c r="C148" s="127">
        <v>12</v>
      </c>
      <c r="D148" s="321">
        <v>9.7040000000000006</v>
      </c>
      <c r="E148" s="414">
        <v>5</v>
      </c>
      <c r="F148" s="404">
        <v>1710</v>
      </c>
      <c r="G148" s="412">
        <v>5</v>
      </c>
      <c r="H148" s="413">
        <v>582.18000000000006</v>
      </c>
    </row>
    <row r="149" spans="1:8" s="5" customFormat="1" ht="24.75" thickBot="1" x14ac:dyDescent="0.25">
      <c r="A149" s="336" t="s">
        <v>60</v>
      </c>
      <c r="B149" s="209" t="s">
        <v>3</v>
      </c>
      <c r="C149" s="190">
        <v>1</v>
      </c>
      <c r="D149" s="504">
        <v>2270.5700000000002</v>
      </c>
      <c r="E149" s="414">
        <v>5</v>
      </c>
      <c r="F149" s="404">
        <v>11352.84</v>
      </c>
      <c r="G149" s="412">
        <v>5</v>
      </c>
      <c r="H149" s="413">
        <v>11352.85</v>
      </c>
    </row>
    <row r="150" spans="1:8" s="5" customFormat="1" ht="18" customHeight="1" thickBot="1" x14ac:dyDescent="0.25">
      <c r="A150" s="586" t="s">
        <v>61</v>
      </c>
      <c r="B150" s="587"/>
      <c r="C150" s="587"/>
      <c r="D150" s="588"/>
      <c r="E150" s="281"/>
      <c r="F150" s="268">
        <v>510689.55</v>
      </c>
      <c r="G150" s="281"/>
      <c r="H150" s="268">
        <v>509705.74224000005</v>
      </c>
    </row>
    <row r="151" spans="1:8" s="5" customFormat="1" ht="26.25" thickBot="1" x14ac:dyDescent="0.25">
      <c r="A151" s="210" t="s">
        <v>282</v>
      </c>
      <c r="B151" s="123"/>
      <c r="C151" s="124"/>
      <c r="D151" s="325"/>
      <c r="E151" s="421">
        <v>1119</v>
      </c>
      <c r="F151" s="422">
        <v>226275.55</v>
      </c>
      <c r="G151" s="240">
        <v>1119</v>
      </c>
      <c r="H151" s="268">
        <v>225100.0086</v>
      </c>
    </row>
    <row r="152" spans="1:8" s="71" customFormat="1" ht="24" x14ac:dyDescent="0.2">
      <c r="A152" s="337" t="s">
        <v>184</v>
      </c>
      <c r="B152" s="60" t="s">
        <v>65</v>
      </c>
      <c r="C152" s="91" t="s">
        <v>298</v>
      </c>
      <c r="D152" s="316" t="s">
        <v>257</v>
      </c>
      <c r="E152" s="410">
        <v>9742.9</v>
      </c>
      <c r="F152" s="404">
        <v>215051.72999999998</v>
      </c>
      <c r="G152" s="438">
        <v>9742.9</v>
      </c>
      <c r="H152" s="439">
        <v>214051.56</v>
      </c>
    </row>
    <row r="153" spans="1:8" s="5" customFormat="1" ht="24.75" thickBot="1" x14ac:dyDescent="0.25">
      <c r="A153" s="211" t="s">
        <v>293</v>
      </c>
      <c r="B153" s="14" t="s">
        <v>65</v>
      </c>
      <c r="C153" s="92">
        <v>12</v>
      </c>
      <c r="D153" s="395">
        <v>9.6000000000000002E-2</v>
      </c>
      <c r="E153" s="414">
        <v>9742.9</v>
      </c>
      <c r="F153" s="404">
        <v>11223.82</v>
      </c>
      <c r="G153" s="415">
        <v>9742.9</v>
      </c>
      <c r="H153" s="279">
        <v>11048.4486</v>
      </c>
    </row>
    <row r="154" spans="1:8" s="13" customFormat="1" ht="51.75" thickBot="1" x14ac:dyDescent="0.25">
      <c r="A154" s="212" t="s">
        <v>283</v>
      </c>
      <c r="B154" s="59" t="s">
        <v>65</v>
      </c>
      <c r="C154" s="84" t="s">
        <v>200</v>
      </c>
      <c r="D154" s="296" t="s">
        <v>257</v>
      </c>
      <c r="E154" s="421">
        <v>4381</v>
      </c>
      <c r="F154" s="422">
        <v>202135.21</v>
      </c>
      <c r="G154" s="423">
        <v>4381</v>
      </c>
      <c r="H154" s="268">
        <v>201288.35</v>
      </c>
    </row>
    <row r="155" spans="1:8" s="13" customFormat="1" ht="64.5" thickBot="1" x14ac:dyDescent="0.25">
      <c r="A155" s="213" t="s">
        <v>284</v>
      </c>
      <c r="B155" s="282" t="s">
        <v>65</v>
      </c>
      <c r="C155" s="85">
        <v>1</v>
      </c>
      <c r="D155" s="505">
        <v>3.4666666666666665E-3</v>
      </c>
      <c r="E155" s="421">
        <v>9742.9</v>
      </c>
      <c r="F155" s="422">
        <v>438.43</v>
      </c>
      <c r="G155" s="423">
        <v>9742.9</v>
      </c>
      <c r="H155" s="268">
        <v>405.30463999999995</v>
      </c>
    </row>
    <row r="156" spans="1:8" s="13" customFormat="1" ht="51.75" thickBot="1" x14ac:dyDescent="0.25">
      <c r="A156" s="196" t="s">
        <v>285</v>
      </c>
      <c r="B156" s="283" t="s">
        <v>65</v>
      </c>
      <c r="C156" s="86">
        <v>12</v>
      </c>
      <c r="D156" s="327">
        <v>0.77</v>
      </c>
      <c r="E156" s="421">
        <v>9742.9</v>
      </c>
      <c r="F156" s="422">
        <v>81840.36</v>
      </c>
      <c r="G156" s="423">
        <v>9742.9</v>
      </c>
      <c r="H156" s="268">
        <v>82912.078999999998</v>
      </c>
    </row>
    <row r="157" spans="1:8" s="5" customFormat="1" ht="16.5" thickBot="1" x14ac:dyDescent="0.25">
      <c r="A157" s="221" t="s">
        <v>63</v>
      </c>
      <c r="B157" s="222"/>
      <c r="C157" s="223"/>
      <c r="D157" s="506"/>
      <c r="E157" s="281"/>
      <c r="F157" s="268">
        <v>568205.93000000005</v>
      </c>
      <c r="G157" s="281"/>
      <c r="H157" s="268">
        <v>539951.52133333334</v>
      </c>
    </row>
    <row r="158" spans="1:8" s="5" customFormat="1" ht="18" thickBot="1" x14ac:dyDescent="0.25">
      <c r="A158" s="125" t="s">
        <v>286</v>
      </c>
      <c r="B158" s="159" t="s">
        <v>65</v>
      </c>
      <c r="C158" s="127">
        <v>12</v>
      </c>
      <c r="D158" s="502">
        <v>4.8600000000000003</v>
      </c>
      <c r="E158" s="414">
        <v>9742.9</v>
      </c>
      <c r="F158" s="404">
        <v>568205.93000000005</v>
      </c>
      <c r="G158" s="412">
        <v>9742.9</v>
      </c>
      <c r="H158" s="413">
        <v>539951.52133333334</v>
      </c>
    </row>
    <row r="159" spans="1:8" s="5" customFormat="1" ht="15.75" thickBot="1" x14ac:dyDescent="0.25">
      <c r="A159" s="224" t="s">
        <v>219</v>
      </c>
      <c r="B159" s="61"/>
      <c r="C159" s="48"/>
      <c r="D159" s="331"/>
      <c r="E159" s="421">
        <v>0</v>
      </c>
      <c r="F159" s="422">
        <v>0</v>
      </c>
      <c r="G159" s="444"/>
      <c r="H159" s="268">
        <v>5077.03</v>
      </c>
    </row>
    <row r="160" spans="1:8" s="5" customFormat="1" ht="13.5" thickBot="1" x14ac:dyDescent="0.25">
      <c r="A160" s="49" t="s">
        <v>338</v>
      </c>
      <c r="B160" s="32"/>
      <c r="C160" s="47"/>
      <c r="D160" s="332"/>
      <c r="E160" s="421">
        <v>0</v>
      </c>
      <c r="F160" s="422">
        <v>0</v>
      </c>
      <c r="G160" s="240"/>
      <c r="H160" s="268">
        <v>5077.03</v>
      </c>
    </row>
    <row r="161" spans="1:8" s="5" customFormat="1" x14ac:dyDescent="0.2">
      <c r="A161" s="225" t="s">
        <v>287</v>
      </c>
      <c r="B161" s="288" t="s">
        <v>3</v>
      </c>
      <c r="C161" s="226">
        <v>1</v>
      </c>
      <c r="D161" s="507">
        <v>1560.1</v>
      </c>
      <c r="E161" s="440">
        <v>0</v>
      </c>
      <c r="F161" s="445">
        <v>0</v>
      </c>
      <c r="G161" s="412">
        <v>2</v>
      </c>
      <c r="H161" s="413">
        <v>3120.2</v>
      </c>
    </row>
    <row r="162" spans="1:8" s="5" customFormat="1" x14ac:dyDescent="0.2">
      <c r="A162" s="94" t="s">
        <v>384</v>
      </c>
      <c r="B162" s="259" t="s">
        <v>3</v>
      </c>
      <c r="C162" s="39"/>
      <c r="D162" s="315">
        <v>156.6</v>
      </c>
      <c r="E162" s="414">
        <v>0</v>
      </c>
      <c r="F162" s="446">
        <v>0</v>
      </c>
      <c r="G162" s="412">
        <v>1</v>
      </c>
      <c r="H162" s="413">
        <v>156.6</v>
      </c>
    </row>
    <row r="163" spans="1:8" s="5" customFormat="1" ht="13.5" thickBot="1" x14ac:dyDescent="0.25">
      <c r="A163" s="229" t="s">
        <v>420</v>
      </c>
      <c r="B163" s="259" t="s">
        <v>3</v>
      </c>
      <c r="C163" s="39"/>
      <c r="D163" s="307">
        <v>1800.23</v>
      </c>
      <c r="E163" s="414">
        <v>0</v>
      </c>
      <c r="F163" s="446">
        <v>0</v>
      </c>
      <c r="G163" s="412">
        <v>1</v>
      </c>
      <c r="H163" s="413">
        <v>1800.23</v>
      </c>
    </row>
    <row r="164" spans="1:8" s="5" customFormat="1" ht="15.75" thickBot="1" x14ac:dyDescent="0.25">
      <c r="A164" s="237" t="s">
        <v>454</v>
      </c>
      <c r="B164" s="59"/>
      <c r="C164" s="50"/>
      <c r="D164" s="508"/>
      <c r="E164" s="22"/>
      <c r="F164" s="268">
        <v>2056644.824</v>
      </c>
      <c r="G164" s="22"/>
      <c r="H164" s="268">
        <v>2888818.2743633334</v>
      </c>
    </row>
    <row r="165" spans="1:8" s="5" customFormat="1" ht="29.25" customHeight="1" x14ac:dyDescent="0.2">
      <c r="A165" s="579" t="s">
        <v>461</v>
      </c>
      <c r="B165" s="82"/>
      <c r="C165" s="24"/>
      <c r="D165" s="75"/>
      <c r="E165" s="447"/>
      <c r="F165" s="447"/>
      <c r="G165" s="447"/>
      <c r="H165" s="447"/>
    </row>
    <row r="166" spans="1:8" s="1" customFormat="1" x14ac:dyDescent="0.2">
      <c r="A166" s="291"/>
      <c r="B166" s="82"/>
      <c r="C166" s="24"/>
      <c r="D166" s="75"/>
      <c r="E166" s="447"/>
      <c r="F166" s="447"/>
      <c r="G166" s="447"/>
      <c r="H166" s="447"/>
    </row>
    <row r="167" spans="1:8" s="1" customFormat="1" x14ac:dyDescent="0.2">
      <c r="A167" s="291" t="s">
        <v>462</v>
      </c>
      <c r="B167" s="82"/>
      <c r="C167" s="24"/>
      <c r="D167" s="75"/>
      <c r="E167" s="447"/>
      <c r="F167" s="447"/>
      <c r="G167" s="447"/>
      <c r="H167" s="447"/>
    </row>
    <row r="168" spans="1:8" s="1" customFormat="1" x14ac:dyDescent="0.2">
      <c r="A168" s="29"/>
      <c r="B168" s="82"/>
      <c r="C168" s="24"/>
      <c r="D168" s="75"/>
      <c r="E168" s="447"/>
      <c r="F168" s="447"/>
      <c r="G168" s="447"/>
      <c r="H168" s="447"/>
    </row>
    <row r="169" spans="1:8" s="5" customFormat="1" x14ac:dyDescent="0.2">
      <c r="A169" s="29"/>
      <c r="B169" s="82"/>
      <c r="C169" s="24"/>
      <c r="D169" s="73"/>
      <c r="E169" s="447"/>
      <c r="F169" s="447"/>
      <c r="G169" s="447"/>
      <c r="H169" s="447"/>
    </row>
    <row r="170" spans="1:8" s="5" customFormat="1" x14ac:dyDescent="0.2">
      <c r="A170" s="29"/>
      <c r="B170" s="82"/>
      <c r="C170" s="24"/>
      <c r="D170" s="73"/>
      <c r="E170" s="447"/>
      <c r="F170" s="447"/>
      <c r="G170" s="447"/>
      <c r="H170" s="447"/>
    </row>
    <row r="171" spans="1:8" s="5" customFormat="1" x14ac:dyDescent="0.2">
      <c r="A171" s="29"/>
      <c r="B171" s="82"/>
      <c r="C171" s="24"/>
      <c r="D171" s="73"/>
      <c r="E171" s="447"/>
      <c r="F171" s="447"/>
      <c r="G171" s="447"/>
      <c r="H171" s="447"/>
    </row>
    <row r="172" spans="1:8" s="5" customFormat="1" x14ac:dyDescent="0.2">
      <c r="A172" s="29"/>
      <c r="B172" s="82"/>
      <c r="C172" s="24"/>
      <c r="D172" s="73"/>
      <c r="E172" s="447"/>
      <c r="F172" s="447"/>
      <c r="G172" s="447"/>
      <c r="H172" s="447"/>
    </row>
    <row r="173" spans="1:8" s="13" customFormat="1" x14ac:dyDescent="0.2">
      <c r="A173" s="29"/>
      <c r="B173" s="82"/>
      <c r="C173" s="24"/>
      <c r="D173" s="73"/>
      <c r="E173" s="447"/>
      <c r="F173" s="447"/>
      <c r="G173" s="447"/>
      <c r="H173" s="447"/>
    </row>
    <row r="174" spans="1:8" s="5" customFormat="1" x14ac:dyDescent="0.2">
      <c r="A174" s="29"/>
      <c r="B174" s="82"/>
      <c r="C174" s="24"/>
      <c r="D174" s="73"/>
      <c r="E174" s="447"/>
      <c r="F174" s="447"/>
      <c r="G174" s="447"/>
      <c r="H174" s="447"/>
    </row>
    <row r="175" spans="1:8" s="5" customFormat="1" x14ac:dyDescent="0.2">
      <c r="A175" s="29"/>
      <c r="B175" s="82"/>
      <c r="C175" s="24"/>
      <c r="D175" s="73"/>
      <c r="E175" s="447"/>
      <c r="F175" s="447"/>
      <c r="G175" s="447"/>
      <c r="H175" s="447"/>
    </row>
    <row r="176" spans="1:8" s="5" customFormat="1" x14ac:dyDescent="0.2">
      <c r="A176" s="8"/>
      <c r="B176" s="73"/>
      <c r="C176" s="23"/>
      <c r="D176" s="73"/>
      <c r="E176" s="448"/>
      <c r="F176" s="448"/>
      <c r="G176" s="448"/>
      <c r="H176" s="448"/>
    </row>
    <row r="177" spans="1:8" s="5" customFormat="1" x14ac:dyDescent="0.2">
      <c r="A177" s="8"/>
      <c r="B177" s="73"/>
      <c r="C177" s="23"/>
      <c r="D177" s="73"/>
      <c r="E177" s="448"/>
      <c r="F177" s="448"/>
      <c r="G177" s="448"/>
      <c r="H177" s="448"/>
    </row>
    <row r="178" spans="1:8" s="1" customFormat="1" x14ac:dyDescent="0.2">
      <c r="A178" s="8"/>
      <c r="B178" s="73"/>
      <c r="C178" s="23"/>
      <c r="D178" s="73"/>
      <c r="E178" s="447"/>
      <c r="F178" s="447"/>
      <c r="G178" s="447"/>
      <c r="H178" s="447"/>
    </row>
    <row r="179" spans="1:8" s="1" customFormat="1" x14ac:dyDescent="0.2">
      <c r="A179" s="8"/>
      <c r="B179" s="73"/>
      <c r="C179" s="23"/>
      <c r="D179" s="73"/>
      <c r="E179" s="447"/>
      <c r="F179" s="447"/>
      <c r="G179" s="447"/>
      <c r="H179" s="447"/>
    </row>
    <row r="180" spans="1:8" s="1" customFormat="1" x14ac:dyDescent="0.2">
      <c r="A180" s="8"/>
      <c r="B180" s="73"/>
      <c r="C180" s="23"/>
      <c r="D180" s="73"/>
      <c r="E180" s="447"/>
      <c r="F180" s="447"/>
      <c r="G180" s="447"/>
      <c r="H180" s="447"/>
    </row>
    <row r="181" spans="1:8" s="1" customFormat="1" x14ac:dyDescent="0.2">
      <c r="A181" s="8"/>
      <c r="B181" s="73"/>
      <c r="C181" s="23"/>
      <c r="D181" s="73"/>
      <c r="E181" s="447"/>
      <c r="F181" s="447"/>
      <c r="G181" s="447"/>
      <c r="H181" s="447"/>
    </row>
    <row r="182" spans="1:8" s="1" customFormat="1" x14ac:dyDescent="0.2">
      <c r="A182" s="8"/>
      <c r="B182" s="73"/>
      <c r="C182" s="23"/>
      <c r="D182" s="73"/>
      <c r="E182" s="447"/>
      <c r="F182" s="447"/>
      <c r="G182" s="447"/>
      <c r="H182" s="447"/>
    </row>
    <row r="183" spans="1:8" s="1" customFormat="1" x14ac:dyDescent="0.2">
      <c r="D183" s="73"/>
      <c r="E183" s="447"/>
      <c r="F183" s="447"/>
      <c r="G183" s="447"/>
      <c r="H183" s="447"/>
    </row>
    <row r="184" spans="1:8" s="1" customFormat="1" x14ac:dyDescent="0.2">
      <c r="D184" s="73"/>
      <c r="E184" s="447"/>
      <c r="F184" s="447"/>
      <c r="G184" s="447"/>
      <c r="H184" s="447"/>
    </row>
    <row r="185" spans="1:8" s="1" customFormat="1" x14ac:dyDescent="0.2">
      <c r="D185" s="73"/>
      <c r="E185" s="447"/>
      <c r="F185" s="447"/>
      <c r="G185" s="447"/>
      <c r="H185" s="447"/>
    </row>
    <row r="186" spans="1:8" s="1" customFormat="1" x14ac:dyDescent="0.2">
      <c r="D186" s="73"/>
      <c r="E186" s="447"/>
      <c r="F186" s="447"/>
      <c r="G186" s="447"/>
      <c r="H186" s="447"/>
    </row>
    <row r="187" spans="1:8" s="1" customFormat="1" x14ac:dyDescent="0.2">
      <c r="D187" s="73"/>
      <c r="E187" s="447"/>
      <c r="F187" s="447"/>
      <c r="G187" s="447"/>
      <c r="H187" s="447"/>
    </row>
    <row r="188" spans="1:8" s="1" customFormat="1" x14ac:dyDescent="0.2">
      <c r="D188" s="73"/>
      <c r="E188" s="447"/>
      <c r="F188" s="447"/>
      <c r="G188" s="447"/>
      <c r="H188" s="447"/>
    </row>
    <row r="189" spans="1:8" s="1" customFormat="1" x14ac:dyDescent="0.2">
      <c r="D189" s="73"/>
      <c r="E189" s="447"/>
      <c r="F189" s="447"/>
      <c r="G189" s="447"/>
      <c r="H189" s="447"/>
    </row>
    <row r="190" spans="1:8" x14ac:dyDescent="0.2">
      <c r="A190" s="1"/>
      <c r="B190" s="1"/>
      <c r="C190" s="1"/>
    </row>
    <row r="191" spans="1:8" x14ac:dyDescent="0.2">
      <c r="A191" s="1"/>
      <c r="B191" s="1"/>
      <c r="C191" s="1"/>
    </row>
    <row r="192" spans="1:8" x14ac:dyDescent="0.2">
      <c r="A192" s="1"/>
      <c r="B192" s="1"/>
      <c r="C192" s="1"/>
    </row>
    <row r="193" spans="1:3" x14ac:dyDescent="0.2">
      <c r="A193" s="1"/>
      <c r="B193" s="1"/>
      <c r="C193" s="1"/>
    </row>
    <row r="194" spans="1:3" x14ac:dyDescent="0.2">
      <c r="A194" s="1"/>
      <c r="B194" s="1"/>
      <c r="C194" s="1"/>
    </row>
    <row r="195" spans="1:3" x14ac:dyDescent="0.2">
      <c r="A195" s="1"/>
      <c r="B195" s="1"/>
      <c r="C195" s="1"/>
    </row>
    <row r="197" spans="1:3" x14ac:dyDescent="0.2">
      <c r="A197" s="1"/>
      <c r="B197" s="1"/>
      <c r="C197" s="1"/>
    </row>
    <row r="198" spans="1:3" x14ac:dyDescent="0.2">
      <c r="A198" s="1"/>
      <c r="B198" s="1"/>
      <c r="C198" s="1"/>
    </row>
    <row r="199" spans="1:3" x14ac:dyDescent="0.2">
      <c r="A199" s="1"/>
      <c r="B199" s="1"/>
      <c r="C199" s="1"/>
    </row>
    <row r="200" spans="1:3" x14ac:dyDescent="0.2">
      <c r="A200" s="1"/>
      <c r="B200" s="1"/>
      <c r="C200" s="1"/>
    </row>
    <row r="201" spans="1:3" x14ac:dyDescent="0.2">
      <c r="A201" s="1"/>
      <c r="B201" s="1"/>
      <c r="C201" s="1"/>
    </row>
    <row r="202" spans="1:3" x14ac:dyDescent="0.2">
      <c r="A202" s="1"/>
      <c r="B202" s="1"/>
      <c r="C202" s="1"/>
    </row>
    <row r="205" spans="1:3" x14ac:dyDescent="0.2">
      <c r="A205" s="103"/>
      <c r="B205" s="103"/>
      <c r="C205" s="103"/>
    </row>
    <row r="209" spans="1:4" x14ac:dyDescent="0.2">
      <c r="A209" s="103"/>
      <c r="B209" s="103"/>
      <c r="C209" s="103"/>
      <c r="D209" s="447"/>
    </row>
    <row r="210" spans="1:4" x14ac:dyDescent="0.2">
      <c r="A210" s="103"/>
      <c r="B210" s="103"/>
      <c r="C210" s="103"/>
      <c r="D210" s="447"/>
    </row>
  </sheetData>
  <mergeCells count="12">
    <mergeCell ref="A1:D1"/>
    <mergeCell ref="A25:D25"/>
    <mergeCell ref="A71:D71"/>
    <mergeCell ref="A150:D150"/>
    <mergeCell ref="E21:H21"/>
    <mergeCell ref="E22:H22"/>
    <mergeCell ref="G23:H23"/>
    <mergeCell ref="C22:C23"/>
    <mergeCell ref="E23:F23"/>
    <mergeCell ref="E3:F3"/>
    <mergeCell ref="G3:H3"/>
    <mergeCell ref="G2:H2"/>
  </mergeCells>
  <pageMargins left="0.31496062992125984" right="0.31496062992125984" top="0.31496062992125984" bottom="0.31496062992125984" header="0" footer="0"/>
  <pageSetup paperSize="9" scale="14" fitToHeight="0" orientation="portrait" copies="2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0"/>
  <sheetViews>
    <sheetView showZeros="0" topLeftCell="A119" workbookViewId="0">
      <selection activeCell="G126" sqref="G126"/>
    </sheetView>
  </sheetViews>
  <sheetFormatPr defaultRowHeight="12.75" x14ac:dyDescent="0.2"/>
  <cols>
    <col min="1" max="1" width="75.140625" style="8" customWidth="1"/>
    <col min="2" max="2" width="6.140625" style="73" customWidth="1"/>
    <col min="3" max="3" width="9.5703125" style="23" customWidth="1"/>
    <col min="4" max="4" width="10.42578125" style="73" customWidth="1"/>
    <col min="5" max="5" width="9.140625" style="449" customWidth="1"/>
    <col min="6" max="6" width="10.7109375" style="449" customWidth="1"/>
    <col min="7" max="7" width="11.28515625" style="449" customWidth="1"/>
    <col min="8" max="8" width="12.85546875" style="449" customWidth="1"/>
    <col min="9" max="16384" width="9.140625" style="103"/>
  </cols>
  <sheetData>
    <row r="1" spans="1:8" ht="52.5" customHeight="1" x14ac:dyDescent="0.2">
      <c r="A1" s="589" t="s">
        <v>456</v>
      </c>
      <c r="B1" s="589"/>
      <c r="C1" s="589"/>
      <c r="D1" s="589"/>
    </row>
    <row r="2" spans="1:8" s="398" customFormat="1" ht="15.75" x14ac:dyDescent="0.2">
      <c r="A2" s="7"/>
      <c r="B2" s="75" t="s">
        <v>121</v>
      </c>
      <c r="C2" s="74"/>
      <c r="D2" s="98"/>
      <c r="E2" s="66"/>
      <c r="F2" s="66"/>
      <c r="G2" s="601" t="s">
        <v>103</v>
      </c>
      <c r="H2" s="601"/>
    </row>
    <row r="3" spans="1:8" s="398" customFormat="1" ht="15" x14ac:dyDescent="0.2">
      <c r="A3" s="99"/>
      <c r="B3" s="66"/>
      <c r="C3" s="24"/>
      <c r="D3" s="98"/>
      <c r="E3" s="100"/>
      <c r="F3" s="100"/>
      <c r="G3" s="600"/>
      <c r="H3" s="600"/>
    </row>
    <row r="4" spans="1:8" s="10" customFormat="1" ht="16.5" customHeight="1" x14ac:dyDescent="0.2">
      <c r="A4" s="603" t="s">
        <v>122</v>
      </c>
      <c r="B4" s="603"/>
      <c r="C4" s="603"/>
      <c r="D4" s="603"/>
      <c r="E4" s="75"/>
      <c r="F4" s="71"/>
      <c r="G4" s="71"/>
      <c r="H4" s="71"/>
    </row>
    <row r="5" spans="1:8" x14ac:dyDescent="0.2">
      <c r="A5" s="20" t="s">
        <v>410</v>
      </c>
      <c r="B5" s="76"/>
      <c r="C5" s="74"/>
      <c r="D5" s="75"/>
      <c r="E5" s="400"/>
      <c r="F5" s="400"/>
      <c r="G5" s="400"/>
      <c r="H5" s="401">
        <v>-733994.68321797624</v>
      </c>
    </row>
    <row r="6" spans="1:8" ht="13.5" customHeight="1" x14ac:dyDescent="0.2">
      <c r="A6" s="21" t="s">
        <v>201</v>
      </c>
      <c r="B6" s="75"/>
      <c r="C6" s="74"/>
      <c r="D6" s="75"/>
      <c r="E6" s="75"/>
      <c r="F6" s="71"/>
      <c r="G6" s="71"/>
      <c r="H6" s="402">
        <v>699572.88</v>
      </c>
    </row>
    <row r="7" spans="1:8" x14ac:dyDescent="0.2">
      <c r="A7" s="131" t="s">
        <v>202</v>
      </c>
      <c r="B7" s="77"/>
      <c r="C7" s="25"/>
      <c r="D7" s="77"/>
      <c r="E7" s="75"/>
      <c r="F7" s="71"/>
      <c r="G7" s="71"/>
      <c r="H7" s="403">
        <v>699572.88</v>
      </c>
    </row>
    <row r="8" spans="1:8" x14ac:dyDescent="0.2">
      <c r="A8" s="131" t="s">
        <v>203</v>
      </c>
      <c r="B8" s="25"/>
      <c r="C8" s="25"/>
      <c r="D8" s="78"/>
      <c r="E8" s="400"/>
      <c r="F8" s="400"/>
      <c r="G8" s="400"/>
      <c r="H8" s="403">
        <v>699572.88</v>
      </c>
    </row>
    <row r="9" spans="1:8" x14ac:dyDescent="0.2">
      <c r="A9" s="21" t="s">
        <v>125</v>
      </c>
      <c r="B9" s="78"/>
      <c r="C9" s="79"/>
      <c r="D9" s="78"/>
      <c r="E9" s="75"/>
      <c r="F9" s="71"/>
      <c r="G9" s="71"/>
      <c r="H9" s="406">
        <v>519443.59833666676</v>
      </c>
    </row>
    <row r="10" spans="1:8" x14ac:dyDescent="0.2">
      <c r="A10" s="131" t="s">
        <v>458</v>
      </c>
      <c r="B10" s="75"/>
      <c r="C10" s="74"/>
      <c r="D10" s="75"/>
      <c r="E10" s="75"/>
      <c r="F10" s="71"/>
      <c r="G10" s="71"/>
      <c r="H10" s="407">
        <v>-553865.40155464294</v>
      </c>
    </row>
    <row r="11" spans="1:8" x14ac:dyDescent="0.2">
      <c r="A11" s="2"/>
      <c r="B11" s="75"/>
      <c r="C11" s="74"/>
      <c r="D11" s="75"/>
      <c r="E11" s="75"/>
      <c r="F11" s="71"/>
      <c r="G11" s="71"/>
      <c r="H11" s="408"/>
    </row>
    <row r="12" spans="1:8" ht="26.25" customHeight="1" x14ac:dyDescent="0.2">
      <c r="A12" s="604" t="s">
        <v>124</v>
      </c>
      <c r="B12" s="603"/>
      <c r="C12" s="603"/>
      <c r="D12" s="78"/>
      <c r="E12" s="75"/>
      <c r="F12" s="71"/>
      <c r="G12" s="71"/>
      <c r="H12" s="409"/>
    </row>
    <row r="13" spans="1:8" x14ac:dyDescent="0.2">
      <c r="A13" s="20" t="s">
        <v>411</v>
      </c>
      <c r="B13" s="76"/>
      <c r="C13" s="74"/>
      <c r="D13" s="75"/>
      <c r="E13" s="400"/>
      <c r="F13" s="400"/>
      <c r="G13" s="400"/>
      <c r="H13" s="401">
        <v>-947389.80321797624</v>
      </c>
    </row>
    <row r="14" spans="1:8" ht="25.5" x14ac:dyDescent="0.2">
      <c r="A14" s="31" t="s">
        <v>204</v>
      </c>
      <c r="B14" s="75"/>
      <c r="C14" s="74"/>
      <c r="D14" s="75"/>
      <c r="E14" s="75"/>
      <c r="F14" s="71"/>
      <c r="G14" s="71"/>
      <c r="H14" s="402">
        <v>691565.04999999993</v>
      </c>
    </row>
    <row r="15" spans="1:8" x14ac:dyDescent="0.2">
      <c r="A15" s="131" t="s">
        <v>202</v>
      </c>
      <c r="B15" s="75"/>
      <c r="C15" s="74"/>
      <c r="D15" s="75"/>
      <c r="E15" s="75"/>
      <c r="F15" s="71"/>
      <c r="G15" s="71"/>
      <c r="H15" s="406">
        <v>691565.04999999993</v>
      </c>
    </row>
    <row r="16" spans="1:8" x14ac:dyDescent="0.2">
      <c r="A16" s="131" t="s">
        <v>203</v>
      </c>
      <c r="B16" s="75"/>
      <c r="C16" s="74"/>
      <c r="D16" s="75"/>
      <c r="E16" s="400"/>
      <c r="F16" s="400"/>
      <c r="G16" s="400"/>
      <c r="H16" s="403">
        <v>691565.04999999993</v>
      </c>
    </row>
    <row r="17" spans="1:8" x14ac:dyDescent="0.2">
      <c r="A17" s="131" t="s">
        <v>392</v>
      </c>
      <c r="B17" s="75"/>
      <c r="C17" s="24"/>
      <c r="D17" s="75"/>
      <c r="E17" s="75"/>
      <c r="F17" s="71"/>
      <c r="G17" s="71"/>
      <c r="H17" s="402">
        <v>-255824.75321797631</v>
      </c>
    </row>
    <row r="18" spans="1:8" x14ac:dyDescent="0.2">
      <c r="A18" s="21" t="s">
        <v>126</v>
      </c>
      <c r="B18" s="78"/>
      <c r="C18" s="79"/>
      <c r="D18" s="78"/>
      <c r="E18" s="75"/>
      <c r="F18" s="71"/>
      <c r="G18" s="71"/>
      <c r="H18" s="406">
        <v>519443.59833666676</v>
      </c>
    </row>
    <row r="19" spans="1:8" x14ac:dyDescent="0.2">
      <c r="A19" s="9" t="s">
        <v>459</v>
      </c>
      <c r="B19" s="75"/>
      <c r="C19" s="74"/>
      <c r="D19" s="75"/>
      <c r="E19" s="75"/>
      <c r="F19" s="71"/>
      <c r="G19" s="71"/>
      <c r="H19" s="407">
        <v>-775268.35155464313</v>
      </c>
    </row>
    <row r="20" spans="1:8" ht="13.5" thickBot="1" x14ac:dyDescent="0.25">
      <c r="A20" s="128"/>
      <c r="B20" s="75"/>
      <c r="C20" s="74"/>
      <c r="D20" s="75"/>
      <c r="E20" s="24"/>
      <c r="F20" s="24"/>
      <c r="G20" s="24"/>
      <c r="H20" s="24"/>
    </row>
    <row r="21" spans="1:8" s="132" customFormat="1" ht="13.5" thickBot="1" x14ac:dyDescent="0.25">
      <c r="A21" s="129" t="s">
        <v>5</v>
      </c>
      <c r="B21" s="112"/>
      <c r="C21" s="113"/>
      <c r="D21" s="292" t="s">
        <v>7</v>
      </c>
      <c r="E21" s="590">
        <v>33</v>
      </c>
      <c r="F21" s="591"/>
      <c r="G21" s="591"/>
      <c r="H21" s="592"/>
    </row>
    <row r="22" spans="1:8" ht="16.5" thickBot="1" x14ac:dyDescent="0.25">
      <c r="A22" s="80"/>
      <c r="B22" s="67" t="s">
        <v>6</v>
      </c>
      <c r="C22" s="596" t="s">
        <v>8</v>
      </c>
      <c r="D22" s="293" t="s">
        <v>9</v>
      </c>
      <c r="E22" s="593" t="s">
        <v>103</v>
      </c>
      <c r="F22" s="594"/>
      <c r="G22" s="594"/>
      <c r="H22" s="595"/>
    </row>
    <row r="23" spans="1:8" ht="13.5" thickBot="1" x14ac:dyDescent="0.25">
      <c r="A23" s="130" t="s">
        <v>442</v>
      </c>
      <c r="B23" s="81" t="s">
        <v>10</v>
      </c>
      <c r="C23" s="597"/>
      <c r="D23" s="294" t="s">
        <v>11</v>
      </c>
      <c r="E23" s="598" t="s">
        <v>2</v>
      </c>
      <c r="F23" s="599"/>
      <c r="G23" s="598" t="s">
        <v>0</v>
      </c>
      <c r="H23" s="599"/>
    </row>
    <row r="24" spans="1:8" s="11" customFormat="1" ht="12" thickBot="1" x14ac:dyDescent="0.25">
      <c r="A24" s="101"/>
      <c r="B24" s="67"/>
      <c r="C24" s="102"/>
      <c r="D24" s="295"/>
      <c r="E24" s="114" t="s">
        <v>1</v>
      </c>
      <c r="F24" s="115" t="s">
        <v>393</v>
      </c>
      <c r="G24" s="114" t="s">
        <v>1</v>
      </c>
      <c r="H24" s="115" t="s">
        <v>393</v>
      </c>
    </row>
    <row r="25" spans="1:8" s="5" customFormat="1" ht="38.25" customHeight="1" thickBot="1" x14ac:dyDescent="0.25">
      <c r="A25" s="580" t="s">
        <v>26</v>
      </c>
      <c r="B25" s="581"/>
      <c r="C25" s="581"/>
      <c r="D25" s="582"/>
      <c r="E25" s="240"/>
      <c r="F25" s="109">
        <v>28738.687999999998</v>
      </c>
      <c r="G25" s="240"/>
      <c r="H25" s="109">
        <v>10875.50851</v>
      </c>
    </row>
    <row r="26" spans="1:8" s="5" customFormat="1" ht="13.5" thickBot="1" x14ac:dyDescent="0.25">
      <c r="A26" s="133" t="s">
        <v>27</v>
      </c>
      <c r="B26" s="134"/>
      <c r="C26" s="134"/>
      <c r="D26" s="296"/>
      <c r="E26" s="240"/>
      <c r="F26" s="109">
        <v>24.13</v>
      </c>
      <c r="G26" s="240"/>
      <c r="H26" s="109">
        <v>24.12501</v>
      </c>
    </row>
    <row r="27" spans="1:8" s="5" customFormat="1" ht="68.25" thickBot="1" x14ac:dyDescent="0.25">
      <c r="A27" s="30" t="s">
        <v>28</v>
      </c>
      <c r="B27" s="111" t="s">
        <v>64</v>
      </c>
      <c r="C27" s="241" t="s">
        <v>13</v>
      </c>
      <c r="D27" s="297">
        <v>9.1000000000000004E-3</v>
      </c>
      <c r="E27" s="410">
        <v>2651.1</v>
      </c>
      <c r="F27" s="411">
        <v>24.13</v>
      </c>
      <c r="G27" s="412">
        <v>2651.1</v>
      </c>
      <c r="H27" s="413">
        <v>24.12501</v>
      </c>
    </row>
    <row r="28" spans="1:8" s="13" customFormat="1" ht="13.5" thickBot="1" x14ac:dyDescent="0.25">
      <c r="A28" s="244" t="s">
        <v>29</v>
      </c>
      <c r="B28" s="245"/>
      <c r="C28" s="245"/>
      <c r="D28" s="296"/>
      <c r="E28" s="240"/>
      <c r="F28" s="109">
        <v>1859.828</v>
      </c>
      <c r="G28" s="240"/>
      <c r="H28" s="109">
        <v>1378.674</v>
      </c>
    </row>
    <row r="29" spans="1:8" s="5" customFormat="1" ht="56.25" x14ac:dyDescent="0.2">
      <c r="A29" s="30" t="s">
        <v>30</v>
      </c>
      <c r="B29" s="38" t="s">
        <v>4</v>
      </c>
      <c r="C29" s="246">
        <v>12</v>
      </c>
      <c r="D29" s="492">
        <v>0.21199999999999999</v>
      </c>
      <c r="E29" s="416">
        <v>544.5</v>
      </c>
      <c r="F29" s="417">
        <v>1385.2080000000001</v>
      </c>
      <c r="G29" s="412">
        <v>544.5</v>
      </c>
      <c r="H29" s="413">
        <v>1378.674</v>
      </c>
    </row>
    <row r="30" spans="1:8" s="5" customFormat="1" ht="13.5" thickBot="1" x14ac:dyDescent="0.25">
      <c r="A30" s="247" t="s">
        <v>258</v>
      </c>
      <c r="B30" s="181"/>
      <c r="C30" s="195" t="s">
        <v>67</v>
      </c>
      <c r="D30" s="298"/>
      <c r="E30" s="414">
        <v>0</v>
      </c>
      <c r="F30" s="404">
        <v>474.62</v>
      </c>
      <c r="G30" s="277"/>
      <c r="H30" s="279">
        <v>0</v>
      </c>
    </row>
    <row r="31" spans="1:8" s="13" customFormat="1" ht="26.25" thickBot="1" x14ac:dyDescent="0.25">
      <c r="A31" s="40" t="s">
        <v>31</v>
      </c>
      <c r="B31" s="32"/>
      <c r="C31" s="44"/>
      <c r="D31" s="296"/>
      <c r="E31" s="240"/>
      <c r="F31" s="109">
        <v>24.13</v>
      </c>
      <c r="G31" s="240"/>
      <c r="H31" s="109">
        <v>0</v>
      </c>
    </row>
    <row r="32" spans="1:8" s="13" customFormat="1" ht="26.25" thickBot="1" x14ac:dyDescent="0.25">
      <c r="A32" s="141" t="s">
        <v>34</v>
      </c>
      <c r="B32" s="142"/>
      <c r="C32" s="143"/>
      <c r="D32" s="301"/>
      <c r="E32" s="240"/>
      <c r="F32" s="109">
        <v>421.52</v>
      </c>
      <c r="G32" s="240"/>
      <c r="H32" s="109">
        <v>0</v>
      </c>
    </row>
    <row r="33" spans="1:8" s="13" customFormat="1" ht="26.25" thickBot="1" x14ac:dyDescent="0.25">
      <c r="A33" s="40" t="s">
        <v>36</v>
      </c>
      <c r="B33" s="386"/>
      <c r="C33" s="387"/>
      <c r="D33" s="388"/>
      <c r="E33" s="240"/>
      <c r="F33" s="268">
        <v>22898.399999999998</v>
      </c>
      <c r="G33" s="240"/>
      <c r="H33" s="268">
        <v>1305.6768</v>
      </c>
    </row>
    <row r="34" spans="1:8" s="5" customFormat="1" ht="24" x14ac:dyDescent="0.2">
      <c r="A34" s="144" t="s">
        <v>14</v>
      </c>
      <c r="B34" s="392" t="s">
        <v>4</v>
      </c>
      <c r="C34" s="393">
        <v>2</v>
      </c>
      <c r="D34" s="394">
        <v>0.77</v>
      </c>
      <c r="E34" s="410">
        <v>755.6</v>
      </c>
      <c r="F34" s="411">
        <v>1163.6199999999999</v>
      </c>
      <c r="G34" s="412">
        <v>755.6</v>
      </c>
      <c r="H34" s="413">
        <v>1163.624</v>
      </c>
    </row>
    <row r="35" spans="1:8" s="5" customFormat="1" ht="24" x14ac:dyDescent="0.2">
      <c r="A35" s="183" t="s">
        <v>231</v>
      </c>
      <c r="B35" s="14" t="s">
        <v>4</v>
      </c>
      <c r="C35" s="140">
        <v>4</v>
      </c>
      <c r="D35" s="395">
        <v>9.4E-2</v>
      </c>
      <c r="E35" s="414">
        <v>755.6</v>
      </c>
      <c r="F35" s="404">
        <v>284.11</v>
      </c>
      <c r="G35" s="412">
        <v>755.6</v>
      </c>
      <c r="H35" s="413">
        <v>142.05279999999999</v>
      </c>
    </row>
    <row r="36" spans="1:8" s="5" customFormat="1" ht="17.25" x14ac:dyDescent="0.2">
      <c r="A36" s="381" t="s">
        <v>33</v>
      </c>
      <c r="B36" s="96" t="s">
        <v>4</v>
      </c>
      <c r="C36" s="232" t="s">
        <v>68</v>
      </c>
      <c r="D36" s="311"/>
      <c r="E36" s="414">
        <v>0</v>
      </c>
      <c r="F36" s="64">
        <v>21450.67</v>
      </c>
      <c r="G36" s="418"/>
      <c r="H36" s="278">
        <v>0</v>
      </c>
    </row>
    <row r="37" spans="1:8" s="5" customFormat="1" ht="13.5" thickBot="1" x14ac:dyDescent="0.25">
      <c r="A37" s="385" t="s">
        <v>232</v>
      </c>
      <c r="B37" s="37"/>
      <c r="C37" s="26"/>
      <c r="D37" s="311"/>
      <c r="E37" s="414">
        <v>0</v>
      </c>
      <c r="F37" s="64">
        <v>21450.67</v>
      </c>
      <c r="G37" s="277"/>
      <c r="H37" s="278">
        <v>0</v>
      </c>
    </row>
    <row r="38" spans="1:8" s="13" customFormat="1" ht="26.25" thickBot="1" x14ac:dyDescent="0.25">
      <c r="A38" s="141" t="s">
        <v>37</v>
      </c>
      <c r="B38" s="389"/>
      <c r="C38" s="390"/>
      <c r="D38" s="391"/>
      <c r="E38" s="240"/>
      <c r="F38" s="268">
        <v>143.31</v>
      </c>
      <c r="G38" s="240"/>
      <c r="H38" s="268">
        <v>143.31200000000001</v>
      </c>
    </row>
    <row r="39" spans="1:8" s="5" customFormat="1" ht="60.75" thickBot="1" x14ac:dyDescent="0.25">
      <c r="A39" s="254" t="s">
        <v>38</v>
      </c>
      <c r="B39" s="137" t="s">
        <v>4</v>
      </c>
      <c r="C39" s="140">
        <v>1</v>
      </c>
      <c r="D39" s="492">
        <v>0.52</v>
      </c>
      <c r="E39" s="410">
        <v>275.60000000000002</v>
      </c>
      <c r="F39" s="411">
        <v>143.31</v>
      </c>
      <c r="G39" s="412">
        <v>275.60000000000002</v>
      </c>
      <c r="H39" s="413">
        <v>143.31200000000001</v>
      </c>
    </row>
    <row r="40" spans="1:8" s="13" customFormat="1" ht="26.25" thickBot="1" x14ac:dyDescent="0.25">
      <c r="A40" s="149" t="s">
        <v>39</v>
      </c>
      <c r="B40" s="142"/>
      <c r="C40" s="143"/>
      <c r="D40" s="301"/>
      <c r="E40" s="240"/>
      <c r="F40" s="268">
        <v>82.18</v>
      </c>
      <c r="G40" s="240"/>
      <c r="H40" s="268">
        <v>501.08409999999998</v>
      </c>
    </row>
    <row r="41" spans="1:8" s="5" customFormat="1" ht="67.5" x14ac:dyDescent="0.2">
      <c r="A41" s="30" t="s">
        <v>40</v>
      </c>
      <c r="B41" s="256" t="s">
        <v>65</v>
      </c>
      <c r="C41" s="26" t="s">
        <v>69</v>
      </c>
      <c r="D41" s="492">
        <v>3.1E-2</v>
      </c>
      <c r="E41" s="410">
        <v>2651.1</v>
      </c>
      <c r="F41" s="411">
        <v>82.18</v>
      </c>
      <c r="G41" s="412">
        <v>2651.1</v>
      </c>
      <c r="H41" s="413">
        <v>82.184100000000001</v>
      </c>
    </row>
    <row r="42" spans="1:8" s="5" customFormat="1" ht="16.5" x14ac:dyDescent="0.2">
      <c r="A42" s="154" t="s">
        <v>33</v>
      </c>
      <c r="B42" s="95"/>
      <c r="C42" s="26" t="s">
        <v>68</v>
      </c>
      <c r="D42" s="495"/>
      <c r="E42" s="414">
        <v>0</v>
      </c>
      <c r="F42" s="404">
        <v>0</v>
      </c>
      <c r="G42" s="277"/>
      <c r="H42" s="279">
        <v>418.9</v>
      </c>
    </row>
    <row r="43" spans="1:8" s="5" customFormat="1" ht="13.5" thickBot="1" x14ac:dyDescent="0.25">
      <c r="A43" s="156" t="s">
        <v>191</v>
      </c>
      <c r="B43" s="137" t="s">
        <v>4</v>
      </c>
      <c r="C43" s="258">
        <v>1</v>
      </c>
      <c r="D43" s="493">
        <v>167.56</v>
      </c>
      <c r="E43" s="414">
        <v>0</v>
      </c>
      <c r="F43" s="404">
        <v>0</v>
      </c>
      <c r="G43" s="412">
        <v>2.5</v>
      </c>
      <c r="H43" s="413">
        <v>418.9</v>
      </c>
    </row>
    <row r="44" spans="1:8" s="13" customFormat="1" ht="26.25" thickBot="1" x14ac:dyDescent="0.25">
      <c r="A44" s="149" t="s">
        <v>41</v>
      </c>
      <c r="B44" s="142"/>
      <c r="C44" s="143"/>
      <c r="D44" s="301"/>
      <c r="E44" s="421">
        <v>2651.1</v>
      </c>
      <c r="F44" s="422">
        <v>421.52</v>
      </c>
      <c r="G44" s="240"/>
      <c r="H44" s="268">
        <v>0</v>
      </c>
    </row>
    <row r="45" spans="1:8" s="13" customFormat="1" ht="26.25" thickBot="1" x14ac:dyDescent="0.25">
      <c r="A45" s="152" t="s">
        <v>43</v>
      </c>
      <c r="B45" s="153"/>
      <c r="C45" s="261"/>
      <c r="D45" s="496"/>
      <c r="E45" s="240"/>
      <c r="F45" s="268">
        <v>95.44</v>
      </c>
      <c r="G45" s="240"/>
      <c r="H45" s="268">
        <v>981.93959999999993</v>
      </c>
    </row>
    <row r="46" spans="1:8" s="5" customFormat="1" ht="16.5" x14ac:dyDescent="0.2">
      <c r="A46" s="121" t="s">
        <v>44</v>
      </c>
      <c r="B46" s="38" t="s">
        <v>65</v>
      </c>
      <c r="C46" s="246"/>
      <c r="D46" s="492">
        <v>3.6000000000000004E-2</v>
      </c>
      <c r="E46" s="410">
        <v>2651.1</v>
      </c>
      <c r="F46" s="411">
        <v>95.44</v>
      </c>
      <c r="G46" s="412">
        <v>2651.1</v>
      </c>
      <c r="H46" s="413">
        <v>95.439599999999984</v>
      </c>
    </row>
    <row r="47" spans="1:8" s="5" customFormat="1" x14ac:dyDescent="0.2">
      <c r="A47" s="154" t="s">
        <v>296</v>
      </c>
      <c r="B47" s="96"/>
      <c r="C47" s="257"/>
      <c r="D47" s="492"/>
      <c r="E47" s="277"/>
      <c r="F47" s="279">
        <v>0</v>
      </c>
      <c r="G47" s="277"/>
      <c r="H47" s="279">
        <v>886.5</v>
      </c>
    </row>
    <row r="48" spans="1:8" s="5" customFormat="1" ht="13.5" thickBot="1" x14ac:dyDescent="0.25">
      <c r="A48" s="156" t="s">
        <v>224</v>
      </c>
      <c r="B48" s="148" t="s">
        <v>3</v>
      </c>
      <c r="C48" s="232">
        <v>1</v>
      </c>
      <c r="D48" s="493">
        <v>443.25</v>
      </c>
      <c r="E48" s="414">
        <v>0</v>
      </c>
      <c r="F48" s="404">
        <v>0</v>
      </c>
      <c r="G48" s="412">
        <v>2</v>
      </c>
      <c r="H48" s="413">
        <v>886.5</v>
      </c>
    </row>
    <row r="49" spans="1:8" s="13" customFormat="1" ht="39" thickBot="1" x14ac:dyDescent="0.25">
      <c r="A49" s="40" t="s">
        <v>45</v>
      </c>
      <c r="B49" s="32"/>
      <c r="C49" s="262"/>
      <c r="D49" s="305"/>
      <c r="E49" s="240"/>
      <c r="F49" s="268">
        <v>2768.23</v>
      </c>
      <c r="G49" s="240"/>
      <c r="H49" s="268">
        <v>6540.6970000000001</v>
      </c>
    </row>
    <row r="50" spans="1:8" s="5" customFormat="1" ht="56.25" x14ac:dyDescent="0.2">
      <c r="A50" s="160" t="s">
        <v>46</v>
      </c>
      <c r="B50" s="38" t="s">
        <v>127</v>
      </c>
      <c r="C50" s="263" t="s">
        <v>69</v>
      </c>
      <c r="D50" s="492">
        <v>4.5860000000000003</v>
      </c>
      <c r="E50" s="410">
        <v>28</v>
      </c>
      <c r="F50" s="411">
        <v>256.82</v>
      </c>
      <c r="G50" s="412">
        <v>28</v>
      </c>
      <c r="H50" s="413">
        <v>128.40800000000002</v>
      </c>
    </row>
    <row r="51" spans="1:8" s="5" customFormat="1" x14ac:dyDescent="0.2">
      <c r="A51" s="161" t="s">
        <v>47</v>
      </c>
      <c r="B51" s="14"/>
      <c r="C51" s="28"/>
      <c r="D51" s="495"/>
      <c r="E51" s="414">
        <v>0</v>
      </c>
      <c r="F51" s="64">
        <v>2511.41</v>
      </c>
      <c r="G51" s="277"/>
      <c r="H51" s="278">
        <v>6412.2889999999998</v>
      </c>
    </row>
    <row r="52" spans="1:8" s="5" customFormat="1" x14ac:dyDescent="0.2">
      <c r="A52" s="165" t="s">
        <v>269</v>
      </c>
      <c r="B52" s="265" t="s">
        <v>3</v>
      </c>
      <c r="C52" s="164">
        <v>1</v>
      </c>
      <c r="D52" s="493">
        <v>407.4</v>
      </c>
      <c r="E52" s="414">
        <v>4</v>
      </c>
      <c r="F52" s="404">
        <v>1629.6</v>
      </c>
      <c r="G52" s="412">
        <v>0</v>
      </c>
      <c r="H52" s="413">
        <v>0</v>
      </c>
    </row>
    <row r="53" spans="1:8" s="5" customFormat="1" x14ac:dyDescent="0.2">
      <c r="A53" s="165" t="s">
        <v>272</v>
      </c>
      <c r="B53" s="265" t="s">
        <v>4</v>
      </c>
      <c r="C53" s="164">
        <v>1</v>
      </c>
      <c r="D53" s="493">
        <v>1072.71</v>
      </c>
      <c r="E53" s="414">
        <v>0.30000000000000004</v>
      </c>
      <c r="F53" s="404">
        <v>321.81</v>
      </c>
      <c r="G53" s="412">
        <v>0</v>
      </c>
      <c r="H53" s="413">
        <v>0</v>
      </c>
    </row>
    <row r="54" spans="1:8" s="5" customFormat="1" x14ac:dyDescent="0.2">
      <c r="A54" s="266" t="s">
        <v>175</v>
      </c>
      <c r="B54" s="267" t="s">
        <v>176</v>
      </c>
      <c r="C54" s="202"/>
      <c r="D54" s="306"/>
      <c r="E54" s="414">
        <v>0</v>
      </c>
      <c r="F54" s="64">
        <v>560</v>
      </c>
      <c r="G54" s="412">
        <v>0</v>
      </c>
      <c r="H54" s="491">
        <v>6412.2889999999998</v>
      </c>
    </row>
    <row r="55" spans="1:8" s="5" customFormat="1" x14ac:dyDescent="0.2">
      <c r="A55" s="62" t="s">
        <v>234</v>
      </c>
      <c r="B55" s="42" t="s">
        <v>127</v>
      </c>
      <c r="C55" s="28"/>
      <c r="D55" s="299">
        <v>225.89</v>
      </c>
      <c r="E55" s="414">
        <v>0</v>
      </c>
      <c r="F55" s="404">
        <v>0</v>
      </c>
      <c r="G55" s="412">
        <v>3</v>
      </c>
      <c r="H55" s="413">
        <v>677.67</v>
      </c>
    </row>
    <row r="56" spans="1:8" s="1" customFormat="1" x14ac:dyDescent="0.2">
      <c r="A56" s="373" t="s">
        <v>428</v>
      </c>
      <c r="B56" s="42" t="s">
        <v>127</v>
      </c>
      <c r="C56" s="28"/>
      <c r="D56" s="299">
        <v>196.34</v>
      </c>
      <c r="E56" s="414">
        <v>0</v>
      </c>
      <c r="F56" s="404">
        <v>0</v>
      </c>
      <c r="G56" s="412">
        <v>3</v>
      </c>
      <c r="H56" s="413">
        <v>544.04</v>
      </c>
    </row>
    <row r="57" spans="1:8" s="5" customFormat="1" x14ac:dyDescent="0.2">
      <c r="A57" s="373" t="s">
        <v>369</v>
      </c>
      <c r="B57" s="42" t="s">
        <v>127</v>
      </c>
      <c r="C57" s="28"/>
      <c r="D57" s="299">
        <v>280.04000000000002</v>
      </c>
      <c r="E57" s="414">
        <v>0</v>
      </c>
      <c r="F57" s="404">
        <v>0</v>
      </c>
      <c r="G57" s="412">
        <v>2</v>
      </c>
      <c r="H57" s="413">
        <v>427.54</v>
      </c>
    </row>
    <row r="58" spans="1:8" s="5" customFormat="1" x14ac:dyDescent="0.2">
      <c r="A58" s="373" t="s">
        <v>169</v>
      </c>
      <c r="B58" s="42" t="s">
        <v>3</v>
      </c>
      <c r="C58" s="28"/>
      <c r="D58" s="299">
        <v>624.5</v>
      </c>
      <c r="E58" s="414">
        <v>0</v>
      </c>
      <c r="F58" s="404">
        <v>0</v>
      </c>
      <c r="G58" s="412">
        <v>3</v>
      </c>
      <c r="H58" s="413">
        <v>1873.5</v>
      </c>
    </row>
    <row r="59" spans="1:8" s="5" customFormat="1" x14ac:dyDescent="0.2">
      <c r="A59" s="373" t="s">
        <v>168</v>
      </c>
      <c r="B59" s="42" t="s">
        <v>127</v>
      </c>
      <c r="C59" s="28"/>
      <c r="D59" s="299">
        <v>552.97</v>
      </c>
      <c r="E59" s="414">
        <v>0</v>
      </c>
      <c r="F59" s="404">
        <v>0</v>
      </c>
      <c r="G59" s="412">
        <v>1</v>
      </c>
      <c r="H59" s="413">
        <v>552.97</v>
      </c>
    </row>
    <row r="60" spans="1:8" s="5" customFormat="1" x14ac:dyDescent="0.2">
      <c r="A60" s="374" t="s">
        <v>167</v>
      </c>
      <c r="B60" s="37" t="s">
        <v>163</v>
      </c>
      <c r="C60" s="28"/>
      <c r="D60" s="307">
        <v>86.19</v>
      </c>
      <c r="E60" s="414">
        <v>0</v>
      </c>
      <c r="F60" s="404">
        <v>0</v>
      </c>
      <c r="G60" s="412">
        <v>1.1000000000000001</v>
      </c>
      <c r="H60" s="413">
        <v>94.809000000000012</v>
      </c>
    </row>
    <row r="61" spans="1:8" s="5" customFormat="1" x14ac:dyDescent="0.2">
      <c r="A61" s="231" t="s">
        <v>205</v>
      </c>
      <c r="B61" s="42" t="s">
        <v>4</v>
      </c>
      <c r="C61" s="28"/>
      <c r="D61" s="299">
        <v>671</v>
      </c>
      <c r="E61" s="414">
        <v>0</v>
      </c>
      <c r="F61" s="404">
        <v>0</v>
      </c>
      <c r="G61" s="412">
        <v>0.73</v>
      </c>
      <c r="H61" s="413">
        <v>218.26999999999998</v>
      </c>
    </row>
    <row r="62" spans="1:8" s="5" customFormat="1" x14ac:dyDescent="0.2">
      <c r="A62" s="231" t="s">
        <v>235</v>
      </c>
      <c r="B62" s="42" t="s">
        <v>3</v>
      </c>
      <c r="C62" s="28"/>
      <c r="D62" s="299">
        <v>1501.94</v>
      </c>
      <c r="E62" s="414">
        <v>0</v>
      </c>
      <c r="F62" s="404">
        <v>0</v>
      </c>
      <c r="G62" s="412">
        <v>1</v>
      </c>
      <c r="H62" s="413">
        <v>1501.94</v>
      </c>
    </row>
    <row r="63" spans="1:8" s="5" customFormat="1" ht="13.5" thickBot="1" x14ac:dyDescent="0.25">
      <c r="A63" s="62" t="s">
        <v>413</v>
      </c>
      <c r="B63" s="116" t="s">
        <v>3</v>
      </c>
      <c r="C63" s="28"/>
      <c r="D63" s="299">
        <v>173.85</v>
      </c>
      <c r="E63" s="419"/>
      <c r="F63" s="404">
        <v>0</v>
      </c>
      <c r="G63" s="412">
        <v>3</v>
      </c>
      <c r="H63" s="413">
        <v>521.54999999999995</v>
      </c>
    </row>
    <row r="64" spans="1:8" s="13" customFormat="1" ht="27.75" customHeight="1" thickBot="1" x14ac:dyDescent="0.25">
      <c r="A64" s="583" t="s">
        <v>48</v>
      </c>
      <c r="B64" s="584"/>
      <c r="C64" s="584"/>
      <c r="D64" s="585"/>
      <c r="E64" s="240"/>
      <c r="F64" s="268">
        <v>111059.56</v>
      </c>
      <c r="G64" s="240"/>
      <c r="H64" s="268">
        <v>127460.167</v>
      </c>
    </row>
    <row r="65" spans="1:8" s="13" customFormat="1" ht="26.25" thickBot="1" x14ac:dyDescent="0.25">
      <c r="A65" s="149" t="s">
        <v>50</v>
      </c>
      <c r="B65" s="142"/>
      <c r="C65" s="143"/>
      <c r="D65" s="301"/>
      <c r="E65" s="421">
        <v>0</v>
      </c>
      <c r="F65" s="422">
        <v>8737.86</v>
      </c>
      <c r="G65" s="240"/>
      <c r="H65" s="268">
        <v>4297.26</v>
      </c>
    </row>
    <row r="66" spans="1:8" s="5" customFormat="1" x14ac:dyDescent="0.2">
      <c r="A66" s="155" t="s">
        <v>179</v>
      </c>
      <c r="B66" s="159" t="s">
        <v>12</v>
      </c>
      <c r="C66" s="127">
        <v>3</v>
      </c>
      <c r="D66" s="493">
        <v>37.21</v>
      </c>
      <c r="E66" s="410">
        <v>70</v>
      </c>
      <c r="F66" s="411">
        <v>7813.05</v>
      </c>
      <c r="G66" s="417">
        <v>72</v>
      </c>
      <c r="H66" s="413">
        <v>2632.71</v>
      </c>
    </row>
    <row r="67" spans="1:8" s="5" customFormat="1" x14ac:dyDescent="0.2">
      <c r="A67" s="167" t="s">
        <v>47</v>
      </c>
      <c r="B67" s="159"/>
      <c r="C67" s="168"/>
      <c r="D67" s="495"/>
      <c r="E67" s="414">
        <v>0</v>
      </c>
      <c r="F67" s="404">
        <v>924.81</v>
      </c>
      <c r="G67" s="280"/>
      <c r="H67" s="279">
        <v>1664.55</v>
      </c>
    </row>
    <row r="68" spans="1:8" s="5" customFormat="1" ht="13.5" thickBot="1" x14ac:dyDescent="0.25">
      <c r="A68" s="157" t="s">
        <v>51</v>
      </c>
      <c r="B68" s="159" t="s">
        <v>259</v>
      </c>
      <c r="C68" s="269">
        <v>1</v>
      </c>
      <c r="D68" s="493">
        <v>61.65</v>
      </c>
      <c r="E68" s="414">
        <v>15</v>
      </c>
      <c r="F68" s="404">
        <v>924.81</v>
      </c>
      <c r="G68" s="424">
        <v>27</v>
      </c>
      <c r="H68" s="279">
        <v>1664.55</v>
      </c>
    </row>
    <row r="69" spans="1:8" s="13" customFormat="1" ht="39" thickBot="1" x14ac:dyDescent="0.25">
      <c r="A69" s="40" t="s">
        <v>53</v>
      </c>
      <c r="B69" s="33"/>
      <c r="C69" s="51"/>
      <c r="D69" s="309"/>
      <c r="E69" s="429"/>
      <c r="F69" s="430">
        <v>28889.719999999998</v>
      </c>
      <c r="G69" s="429"/>
      <c r="H69" s="430">
        <v>52119.826999999997</v>
      </c>
    </row>
    <row r="70" spans="1:8" s="5" customFormat="1" ht="33.75" x14ac:dyDescent="0.2">
      <c r="A70" s="169" t="s">
        <v>54</v>
      </c>
      <c r="B70" s="38"/>
      <c r="C70" s="34"/>
      <c r="D70" s="298"/>
      <c r="E70" s="410">
        <v>0</v>
      </c>
      <c r="F70" s="514">
        <v>7488.26</v>
      </c>
      <c r="G70" s="515"/>
      <c r="H70" s="491">
        <v>4913.6350000000002</v>
      </c>
    </row>
    <row r="71" spans="1:8" s="5" customFormat="1" x14ac:dyDescent="0.2">
      <c r="A71" s="68" t="s">
        <v>16</v>
      </c>
      <c r="B71" s="14" t="s">
        <v>4</v>
      </c>
      <c r="C71" s="164">
        <v>1</v>
      </c>
      <c r="D71" s="310">
        <v>1.24</v>
      </c>
      <c r="E71" s="414">
        <v>2651.1</v>
      </c>
      <c r="F71" s="404">
        <v>3287.36</v>
      </c>
      <c r="G71" s="412">
        <v>583</v>
      </c>
      <c r="H71" s="413">
        <v>722.92</v>
      </c>
    </row>
    <row r="72" spans="1:8" s="19" customFormat="1" x14ac:dyDescent="0.2">
      <c r="A72" s="69" t="s">
        <v>17</v>
      </c>
      <c r="B72" s="56" t="s">
        <v>4</v>
      </c>
      <c r="C72" s="127">
        <v>12</v>
      </c>
      <c r="D72" s="310">
        <v>0.51</v>
      </c>
      <c r="E72" s="414">
        <v>544.5</v>
      </c>
      <c r="F72" s="404">
        <v>3332.34</v>
      </c>
      <c r="G72" s="412">
        <v>544.5</v>
      </c>
      <c r="H72" s="413">
        <v>3326.895</v>
      </c>
    </row>
    <row r="73" spans="1:8" s="19" customFormat="1" x14ac:dyDescent="0.2">
      <c r="A73" s="70" t="s">
        <v>18</v>
      </c>
      <c r="B73" s="56" t="s">
        <v>19</v>
      </c>
      <c r="C73" s="127">
        <v>12</v>
      </c>
      <c r="D73" s="310">
        <v>72.38</v>
      </c>
      <c r="E73" s="414">
        <v>1</v>
      </c>
      <c r="F73" s="404">
        <v>868.56</v>
      </c>
      <c r="G73" s="412">
        <v>1</v>
      </c>
      <c r="H73" s="413">
        <v>863.81999999999994</v>
      </c>
    </row>
    <row r="74" spans="1:8" s="5" customFormat="1" ht="13.5" thickBot="1" x14ac:dyDescent="0.25">
      <c r="A74" s="271" t="s">
        <v>47</v>
      </c>
      <c r="B74" s="272"/>
      <c r="C74" s="273"/>
      <c r="D74" s="298"/>
      <c r="E74" s="414">
        <v>0</v>
      </c>
      <c r="F74" s="64">
        <v>8907.7000000000007</v>
      </c>
      <c r="G74" s="274"/>
      <c r="H74" s="275">
        <v>31534.67</v>
      </c>
    </row>
    <row r="75" spans="1:8" s="5" customFormat="1" x14ac:dyDescent="0.2">
      <c r="A75" s="177" t="s">
        <v>196</v>
      </c>
      <c r="B75" s="54"/>
      <c r="C75" s="35"/>
      <c r="D75" s="501">
        <v>0.26</v>
      </c>
      <c r="E75" s="433"/>
      <c r="F75" s="64">
        <v>8907.7000000000007</v>
      </c>
      <c r="G75" s="280"/>
      <c r="H75" s="278">
        <v>31534.67</v>
      </c>
    </row>
    <row r="76" spans="1:8" s="5" customFormat="1" x14ac:dyDescent="0.2">
      <c r="A76" s="348" t="s">
        <v>239</v>
      </c>
      <c r="B76" s="42" t="s">
        <v>141</v>
      </c>
      <c r="C76" s="26">
        <v>1</v>
      </c>
      <c r="D76" s="311">
        <v>1045.5</v>
      </c>
      <c r="E76" s="414">
        <v>0</v>
      </c>
      <c r="F76" s="404">
        <v>0</v>
      </c>
      <c r="G76" s="412">
        <v>1.5</v>
      </c>
      <c r="H76" s="413">
        <v>1568.25</v>
      </c>
    </row>
    <row r="77" spans="1:8" s="5" customFormat="1" x14ac:dyDescent="0.2">
      <c r="A77" s="338" t="s">
        <v>209</v>
      </c>
      <c r="B77" s="42" t="s">
        <v>3</v>
      </c>
      <c r="C77" s="87">
        <v>1</v>
      </c>
      <c r="D77" s="312">
        <v>661.34</v>
      </c>
      <c r="E77" s="414">
        <v>0</v>
      </c>
      <c r="F77" s="404">
        <v>0</v>
      </c>
      <c r="G77" s="412">
        <v>2</v>
      </c>
      <c r="H77" s="413">
        <v>1322.68</v>
      </c>
    </row>
    <row r="78" spans="1:8" s="5" customFormat="1" x14ac:dyDescent="0.2">
      <c r="A78" s="356" t="s">
        <v>212</v>
      </c>
      <c r="B78" s="58" t="s">
        <v>3</v>
      </c>
      <c r="C78" s="26">
        <v>1</v>
      </c>
      <c r="D78" s="313">
        <v>756.38</v>
      </c>
      <c r="E78" s="414">
        <v>0</v>
      </c>
      <c r="F78" s="404">
        <v>0</v>
      </c>
      <c r="G78" s="412">
        <v>1</v>
      </c>
      <c r="H78" s="413">
        <v>756.38</v>
      </c>
    </row>
    <row r="79" spans="1:8" s="15" customFormat="1" x14ac:dyDescent="0.2">
      <c r="A79" s="360" t="s">
        <v>140</v>
      </c>
      <c r="B79" s="106" t="s">
        <v>127</v>
      </c>
      <c r="C79" s="35"/>
      <c r="D79" s="299">
        <v>2997.79</v>
      </c>
      <c r="E79" s="414">
        <v>0</v>
      </c>
      <c r="F79" s="404">
        <v>0</v>
      </c>
      <c r="G79" s="412">
        <v>1</v>
      </c>
      <c r="H79" s="413">
        <v>2997.79</v>
      </c>
    </row>
    <row r="80" spans="1:8" s="15" customFormat="1" x14ac:dyDescent="0.2">
      <c r="A80" s="361" t="s">
        <v>289</v>
      </c>
      <c r="B80" s="54" t="s">
        <v>163</v>
      </c>
      <c r="C80" s="35"/>
      <c r="D80" s="299">
        <v>183.3</v>
      </c>
      <c r="E80" s="414">
        <v>0</v>
      </c>
      <c r="F80" s="404">
        <v>0</v>
      </c>
      <c r="G80" s="412">
        <v>101</v>
      </c>
      <c r="H80" s="413">
        <v>18278.900000000001</v>
      </c>
    </row>
    <row r="81" spans="1:8" s="15" customFormat="1" x14ac:dyDescent="0.2">
      <c r="A81" s="362" t="s">
        <v>143</v>
      </c>
      <c r="B81" s="110" t="s">
        <v>3</v>
      </c>
      <c r="C81" s="35"/>
      <c r="D81" s="299">
        <v>719.12</v>
      </c>
      <c r="E81" s="414">
        <v>0</v>
      </c>
      <c r="F81" s="404">
        <v>0</v>
      </c>
      <c r="G81" s="412">
        <v>1</v>
      </c>
      <c r="H81" s="413">
        <v>719.12</v>
      </c>
    </row>
    <row r="82" spans="1:8" s="15" customFormat="1" x14ac:dyDescent="0.2">
      <c r="A82" s="362" t="s">
        <v>144</v>
      </c>
      <c r="B82" s="110" t="s">
        <v>3</v>
      </c>
      <c r="C82" s="35"/>
      <c r="D82" s="299">
        <v>62.48</v>
      </c>
      <c r="E82" s="414">
        <v>0</v>
      </c>
      <c r="F82" s="404">
        <v>0</v>
      </c>
      <c r="G82" s="412">
        <v>3</v>
      </c>
      <c r="H82" s="413">
        <v>178.68</v>
      </c>
    </row>
    <row r="83" spans="1:8" s="15" customFormat="1" x14ac:dyDescent="0.2">
      <c r="A83" s="362" t="s">
        <v>145</v>
      </c>
      <c r="B83" s="110" t="s">
        <v>3</v>
      </c>
      <c r="C83" s="35"/>
      <c r="D83" s="299">
        <v>69.62</v>
      </c>
      <c r="E83" s="414">
        <v>0</v>
      </c>
      <c r="F83" s="404">
        <v>0</v>
      </c>
      <c r="G83" s="412">
        <v>4</v>
      </c>
      <c r="H83" s="413">
        <v>269.72000000000003</v>
      </c>
    </row>
    <row r="84" spans="1:8" s="15" customFormat="1" x14ac:dyDescent="0.2">
      <c r="A84" s="347" t="s">
        <v>149</v>
      </c>
      <c r="B84" s="37" t="s">
        <v>3</v>
      </c>
      <c r="C84" s="35"/>
      <c r="D84" s="299">
        <v>77.900000000000006</v>
      </c>
      <c r="E84" s="414">
        <v>0</v>
      </c>
      <c r="F84" s="404">
        <v>0</v>
      </c>
      <c r="G84" s="412">
        <v>2</v>
      </c>
      <c r="H84" s="413">
        <v>155.80000000000001</v>
      </c>
    </row>
    <row r="85" spans="1:8" s="15" customFormat="1" x14ac:dyDescent="0.2">
      <c r="A85" s="348" t="s">
        <v>153</v>
      </c>
      <c r="B85" s="37" t="s">
        <v>3</v>
      </c>
      <c r="C85" s="35"/>
      <c r="D85" s="299">
        <v>60.56</v>
      </c>
      <c r="E85" s="414">
        <v>0</v>
      </c>
      <c r="F85" s="404">
        <v>0</v>
      </c>
      <c r="G85" s="412">
        <v>1</v>
      </c>
      <c r="H85" s="413">
        <v>60.56</v>
      </c>
    </row>
    <row r="86" spans="1:8" s="15" customFormat="1" x14ac:dyDescent="0.2">
      <c r="A86" s="366" t="s">
        <v>156</v>
      </c>
      <c r="B86" s="42" t="s">
        <v>127</v>
      </c>
      <c r="C86" s="35"/>
      <c r="D86" s="299">
        <v>65.760000000000005</v>
      </c>
      <c r="E86" s="414">
        <v>0</v>
      </c>
      <c r="F86" s="404">
        <v>0</v>
      </c>
      <c r="G86" s="412">
        <v>1</v>
      </c>
      <c r="H86" s="413">
        <v>65.760000000000005</v>
      </c>
    </row>
    <row r="87" spans="1:8" s="15" customFormat="1" x14ac:dyDescent="0.2">
      <c r="A87" s="255" t="s">
        <v>158</v>
      </c>
      <c r="B87" s="42" t="s">
        <v>127</v>
      </c>
      <c r="C87" s="35"/>
      <c r="D87" s="299">
        <v>798.97</v>
      </c>
      <c r="E87" s="414">
        <v>0</v>
      </c>
      <c r="F87" s="404">
        <v>0</v>
      </c>
      <c r="G87" s="412">
        <v>5</v>
      </c>
      <c r="H87" s="413">
        <v>3840.65</v>
      </c>
    </row>
    <row r="88" spans="1:8" s="15" customFormat="1" x14ac:dyDescent="0.2">
      <c r="A88" s="367" t="s">
        <v>159</v>
      </c>
      <c r="B88" s="42" t="s">
        <v>127</v>
      </c>
      <c r="C88" s="35"/>
      <c r="D88" s="299">
        <v>413.63</v>
      </c>
      <c r="E88" s="414">
        <v>0</v>
      </c>
      <c r="F88" s="404">
        <v>0</v>
      </c>
      <c r="G88" s="412">
        <v>2</v>
      </c>
      <c r="H88" s="413">
        <v>827.26</v>
      </c>
    </row>
    <row r="89" spans="1:8" s="15" customFormat="1" x14ac:dyDescent="0.2">
      <c r="A89" s="348" t="s">
        <v>160</v>
      </c>
      <c r="B89" s="42" t="s">
        <v>127</v>
      </c>
      <c r="C89" s="35"/>
      <c r="D89" s="299">
        <v>61.64</v>
      </c>
      <c r="E89" s="414">
        <v>0</v>
      </c>
      <c r="F89" s="404">
        <v>0</v>
      </c>
      <c r="G89" s="412">
        <v>8</v>
      </c>
      <c r="H89" s="413">
        <v>493.12</v>
      </c>
    </row>
    <row r="90" spans="1:8" s="15" customFormat="1" ht="36" x14ac:dyDescent="0.2">
      <c r="A90" s="121" t="s">
        <v>55</v>
      </c>
      <c r="B90" s="179" t="s">
        <v>19</v>
      </c>
      <c r="C90" s="180">
        <v>24</v>
      </c>
      <c r="D90" s="495">
        <v>62.24</v>
      </c>
      <c r="E90" s="414">
        <v>1</v>
      </c>
      <c r="F90" s="64">
        <v>1493.76</v>
      </c>
      <c r="G90" s="412">
        <v>1</v>
      </c>
      <c r="H90" s="491">
        <v>1415.24</v>
      </c>
    </row>
    <row r="91" spans="1:8" s="15" customFormat="1" x14ac:dyDescent="0.2">
      <c r="A91" s="352" t="s">
        <v>197</v>
      </c>
      <c r="B91" s="14" t="s">
        <v>19</v>
      </c>
      <c r="C91" s="35"/>
      <c r="D91" s="495">
        <v>11000</v>
      </c>
      <c r="E91" s="432">
        <v>1</v>
      </c>
      <c r="F91" s="64">
        <v>11000</v>
      </c>
      <c r="G91" s="277"/>
      <c r="H91" s="275">
        <v>14256.282000000001</v>
      </c>
    </row>
    <row r="92" spans="1:8" s="15" customFormat="1" x14ac:dyDescent="0.2">
      <c r="A92" s="343" t="s">
        <v>198</v>
      </c>
      <c r="B92" s="46" t="s">
        <v>127</v>
      </c>
      <c r="C92" s="35"/>
      <c r="D92" s="299">
        <v>1232.6199999999999</v>
      </c>
      <c r="E92" s="414">
        <v>0</v>
      </c>
      <c r="F92" s="404">
        <v>0</v>
      </c>
      <c r="G92" s="412">
        <v>2</v>
      </c>
      <c r="H92" s="413">
        <v>2465.2399999999998</v>
      </c>
    </row>
    <row r="93" spans="1:8" s="15" customFormat="1" x14ac:dyDescent="0.2">
      <c r="A93" s="343" t="s">
        <v>440</v>
      </c>
      <c r="B93" s="42" t="s">
        <v>127</v>
      </c>
      <c r="C93" s="35"/>
      <c r="D93" s="299">
        <v>1131.42</v>
      </c>
      <c r="E93" s="414">
        <v>0</v>
      </c>
      <c r="F93" s="404">
        <v>0</v>
      </c>
      <c r="G93" s="412">
        <v>1</v>
      </c>
      <c r="H93" s="413">
        <v>1131.42</v>
      </c>
    </row>
    <row r="94" spans="1:8" s="5" customFormat="1" x14ac:dyDescent="0.2">
      <c r="A94" s="344" t="s">
        <v>142</v>
      </c>
      <c r="B94" s="46" t="s">
        <v>127</v>
      </c>
      <c r="C94" s="35"/>
      <c r="D94" s="299">
        <v>79.400000000000006</v>
      </c>
      <c r="E94" s="414">
        <v>0</v>
      </c>
      <c r="F94" s="404">
        <v>0</v>
      </c>
      <c r="G94" s="412">
        <v>18</v>
      </c>
      <c r="H94" s="413">
        <v>1408.4</v>
      </c>
    </row>
    <row r="95" spans="1:8" s="5" customFormat="1" x14ac:dyDescent="0.2">
      <c r="A95" s="345" t="s">
        <v>250</v>
      </c>
      <c r="B95" s="14" t="s">
        <v>3</v>
      </c>
      <c r="C95" s="26">
        <v>1</v>
      </c>
      <c r="D95" s="311">
        <v>773.27</v>
      </c>
      <c r="E95" s="414">
        <v>0</v>
      </c>
      <c r="F95" s="404">
        <v>0</v>
      </c>
      <c r="G95" s="412">
        <v>4</v>
      </c>
      <c r="H95" s="413">
        <v>3093.08</v>
      </c>
    </row>
    <row r="96" spans="1:8" s="5" customFormat="1" x14ac:dyDescent="0.2">
      <c r="A96" s="346" t="s">
        <v>238</v>
      </c>
      <c r="B96" s="232" t="s">
        <v>4</v>
      </c>
      <c r="C96" s="232">
        <v>1</v>
      </c>
      <c r="D96" s="498">
        <v>4926.87</v>
      </c>
      <c r="E96" s="414">
        <v>0</v>
      </c>
      <c r="F96" s="404">
        <v>0</v>
      </c>
      <c r="G96" s="412">
        <v>0.60000000000000009</v>
      </c>
      <c r="H96" s="413">
        <v>2956.1220000000003</v>
      </c>
    </row>
    <row r="97" spans="1:8" s="5" customFormat="1" x14ac:dyDescent="0.2">
      <c r="A97" s="343" t="s">
        <v>434</v>
      </c>
      <c r="B97" s="122" t="s">
        <v>127</v>
      </c>
      <c r="C97" s="35"/>
      <c r="D97" s="311">
        <v>2997.79</v>
      </c>
      <c r="E97" s="414">
        <v>0</v>
      </c>
      <c r="F97" s="404">
        <v>0</v>
      </c>
      <c r="G97" s="412">
        <v>1</v>
      </c>
      <c r="H97" s="413">
        <v>2997.79</v>
      </c>
    </row>
    <row r="98" spans="1:8" s="5" customFormat="1" x14ac:dyDescent="0.2">
      <c r="A98" s="349" t="s">
        <v>160</v>
      </c>
      <c r="B98" s="54" t="s">
        <v>127</v>
      </c>
      <c r="C98" s="35"/>
      <c r="D98" s="299">
        <v>61.64</v>
      </c>
      <c r="E98" s="414">
        <v>0</v>
      </c>
      <c r="F98" s="404">
        <v>0</v>
      </c>
      <c r="G98" s="412">
        <v>2</v>
      </c>
      <c r="H98" s="413">
        <v>123.28</v>
      </c>
    </row>
    <row r="99" spans="1:8" s="5" customFormat="1" ht="13.5" thickBot="1" x14ac:dyDescent="0.25">
      <c r="A99" s="349" t="s">
        <v>161</v>
      </c>
      <c r="B99" s="54" t="s">
        <v>127</v>
      </c>
      <c r="C99" s="35"/>
      <c r="D99" s="299">
        <v>80.95</v>
      </c>
      <c r="E99" s="414">
        <v>0</v>
      </c>
      <c r="F99" s="404">
        <v>0</v>
      </c>
      <c r="G99" s="412">
        <v>1</v>
      </c>
      <c r="H99" s="413">
        <v>80.95</v>
      </c>
    </row>
    <row r="100" spans="1:8" s="5" customFormat="1" ht="39" thickBot="1" x14ac:dyDescent="0.25">
      <c r="A100" s="89" t="s">
        <v>182</v>
      </c>
      <c r="B100" s="32"/>
      <c r="C100" s="44"/>
      <c r="D100" s="316"/>
      <c r="E100" s="240"/>
      <c r="F100" s="268">
        <v>44647.08</v>
      </c>
      <c r="G100" s="240"/>
      <c r="H100" s="268">
        <v>44647.08</v>
      </c>
    </row>
    <row r="101" spans="1:8" s="17" customFormat="1" x14ac:dyDescent="0.2">
      <c r="A101" s="121" t="s">
        <v>331</v>
      </c>
      <c r="B101" s="185" t="s">
        <v>259</v>
      </c>
      <c r="C101" s="186">
        <v>1</v>
      </c>
      <c r="D101" s="317">
        <v>20.38</v>
      </c>
      <c r="E101" s="410">
        <v>1658</v>
      </c>
      <c r="F101" s="411">
        <v>33790.04</v>
      </c>
      <c r="G101" s="412">
        <v>1658</v>
      </c>
      <c r="H101" s="413">
        <v>33790.04</v>
      </c>
    </row>
    <row r="102" spans="1:8" s="16" customFormat="1" x14ac:dyDescent="0.2">
      <c r="A102" s="62" t="s">
        <v>56</v>
      </c>
      <c r="B102" s="178" t="s">
        <v>19</v>
      </c>
      <c r="C102" s="164">
        <v>1</v>
      </c>
      <c r="D102" s="499">
        <v>868.52</v>
      </c>
      <c r="E102" s="414">
        <v>1</v>
      </c>
      <c r="F102" s="404">
        <v>868.52</v>
      </c>
      <c r="G102" s="412">
        <v>1</v>
      </c>
      <c r="H102" s="413">
        <v>868.52</v>
      </c>
    </row>
    <row r="103" spans="1:8" s="16" customFormat="1" x14ac:dyDescent="0.2">
      <c r="A103" s="55" t="s">
        <v>333</v>
      </c>
      <c r="B103" s="178" t="s">
        <v>19</v>
      </c>
      <c r="C103" s="164">
        <v>1</v>
      </c>
      <c r="D103" s="319">
        <v>434.26</v>
      </c>
      <c r="E103" s="414">
        <v>1</v>
      </c>
      <c r="F103" s="404">
        <v>434.26</v>
      </c>
      <c r="G103" s="412">
        <v>1</v>
      </c>
      <c r="H103" s="413">
        <v>434.26</v>
      </c>
    </row>
    <row r="104" spans="1:8" s="5" customFormat="1" x14ac:dyDescent="0.2">
      <c r="A104" s="62" t="s">
        <v>334</v>
      </c>
      <c r="B104" s="178" t="s">
        <v>19</v>
      </c>
      <c r="C104" s="164">
        <v>1</v>
      </c>
      <c r="D104" s="319">
        <v>434.26</v>
      </c>
      <c r="E104" s="414">
        <v>1</v>
      </c>
      <c r="F104" s="404">
        <v>434.26</v>
      </c>
      <c r="G104" s="412">
        <v>1</v>
      </c>
      <c r="H104" s="413">
        <v>434.26</v>
      </c>
    </row>
    <row r="105" spans="1:8" s="13" customFormat="1" ht="24.75" thickBot="1" x14ac:dyDescent="0.25">
      <c r="A105" s="55" t="s">
        <v>57</v>
      </c>
      <c r="B105" s="188" t="s">
        <v>66</v>
      </c>
      <c r="C105" s="127">
        <v>1</v>
      </c>
      <c r="D105" s="320">
        <v>0.96</v>
      </c>
      <c r="E105" s="414">
        <v>9500</v>
      </c>
      <c r="F105" s="404">
        <v>9120</v>
      </c>
      <c r="G105" s="412">
        <v>9500</v>
      </c>
      <c r="H105" s="413">
        <v>9120</v>
      </c>
    </row>
    <row r="106" spans="1:8" s="15" customFormat="1" ht="26.25" thickBot="1" x14ac:dyDescent="0.25">
      <c r="A106" s="191" t="s">
        <v>276</v>
      </c>
      <c r="B106" s="65"/>
      <c r="C106" s="72"/>
      <c r="D106" s="296"/>
      <c r="E106" s="104"/>
      <c r="F106" s="268">
        <v>10401.48</v>
      </c>
      <c r="G106" s="104"/>
      <c r="H106" s="268">
        <v>10890.23</v>
      </c>
    </row>
    <row r="107" spans="1:8" s="15" customFormat="1" x14ac:dyDescent="0.2">
      <c r="A107" s="121" t="s">
        <v>180</v>
      </c>
      <c r="B107" s="192" t="s">
        <v>275</v>
      </c>
      <c r="C107" s="193">
        <v>12</v>
      </c>
      <c r="D107" s="310">
        <v>700</v>
      </c>
      <c r="E107" s="410">
        <v>1</v>
      </c>
      <c r="F107" s="411">
        <v>8546.52</v>
      </c>
      <c r="G107" s="412">
        <v>1</v>
      </c>
      <c r="H107" s="413">
        <v>8280</v>
      </c>
    </row>
    <row r="108" spans="1:8" s="15" customFormat="1" x14ac:dyDescent="0.2">
      <c r="A108" s="121" t="s">
        <v>181</v>
      </c>
      <c r="B108" s="194" t="s">
        <v>275</v>
      </c>
      <c r="C108" s="164">
        <v>12</v>
      </c>
      <c r="D108" s="310">
        <v>154.58000000000001</v>
      </c>
      <c r="E108" s="414">
        <v>1</v>
      </c>
      <c r="F108" s="404">
        <v>1854.96</v>
      </c>
      <c r="G108" s="412">
        <v>1</v>
      </c>
      <c r="H108" s="413">
        <v>1845.47</v>
      </c>
    </row>
    <row r="109" spans="1:8" s="15" customFormat="1" ht="13.5" thickBot="1" x14ac:dyDescent="0.25">
      <c r="A109" s="121" t="s">
        <v>400</v>
      </c>
      <c r="B109" s="189" t="s">
        <v>275</v>
      </c>
      <c r="C109" s="195">
        <v>12</v>
      </c>
      <c r="D109" s="298">
        <v>64.06</v>
      </c>
      <c r="E109" s="414">
        <v>0</v>
      </c>
      <c r="F109" s="404">
        <v>0</v>
      </c>
      <c r="G109" s="412">
        <v>1</v>
      </c>
      <c r="H109" s="413">
        <v>764.76</v>
      </c>
    </row>
    <row r="110" spans="1:8" s="18" customFormat="1" ht="26.25" thickBot="1" x14ac:dyDescent="0.25">
      <c r="A110" s="196" t="s">
        <v>277</v>
      </c>
      <c r="B110" s="32"/>
      <c r="C110" s="44"/>
      <c r="D110" s="296"/>
      <c r="E110" s="240"/>
      <c r="F110" s="268">
        <v>9263.82</v>
      </c>
      <c r="G110" s="240"/>
      <c r="H110" s="268">
        <v>8926.67</v>
      </c>
    </row>
    <row r="111" spans="1:8" s="13" customFormat="1" ht="36" x14ac:dyDescent="0.2">
      <c r="A111" s="197" t="s">
        <v>58</v>
      </c>
      <c r="B111" s="198"/>
      <c r="C111" s="164"/>
      <c r="D111" s="321"/>
      <c r="E111" s="414">
        <v>0</v>
      </c>
      <c r="F111" s="64">
        <v>5022.0600000000004</v>
      </c>
      <c r="G111" s="418"/>
      <c r="H111" s="278">
        <v>4994.17</v>
      </c>
    </row>
    <row r="112" spans="1:8" s="18" customFormat="1" x14ac:dyDescent="0.2">
      <c r="A112" s="199" t="s">
        <v>20</v>
      </c>
      <c r="B112" s="198" t="s">
        <v>71</v>
      </c>
      <c r="C112" s="164">
        <v>12</v>
      </c>
      <c r="D112" s="322">
        <v>13.03</v>
      </c>
      <c r="E112" s="414">
        <v>20</v>
      </c>
      <c r="F112" s="404">
        <v>3127.2</v>
      </c>
      <c r="G112" s="412">
        <v>20</v>
      </c>
      <c r="H112" s="413">
        <v>3110.2</v>
      </c>
    </row>
    <row r="113" spans="1:8" s="4" customFormat="1" x14ac:dyDescent="0.2">
      <c r="A113" s="199" t="s">
        <v>21</v>
      </c>
      <c r="B113" s="198" t="s">
        <v>4</v>
      </c>
      <c r="C113" s="164">
        <v>12</v>
      </c>
      <c r="D113" s="322">
        <v>0.28999999999999998</v>
      </c>
      <c r="E113" s="414">
        <v>544.5</v>
      </c>
      <c r="F113" s="404">
        <v>1894.86</v>
      </c>
      <c r="G113" s="412">
        <v>544.5</v>
      </c>
      <c r="H113" s="413">
        <v>1883.9700000000003</v>
      </c>
    </row>
    <row r="114" spans="1:8" s="13" customFormat="1" ht="36" x14ac:dyDescent="0.2">
      <c r="A114" s="151" t="s">
        <v>278</v>
      </c>
      <c r="B114" s="198"/>
      <c r="C114" s="164" t="s">
        <v>279</v>
      </c>
      <c r="D114" s="321"/>
      <c r="E114" s="414">
        <v>0</v>
      </c>
      <c r="F114" s="64">
        <v>4241.76</v>
      </c>
      <c r="G114" s="277"/>
      <c r="H114" s="278">
        <v>3932.5</v>
      </c>
    </row>
    <row r="115" spans="1:8" s="13" customFormat="1" x14ac:dyDescent="0.2">
      <c r="A115" s="339" t="s">
        <v>130</v>
      </c>
      <c r="B115" s="37" t="s">
        <v>127</v>
      </c>
      <c r="C115" s="26"/>
      <c r="D115" s="299">
        <v>26.94</v>
      </c>
      <c r="E115" s="414">
        <v>0</v>
      </c>
      <c r="F115" s="404">
        <v>0</v>
      </c>
      <c r="G115" s="412">
        <v>6</v>
      </c>
      <c r="H115" s="413">
        <v>158.12</v>
      </c>
    </row>
    <row r="116" spans="1:8" s="13" customFormat="1" x14ac:dyDescent="0.2">
      <c r="A116" s="338" t="s">
        <v>132</v>
      </c>
      <c r="B116" s="37" t="s">
        <v>127</v>
      </c>
      <c r="C116" s="26"/>
      <c r="D116" s="299">
        <v>37.1</v>
      </c>
      <c r="E116" s="414">
        <v>0</v>
      </c>
      <c r="F116" s="404">
        <v>0</v>
      </c>
      <c r="G116" s="412">
        <v>6</v>
      </c>
      <c r="H116" s="413">
        <v>233.00000000000003</v>
      </c>
    </row>
    <row r="117" spans="1:8" s="13" customFormat="1" x14ac:dyDescent="0.2">
      <c r="A117" s="338" t="s">
        <v>133</v>
      </c>
      <c r="B117" s="37" t="s">
        <v>127</v>
      </c>
      <c r="C117" s="26"/>
      <c r="D117" s="299">
        <v>847.34</v>
      </c>
      <c r="E117" s="414">
        <v>0</v>
      </c>
      <c r="F117" s="404">
        <v>0</v>
      </c>
      <c r="G117" s="412">
        <v>3</v>
      </c>
      <c r="H117" s="413">
        <v>2542.02</v>
      </c>
    </row>
    <row r="118" spans="1:8" s="13" customFormat="1" ht="13.5" thickBot="1" x14ac:dyDescent="0.25">
      <c r="A118" s="341" t="s">
        <v>460</v>
      </c>
      <c r="B118" s="37" t="s">
        <v>127</v>
      </c>
      <c r="C118" s="26"/>
      <c r="D118" s="299">
        <v>47.04</v>
      </c>
      <c r="E118" s="414">
        <v>0</v>
      </c>
      <c r="F118" s="404">
        <v>0</v>
      </c>
      <c r="G118" s="412">
        <v>21</v>
      </c>
      <c r="H118" s="413">
        <v>999.36</v>
      </c>
    </row>
    <row r="119" spans="1:8" s="5" customFormat="1" ht="26.25" thickBot="1" x14ac:dyDescent="0.25">
      <c r="A119" s="196" t="s">
        <v>280</v>
      </c>
      <c r="B119" s="200"/>
      <c r="C119" s="201"/>
      <c r="D119" s="323"/>
      <c r="E119" s="436">
        <v>0</v>
      </c>
      <c r="F119" s="437">
        <v>9119.6</v>
      </c>
      <c r="G119" s="240"/>
      <c r="H119" s="268">
        <v>6579.1</v>
      </c>
    </row>
    <row r="120" spans="1:8" s="5" customFormat="1" ht="24.75" thickBot="1" x14ac:dyDescent="0.25">
      <c r="A120" s="155" t="s">
        <v>59</v>
      </c>
      <c r="B120" s="179" t="s">
        <v>65</v>
      </c>
      <c r="C120" s="202">
        <v>1</v>
      </c>
      <c r="D120" s="298"/>
      <c r="E120" s="410">
        <v>2651.1</v>
      </c>
      <c r="F120" s="411">
        <v>9119.6</v>
      </c>
      <c r="G120" s="412">
        <v>2651.1</v>
      </c>
      <c r="H120" s="413">
        <v>6579.1</v>
      </c>
    </row>
    <row r="121" spans="1:8" s="5" customFormat="1" ht="18" customHeight="1" thickBot="1" x14ac:dyDescent="0.25">
      <c r="A121" s="586" t="s">
        <v>61</v>
      </c>
      <c r="B121" s="587"/>
      <c r="C121" s="587"/>
      <c r="D121" s="588"/>
      <c r="E121" s="281"/>
      <c r="F121" s="268">
        <v>233231.91999999998</v>
      </c>
      <c r="G121" s="281"/>
      <c r="H121" s="268">
        <v>232383.73416000002</v>
      </c>
    </row>
    <row r="122" spans="1:8" s="5" customFormat="1" ht="26.25" thickBot="1" x14ac:dyDescent="0.25">
      <c r="A122" s="210" t="s">
        <v>282</v>
      </c>
      <c r="B122" s="123"/>
      <c r="C122" s="124"/>
      <c r="D122" s="325"/>
      <c r="E122" s="421">
        <v>300.60000000000002</v>
      </c>
      <c r="F122" s="422">
        <v>60220.06</v>
      </c>
      <c r="G122" s="240">
        <v>300.60000000000002</v>
      </c>
      <c r="H122" s="268">
        <v>59978.487399999998</v>
      </c>
    </row>
    <row r="123" spans="1:8" s="71" customFormat="1" ht="24" x14ac:dyDescent="0.2">
      <c r="A123" s="337" t="s">
        <v>184</v>
      </c>
      <c r="B123" s="60" t="s">
        <v>65</v>
      </c>
      <c r="C123" s="91" t="s">
        <v>298</v>
      </c>
      <c r="D123" s="316" t="s">
        <v>257</v>
      </c>
      <c r="E123" s="410">
        <v>2651.1</v>
      </c>
      <c r="F123" s="404">
        <v>57165.99</v>
      </c>
      <c r="G123" s="438">
        <v>2651.1</v>
      </c>
      <c r="H123" s="439">
        <v>56972.14</v>
      </c>
    </row>
    <row r="124" spans="1:8" s="5" customFormat="1" ht="24.75" thickBot="1" x14ac:dyDescent="0.25">
      <c r="A124" s="211" t="s">
        <v>293</v>
      </c>
      <c r="B124" s="14" t="s">
        <v>65</v>
      </c>
      <c r="C124" s="92">
        <v>12</v>
      </c>
      <c r="D124" s="395">
        <v>9.6000000000000002E-2</v>
      </c>
      <c r="E124" s="414">
        <v>2651.1</v>
      </c>
      <c r="F124" s="404">
        <v>3054.07</v>
      </c>
      <c r="G124" s="415">
        <v>2651.1</v>
      </c>
      <c r="H124" s="279">
        <v>3006.3473999999997</v>
      </c>
    </row>
    <row r="125" spans="1:8" s="13" customFormat="1" ht="51.75" thickBot="1" x14ac:dyDescent="0.25">
      <c r="A125" s="212" t="s">
        <v>283</v>
      </c>
      <c r="B125" s="59" t="s">
        <v>65</v>
      </c>
      <c r="C125" s="84" t="s">
        <v>200</v>
      </c>
      <c r="D125" s="296" t="s">
        <v>257</v>
      </c>
      <c r="E125" s="421">
        <v>3120</v>
      </c>
      <c r="F125" s="422">
        <v>150623.32</v>
      </c>
      <c r="G125" s="423">
        <v>3120</v>
      </c>
      <c r="H125" s="268">
        <v>149734.10000000003</v>
      </c>
    </row>
    <row r="126" spans="1:8" s="13" customFormat="1" ht="64.5" thickBot="1" x14ac:dyDescent="0.25">
      <c r="A126" s="213" t="s">
        <v>284</v>
      </c>
      <c r="B126" s="282" t="s">
        <v>65</v>
      </c>
      <c r="C126" s="85">
        <v>1</v>
      </c>
      <c r="D126" s="505">
        <v>3.4666666666666665E-3</v>
      </c>
      <c r="E126" s="421">
        <v>2651.1</v>
      </c>
      <c r="F126" s="422">
        <v>119.3</v>
      </c>
      <c r="G126" s="423">
        <v>2651.1</v>
      </c>
      <c r="H126" s="268">
        <v>110.28575999999998</v>
      </c>
    </row>
    <row r="127" spans="1:8" s="13" customFormat="1" ht="51.75" thickBot="1" x14ac:dyDescent="0.25">
      <c r="A127" s="196" t="s">
        <v>285</v>
      </c>
      <c r="B127" s="283" t="s">
        <v>65</v>
      </c>
      <c r="C127" s="86">
        <v>12</v>
      </c>
      <c r="D127" s="327">
        <v>0.77</v>
      </c>
      <c r="E127" s="421">
        <v>2651.1</v>
      </c>
      <c r="F127" s="422">
        <v>22269.24</v>
      </c>
      <c r="G127" s="423">
        <v>2651.1</v>
      </c>
      <c r="H127" s="268">
        <v>22560.860999999997</v>
      </c>
    </row>
    <row r="128" spans="1:8" s="5" customFormat="1" ht="16.5" thickBot="1" x14ac:dyDescent="0.25">
      <c r="A128" s="221" t="s">
        <v>63</v>
      </c>
      <c r="B128" s="222"/>
      <c r="C128" s="223"/>
      <c r="D128" s="506"/>
      <c r="E128" s="281"/>
      <c r="F128" s="268">
        <v>154612.15</v>
      </c>
      <c r="G128" s="281"/>
      <c r="H128" s="268">
        <v>146923.95866666667</v>
      </c>
    </row>
    <row r="129" spans="1:8" s="5" customFormat="1" ht="18" thickBot="1" x14ac:dyDescent="0.25">
      <c r="A129" s="125" t="s">
        <v>286</v>
      </c>
      <c r="B129" s="159" t="s">
        <v>65</v>
      </c>
      <c r="C129" s="127">
        <v>12</v>
      </c>
      <c r="D129" s="502">
        <v>4.8600000000000003</v>
      </c>
      <c r="E129" s="414">
        <v>2651.1</v>
      </c>
      <c r="F129" s="404">
        <v>154612.15</v>
      </c>
      <c r="G129" s="412">
        <v>2651.1</v>
      </c>
      <c r="H129" s="413">
        <v>146923.95866666667</v>
      </c>
    </row>
    <row r="130" spans="1:8" s="5" customFormat="1" ht="15.75" thickBot="1" x14ac:dyDescent="0.25">
      <c r="A130" s="224" t="s">
        <v>219</v>
      </c>
      <c r="B130" s="61"/>
      <c r="C130" s="48"/>
      <c r="D130" s="331"/>
      <c r="E130" s="421">
        <v>0</v>
      </c>
      <c r="F130" s="422">
        <v>0</v>
      </c>
      <c r="G130" s="444"/>
      <c r="H130" s="268">
        <v>1800.23</v>
      </c>
    </row>
    <row r="131" spans="1:8" s="5" customFormat="1" ht="13.5" thickBot="1" x14ac:dyDescent="0.25">
      <c r="A131" s="49" t="s">
        <v>338</v>
      </c>
      <c r="B131" s="32"/>
      <c r="C131" s="47"/>
      <c r="D131" s="332"/>
      <c r="E131" s="421">
        <v>0</v>
      </c>
      <c r="F131" s="422">
        <v>0</v>
      </c>
      <c r="G131" s="240"/>
      <c r="H131" s="268">
        <v>1800.23</v>
      </c>
    </row>
    <row r="132" spans="1:8" s="5" customFormat="1" ht="13.5" thickBot="1" x14ac:dyDescent="0.25">
      <c r="A132" s="229" t="s">
        <v>420</v>
      </c>
      <c r="B132" s="259" t="s">
        <v>3</v>
      </c>
      <c r="C132" s="39"/>
      <c r="D132" s="307">
        <v>1800.23</v>
      </c>
      <c r="E132" s="414">
        <v>0</v>
      </c>
      <c r="F132" s="446">
        <v>0</v>
      </c>
      <c r="G132" s="412">
        <v>1</v>
      </c>
      <c r="H132" s="413">
        <v>1800.23</v>
      </c>
    </row>
    <row r="133" spans="1:8" s="5" customFormat="1" ht="15.75" thickBot="1" x14ac:dyDescent="0.25">
      <c r="A133" s="237" t="s">
        <v>454</v>
      </c>
      <c r="B133" s="59"/>
      <c r="C133" s="50"/>
      <c r="D133" s="508"/>
      <c r="E133" s="22"/>
      <c r="F133" s="268">
        <v>527642.31799999997</v>
      </c>
      <c r="G133" s="22"/>
      <c r="H133" s="268">
        <v>519443.59833666676</v>
      </c>
    </row>
    <row r="134" spans="1:8" s="5" customFormat="1" x14ac:dyDescent="0.2">
      <c r="A134" s="29"/>
      <c r="B134" s="82"/>
      <c r="C134" s="24"/>
      <c r="D134" s="75"/>
      <c r="E134" s="447"/>
      <c r="F134" s="447"/>
      <c r="G134" s="447"/>
      <c r="H134" s="447"/>
    </row>
    <row r="135" spans="1:8" s="5" customFormat="1" x14ac:dyDescent="0.2">
      <c r="A135" s="291" t="s">
        <v>461</v>
      </c>
      <c r="B135" s="82"/>
      <c r="C135" s="24"/>
      <c r="D135" s="75"/>
      <c r="E135" s="447"/>
      <c r="F135" s="447"/>
      <c r="G135" s="447"/>
      <c r="H135" s="447"/>
    </row>
    <row r="136" spans="1:8" s="1" customFormat="1" x14ac:dyDescent="0.2">
      <c r="A136" s="291"/>
      <c r="B136" s="82"/>
      <c r="C136" s="24"/>
      <c r="D136" s="75"/>
      <c r="E136" s="447"/>
      <c r="F136" s="447"/>
      <c r="G136" s="447"/>
      <c r="H136" s="447"/>
    </row>
    <row r="137" spans="1:8" s="1" customFormat="1" x14ac:dyDescent="0.2">
      <c r="A137" s="291" t="s">
        <v>462</v>
      </c>
      <c r="B137" s="82"/>
      <c r="C137" s="24"/>
      <c r="D137" s="75"/>
      <c r="E137" s="447"/>
      <c r="F137" s="447"/>
      <c r="G137" s="447"/>
      <c r="H137" s="447"/>
    </row>
    <row r="138" spans="1:8" s="1" customFormat="1" x14ac:dyDescent="0.2">
      <c r="A138" s="29"/>
      <c r="B138" s="82"/>
      <c r="C138" s="24"/>
      <c r="D138" s="75"/>
      <c r="E138" s="447"/>
      <c r="F138" s="447"/>
      <c r="G138" s="447"/>
      <c r="H138" s="447"/>
    </row>
    <row r="139" spans="1:8" s="5" customFormat="1" x14ac:dyDescent="0.2">
      <c r="A139" s="29"/>
      <c r="B139" s="82"/>
      <c r="C139" s="24"/>
      <c r="D139" s="73"/>
      <c r="E139" s="447"/>
      <c r="F139" s="447"/>
      <c r="G139" s="447"/>
      <c r="H139" s="447"/>
    </row>
    <row r="140" spans="1:8" s="5" customFormat="1" x14ac:dyDescent="0.2">
      <c r="A140" s="29"/>
      <c r="B140" s="82"/>
      <c r="C140" s="24"/>
      <c r="D140" s="73"/>
      <c r="E140" s="447"/>
      <c r="F140" s="447"/>
      <c r="G140" s="447"/>
      <c r="H140" s="447"/>
    </row>
    <row r="141" spans="1:8" s="5" customFormat="1" x14ac:dyDescent="0.2">
      <c r="A141" s="29"/>
      <c r="B141" s="82"/>
      <c r="C141" s="24"/>
      <c r="D141" s="73"/>
      <c r="E141" s="447"/>
      <c r="F141" s="447"/>
      <c r="G141" s="447"/>
      <c r="H141" s="447"/>
    </row>
    <row r="142" spans="1:8" s="5" customFormat="1" x14ac:dyDescent="0.2">
      <c r="A142" s="29"/>
      <c r="B142" s="82"/>
      <c r="C142" s="24"/>
      <c r="D142" s="73"/>
      <c r="E142" s="447"/>
      <c r="F142" s="447"/>
      <c r="G142" s="447"/>
      <c r="H142" s="447"/>
    </row>
    <row r="143" spans="1:8" s="13" customFormat="1" x14ac:dyDescent="0.2">
      <c r="A143" s="29"/>
      <c r="B143" s="82"/>
      <c r="C143" s="24"/>
      <c r="D143" s="73"/>
      <c r="E143" s="447"/>
      <c r="F143" s="447"/>
      <c r="G143" s="447"/>
      <c r="H143" s="447"/>
    </row>
    <row r="144" spans="1:8" s="5" customFormat="1" x14ac:dyDescent="0.2">
      <c r="A144" s="29"/>
      <c r="B144" s="82"/>
      <c r="C144" s="24"/>
      <c r="D144" s="73"/>
      <c r="E144" s="447"/>
      <c r="F144" s="447"/>
      <c r="G144" s="447"/>
      <c r="H144" s="447"/>
    </row>
    <row r="145" spans="1:8" s="5" customFormat="1" x14ac:dyDescent="0.2">
      <c r="A145" s="29"/>
      <c r="B145" s="82"/>
      <c r="C145" s="24"/>
      <c r="D145" s="73"/>
      <c r="E145" s="447"/>
      <c r="F145" s="447"/>
      <c r="G145" s="447"/>
      <c r="H145" s="447"/>
    </row>
    <row r="146" spans="1:8" s="5" customFormat="1" x14ac:dyDescent="0.2">
      <c r="A146" s="8"/>
      <c r="B146" s="73"/>
      <c r="C146" s="23"/>
      <c r="D146" s="73"/>
      <c r="E146" s="448"/>
      <c r="F146" s="448"/>
      <c r="G146" s="448"/>
      <c r="H146" s="448"/>
    </row>
    <row r="147" spans="1:8" s="5" customFormat="1" x14ac:dyDescent="0.2">
      <c r="A147" s="8"/>
      <c r="B147" s="73"/>
      <c r="C147" s="23"/>
      <c r="D147" s="73"/>
      <c r="E147" s="448"/>
      <c r="F147" s="448"/>
      <c r="G147" s="448"/>
      <c r="H147" s="448"/>
    </row>
    <row r="148" spans="1:8" s="1" customFormat="1" x14ac:dyDescent="0.2">
      <c r="A148" s="8"/>
      <c r="B148" s="73"/>
      <c r="C148" s="23"/>
      <c r="D148" s="73"/>
      <c r="E148" s="447"/>
      <c r="F148" s="447"/>
      <c r="G148" s="447"/>
      <c r="H148" s="447"/>
    </row>
    <row r="149" spans="1:8" s="1" customFormat="1" x14ac:dyDescent="0.2">
      <c r="A149" s="8"/>
      <c r="B149" s="73"/>
      <c r="C149" s="23"/>
      <c r="D149" s="73"/>
      <c r="E149" s="447"/>
      <c r="F149" s="447"/>
      <c r="G149" s="447"/>
      <c r="H149" s="447"/>
    </row>
    <row r="150" spans="1:8" s="1" customFormat="1" x14ac:dyDescent="0.2">
      <c r="A150" s="8"/>
      <c r="B150" s="73"/>
      <c r="C150" s="23"/>
      <c r="D150" s="73"/>
      <c r="E150" s="447"/>
      <c r="F150" s="447"/>
      <c r="G150" s="447"/>
      <c r="H150" s="447"/>
    </row>
    <row r="151" spans="1:8" s="1" customFormat="1" x14ac:dyDescent="0.2">
      <c r="A151" s="8"/>
      <c r="B151" s="73"/>
      <c r="C151" s="23"/>
      <c r="D151" s="73"/>
      <c r="E151" s="447"/>
      <c r="F151" s="447"/>
      <c r="G151" s="447"/>
      <c r="H151" s="447"/>
    </row>
    <row r="152" spans="1:8" s="1" customFormat="1" x14ac:dyDescent="0.2">
      <c r="A152" s="8"/>
      <c r="B152" s="73"/>
      <c r="C152" s="23"/>
      <c r="D152" s="73"/>
      <c r="E152" s="447"/>
      <c r="F152" s="447"/>
      <c r="G152" s="447"/>
      <c r="H152" s="447"/>
    </row>
    <row r="153" spans="1:8" s="1" customFormat="1" x14ac:dyDescent="0.2">
      <c r="D153" s="73"/>
      <c r="E153" s="447"/>
      <c r="F153" s="447"/>
      <c r="G153" s="447"/>
      <c r="H153" s="447"/>
    </row>
    <row r="154" spans="1:8" s="1" customFormat="1" x14ac:dyDescent="0.2">
      <c r="D154" s="73"/>
      <c r="E154" s="447"/>
      <c r="F154" s="447"/>
      <c r="G154" s="447"/>
      <c r="H154" s="447"/>
    </row>
    <row r="155" spans="1:8" s="1" customFormat="1" x14ac:dyDescent="0.2">
      <c r="D155" s="73"/>
      <c r="E155" s="447"/>
      <c r="F155" s="447"/>
      <c r="G155" s="447"/>
      <c r="H155" s="447"/>
    </row>
    <row r="156" spans="1:8" s="1" customFormat="1" x14ac:dyDescent="0.2">
      <c r="D156" s="73"/>
      <c r="E156" s="447"/>
      <c r="F156" s="447"/>
      <c r="G156" s="447"/>
      <c r="H156" s="447"/>
    </row>
    <row r="157" spans="1:8" s="1" customFormat="1" x14ac:dyDescent="0.2">
      <c r="D157" s="73"/>
      <c r="E157" s="447"/>
      <c r="F157" s="447"/>
      <c r="G157" s="447"/>
      <c r="H157" s="447"/>
    </row>
    <row r="158" spans="1:8" s="1" customFormat="1" x14ac:dyDescent="0.2">
      <c r="D158" s="73"/>
      <c r="E158" s="447"/>
      <c r="F158" s="447"/>
      <c r="G158" s="447"/>
      <c r="H158" s="447"/>
    </row>
    <row r="159" spans="1:8" s="1" customFormat="1" x14ac:dyDescent="0.2">
      <c r="D159" s="73"/>
      <c r="E159" s="447"/>
      <c r="F159" s="447"/>
      <c r="G159" s="447"/>
      <c r="H159" s="447"/>
    </row>
    <row r="160" spans="1:8" x14ac:dyDescent="0.2">
      <c r="A160" s="1"/>
      <c r="B160" s="1"/>
      <c r="C160" s="1"/>
    </row>
    <row r="161" spans="1:3" x14ac:dyDescent="0.2">
      <c r="A161" s="1"/>
      <c r="B161" s="1"/>
      <c r="C161" s="1"/>
    </row>
    <row r="162" spans="1:3" x14ac:dyDescent="0.2">
      <c r="A162" s="1"/>
      <c r="B162" s="1"/>
      <c r="C162" s="1"/>
    </row>
    <row r="163" spans="1:3" x14ac:dyDescent="0.2">
      <c r="A163" s="1"/>
      <c r="B163" s="1"/>
      <c r="C163" s="1"/>
    </row>
    <row r="164" spans="1:3" x14ac:dyDescent="0.2">
      <c r="A164" s="1"/>
      <c r="B164" s="1"/>
      <c r="C164" s="1"/>
    </row>
    <row r="165" spans="1:3" x14ac:dyDescent="0.2">
      <c r="A165" s="1"/>
      <c r="B165" s="1"/>
      <c r="C165" s="1"/>
    </row>
    <row r="167" spans="1:3" x14ac:dyDescent="0.2">
      <c r="A167" s="1"/>
      <c r="B167" s="1"/>
      <c r="C167" s="1"/>
    </row>
    <row r="168" spans="1:3" x14ac:dyDescent="0.2">
      <c r="A168" s="1"/>
      <c r="B168" s="1"/>
      <c r="C168" s="1"/>
    </row>
    <row r="169" spans="1:3" x14ac:dyDescent="0.2">
      <c r="A169" s="1"/>
      <c r="B169" s="1"/>
      <c r="C169" s="1"/>
    </row>
    <row r="170" spans="1:3" x14ac:dyDescent="0.2">
      <c r="A170" s="1"/>
      <c r="B170" s="1"/>
      <c r="C170" s="1"/>
    </row>
    <row r="171" spans="1:3" x14ac:dyDescent="0.2">
      <c r="A171" s="1"/>
      <c r="B171" s="1"/>
      <c r="C171" s="1"/>
    </row>
    <row r="172" spans="1:3" x14ac:dyDescent="0.2">
      <c r="A172" s="1"/>
      <c r="B172" s="1"/>
      <c r="C172" s="1"/>
    </row>
    <row r="175" spans="1:3" x14ac:dyDescent="0.2">
      <c r="A175" s="103"/>
      <c r="B175" s="103"/>
      <c r="C175" s="103"/>
    </row>
    <row r="179" spans="1:4" x14ac:dyDescent="0.2">
      <c r="A179" s="103"/>
      <c r="B179" s="103"/>
      <c r="C179" s="103"/>
      <c r="D179" s="447"/>
    </row>
    <row r="180" spans="1:4" x14ac:dyDescent="0.2">
      <c r="A180" s="103"/>
      <c r="B180" s="103"/>
      <c r="C180" s="103"/>
      <c r="D180" s="447"/>
    </row>
  </sheetData>
  <mergeCells count="13">
    <mergeCell ref="A1:D1"/>
    <mergeCell ref="E23:F23"/>
    <mergeCell ref="G23:H23"/>
    <mergeCell ref="A12:C12"/>
    <mergeCell ref="C22:C23"/>
    <mergeCell ref="A4:D4"/>
    <mergeCell ref="G3:H3"/>
    <mergeCell ref="G2:H2"/>
    <mergeCell ref="A25:D25"/>
    <mergeCell ref="A64:D64"/>
    <mergeCell ref="A121:D121"/>
    <mergeCell ref="E21:H21"/>
    <mergeCell ref="E22:H22"/>
  </mergeCells>
  <pageMargins left="0.31496062992125984" right="0.31496062992125984" top="0.31496062992125984" bottom="0.31496062992125984" header="0" footer="0"/>
  <pageSetup paperSize="9" scale="68" fitToHeight="0" orientation="portrait" copies="2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5"/>
  <sheetViews>
    <sheetView showZeros="0" topLeftCell="A116" workbookViewId="0">
      <selection activeCell="C119" sqref="C119"/>
    </sheetView>
  </sheetViews>
  <sheetFormatPr defaultRowHeight="12.75" x14ac:dyDescent="0.2"/>
  <cols>
    <col min="1" max="1" width="75.140625" style="8" customWidth="1"/>
    <col min="2" max="2" width="6.140625" style="73" customWidth="1"/>
    <col min="3" max="3" width="9.5703125" style="23" customWidth="1"/>
    <col min="4" max="4" width="10.42578125" style="73" customWidth="1"/>
    <col min="5" max="5" width="9.140625" style="449" customWidth="1"/>
    <col min="6" max="6" width="10.85546875" style="449" customWidth="1"/>
    <col min="7" max="7" width="11" style="449" customWidth="1"/>
    <col min="8" max="8" width="12.85546875" style="449" customWidth="1"/>
    <col min="9" max="16384" width="9.140625" style="103"/>
  </cols>
  <sheetData>
    <row r="1" spans="1:8" ht="52.5" customHeight="1" x14ac:dyDescent="0.2">
      <c r="A1" s="589" t="s">
        <v>456</v>
      </c>
      <c r="B1" s="589"/>
      <c r="C1" s="589"/>
      <c r="D1" s="589"/>
    </row>
    <row r="2" spans="1:8" s="398" customFormat="1" ht="15.75" x14ac:dyDescent="0.2">
      <c r="A2" s="7"/>
      <c r="B2" s="75" t="s">
        <v>121</v>
      </c>
      <c r="C2" s="74"/>
      <c r="D2" s="98"/>
      <c r="E2" s="66"/>
      <c r="F2" s="66"/>
      <c r="G2" s="601" t="s">
        <v>104</v>
      </c>
      <c r="H2" s="601"/>
    </row>
    <row r="3" spans="1:8" s="398" customFormat="1" ht="15" x14ac:dyDescent="0.2">
      <c r="A3" s="99"/>
      <c r="B3" s="66"/>
      <c r="C3" s="24"/>
      <c r="D3" s="98"/>
      <c r="E3" s="100"/>
      <c r="F3" s="100"/>
      <c r="G3" s="600"/>
      <c r="H3" s="600"/>
    </row>
    <row r="4" spans="1:8" s="10" customFormat="1" ht="16.5" customHeight="1" x14ac:dyDescent="0.2">
      <c r="A4" s="603" t="s">
        <v>122</v>
      </c>
      <c r="B4" s="603"/>
      <c r="C4" s="603"/>
      <c r="D4" s="603"/>
      <c r="E4" s="75"/>
      <c r="F4" s="71"/>
      <c r="G4" s="71"/>
      <c r="H4" s="71"/>
    </row>
    <row r="5" spans="1:8" x14ac:dyDescent="0.2">
      <c r="A5" s="20" t="s">
        <v>410</v>
      </c>
      <c r="B5" s="76"/>
      <c r="C5" s="74"/>
      <c r="D5" s="75"/>
      <c r="E5" s="400"/>
      <c r="F5" s="400"/>
      <c r="G5" s="400"/>
      <c r="H5" s="401">
        <v>-493383.37617480382</v>
      </c>
    </row>
    <row r="6" spans="1:8" ht="13.5" customHeight="1" x14ac:dyDescent="0.2">
      <c r="A6" s="21" t="s">
        <v>201</v>
      </c>
      <c r="B6" s="75"/>
      <c r="C6" s="74"/>
      <c r="D6" s="75"/>
      <c r="E6" s="75"/>
      <c r="F6" s="71"/>
      <c r="G6" s="71"/>
      <c r="H6" s="402">
        <v>956720.63999999978</v>
      </c>
    </row>
    <row r="7" spans="1:8" x14ac:dyDescent="0.2">
      <c r="A7" s="131" t="s">
        <v>202</v>
      </c>
      <c r="B7" s="77"/>
      <c r="C7" s="25"/>
      <c r="D7" s="77"/>
      <c r="E7" s="75"/>
      <c r="F7" s="71"/>
      <c r="G7" s="71"/>
      <c r="H7" s="403">
        <v>956720.63999999978</v>
      </c>
    </row>
    <row r="8" spans="1:8" x14ac:dyDescent="0.2">
      <c r="A8" s="131" t="s">
        <v>203</v>
      </c>
      <c r="B8" s="25"/>
      <c r="C8" s="25"/>
      <c r="D8" s="78"/>
      <c r="E8" s="400"/>
      <c r="F8" s="400"/>
      <c r="G8" s="400"/>
      <c r="H8" s="403">
        <v>956720.63999999978</v>
      </c>
    </row>
    <row r="9" spans="1:8" x14ac:dyDescent="0.2">
      <c r="A9" s="21" t="s">
        <v>125</v>
      </c>
      <c r="B9" s="78"/>
      <c r="C9" s="79"/>
      <c r="D9" s="78"/>
      <c r="E9" s="75"/>
      <c r="F9" s="71"/>
      <c r="G9" s="71"/>
      <c r="H9" s="406">
        <v>761962.44909333333</v>
      </c>
    </row>
    <row r="10" spans="1:8" x14ac:dyDescent="0.2">
      <c r="A10" s="131" t="s">
        <v>458</v>
      </c>
      <c r="B10" s="75"/>
      <c r="C10" s="74"/>
      <c r="D10" s="75"/>
      <c r="E10" s="75"/>
      <c r="F10" s="71"/>
      <c r="G10" s="71"/>
      <c r="H10" s="407">
        <v>-298625.18526813737</v>
      </c>
    </row>
    <row r="11" spans="1:8" x14ac:dyDescent="0.2">
      <c r="A11" s="2"/>
      <c r="B11" s="75"/>
      <c r="C11" s="74"/>
      <c r="D11" s="75"/>
      <c r="E11" s="75"/>
      <c r="F11" s="71"/>
      <c r="G11" s="71"/>
      <c r="H11" s="408"/>
    </row>
    <row r="12" spans="1:8" ht="26.25" customHeight="1" x14ac:dyDescent="0.2">
      <c r="A12" s="604" t="s">
        <v>124</v>
      </c>
      <c r="B12" s="603"/>
      <c r="C12" s="603"/>
      <c r="D12" s="78"/>
      <c r="E12" s="75"/>
      <c r="F12" s="71"/>
      <c r="G12" s="71"/>
      <c r="H12" s="409"/>
    </row>
    <row r="13" spans="1:8" x14ac:dyDescent="0.2">
      <c r="A13" s="20" t="s">
        <v>411</v>
      </c>
      <c r="B13" s="76"/>
      <c r="C13" s="74"/>
      <c r="D13" s="75"/>
      <c r="E13" s="400"/>
      <c r="F13" s="400"/>
      <c r="G13" s="400"/>
      <c r="H13" s="401">
        <v>-618049.84617480356</v>
      </c>
    </row>
    <row r="14" spans="1:8" ht="25.5" x14ac:dyDescent="0.2">
      <c r="A14" s="31" t="s">
        <v>204</v>
      </c>
      <c r="B14" s="75"/>
      <c r="C14" s="74"/>
      <c r="D14" s="75"/>
      <c r="E14" s="75"/>
      <c r="F14" s="71"/>
      <c r="G14" s="71"/>
      <c r="H14" s="402">
        <v>914086.58000000007</v>
      </c>
    </row>
    <row r="15" spans="1:8" x14ac:dyDescent="0.2">
      <c r="A15" s="131" t="s">
        <v>202</v>
      </c>
      <c r="B15" s="75"/>
      <c r="C15" s="74"/>
      <c r="D15" s="75"/>
      <c r="E15" s="75"/>
      <c r="F15" s="71"/>
      <c r="G15" s="71"/>
      <c r="H15" s="406">
        <v>914086.58000000007</v>
      </c>
    </row>
    <row r="16" spans="1:8" x14ac:dyDescent="0.2">
      <c r="A16" s="131" t="s">
        <v>203</v>
      </c>
      <c r="B16" s="75"/>
      <c r="C16" s="74"/>
      <c r="D16" s="75"/>
      <c r="E16" s="400"/>
      <c r="F16" s="400"/>
      <c r="G16" s="400"/>
      <c r="H16" s="403">
        <v>914086.58000000007</v>
      </c>
    </row>
    <row r="17" spans="1:8" x14ac:dyDescent="0.2">
      <c r="A17" s="131" t="s">
        <v>392</v>
      </c>
      <c r="B17" s="75"/>
      <c r="C17" s="24"/>
      <c r="D17" s="75"/>
      <c r="E17" s="75"/>
      <c r="F17" s="71"/>
      <c r="G17" s="71"/>
      <c r="H17" s="402">
        <v>296036.73382519651</v>
      </c>
    </row>
    <row r="18" spans="1:8" x14ac:dyDescent="0.2">
      <c r="A18" s="21" t="s">
        <v>126</v>
      </c>
      <c r="B18" s="78"/>
      <c r="C18" s="79"/>
      <c r="D18" s="78"/>
      <c r="E18" s="75"/>
      <c r="F18" s="71"/>
      <c r="G18" s="71"/>
      <c r="H18" s="406">
        <v>761962.44909333333</v>
      </c>
    </row>
    <row r="19" spans="1:8" x14ac:dyDescent="0.2">
      <c r="A19" s="9" t="s">
        <v>459</v>
      </c>
      <c r="B19" s="75"/>
      <c r="C19" s="74"/>
      <c r="D19" s="75"/>
      <c r="E19" s="75"/>
      <c r="F19" s="71"/>
      <c r="G19" s="71"/>
      <c r="H19" s="407">
        <v>-465925.71526813682</v>
      </c>
    </row>
    <row r="20" spans="1:8" ht="13.5" thickBot="1" x14ac:dyDescent="0.25">
      <c r="A20" s="128"/>
      <c r="B20" s="75"/>
      <c r="C20" s="74"/>
      <c r="D20" s="75"/>
      <c r="E20" s="24"/>
      <c r="F20" s="24"/>
      <c r="G20" s="24"/>
      <c r="H20" s="24"/>
    </row>
    <row r="21" spans="1:8" s="132" customFormat="1" ht="13.5" thickBot="1" x14ac:dyDescent="0.25">
      <c r="A21" s="129" t="s">
        <v>5</v>
      </c>
      <c r="B21" s="112"/>
      <c r="C21" s="113"/>
      <c r="D21" s="292" t="s">
        <v>7</v>
      </c>
      <c r="E21" s="590">
        <v>34</v>
      </c>
      <c r="F21" s="591"/>
      <c r="G21" s="591"/>
      <c r="H21" s="592"/>
    </row>
    <row r="22" spans="1:8" ht="16.5" thickBot="1" x14ac:dyDescent="0.25">
      <c r="A22" s="80"/>
      <c r="B22" s="67" t="s">
        <v>6</v>
      </c>
      <c r="C22" s="596" t="s">
        <v>8</v>
      </c>
      <c r="D22" s="293" t="s">
        <v>9</v>
      </c>
      <c r="E22" s="593" t="s">
        <v>104</v>
      </c>
      <c r="F22" s="594"/>
      <c r="G22" s="594"/>
      <c r="H22" s="595"/>
    </row>
    <row r="23" spans="1:8" ht="13.5" thickBot="1" x14ac:dyDescent="0.25">
      <c r="A23" s="130" t="s">
        <v>442</v>
      </c>
      <c r="B23" s="81" t="s">
        <v>10</v>
      </c>
      <c r="C23" s="597"/>
      <c r="D23" s="294" t="s">
        <v>11</v>
      </c>
      <c r="E23" s="598" t="s">
        <v>2</v>
      </c>
      <c r="F23" s="599"/>
      <c r="G23" s="598" t="s">
        <v>0</v>
      </c>
      <c r="H23" s="599"/>
    </row>
    <row r="24" spans="1:8" s="11" customFormat="1" ht="12" thickBot="1" x14ac:dyDescent="0.25">
      <c r="A24" s="101"/>
      <c r="B24" s="67"/>
      <c r="C24" s="102"/>
      <c r="D24" s="295"/>
      <c r="E24" s="114" t="s">
        <v>1</v>
      </c>
      <c r="F24" s="115" t="s">
        <v>393</v>
      </c>
      <c r="G24" s="114" t="s">
        <v>1</v>
      </c>
      <c r="H24" s="115" t="s">
        <v>393</v>
      </c>
    </row>
    <row r="25" spans="1:8" s="5" customFormat="1" ht="38.25" customHeight="1" thickBot="1" x14ac:dyDescent="0.25">
      <c r="A25" s="580" t="s">
        <v>26</v>
      </c>
      <c r="B25" s="581"/>
      <c r="C25" s="581"/>
      <c r="D25" s="582"/>
      <c r="E25" s="240"/>
      <c r="F25" s="109">
        <v>40419.733999999997</v>
      </c>
      <c r="G25" s="240"/>
      <c r="H25" s="109">
        <v>76808.037879999989</v>
      </c>
    </row>
    <row r="26" spans="1:8" s="5" customFormat="1" ht="13.5" thickBot="1" x14ac:dyDescent="0.25">
      <c r="A26" s="133" t="s">
        <v>27</v>
      </c>
      <c r="B26" s="134"/>
      <c r="C26" s="134"/>
      <c r="D26" s="296"/>
      <c r="E26" s="240"/>
      <c r="F26" s="109">
        <v>35.44</v>
      </c>
      <c r="G26" s="240"/>
      <c r="H26" s="109">
        <v>35.442680000000003</v>
      </c>
    </row>
    <row r="27" spans="1:8" s="5" customFormat="1" ht="68.25" thickBot="1" x14ac:dyDescent="0.25">
      <c r="A27" s="30" t="s">
        <v>28</v>
      </c>
      <c r="B27" s="111" t="s">
        <v>64</v>
      </c>
      <c r="C27" s="241" t="s">
        <v>13</v>
      </c>
      <c r="D27" s="297">
        <v>9.1000000000000004E-3</v>
      </c>
      <c r="E27" s="410">
        <v>3894.8</v>
      </c>
      <c r="F27" s="411">
        <v>35.44</v>
      </c>
      <c r="G27" s="412">
        <v>3894.8</v>
      </c>
      <c r="H27" s="413">
        <v>35.442680000000003</v>
      </c>
    </row>
    <row r="28" spans="1:8" s="13" customFormat="1" ht="13.5" thickBot="1" x14ac:dyDescent="0.25">
      <c r="A28" s="244" t="s">
        <v>29</v>
      </c>
      <c r="B28" s="245"/>
      <c r="C28" s="245"/>
      <c r="D28" s="296"/>
      <c r="E28" s="240"/>
      <c r="F28" s="109">
        <v>2993.3440000000001</v>
      </c>
      <c r="G28" s="240"/>
      <c r="H28" s="109">
        <v>2034.462</v>
      </c>
    </row>
    <row r="29" spans="1:8" s="5" customFormat="1" ht="56.25" x14ac:dyDescent="0.2">
      <c r="A29" s="30" t="s">
        <v>30</v>
      </c>
      <c r="B29" s="38" t="s">
        <v>4</v>
      </c>
      <c r="C29" s="246">
        <v>12</v>
      </c>
      <c r="D29" s="492">
        <v>0.21199999999999999</v>
      </c>
      <c r="E29" s="416">
        <v>803.5</v>
      </c>
      <c r="F29" s="417">
        <v>2044.1039999999998</v>
      </c>
      <c r="G29" s="412">
        <v>803.5</v>
      </c>
      <c r="H29" s="413">
        <v>2034.462</v>
      </c>
    </row>
    <row r="30" spans="1:8" s="5" customFormat="1" ht="13.5" thickBot="1" x14ac:dyDescent="0.25">
      <c r="A30" s="247" t="s">
        <v>258</v>
      </c>
      <c r="B30" s="181"/>
      <c r="C30" s="195" t="s">
        <v>67</v>
      </c>
      <c r="D30" s="298"/>
      <c r="E30" s="414">
        <v>0</v>
      </c>
      <c r="F30" s="404">
        <v>949.24</v>
      </c>
      <c r="G30" s="277"/>
      <c r="H30" s="279">
        <v>0</v>
      </c>
    </row>
    <row r="31" spans="1:8" s="13" customFormat="1" ht="26.25" thickBot="1" x14ac:dyDescent="0.25">
      <c r="A31" s="40" t="s">
        <v>31</v>
      </c>
      <c r="B31" s="32"/>
      <c r="C31" s="44"/>
      <c r="D31" s="296"/>
      <c r="E31" s="240"/>
      <c r="F31" s="109">
        <v>35.44</v>
      </c>
      <c r="G31" s="240"/>
      <c r="H31" s="109">
        <v>23130.880000000001</v>
      </c>
    </row>
    <row r="32" spans="1:8" s="5" customFormat="1" ht="16.5" x14ac:dyDescent="0.2">
      <c r="A32" s="154" t="s">
        <v>33</v>
      </c>
      <c r="B32" s="96"/>
      <c r="C32" s="26" t="s">
        <v>68</v>
      </c>
      <c r="D32" s="495"/>
      <c r="E32" s="414">
        <v>0</v>
      </c>
      <c r="F32" s="404">
        <v>35.44</v>
      </c>
      <c r="G32" s="277"/>
      <c r="H32" s="278">
        <v>23130.880000000001</v>
      </c>
    </row>
    <row r="33" spans="1:8" s="5" customFormat="1" ht="13.5" thickBot="1" x14ac:dyDescent="0.25">
      <c r="A33" s="206" t="s">
        <v>206</v>
      </c>
      <c r="B33" s="37" t="s">
        <v>25</v>
      </c>
      <c r="C33" s="26"/>
      <c r="D33" s="493">
        <v>361.42</v>
      </c>
      <c r="E33" s="414">
        <v>0</v>
      </c>
      <c r="F33" s="404">
        <v>0</v>
      </c>
      <c r="G33" s="412">
        <v>64</v>
      </c>
      <c r="H33" s="413">
        <v>23130.880000000001</v>
      </c>
    </row>
    <row r="34" spans="1:8" s="13" customFormat="1" ht="26.25" thickBot="1" x14ac:dyDescent="0.25">
      <c r="A34" s="141" t="s">
        <v>34</v>
      </c>
      <c r="B34" s="142"/>
      <c r="C34" s="143"/>
      <c r="D34" s="301"/>
      <c r="E34" s="240"/>
      <c r="F34" s="109">
        <v>619.27</v>
      </c>
      <c r="G34" s="240"/>
      <c r="H34" s="109">
        <v>0</v>
      </c>
    </row>
    <row r="35" spans="1:8" s="13" customFormat="1" ht="26.25" thickBot="1" x14ac:dyDescent="0.25">
      <c r="A35" s="40" t="s">
        <v>36</v>
      </c>
      <c r="B35" s="386"/>
      <c r="C35" s="387"/>
      <c r="D35" s="388"/>
      <c r="E35" s="240"/>
      <c r="F35" s="268">
        <v>33886.959999999999</v>
      </c>
      <c r="G35" s="240"/>
      <c r="H35" s="268">
        <v>28601.169599999997</v>
      </c>
    </row>
    <row r="36" spans="1:8" s="5" customFormat="1" ht="24" x14ac:dyDescent="0.2">
      <c r="A36" s="144" t="s">
        <v>14</v>
      </c>
      <c r="B36" s="392" t="s">
        <v>4</v>
      </c>
      <c r="C36" s="393">
        <v>2</v>
      </c>
      <c r="D36" s="394">
        <v>0.77</v>
      </c>
      <c r="E36" s="410">
        <v>1118.2</v>
      </c>
      <c r="F36" s="411">
        <v>1722.03</v>
      </c>
      <c r="G36" s="412">
        <f>E36</f>
        <v>1118.2</v>
      </c>
      <c r="H36" s="413">
        <v>1722.028</v>
      </c>
    </row>
    <row r="37" spans="1:8" s="5" customFormat="1" ht="24" x14ac:dyDescent="0.2">
      <c r="A37" s="183" t="s">
        <v>231</v>
      </c>
      <c r="B37" s="14" t="s">
        <v>4</v>
      </c>
      <c r="C37" s="140">
        <v>4</v>
      </c>
      <c r="D37" s="395">
        <v>9.4E-2</v>
      </c>
      <c r="E37" s="414">
        <v>1118.2</v>
      </c>
      <c r="F37" s="404">
        <v>420.44</v>
      </c>
      <c r="G37" s="412">
        <f>E37</f>
        <v>1118.2</v>
      </c>
      <c r="H37" s="413">
        <v>210.2216</v>
      </c>
    </row>
    <row r="38" spans="1:8" s="5" customFormat="1" ht="17.25" x14ac:dyDescent="0.2">
      <c r="A38" s="381" t="s">
        <v>33</v>
      </c>
      <c r="B38" s="96" t="s">
        <v>4</v>
      </c>
      <c r="C38" s="232" t="s">
        <v>68</v>
      </c>
      <c r="D38" s="311"/>
      <c r="E38" s="414">
        <v>0</v>
      </c>
      <c r="F38" s="64">
        <v>31744.49</v>
      </c>
      <c r="G38" s="418"/>
      <c r="H38" s="278">
        <v>26668.92</v>
      </c>
    </row>
    <row r="39" spans="1:8" s="5" customFormat="1" x14ac:dyDescent="0.2">
      <c r="A39" s="385" t="s">
        <v>232</v>
      </c>
      <c r="B39" s="37"/>
      <c r="C39" s="26"/>
      <c r="D39" s="311"/>
      <c r="E39" s="414">
        <v>0</v>
      </c>
      <c r="F39" s="64">
        <v>31744.49</v>
      </c>
      <c r="G39" s="277"/>
      <c r="H39" s="278">
        <v>26668.92</v>
      </c>
    </row>
    <row r="40" spans="1:8" s="5" customFormat="1" ht="13.5" thickBot="1" x14ac:dyDescent="0.25">
      <c r="A40" s="253" t="s">
        <v>435</v>
      </c>
      <c r="B40" s="53" t="s">
        <v>3</v>
      </c>
      <c r="C40" s="397"/>
      <c r="D40" s="326" t="s">
        <v>464</v>
      </c>
      <c r="E40" s="419"/>
      <c r="F40" s="420"/>
      <c r="G40" s="412">
        <v>2</v>
      </c>
      <c r="H40" s="413">
        <v>26668.92</v>
      </c>
    </row>
    <row r="41" spans="1:8" s="13" customFormat="1" ht="26.25" thickBot="1" x14ac:dyDescent="0.25">
      <c r="A41" s="141" t="s">
        <v>37</v>
      </c>
      <c r="B41" s="389"/>
      <c r="C41" s="390"/>
      <c r="D41" s="391"/>
      <c r="E41" s="240"/>
      <c r="F41" s="268">
        <v>207.48</v>
      </c>
      <c r="G41" s="240"/>
      <c r="H41" s="268">
        <v>207.48000000000002</v>
      </c>
    </row>
    <row r="42" spans="1:8" s="5" customFormat="1" ht="45.75" thickBot="1" x14ac:dyDescent="0.25">
      <c r="A42" s="556" t="s">
        <v>38</v>
      </c>
      <c r="B42" s="137" t="s">
        <v>4</v>
      </c>
      <c r="C42" s="140">
        <v>1</v>
      </c>
      <c r="D42" s="492">
        <v>0.52</v>
      </c>
      <c r="E42" s="410">
        <v>399</v>
      </c>
      <c r="F42" s="411">
        <v>207.48</v>
      </c>
      <c r="G42" s="412">
        <v>399</v>
      </c>
      <c r="H42" s="413">
        <v>207.48000000000002</v>
      </c>
    </row>
    <row r="43" spans="1:8" s="13" customFormat="1" ht="26.25" thickBot="1" x14ac:dyDescent="0.25">
      <c r="A43" s="149" t="s">
        <v>39</v>
      </c>
      <c r="B43" s="142"/>
      <c r="C43" s="143"/>
      <c r="D43" s="301"/>
      <c r="E43" s="240"/>
      <c r="F43" s="268">
        <v>120.74</v>
      </c>
      <c r="G43" s="240"/>
      <c r="H43" s="268">
        <v>22465.7788</v>
      </c>
    </row>
    <row r="44" spans="1:8" s="5" customFormat="1" ht="67.5" x14ac:dyDescent="0.2">
      <c r="A44" s="30" t="s">
        <v>40</v>
      </c>
      <c r="B44" s="256" t="s">
        <v>65</v>
      </c>
      <c r="C44" s="26" t="s">
        <v>69</v>
      </c>
      <c r="D44" s="492">
        <v>3.1E-2</v>
      </c>
      <c r="E44" s="410">
        <v>3894.8</v>
      </c>
      <c r="F44" s="411">
        <v>120.74</v>
      </c>
      <c r="G44" s="412">
        <v>3894.8</v>
      </c>
      <c r="H44" s="413">
        <v>120.7388</v>
      </c>
    </row>
    <row r="45" spans="1:8" s="5" customFormat="1" ht="16.5" x14ac:dyDescent="0.2">
      <c r="A45" s="154" t="s">
        <v>33</v>
      </c>
      <c r="B45" s="95"/>
      <c r="C45" s="26" t="s">
        <v>68</v>
      </c>
      <c r="D45" s="495"/>
      <c r="E45" s="414">
        <v>0</v>
      </c>
      <c r="F45" s="404">
        <v>0</v>
      </c>
      <c r="G45" s="277"/>
      <c r="H45" s="279">
        <v>22345.040000000001</v>
      </c>
    </row>
    <row r="46" spans="1:8" s="5" customFormat="1" ht="13.5" thickBot="1" x14ac:dyDescent="0.25">
      <c r="A46" s="156" t="s">
        <v>263</v>
      </c>
      <c r="B46" s="137" t="s">
        <v>3</v>
      </c>
      <c r="C46" s="258">
        <v>1</v>
      </c>
      <c r="D46" s="493" t="s">
        <v>464</v>
      </c>
      <c r="E46" s="414">
        <v>0</v>
      </c>
      <c r="F46" s="404">
        <v>0</v>
      </c>
      <c r="G46" s="412">
        <v>2</v>
      </c>
      <c r="H46" s="413">
        <v>22345.040000000001</v>
      </c>
    </row>
    <row r="47" spans="1:8" s="13" customFormat="1" ht="26.25" thickBot="1" x14ac:dyDescent="0.25">
      <c r="A47" s="149" t="s">
        <v>41</v>
      </c>
      <c r="B47" s="142"/>
      <c r="C47" s="143"/>
      <c r="D47" s="301"/>
      <c r="E47" s="421">
        <v>3894.8</v>
      </c>
      <c r="F47" s="422">
        <v>619.27</v>
      </c>
      <c r="G47" s="240"/>
      <c r="H47" s="268">
        <v>0</v>
      </c>
    </row>
    <row r="48" spans="1:8" s="13" customFormat="1" ht="26.25" thickBot="1" x14ac:dyDescent="0.25">
      <c r="A48" s="152" t="s">
        <v>43</v>
      </c>
      <c r="B48" s="153"/>
      <c r="C48" s="261"/>
      <c r="D48" s="496"/>
      <c r="E48" s="240"/>
      <c r="F48" s="268">
        <v>140.21</v>
      </c>
      <c r="G48" s="240"/>
      <c r="H48" s="268">
        <v>140.21279999999999</v>
      </c>
    </row>
    <row r="49" spans="1:8" s="5" customFormat="1" ht="17.25" thickBot="1" x14ac:dyDescent="0.25">
      <c r="A49" s="121" t="s">
        <v>44</v>
      </c>
      <c r="B49" s="38" t="s">
        <v>65</v>
      </c>
      <c r="C49" s="246"/>
      <c r="D49" s="492">
        <v>3.6000000000000004E-2</v>
      </c>
      <c r="E49" s="410">
        <v>3894.8</v>
      </c>
      <c r="F49" s="411">
        <v>140.21</v>
      </c>
      <c r="G49" s="412">
        <v>3894.8</v>
      </c>
      <c r="H49" s="413">
        <v>140.21279999999999</v>
      </c>
    </row>
    <row r="50" spans="1:8" s="13" customFormat="1" ht="39" thickBot="1" x14ac:dyDescent="0.25">
      <c r="A50" s="40" t="s">
        <v>45</v>
      </c>
      <c r="B50" s="32"/>
      <c r="C50" s="262"/>
      <c r="D50" s="305"/>
      <c r="E50" s="240"/>
      <c r="F50" s="268">
        <v>1761.58</v>
      </c>
      <c r="G50" s="240"/>
      <c r="H50" s="268">
        <v>192.61200000000002</v>
      </c>
    </row>
    <row r="51" spans="1:8" s="5" customFormat="1" ht="56.25" x14ac:dyDescent="0.2">
      <c r="A51" s="160" t="s">
        <v>46</v>
      </c>
      <c r="B51" s="38" t="s">
        <v>127</v>
      </c>
      <c r="C51" s="263" t="s">
        <v>69</v>
      </c>
      <c r="D51" s="492">
        <v>4.5860000000000003</v>
      </c>
      <c r="E51" s="410">
        <v>42</v>
      </c>
      <c r="F51" s="411">
        <v>385.22</v>
      </c>
      <c r="G51" s="412">
        <v>42</v>
      </c>
      <c r="H51" s="413">
        <v>192.61200000000002</v>
      </c>
    </row>
    <row r="52" spans="1:8" s="5" customFormat="1" x14ac:dyDescent="0.2">
      <c r="A52" s="161" t="s">
        <v>47</v>
      </c>
      <c r="B52" s="14"/>
      <c r="C52" s="28"/>
      <c r="D52" s="495"/>
      <c r="E52" s="414">
        <v>0</v>
      </c>
      <c r="F52" s="64">
        <v>1376.36</v>
      </c>
      <c r="G52" s="277"/>
      <c r="H52" s="278">
        <v>0</v>
      </c>
    </row>
    <row r="53" spans="1:8" s="5" customFormat="1" ht="13.5" thickBot="1" x14ac:dyDescent="0.25">
      <c r="A53" s="266" t="s">
        <v>175</v>
      </c>
      <c r="B53" s="267" t="s">
        <v>176</v>
      </c>
      <c r="C53" s="202"/>
      <c r="D53" s="306"/>
      <c r="E53" s="414">
        <v>0</v>
      </c>
      <c r="F53" s="64">
        <v>1376.36</v>
      </c>
      <c r="G53" s="412">
        <v>0</v>
      </c>
      <c r="H53" s="413">
        <v>0</v>
      </c>
    </row>
    <row r="54" spans="1:8" s="13" customFormat="1" ht="27.75" customHeight="1" thickBot="1" x14ac:dyDescent="0.25">
      <c r="A54" s="583" t="s">
        <v>48</v>
      </c>
      <c r="B54" s="584"/>
      <c r="C54" s="584"/>
      <c r="D54" s="585"/>
      <c r="E54" s="240"/>
      <c r="F54" s="268">
        <v>147014.99</v>
      </c>
      <c r="G54" s="240"/>
      <c r="H54" s="268">
        <v>170653.402</v>
      </c>
    </row>
    <row r="55" spans="1:8" s="13" customFormat="1" ht="26.25" thickBot="1" x14ac:dyDescent="0.25">
      <c r="A55" s="149" t="s">
        <v>50</v>
      </c>
      <c r="B55" s="142"/>
      <c r="C55" s="143"/>
      <c r="D55" s="301"/>
      <c r="E55" s="421">
        <v>0</v>
      </c>
      <c r="F55" s="422">
        <v>9854.01</v>
      </c>
      <c r="G55" s="240"/>
      <c r="H55" s="268">
        <v>7899.52</v>
      </c>
    </row>
    <row r="56" spans="1:8" s="5" customFormat="1" x14ac:dyDescent="0.2">
      <c r="A56" s="155" t="s">
        <v>179</v>
      </c>
      <c r="B56" s="159" t="s">
        <v>12</v>
      </c>
      <c r="C56" s="127">
        <v>3</v>
      </c>
      <c r="D56" s="493">
        <v>37.21</v>
      </c>
      <c r="E56" s="410">
        <v>80</v>
      </c>
      <c r="F56" s="411">
        <v>8929.2000000000007</v>
      </c>
      <c r="G56" s="417">
        <v>113</v>
      </c>
      <c r="H56" s="413">
        <v>4114.12</v>
      </c>
    </row>
    <row r="57" spans="1:8" s="5" customFormat="1" x14ac:dyDescent="0.2">
      <c r="A57" s="167" t="s">
        <v>47</v>
      </c>
      <c r="B57" s="159"/>
      <c r="C57" s="168"/>
      <c r="D57" s="495"/>
      <c r="E57" s="414">
        <v>0</v>
      </c>
      <c r="F57" s="404">
        <v>924.81</v>
      </c>
      <c r="G57" s="280"/>
      <c r="H57" s="279">
        <v>3785.4</v>
      </c>
    </row>
    <row r="58" spans="1:8" s="5" customFormat="1" ht="13.5" thickBot="1" x14ac:dyDescent="0.25">
      <c r="A58" s="157" t="s">
        <v>51</v>
      </c>
      <c r="B58" s="159" t="s">
        <v>259</v>
      </c>
      <c r="C58" s="269">
        <v>1</v>
      </c>
      <c r="D58" s="493">
        <v>61.65</v>
      </c>
      <c r="E58" s="414">
        <v>15</v>
      </c>
      <c r="F58" s="404">
        <v>924.81</v>
      </c>
      <c r="G58" s="424">
        <v>63</v>
      </c>
      <c r="H58" s="279">
        <v>3785.4</v>
      </c>
    </row>
    <row r="59" spans="1:8" s="13" customFormat="1" ht="39" thickBot="1" x14ac:dyDescent="0.25">
      <c r="A59" s="40" t="s">
        <v>53</v>
      </c>
      <c r="B59" s="33"/>
      <c r="C59" s="51"/>
      <c r="D59" s="309"/>
      <c r="E59" s="429"/>
      <c r="F59" s="430">
        <v>36195.82</v>
      </c>
      <c r="G59" s="429"/>
      <c r="H59" s="430">
        <v>63316.662000000004</v>
      </c>
    </row>
    <row r="60" spans="1:8" s="5" customFormat="1" ht="33.75" x14ac:dyDescent="0.2">
      <c r="A60" s="169" t="s">
        <v>54</v>
      </c>
      <c r="B60" s="38"/>
      <c r="C60" s="34"/>
      <c r="D60" s="298"/>
      <c r="E60" s="410">
        <v>0</v>
      </c>
      <c r="F60" s="514">
        <v>10615.53</v>
      </c>
      <c r="G60" s="515"/>
      <c r="H60" s="491">
        <v>6931.3649999999998</v>
      </c>
    </row>
    <row r="61" spans="1:8" s="5" customFormat="1" x14ac:dyDescent="0.2">
      <c r="A61" s="68" t="s">
        <v>16</v>
      </c>
      <c r="B61" s="14" t="s">
        <v>4</v>
      </c>
      <c r="C61" s="164">
        <v>1</v>
      </c>
      <c r="D61" s="310">
        <v>1.24</v>
      </c>
      <c r="E61" s="414">
        <v>3894.8</v>
      </c>
      <c r="F61" s="404">
        <v>4829.55</v>
      </c>
      <c r="G61" s="412">
        <v>934</v>
      </c>
      <c r="H61" s="413">
        <v>1158.1600000000001</v>
      </c>
    </row>
    <row r="62" spans="1:8" s="19" customFormat="1" x14ac:dyDescent="0.2">
      <c r="A62" s="69" t="s">
        <v>17</v>
      </c>
      <c r="B62" s="56" t="s">
        <v>4</v>
      </c>
      <c r="C62" s="127">
        <v>12</v>
      </c>
      <c r="D62" s="310">
        <v>0.51</v>
      </c>
      <c r="E62" s="414">
        <v>803.5</v>
      </c>
      <c r="F62" s="404">
        <v>4917.42</v>
      </c>
      <c r="G62" s="412">
        <v>803.5</v>
      </c>
      <c r="H62" s="413">
        <v>4909.3850000000002</v>
      </c>
    </row>
    <row r="63" spans="1:8" s="19" customFormat="1" x14ac:dyDescent="0.2">
      <c r="A63" s="70" t="s">
        <v>18</v>
      </c>
      <c r="B63" s="56" t="s">
        <v>19</v>
      </c>
      <c r="C63" s="127">
        <v>12</v>
      </c>
      <c r="D63" s="310">
        <v>72.38</v>
      </c>
      <c r="E63" s="414">
        <v>1</v>
      </c>
      <c r="F63" s="404">
        <v>868.56</v>
      </c>
      <c r="G63" s="412">
        <v>1</v>
      </c>
      <c r="H63" s="413">
        <v>863.81999999999994</v>
      </c>
    </row>
    <row r="64" spans="1:8" s="5" customFormat="1" ht="13.5" thickBot="1" x14ac:dyDescent="0.25">
      <c r="A64" s="271" t="s">
        <v>47</v>
      </c>
      <c r="B64" s="272"/>
      <c r="C64" s="273"/>
      <c r="D64" s="298"/>
      <c r="E64" s="414">
        <v>0</v>
      </c>
      <c r="F64" s="64">
        <v>13086.53</v>
      </c>
      <c r="G64" s="274"/>
      <c r="H64" s="275">
        <v>43108.210000000006</v>
      </c>
    </row>
    <row r="65" spans="1:8" s="5" customFormat="1" x14ac:dyDescent="0.2">
      <c r="A65" s="177" t="s">
        <v>196</v>
      </c>
      <c r="B65" s="54"/>
      <c r="C65" s="35"/>
      <c r="D65" s="501">
        <v>0.26</v>
      </c>
      <c r="E65" s="433"/>
      <c r="F65" s="64">
        <v>13086.53</v>
      </c>
      <c r="G65" s="280"/>
      <c r="H65" s="278">
        <v>43108.210000000006</v>
      </c>
    </row>
    <row r="66" spans="1:8" s="5" customFormat="1" x14ac:dyDescent="0.2">
      <c r="A66" s="338" t="s">
        <v>358</v>
      </c>
      <c r="B66" s="42" t="s">
        <v>141</v>
      </c>
      <c r="C66" s="26">
        <v>1</v>
      </c>
      <c r="D66" s="311">
        <v>1132.3800000000001</v>
      </c>
      <c r="E66" s="414">
        <v>0</v>
      </c>
      <c r="F66" s="404">
        <v>0</v>
      </c>
      <c r="G66" s="412">
        <v>0.5</v>
      </c>
      <c r="H66" s="413">
        <v>566.19000000000005</v>
      </c>
    </row>
    <row r="67" spans="1:8" s="5" customFormat="1" x14ac:dyDescent="0.2">
      <c r="A67" s="338" t="s">
        <v>209</v>
      </c>
      <c r="B67" s="42" t="s">
        <v>3</v>
      </c>
      <c r="C67" s="87">
        <v>1</v>
      </c>
      <c r="D67" s="312">
        <v>661.34</v>
      </c>
      <c r="E67" s="414">
        <v>0</v>
      </c>
      <c r="F67" s="404">
        <v>0</v>
      </c>
      <c r="G67" s="412">
        <v>1</v>
      </c>
      <c r="H67" s="413">
        <v>661.34</v>
      </c>
    </row>
    <row r="68" spans="1:8" s="5" customFormat="1" x14ac:dyDescent="0.2">
      <c r="A68" s="356" t="s">
        <v>212</v>
      </c>
      <c r="B68" s="58" t="s">
        <v>3</v>
      </c>
      <c r="C68" s="26">
        <v>1</v>
      </c>
      <c r="D68" s="313">
        <v>756.38</v>
      </c>
      <c r="E68" s="414">
        <v>0</v>
      </c>
      <c r="F68" s="404">
        <v>0</v>
      </c>
      <c r="G68" s="412">
        <v>1</v>
      </c>
      <c r="H68" s="413">
        <v>756.38</v>
      </c>
    </row>
    <row r="69" spans="1:8" s="5" customFormat="1" x14ac:dyDescent="0.2">
      <c r="A69" s="356" t="s">
        <v>213</v>
      </c>
      <c r="B69" s="58" t="s">
        <v>3</v>
      </c>
      <c r="C69" s="26">
        <v>1</v>
      </c>
      <c r="D69" s="313">
        <v>981.98</v>
      </c>
      <c r="E69" s="414">
        <v>0</v>
      </c>
      <c r="F69" s="404">
        <v>0</v>
      </c>
      <c r="G69" s="412">
        <v>1</v>
      </c>
      <c r="H69" s="413">
        <v>981.98</v>
      </c>
    </row>
    <row r="70" spans="1:8" s="5" customFormat="1" x14ac:dyDescent="0.2">
      <c r="A70" s="55" t="s">
        <v>229</v>
      </c>
      <c r="B70" s="116" t="s">
        <v>274</v>
      </c>
      <c r="C70" s="26">
        <v>1</v>
      </c>
      <c r="D70" s="299">
        <v>1030.51</v>
      </c>
      <c r="E70" s="414">
        <v>0</v>
      </c>
      <c r="F70" s="404">
        <v>0</v>
      </c>
      <c r="G70" s="412">
        <v>4</v>
      </c>
      <c r="H70" s="413">
        <v>4122.04</v>
      </c>
    </row>
    <row r="71" spans="1:8" s="5" customFormat="1" x14ac:dyDescent="0.2">
      <c r="A71" s="350" t="s">
        <v>372</v>
      </c>
      <c r="B71" s="26" t="s">
        <v>3</v>
      </c>
      <c r="C71" s="26"/>
      <c r="D71" s="314">
        <v>353.21</v>
      </c>
      <c r="E71" s="414"/>
      <c r="F71" s="404"/>
      <c r="G71" s="412">
        <v>1</v>
      </c>
      <c r="H71" s="413">
        <v>353.21</v>
      </c>
    </row>
    <row r="72" spans="1:8" s="15" customFormat="1" x14ac:dyDescent="0.2">
      <c r="A72" s="361" t="s">
        <v>289</v>
      </c>
      <c r="B72" s="54" t="s">
        <v>163</v>
      </c>
      <c r="C72" s="35"/>
      <c r="D72" s="299">
        <v>183.3</v>
      </c>
      <c r="E72" s="414">
        <v>0</v>
      </c>
      <c r="F72" s="404">
        <v>0</v>
      </c>
      <c r="G72" s="412">
        <v>159</v>
      </c>
      <c r="H72" s="413">
        <v>28851.700000000004</v>
      </c>
    </row>
    <row r="73" spans="1:8" s="15" customFormat="1" x14ac:dyDescent="0.2">
      <c r="A73" s="362" t="s">
        <v>145</v>
      </c>
      <c r="B73" s="110" t="s">
        <v>3</v>
      </c>
      <c r="C73" s="35"/>
      <c r="D73" s="299">
        <v>69.62</v>
      </c>
      <c r="E73" s="414">
        <v>0</v>
      </c>
      <c r="F73" s="404">
        <v>0</v>
      </c>
      <c r="G73" s="412">
        <v>1</v>
      </c>
      <c r="H73" s="413">
        <v>69.62</v>
      </c>
    </row>
    <row r="74" spans="1:8" s="15" customFormat="1" x14ac:dyDescent="0.2">
      <c r="A74" s="362" t="s">
        <v>146</v>
      </c>
      <c r="B74" s="110" t="s">
        <v>3</v>
      </c>
      <c r="C74" s="35"/>
      <c r="D74" s="299">
        <v>87.98</v>
      </c>
      <c r="E74" s="414">
        <v>0</v>
      </c>
      <c r="F74" s="404">
        <v>0</v>
      </c>
      <c r="G74" s="412">
        <v>1</v>
      </c>
      <c r="H74" s="413">
        <v>87.98</v>
      </c>
    </row>
    <row r="75" spans="1:8" s="15" customFormat="1" x14ac:dyDescent="0.2">
      <c r="A75" s="348" t="s">
        <v>153</v>
      </c>
      <c r="B75" s="37" t="s">
        <v>3</v>
      </c>
      <c r="C75" s="35"/>
      <c r="D75" s="299">
        <v>60.56</v>
      </c>
      <c r="E75" s="414">
        <v>0</v>
      </c>
      <c r="F75" s="404">
        <v>0</v>
      </c>
      <c r="G75" s="412">
        <v>1</v>
      </c>
      <c r="H75" s="413">
        <v>60.56</v>
      </c>
    </row>
    <row r="76" spans="1:8" s="15" customFormat="1" x14ac:dyDescent="0.2">
      <c r="A76" s="366" t="s">
        <v>156</v>
      </c>
      <c r="B76" s="42" t="s">
        <v>127</v>
      </c>
      <c r="C76" s="35"/>
      <c r="D76" s="299">
        <v>65.760000000000005</v>
      </c>
      <c r="E76" s="414">
        <v>0</v>
      </c>
      <c r="F76" s="404">
        <v>0</v>
      </c>
      <c r="G76" s="412">
        <v>2</v>
      </c>
      <c r="H76" s="413">
        <v>131.52000000000001</v>
      </c>
    </row>
    <row r="77" spans="1:8" s="15" customFormat="1" x14ac:dyDescent="0.2">
      <c r="A77" s="255" t="s">
        <v>158</v>
      </c>
      <c r="B77" s="42" t="s">
        <v>127</v>
      </c>
      <c r="C77" s="35"/>
      <c r="D77" s="299">
        <v>798.97</v>
      </c>
      <c r="E77" s="414">
        <v>0</v>
      </c>
      <c r="F77" s="404">
        <v>0</v>
      </c>
      <c r="G77" s="412">
        <v>6</v>
      </c>
      <c r="H77" s="413">
        <v>4639.62</v>
      </c>
    </row>
    <row r="78" spans="1:8" s="15" customFormat="1" x14ac:dyDescent="0.2">
      <c r="A78" s="367" t="s">
        <v>159</v>
      </c>
      <c r="B78" s="42" t="s">
        <v>127</v>
      </c>
      <c r="C78" s="35"/>
      <c r="D78" s="299">
        <v>413.63</v>
      </c>
      <c r="E78" s="414">
        <v>0</v>
      </c>
      <c r="F78" s="404">
        <v>0</v>
      </c>
      <c r="G78" s="412">
        <v>1</v>
      </c>
      <c r="H78" s="413">
        <v>413.63</v>
      </c>
    </row>
    <row r="79" spans="1:8" s="15" customFormat="1" x14ac:dyDescent="0.2">
      <c r="A79" s="368" t="s">
        <v>355</v>
      </c>
      <c r="B79" s="42" t="s">
        <v>127</v>
      </c>
      <c r="C79" s="35"/>
      <c r="D79" s="299">
        <v>181.12</v>
      </c>
      <c r="E79" s="414"/>
      <c r="F79" s="404"/>
      <c r="G79" s="412">
        <v>4</v>
      </c>
      <c r="H79" s="413">
        <v>724.48</v>
      </c>
    </row>
    <row r="80" spans="1:8" s="15" customFormat="1" x14ac:dyDescent="0.2">
      <c r="A80" s="368" t="s">
        <v>356</v>
      </c>
      <c r="B80" s="42" t="s">
        <v>127</v>
      </c>
      <c r="C80" s="35"/>
      <c r="D80" s="299">
        <v>194.84</v>
      </c>
      <c r="E80" s="414"/>
      <c r="F80" s="404"/>
      <c r="G80" s="412">
        <v>1</v>
      </c>
      <c r="H80" s="413">
        <v>194.84</v>
      </c>
    </row>
    <row r="81" spans="1:8" s="15" customFormat="1" x14ac:dyDescent="0.2">
      <c r="A81" s="348" t="s">
        <v>160</v>
      </c>
      <c r="B81" s="42" t="s">
        <v>127</v>
      </c>
      <c r="C81" s="35"/>
      <c r="D81" s="299">
        <v>61.64</v>
      </c>
      <c r="E81" s="414">
        <v>0</v>
      </c>
      <c r="F81" s="404">
        <v>0</v>
      </c>
      <c r="G81" s="412">
        <v>8</v>
      </c>
      <c r="H81" s="413">
        <v>493.12</v>
      </c>
    </row>
    <row r="82" spans="1:8" s="15" customFormat="1" ht="36" x14ac:dyDescent="0.2">
      <c r="A82" s="121" t="s">
        <v>55</v>
      </c>
      <c r="B82" s="179" t="s">
        <v>19</v>
      </c>
      <c r="C82" s="180">
        <v>24</v>
      </c>
      <c r="D82" s="495">
        <v>62.24</v>
      </c>
      <c r="E82" s="414">
        <v>1</v>
      </c>
      <c r="F82" s="64">
        <v>1493.76</v>
      </c>
      <c r="G82" s="412">
        <v>1</v>
      </c>
      <c r="H82" s="491">
        <v>1415.24</v>
      </c>
    </row>
    <row r="83" spans="1:8" s="15" customFormat="1" x14ac:dyDescent="0.2">
      <c r="A83" s="352" t="s">
        <v>197</v>
      </c>
      <c r="B83" s="14" t="s">
        <v>19</v>
      </c>
      <c r="C83" s="35"/>
      <c r="D83" s="495">
        <v>11000</v>
      </c>
      <c r="E83" s="432">
        <v>1</v>
      </c>
      <c r="F83" s="64">
        <v>11000</v>
      </c>
      <c r="G83" s="277"/>
      <c r="H83" s="275">
        <v>11861.847</v>
      </c>
    </row>
    <row r="84" spans="1:8" s="15" customFormat="1" x14ac:dyDescent="0.2">
      <c r="A84" s="343" t="s">
        <v>198</v>
      </c>
      <c r="B84" s="46" t="s">
        <v>127</v>
      </c>
      <c r="C84" s="35"/>
      <c r="D84" s="299">
        <v>1232.6199999999999</v>
      </c>
      <c r="E84" s="414">
        <v>0</v>
      </c>
      <c r="F84" s="404">
        <v>0</v>
      </c>
      <c r="G84" s="412">
        <v>2</v>
      </c>
      <c r="H84" s="413">
        <v>2465.2399999999998</v>
      </c>
    </row>
    <row r="85" spans="1:8" s="15" customFormat="1" x14ac:dyDescent="0.2">
      <c r="A85" s="343" t="s">
        <v>440</v>
      </c>
      <c r="B85" s="42" t="s">
        <v>127</v>
      </c>
      <c r="C85" s="35"/>
      <c r="D85" s="299">
        <v>1131.42</v>
      </c>
      <c r="E85" s="414">
        <v>0</v>
      </c>
      <c r="F85" s="404">
        <v>0</v>
      </c>
      <c r="G85" s="412">
        <v>1</v>
      </c>
      <c r="H85" s="413">
        <v>1131.42</v>
      </c>
    </row>
    <row r="86" spans="1:8" s="5" customFormat="1" x14ac:dyDescent="0.2">
      <c r="A86" s="344" t="s">
        <v>142</v>
      </c>
      <c r="B86" s="46" t="s">
        <v>127</v>
      </c>
      <c r="C86" s="35"/>
      <c r="D86" s="299">
        <v>79.400000000000006</v>
      </c>
      <c r="E86" s="414">
        <v>0</v>
      </c>
      <c r="F86" s="404">
        <v>0</v>
      </c>
      <c r="G86" s="412">
        <v>19</v>
      </c>
      <c r="H86" s="413">
        <v>1477.4</v>
      </c>
    </row>
    <row r="87" spans="1:8" s="5" customFormat="1" x14ac:dyDescent="0.2">
      <c r="A87" s="345" t="s">
        <v>250</v>
      </c>
      <c r="B87" s="14" t="s">
        <v>3</v>
      </c>
      <c r="C87" s="26">
        <v>1</v>
      </c>
      <c r="D87" s="311">
        <v>773.27</v>
      </c>
      <c r="E87" s="414">
        <v>0</v>
      </c>
      <c r="F87" s="404">
        <v>0</v>
      </c>
      <c r="G87" s="412">
        <v>4</v>
      </c>
      <c r="H87" s="413">
        <v>3093.08</v>
      </c>
    </row>
    <row r="88" spans="1:8" s="5" customFormat="1" x14ac:dyDescent="0.2">
      <c r="A88" s="346" t="s">
        <v>238</v>
      </c>
      <c r="B88" s="232" t="s">
        <v>4</v>
      </c>
      <c r="C88" s="232">
        <v>1</v>
      </c>
      <c r="D88" s="498">
        <v>4926.87</v>
      </c>
      <c r="E88" s="414">
        <v>0</v>
      </c>
      <c r="F88" s="404">
        <v>0</v>
      </c>
      <c r="G88" s="412">
        <v>0.1</v>
      </c>
      <c r="H88" s="413">
        <v>492.68700000000001</v>
      </c>
    </row>
    <row r="89" spans="1:8" s="5" customFormat="1" x14ac:dyDescent="0.2">
      <c r="A89" s="343" t="s">
        <v>434</v>
      </c>
      <c r="B89" s="122" t="s">
        <v>127</v>
      </c>
      <c r="C89" s="35"/>
      <c r="D89" s="311">
        <v>2997.79</v>
      </c>
      <c r="E89" s="414">
        <v>0</v>
      </c>
      <c r="F89" s="404">
        <v>0</v>
      </c>
      <c r="G89" s="412">
        <v>1</v>
      </c>
      <c r="H89" s="413">
        <v>2997.79</v>
      </c>
    </row>
    <row r="90" spans="1:8" s="5" customFormat="1" x14ac:dyDescent="0.2">
      <c r="A90" s="349" t="s">
        <v>160</v>
      </c>
      <c r="B90" s="54" t="s">
        <v>127</v>
      </c>
      <c r="C90" s="35"/>
      <c r="D90" s="299">
        <v>61.64</v>
      </c>
      <c r="E90" s="414">
        <v>0</v>
      </c>
      <c r="F90" s="404">
        <v>0</v>
      </c>
      <c r="G90" s="412">
        <v>2</v>
      </c>
      <c r="H90" s="413">
        <v>123.28</v>
      </c>
    </row>
    <row r="91" spans="1:8" s="5" customFormat="1" ht="13.5" thickBot="1" x14ac:dyDescent="0.25">
      <c r="A91" s="349" t="s">
        <v>161</v>
      </c>
      <c r="B91" s="54" t="s">
        <v>127</v>
      </c>
      <c r="C91" s="35"/>
      <c r="D91" s="299">
        <v>80.95</v>
      </c>
      <c r="E91" s="414">
        <v>0</v>
      </c>
      <c r="F91" s="404">
        <v>0</v>
      </c>
      <c r="G91" s="412">
        <v>1</v>
      </c>
      <c r="H91" s="413">
        <v>80.95</v>
      </c>
    </row>
    <row r="92" spans="1:8" s="5" customFormat="1" ht="39" thickBot="1" x14ac:dyDescent="0.25">
      <c r="A92" s="89" t="s">
        <v>182</v>
      </c>
      <c r="B92" s="32"/>
      <c r="C92" s="44"/>
      <c r="D92" s="316"/>
      <c r="E92" s="240"/>
      <c r="F92" s="268">
        <v>66422.62</v>
      </c>
      <c r="G92" s="240"/>
      <c r="H92" s="268">
        <v>66422.62</v>
      </c>
    </row>
    <row r="93" spans="1:8" s="17" customFormat="1" x14ac:dyDescent="0.2">
      <c r="A93" s="121" t="s">
        <v>331</v>
      </c>
      <c r="B93" s="185" t="s">
        <v>259</v>
      </c>
      <c r="C93" s="186">
        <v>1</v>
      </c>
      <c r="D93" s="317">
        <v>20.38</v>
      </c>
      <c r="E93" s="410">
        <v>2517</v>
      </c>
      <c r="F93" s="411">
        <v>51296.46</v>
      </c>
      <c r="G93" s="412">
        <v>2517</v>
      </c>
      <c r="H93" s="413">
        <v>51296.46</v>
      </c>
    </row>
    <row r="94" spans="1:8" s="16" customFormat="1" x14ac:dyDescent="0.2">
      <c r="A94" s="62" t="s">
        <v>56</v>
      </c>
      <c r="B94" s="178" t="s">
        <v>19</v>
      </c>
      <c r="C94" s="164">
        <v>1</v>
      </c>
      <c r="D94" s="499">
        <v>868.52</v>
      </c>
      <c r="E94" s="414">
        <v>1</v>
      </c>
      <c r="F94" s="404">
        <v>868.52</v>
      </c>
      <c r="G94" s="412">
        <v>1</v>
      </c>
      <c r="H94" s="413">
        <v>868.52</v>
      </c>
    </row>
    <row r="95" spans="1:8" s="16" customFormat="1" x14ac:dyDescent="0.2">
      <c r="A95" s="55" t="s">
        <v>333</v>
      </c>
      <c r="B95" s="178" t="s">
        <v>19</v>
      </c>
      <c r="C95" s="164">
        <v>1</v>
      </c>
      <c r="D95" s="319">
        <v>434.26</v>
      </c>
      <c r="E95" s="414">
        <v>1</v>
      </c>
      <c r="F95" s="404">
        <v>434.26</v>
      </c>
      <c r="G95" s="412">
        <v>1</v>
      </c>
      <c r="H95" s="413">
        <v>434.26</v>
      </c>
    </row>
    <row r="96" spans="1:8" s="5" customFormat="1" x14ac:dyDescent="0.2">
      <c r="A96" s="62" t="s">
        <v>334</v>
      </c>
      <c r="B96" s="178" t="s">
        <v>19</v>
      </c>
      <c r="C96" s="164">
        <v>1</v>
      </c>
      <c r="D96" s="319">
        <v>434.26</v>
      </c>
      <c r="E96" s="414">
        <v>1</v>
      </c>
      <c r="F96" s="404">
        <v>434.26</v>
      </c>
      <c r="G96" s="412">
        <v>1</v>
      </c>
      <c r="H96" s="413">
        <v>434.26</v>
      </c>
    </row>
    <row r="97" spans="1:8" s="13" customFormat="1" ht="24.75" thickBot="1" x14ac:dyDescent="0.25">
      <c r="A97" s="55" t="s">
        <v>57</v>
      </c>
      <c r="B97" s="188" t="s">
        <v>66</v>
      </c>
      <c r="C97" s="127">
        <v>1</v>
      </c>
      <c r="D97" s="320">
        <v>0.96</v>
      </c>
      <c r="E97" s="414">
        <v>13947</v>
      </c>
      <c r="F97" s="404">
        <v>13389.12</v>
      </c>
      <c r="G97" s="412">
        <v>13947</v>
      </c>
      <c r="H97" s="413">
        <v>13389.119999999999</v>
      </c>
    </row>
    <row r="98" spans="1:8" s="15" customFormat="1" ht="26.25" thickBot="1" x14ac:dyDescent="0.25">
      <c r="A98" s="191" t="s">
        <v>276</v>
      </c>
      <c r="B98" s="65"/>
      <c r="C98" s="72"/>
      <c r="D98" s="296"/>
      <c r="E98" s="104"/>
      <c r="F98" s="268">
        <v>10401.48</v>
      </c>
      <c r="G98" s="104"/>
      <c r="H98" s="268">
        <v>10890.23</v>
      </c>
    </row>
    <row r="99" spans="1:8" s="15" customFormat="1" x14ac:dyDescent="0.2">
      <c r="A99" s="121" t="s">
        <v>180</v>
      </c>
      <c r="B99" s="192" t="s">
        <v>275</v>
      </c>
      <c r="C99" s="193">
        <v>12</v>
      </c>
      <c r="D99" s="310">
        <v>700</v>
      </c>
      <c r="E99" s="410">
        <v>1</v>
      </c>
      <c r="F99" s="411">
        <v>8546.52</v>
      </c>
      <c r="G99" s="412">
        <v>1</v>
      </c>
      <c r="H99" s="413">
        <v>8280</v>
      </c>
    </row>
    <row r="100" spans="1:8" s="15" customFormat="1" x14ac:dyDescent="0.2">
      <c r="A100" s="121" t="s">
        <v>181</v>
      </c>
      <c r="B100" s="194" t="s">
        <v>275</v>
      </c>
      <c r="C100" s="164">
        <v>12</v>
      </c>
      <c r="D100" s="310">
        <v>154.58000000000001</v>
      </c>
      <c r="E100" s="414">
        <v>1</v>
      </c>
      <c r="F100" s="404">
        <v>1854.96</v>
      </c>
      <c r="G100" s="412">
        <v>1</v>
      </c>
      <c r="H100" s="413">
        <v>1845.47</v>
      </c>
    </row>
    <row r="101" spans="1:8" s="15" customFormat="1" ht="13.5" thickBot="1" x14ac:dyDescent="0.25">
      <c r="A101" s="121" t="s">
        <v>400</v>
      </c>
      <c r="B101" s="189" t="s">
        <v>275</v>
      </c>
      <c r="C101" s="195">
        <v>12</v>
      </c>
      <c r="D101" s="298">
        <v>64.06</v>
      </c>
      <c r="E101" s="414">
        <v>0</v>
      </c>
      <c r="F101" s="404">
        <v>0</v>
      </c>
      <c r="G101" s="412">
        <v>1</v>
      </c>
      <c r="H101" s="413">
        <v>764.76</v>
      </c>
    </row>
    <row r="102" spans="1:8" s="18" customFormat="1" ht="26.25" thickBot="1" x14ac:dyDescent="0.25">
      <c r="A102" s="196" t="s">
        <v>277</v>
      </c>
      <c r="B102" s="32"/>
      <c r="C102" s="44"/>
      <c r="D102" s="296"/>
      <c r="E102" s="240"/>
      <c r="F102" s="268">
        <v>13718.66</v>
      </c>
      <c r="G102" s="240"/>
      <c r="H102" s="268">
        <v>14596.87</v>
      </c>
    </row>
    <row r="103" spans="1:8" s="13" customFormat="1" ht="36" x14ac:dyDescent="0.2">
      <c r="A103" s="197" t="s">
        <v>58</v>
      </c>
      <c r="B103" s="198"/>
      <c r="C103" s="164"/>
      <c r="D103" s="321"/>
      <c r="E103" s="414">
        <v>0</v>
      </c>
      <c r="F103" s="64">
        <v>7486.98</v>
      </c>
      <c r="G103" s="418"/>
      <c r="H103" s="278">
        <v>7445.41</v>
      </c>
    </row>
    <row r="104" spans="1:8" s="18" customFormat="1" x14ac:dyDescent="0.2">
      <c r="A104" s="199" t="s">
        <v>20</v>
      </c>
      <c r="B104" s="198" t="s">
        <v>71</v>
      </c>
      <c r="C104" s="164">
        <v>12</v>
      </c>
      <c r="D104" s="322">
        <v>13.03</v>
      </c>
      <c r="E104" s="414">
        <v>30</v>
      </c>
      <c r="F104" s="404">
        <v>4690.8</v>
      </c>
      <c r="G104" s="412">
        <v>30</v>
      </c>
      <c r="H104" s="413">
        <v>4665.2999999999993</v>
      </c>
    </row>
    <row r="105" spans="1:8" s="4" customFormat="1" x14ac:dyDescent="0.2">
      <c r="A105" s="199" t="s">
        <v>21</v>
      </c>
      <c r="B105" s="198" t="s">
        <v>4</v>
      </c>
      <c r="C105" s="164">
        <v>12</v>
      </c>
      <c r="D105" s="322">
        <v>0.28999999999999998</v>
      </c>
      <c r="E105" s="414">
        <v>803.5</v>
      </c>
      <c r="F105" s="404">
        <v>2796.18</v>
      </c>
      <c r="G105" s="412">
        <v>803.5</v>
      </c>
      <c r="H105" s="413">
        <v>2780.11</v>
      </c>
    </row>
    <row r="106" spans="1:8" s="13" customFormat="1" ht="36" x14ac:dyDescent="0.2">
      <c r="A106" s="151" t="s">
        <v>278</v>
      </c>
      <c r="B106" s="198"/>
      <c r="C106" s="164" t="s">
        <v>279</v>
      </c>
      <c r="D106" s="321"/>
      <c r="E106" s="414">
        <v>0</v>
      </c>
      <c r="F106" s="64">
        <v>6231.68</v>
      </c>
      <c r="G106" s="277"/>
      <c r="H106" s="278">
        <v>7151.4600000000009</v>
      </c>
    </row>
    <row r="107" spans="1:8" s="13" customFormat="1" x14ac:dyDescent="0.2">
      <c r="A107" s="230" t="s">
        <v>366</v>
      </c>
      <c r="B107" s="37" t="s">
        <v>127</v>
      </c>
      <c r="C107" s="26"/>
      <c r="D107" s="299">
        <v>58.26</v>
      </c>
      <c r="E107" s="414">
        <v>0</v>
      </c>
      <c r="F107" s="404">
        <v>0</v>
      </c>
      <c r="G107" s="412">
        <v>80</v>
      </c>
      <c r="H107" s="413">
        <v>4660.8</v>
      </c>
    </row>
    <row r="108" spans="1:8" s="13" customFormat="1" x14ac:dyDescent="0.2">
      <c r="A108" s="338" t="s">
        <v>128</v>
      </c>
      <c r="B108" s="37" t="s">
        <v>3</v>
      </c>
      <c r="C108" s="26"/>
      <c r="D108" s="299">
        <v>27.69</v>
      </c>
      <c r="E108" s="414">
        <v>0</v>
      </c>
      <c r="F108" s="404">
        <v>0</v>
      </c>
      <c r="G108" s="412">
        <v>30</v>
      </c>
      <c r="H108" s="413">
        <v>830.7</v>
      </c>
    </row>
    <row r="109" spans="1:8" s="13" customFormat="1" x14ac:dyDescent="0.2">
      <c r="A109" s="339" t="s">
        <v>130</v>
      </c>
      <c r="B109" s="37" t="s">
        <v>127</v>
      </c>
      <c r="C109" s="26"/>
      <c r="D109" s="299">
        <v>26.94</v>
      </c>
      <c r="E109" s="414">
        <v>0</v>
      </c>
      <c r="F109" s="404">
        <v>0</v>
      </c>
      <c r="G109" s="412">
        <v>7</v>
      </c>
      <c r="H109" s="413">
        <v>185.06</v>
      </c>
    </row>
    <row r="110" spans="1:8" s="13" customFormat="1" x14ac:dyDescent="0.2">
      <c r="A110" s="338" t="s">
        <v>132</v>
      </c>
      <c r="B110" s="37" t="s">
        <v>127</v>
      </c>
      <c r="C110" s="26"/>
      <c r="D110" s="299">
        <v>37.1</v>
      </c>
      <c r="E110" s="414">
        <v>0</v>
      </c>
      <c r="F110" s="404">
        <v>0</v>
      </c>
      <c r="G110" s="412">
        <v>5</v>
      </c>
      <c r="H110" s="413">
        <v>193.3</v>
      </c>
    </row>
    <row r="111" spans="1:8" s="13" customFormat="1" ht="13.5" thickBot="1" x14ac:dyDescent="0.25">
      <c r="A111" s="341" t="s">
        <v>460</v>
      </c>
      <c r="B111" s="37" t="s">
        <v>127</v>
      </c>
      <c r="C111" s="26"/>
      <c r="D111" s="299">
        <v>47.04</v>
      </c>
      <c r="E111" s="414">
        <v>0</v>
      </c>
      <c r="F111" s="404">
        <v>0</v>
      </c>
      <c r="G111" s="412">
        <v>27</v>
      </c>
      <c r="H111" s="413">
        <v>1281.5999999999999</v>
      </c>
    </row>
    <row r="112" spans="1:8" s="5" customFormat="1" ht="26.25" thickBot="1" x14ac:dyDescent="0.25">
      <c r="A112" s="196" t="s">
        <v>280</v>
      </c>
      <c r="B112" s="200"/>
      <c r="C112" s="201"/>
      <c r="D112" s="323"/>
      <c r="E112" s="436">
        <v>0</v>
      </c>
      <c r="F112" s="437">
        <v>10422.4</v>
      </c>
      <c r="G112" s="240"/>
      <c r="H112" s="268">
        <v>7527.5</v>
      </c>
    </row>
    <row r="113" spans="1:8" s="5" customFormat="1" ht="24.75" thickBot="1" x14ac:dyDescent="0.25">
      <c r="A113" s="155" t="s">
        <v>59</v>
      </c>
      <c r="B113" s="179" t="s">
        <v>65</v>
      </c>
      <c r="C113" s="202">
        <v>1</v>
      </c>
      <c r="D113" s="298"/>
      <c r="E113" s="410">
        <v>3894.8</v>
      </c>
      <c r="F113" s="411">
        <v>10422.4</v>
      </c>
      <c r="G113" s="412">
        <v>3894.8</v>
      </c>
      <c r="H113" s="413">
        <v>7527.5</v>
      </c>
    </row>
    <row r="114" spans="1:8" s="5" customFormat="1" ht="18" customHeight="1" thickBot="1" x14ac:dyDescent="0.25">
      <c r="A114" s="586" t="s">
        <v>61</v>
      </c>
      <c r="B114" s="587"/>
      <c r="C114" s="587"/>
      <c r="D114" s="588"/>
      <c r="E114" s="281"/>
      <c r="F114" s="268">
        <v>294857.62</v>
      </c>
      <c r="G114" s="281"/>
      <c r="H114" s="268">
        <v>293962.39488000004</v>
      </c>
    </row>
    <row r="115" spans="1:8" s="5" customFormat="1" ht="26.25" thickBot="1" x14ac:dyDescent="0.25">
      <c r="A115" s="210" t="s">
        <v>282</v>
      </c>
      <c r="B115" s="123"/>
      <c r="C115" s="124"/>
      <c r="D115" s="325"/>
      <c r="E115" s="421">
        <v>399</v>
      </c>
      <c r="F115" s="422">
        <v>80192.91</v>
      </c>
      <c r="G115" s="240">
        <v>399</v>
      </c>
      <c r="H115" s="268">
        <v>79742.183199999999</v>
      </c>
    </row>
    <row r="116" spans="1:8" s="71" customFormat="1" ht="24" x14ac:dyDescent="0.2">
      <c r="A116" s="337" t="s">
        <v>184</v>
      </c>
      <c r="B116" s="60" t="s">
        <v>65</v>
      </c>
      <c r="C116" s="91" t="s">
        <v>298</v>
      </c>
      <c r="D116" s="316" t="s">
        <v>257</v>
      </c>
      <c r="E116" s="410">
        <v>3894.8</v>
      </c>
      <c r="F116" s="404">
        <v>75706.100000000006</v>
      </c>
      <c r="G116" s="438">
        <v>3894.8</v>
      </c>
      <c r="H116" s="439">
        <v>75325.48</v>
      </c>
    </row>
    <row r="117" spans="1:8" s="5" customFormat="1" ht="24.75" thickBot="1" x14ac:dyDescent="0.25">
      <c r="A117" s="211" t="s">
        <v>293</v>
      </c>
      <c r="B117" s="14" t="s">
        <v>65</v>
      </c>
      <c r="C117" s="92">
        <v>12</v>
      </c>
      <c r="D117" s="395">
        <v>9.6000000000000002E-2</v>
      </c>
      <c r="E117" s="414">
        <v>3894.8</v>
      </c>
      <c r="F117" s="404">
        <v>4486.8100000000004</v>
      </c>
      <c r="G117" s="415">
        <v>3894.8</v>
      </c>
      <c r="H117" s="279">
        <v>4416.7031999999999</v>
      </c>
    </row>
    <row r="118" spans="1:8" s="13" customFormat="1" ht="51.75" thickBot="1" x14ac:dyDescent="0.25">
      <c r="A118" s="212" t="s">
        <v>283</v>
      </c>
      <c r="B118" s="59" t="s">
        <v>65</v>
      </c>
      <c r="C118" s="84" t="s">
        <v>200</v>
      </c>
      <c r="D118" s="296" t="s">
        <v>257</v>
      </c>
      <c r="E118" s="421">
        <v>3231.5</v>
      </c>
      <c r="F118" s="422">
        <v>181773.12</v>
      </c>
      <c r="G118" s="423">
        <v>3231.5</v>
      </c>
      <c r="H118" s="268">
        <v>180913.44</v>
      </c>
    </row>
    <row r="119" spans="1:8" s="13" customFormat="1" ht="64.5" thickBot="1" x14ac:dyDescent="0.25">
      <c r="A119" s="213" t="s">
        <v>284</v>
      </c>
      <c r="B119" s="282" t="s">
        <v>65</v>
      </c>
      <c r="C119" s="85">
        <v>1</v>
      </c>
      <c r="D119" s="505">
        <v>3.4666666666666665E-3</v>
      </c>
      <c r="E119" s="421">
        <v>3894.8</v>
      </c>
      <c r="F119" s="422">
        <v>175.27</v>
      </c>
      <c r="G119" s="423">
        <v>3894.8</v>
      </c>
      <c r="H119" s="268">
        <v>162.02368000000001</v>
      </c>
    </row>
    <row r="120" spans="1:8" s="13" customFormat="1" ht="51.75" thickBot="1" x14ac:dyDescent="0.25">
      <c r="A120" s="196" t="s">
        <v>285</v>
      </c>
      <c r="B120" s="283" t="s">
        <v>65</v>
      </c>
      <c r="C120" s="86">
        <v>12</v>
      </c>
      <c r="D120" s="327">
        <v>0.77</v>
      </c>
      <c r="E120" s="421">
        <v>3894.8</v>
      </c>
      <c r="F120" s="422">
        <v>32716.32</v>
      </c>
      <c r="G120" s="423">
        <v>3894.8</v>
      </c>
      <c r="H120" s="268">
        <v>33144.748</v>
      </c>
    </row>
    <row r="121" spans="1:8" s="5" customFormat="1" ht="16.5" thickBot="1" x14ac:dyDescent="0.25">
      <c r="A121" s="221" t="s">
        <v>63</v>
      </c>
      <c r="B121" s="222"/>
      <c r="C121" s="223"/>
      <c r="D121" s="506"/>
      <c r="E121" s="281"/>
      <c r="F121" s="268">
        <v>227144.74</v>
      </c>
      <c r="G121" s="281"/>
      <c r="H121" s="268">
        <v>215849.81433333331</v>
      </c>
    </row>
    <row r="122" spans="1:8" s="5" customFormat="1" ht="18" thickBot="1" x14ac:dyDescent="0.25">
      <c r="A122" s="125" t="s">
        <v>286</v>
      </c>
      <c r="B122" s="159" t="s">
        <v>65</v>
      </c>
      <c r="C122" s="127">
        <v>12</v>
      </c>
      <c r="D122" s="502">
        <v>4.8600000000000003</v>
      </c>
      <c r="E122" s="414">
        <v>3894.8</v>
      </c>
      <c r="F122" s="404">
        <v>227144.74</v>
      </c>
      <c r="G122" s="412">
        <v>3894.8</v>
      </c>
      <c r="H122" s="413">
        <v>215849.81433333331</v>
      </c>
    </row>
    <row r="123" spans="1:8" s="5" customFormat="1" ht="15.75" thickBot="1" x14ac:dyDescent="0.25">
      <c r="A123" s="224" t="s">
        <v>219</v>
      </c>
      <c r="B123" s="61"/>
      <c r="C123" s="48"/>
      <c r="D123" s="331"/>
      <c r="E123" s="421">
        <v>0</v>
      </c>
      <c r="F123" s="422">
        <v>18889.68</v>
      </c>
      <c r="G123" s="444"/>
      <c r="H123" s="268">
        <v>4688.8</v>
      </c>
    </row>
    <row r="124" spans="1:8" s="5" customFormat="1" ht="13.5" thickBot="1" x14ac:dyDescent="0.25">
      <c r="A124" s="49" t="s">
        <v>338</v>
      </c>
      <c r="B124" s="32"/>
      <c r="C124" s="47"/>
      <c r="D124" s="332"/>
      <c r="E124" s="421">
        <v>0</v>
      </c>
      <c r="F124" s="422">
        <v>18889.68</v>
      </c>
      <c r="G124" s="240"/>
      <c r="H124" s="268">
        <v>4688.8</v>
      </c>
    </row>
    <row r="125" spans="1:8" s="5" customFormat="1" x14ac:dyDescent="0.2">
      <c r="A125" s="227" t="s">
        <v>376</v>
      </c>
      <c r="B125" s="289" t="s">
        <v>3</v>
      </c>
      <c r="C125" s="228">
        <v>1</v>
      </c>
      <c r="D125" s="502">
        <v>2000</v>
      </c>
      <c r="E125" s="414">
        <v>0</v>
      </c>
      <c r="F125" s="446">
        <v>0</v>
      </c>
      <c r="G125" s="412">
        <v>1</v>
      </c>
      <c r="H125" s="413">
        <v>2000</v>
      </c>
    </row>
    <row r="126" spans="1:8" s="5" customFormat="1" x14ac:dyDescent="0.2">
      <c r="A126" s="62" t="s">
        <v>183</v>
      </c>
      <c r="B126" s="259" t="s">
        <v>127</v>
      </c>
      <c r="C126" s="39"/>
      <c r="D126" s="315">
        <v>1044.4000000000001</v>
      </c>
      <c r="E126" s="414">
        <v>0</v>
      </c>
      <c r="F126" s="446">
        <v>0</v>
      </c>
      <c r="G126" s="412">
        <v>2</v>
      </c>
      <c r="H126" s="413">
        <v>2088.8000000000002</v>
      </c>
    </row>
    <row r="127" spans="1:8" s="5" customFormat="1" ht="13.5" thickBot="1" x14ac:dyDescent="0.25">
      <c r="A127" s="94" t="s">
        <v>375</v>
      </c>
      <c r="B127" s="259" t="s">
        <v>127</v>
      </c>
      <c r="C127" s="39"/>
      <c r="D127" s="315">
        <v>600</v>
      </c>
      <c r="E127" s="414">
        <v>0</v>
      </c>
      <c r="F127" s="446">
        <v>0</v>
      </c>
      <c r="G127" s="412">
        <v>1</v>
      </c>
      <c r="H127" s="413">
        <v>600</v>
      </c>
    </row>
    <row r="128" spans="1:8" s="5" customFormat="1" ht="15.75" thickBot="1" x14ac:dyDescent="0.25">
      <c r="A128" s="237" t="s">
        <v>454</v>
      </c>
      <c r="B128" s="59"/>
      <c r="C128" s="50"/>
      <c r="D128" s="508"/>
      <c r="E128" s="22"/>
      <c r="F128" s="268">
        <v>728326.76399999997</v>
      </c>
      <c r="G128" s="22"/>
      <c r="H128" s="268">
        <v>761962.44909333333</v>
      </c>
    </row>
    <row r="129" spans="1:8" s="5" customFormat="1" x14ac:dyDescent="0.2">
      <c r="A129" s="29"/>
      <c r="B129" s="82"/>
      <c r="C129" s="24"/>
      <c r="D129" s="75"/>
      <c r="E129" s="447"/>
      <c r="F129" s="447"/>
      <c r="G129" s="447"/>
      <c r="H129" s="447"/>
    </row>
    <row r="130" spans="1:8" s="5" customFormat="1" x14ac:dyDescent="0.2">
      <c r="A130" s="291" t="s">
        <v>461</v>
      </c>
      <c r="B130" s="82"/>
      <c r="C130" s="24"/>
      <c r="D130" s="75"/>
      <c r="E130" s="447"/>
      <c r="F130" s="447"/>
      <c r="G130" s="447"/>
      <c r="H130" s="447"/>
    </row>
    <row r="131" spans="1:8" s="1" customFormat="1" x14ac:dyDescent="0.2">
      <c r="A131" s="291"/>
      <c r="B131" s="82"/>
      <c r="C131" s="24"/>
      <c r="D131" s="75"/>
      <c r="E131" s="447"/>
      <c r="F131" s="447"/>
      <c r="G131" s="447"/>
      <c r="H131" s="447"/>
    </row>
    <row r="132" spans="1:8" s="1" customFormat="1" x14ac:dyDescent="0.2">
      <c r="A132" s="291" t="s">
        <v>462</v>
      </c>
      <c r="B132" s="82"/>
      <c r="C132" s="24"/>
      <c r="D132" s="75"/>
      <c r="E132" s="447"/>
      <c r="F132" s="447"/>
      <c r="G132" s="447"/>
      <c r="H132" s="447"/>
    </row>
    <row r="133" spans="1:8" s="1" customFormat="1" x14ac:dyDescent="0.2">
      <c r="A133" s="29"/>
      <c r="B133" s="82"/>
      <c r="C133" s="24"/>
      <c r="D133" s="75"/>
      <c r="E133" s="447"/>
      <c r="F133" s="447"/>
      <c r="G133" s="447"/>
      <c r="H133" s="447"/>
    </row>
    <row r="134" spans="1:8" s="5" customFormat="1" x14ac:dyDescent="0.2">
      <c r="A134" s="29"/>
      <c r="B134" s="82"/>
      <c r="C134" s="24"/>
      <c r="D134" s="73"/>
      <c r="E134" s="447"/>
      <c r="F134" s="447"/>
      <c r="G134" s="447"/>
      <c r="H134" s="447"/>
    </row>
    <row r="135" spans="1:8" s="5" customFormat="1" x14ac:dyDescent="0.2">
      <c r="A135" s="29"/>
      <c r="B135" s="82"/>
      <c r="C135" s="24"/>
      <c r="D135" s="73"/>
      <c r="E135" s="447"/>
      <c r="F135" s="447"/>
      <c r="G135" s="447"/>
      <c r="H135" s="447"/>
    </row>
    <row r="136" spans="1:8" s="5" customFormat="1" x14ac:dyDescent="0.2">
      <c r="A136" s="29"/>
      <c r="B136" s="82"/>
      <c r="C136" s="24"/>
      <c r="D136" s="73"/>
      <c r="E136" s="447"/>
      <c r="F136" s="447"/>
      <c r="G136" s="447"/>
      <c r="H136" s="447"/>
    </row>
    <row r="137" spans="1:8" s="5" customFormat="1" x14ac:dyDescent="0.2">
      <c r="A137" s="29"/>
      <c r="B137" s="82"/>
      <c r="C137" s="24"/>
      <c r="D137" s="73"/>
      <c r="E137" s="447"/>
      <c r="F137" s="447"/>
      <c r="G137" s="447"/>
      <c r="H137" s="447"/>
    </row>
    <row r="138" spans="1:8" s="13" customFormat="1" x14ac:dyDescent="0.2">
      <c r="A138" s="29"/>
      <c r="B138" s="82"/>
      <c r="C138" s="24"/>
      <c r="D138" s="73"/>
      <c r="E138" s="447"/>
      <c r="F138" s="447"/>
      <c r="G138" s="447"/>
      <c r="H138" s="447"/>
    </row>
    <row r="139" spans="1:8" s="5" customFormat="1" x14ac:dyDescent="0.2">
      <c r="A139" s="29"/>
      <c r="B139" s="82"/>
      <c r="C139" s="24"/>
      <c r="D139" s="73"/>
      <c r="E139" s="447"/>
      <c r="F139" s="447"/>
      <c r="G139" s="447"/>
      <c r="H139" s="447"/>
    </row>
    <row r="140" spans="1:8" s="5" customFormat="1" x14ac:dyDescent="0.2">
      <c r="A140" s="29"/>
      <c r="B140" s="82"/>
      <c r="C140" s="24"/>
      <c r="D140" s="73"/>
      <c r="E140" s="447"/>
      <c r="F140" s="447"/>
      <c r="G140" s="447"/>
      <c r="H140" s="447"/>
    </row>
    <row r="141" spans="1:8" s="5" customFormat="1" x14ac:dyDescent="0.2">
      <c r="A141" s="8"/>
      <c r="B141" s="73"/>
      <c r="C141" s="23"/>
      <c r="D141" s="73"/>
      <c r="E141" s="448"/>
      <c r="F141" s="448"/>
      <c r="G141" s="448"/>
      <c r="H141" s="448"/>
    </row>
    <row r="142" spans="1:8" s="5" customFormat="1" x14ac:dyDescent="0.2">
      <c r="A142" s="8"/>
      <c r="B142" s="73"/>
      <c r="C142" s="23"/>
      <c r="D142" s="73"/>
      <c r="E142" s="448"/>
      <c r="F142" s="448"/>
      <c r="G142" s="448"/>
      <c r="H142" s="448"/>
    </row>
    <row r="143" spans="1:8" s="1" customFormat="1" x14ac:dyDescent="0.2">
      <c r="A143" s="8"/>
      <c r="B143" s="73"/>
      <c r="C143" s="23"/>
      <c r="D143" s="73"/>
      <c r="E143" s="447"/>
      <c r="F143" s="447"/>
      <c r="G143" s="447"/>
      <c r="H143" s="447"/>
    </row>
    <row r="144" spans="1:8" s="1" customFormat="1" x14ac:dyDescent="0.2">
      <c r="A144" s="8"/>
      <c r="B144" s="73"/>
      <c r="C144" s="23"/>
      <c r="D144" s="73"/>
      <c r="E144" s="447"/>
      <c r="F144" s="447"/>
      <c r="G144" s="447"/>
      <c r="H144" s="447"/>
    </row>
    <row r="145" spans="1:8" s="1" customFormat="1" x14ac:dyDescent="0.2">
      <c r="A145" s="8"/>
      <c r="B145" s="73"/>
      <c r="C145" s="23"/>
      <c r="D145" s="73"/>
      <c r="E145" s="447"/>
      <c r="F145" s="447"/>
      <c r="G145" s="447"/>
      <c r="H145" s="447"/>
    </row>
    <row r="146" spans="1:8" s="1" customFormat="1" x14ac:dyDescent="0.2">
      <c r="A146" s="8"/>
      <c r="B146" s="73"/>
      <c r="C146" s="23"/>
      <c r="D146" s="73"/>
      <c r="E146" s="447"/>
      <c r="F146" s="447"/>
      <c r="G146" s="447"/>
      <c r="H146" s="447"/>
    </row>
    <row r="147" spans="1:8" s="1" customFormat="1" x14ac:dyDescent="0.2">
      <c r="A147" s="8"/>
      <c r="B147" s="73"/>
      <c r="C147" s="23"/>
      <c r="D147" s="73"/>
      <c r="E147" s="447"/>
      <c r="F147" s="447"/>
      <c r="G147" s="447"/>
      <c r="H147" s="447"/>
    </row>
    <row r="148" spans="1:8" s="1" customFormat="1" x14ac:dyDescent="0.2">
      <c r="D148" s="73"/>
      <c r="E148" s="447"/>
      <c r="F148" s="447"/>
      <c r="G148" s="447"/>
      <c r="H148" s="447"/>
    </row>
    <row r="149" spans="1:8" s="1" customFormat="1" x14ac:dyDescent="0.2">
      <c r="D149" s="73"/>
      <c r="E149" s="447"/>
      <c r="F149" s="447"/>
      <c r="G149" s="447"/>
      <c r="H149" s="447"/>
    </row>
    <row r="150" spans="1:8" s="1" customFormat="1" x14ac:dyDescent="0.2">
      <c r="D150" s="73"/>
      <c r="E150" s="447"/>
      <c r="F150" s="447"/>
      <c r="G150" s="447"/>
      <c r="H150" s="447"/>
    </row>
    <row r="151" spans="1:8" s="1" customFormat="1" x14ac:dyDescent="0.2">
      <c r="D151" s="73"/>
      <c r="E151" s="447"/>
      <c r="F151" s="447"/>
      <c r="G151" s="447"/>
      <c r="H151" s="447"/>
    </row>
    <row r="152" spans="1:8" s="1" customFormat="1" x14ac:dyDescent="0.2">
      <c r="D152" s="73"/>
      <c r="E152" s="447"/>
      <c r="F152" s="447"/>
      <c r="G152" s="447"/>
      <c r="H152" s="447"/>
    </row>
    <row r="153" spans="1:8" s="1" customFormat="1" x14ac:dyDescent="0.2">
      <c r="D153" s="73"/>
      <c r="E153" s="447"/>
      <c r="F153" s="447"/>
      <c r="G153" s="447"/>
      <c r="H153" s="447"/>
    </row>
    <row r="154" spans="1:8" s="1" customFormat="1" x14ac:dyDescent="0.2">
      <c r="D154" s="73"/>
      <c r="E154" s="447"/>
      <c r="F154" s="447"/>
      <c r="G154" s="447"/>
      <c r="H154" s="447"/>
    </row>
    <row r="155" spans="1:8" x14ac:dyDescent="0.2">
      <c r="A155" s="1"/>
      <c r="B155" s="1"/>
      <c r="C155" s="1"/>
    </row>
    <row r="156" spans="1:8" x14ac:dyDescent="0.2">
      <c r="A156" s="1"/>
      <c r="B156" s="1"/>
      <c r="C156" s="1"/>
    </row>
    <row r="157" spans="1:8" x14ac:dyDescent="0.2">
      <c r="A157" s="1"/>
      <c r="B157" s="1"/>
      <c r="C157" s="1"/>
    </row>
    <row r="158" spans="1:8" x14ac:dyDescent="0.2">
      <c r="A158" s="1"/>
      <c r="B158" s="1"/>
      <c r="C158" s="1"/>
    </row>
    <row r="159" spans="1:8" x14ac:dyDescent="0.2">
      <c r="A159" s="1"/>
      <c r="B159" s="1"/>
      <c r="C159" s="1"/>
    </row>
    <row r="160" spans="1:8" x14ac:dyDescent="0.2">
      <c r="A160" s="1"/>
      <c r="B160" s="1"/>
      <c r="C160" s="1"/>
    </row>
    <row r="162" spans="1:4" x14ac:dyDescent="0.2">
      <c r="A162" s="1"/>
      <c r="B162" s="1"/>
      <c r="C162" s="1"/>
    </row>
    <row r="163" spans="1:4" x14ac:dyDescent="0.2">
      <c r="A163" s="1"/>
      <c r="B163" s="1"/>
      <c r="C163" s="1"/>
    </row>
    <row r="164" spans="1:4" x14ac:dyDescent="0.2">
      <c r="A164" s="1"/>
      <c r="B164" s="1"/>
      <c r="C164" s="1"/>
    </row>
    <row r="165" spans="1:4" x14ac:dyDescent="0.2">
      <c r="A165" s="1"/>
      <c r="B165" s="1"/>
      <c r="C165" s="1"/>
    </row>
    <row r="166" spans="1:4" x14ac:dyDescent="0.2">
      <c r="A166" s="1"/>
      <c r="B166" s="1"/>
      <c r="C166" s="1"/>
    </row>
    <row r="167" spans="1:4" x14ac:dyDescent="0.2">
      <c r="A167" s="1"/>
      <c r="B167" s="1"/>
      <c r="C167" s="1"/>
    </row>
    <row r="170" spans="1:4" x14ac:dyDescent="0.2">
      <c r="A170" s="103"/>
      <c r="B170" s="103"/>
      <c r="C170" s="103"/>
    </row>
    <row r="174" spans="1:4" x14ac:dyDescent="0.2">
      <c r="A174" s="103"/>
      <c r="B174" s="103"/>
      <c r="C174" s="103"/>
      <c r="D174" s="447"/>
    </row>
    <row r="175" spans="1:4" x14ac:dyDescent="0.2">
      <c r="A175" s="103"/>
      <c r="B175" s="103"/>
      <c r="C175" s="103"/>
      <c r="D175" s="447"/>
    </row>
  </sheetData>
  <mergeCells count="13">
    <mergeCell ref="A1:D1"/>
    <mergeCell ref="E23:F23"/>
    <mergeCell ref="G23:H23"/>
    <mergeCell ref="A12:C12"/>
    <mergeCell ref="C22:C23"/>
    <mergeCell ref="A4:D4"/>
    <mergeCell ref="G3:H3"/>
    <mergeCell ref="G2:H2"/>
    <mergeCell ref="A25:D25"/>
    <mergeCell ref="A54:D54"/>
    <mergeCell ref="A114:D114"/>
    <mergeCell ref="E21:H21"/>
    <mergeCell ref="E22:H22"/>
  </mergeCells>
  <pageMargins left="0.31496062992125984" right="0.31496062992125984" top="0.31496062992125984" bottom="0.31496062992125984" header="0" footer="0"/>
  <pageSetup paperSize="9" scale="68" fitToHeight="0" orientation="portrait" copies="2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3"/>
  <sheetViews>
    <sheetView showZeros="0" topLeftCell="A128" workbookViewId="0">
      <selection activeCell="C145" sqref="C145"/>
    </sheetView>
  </sheetViews>
  <sheetFormatPr defaultRowHeight="12.75" x14ac:dyDescent="0.2"/>
  <cols>
    <col min="1" max="1" width="75.140625" style="8" customWidth="1"/>
    <col min="2" max="2" width="6.140625" style="73" customWidth="1"/>
    <col min="3" max="3" width="9.5703125" style="23" customWidth="1"/>
    <col min="4" max="4" width="10.42578125" style="73" customWidth="1"/>
    <col min="5" max="5" width="9.140625" style="449" customWidth="1"/>
    <col min="6" max="6" width="10.42578125" style="449" customWidth="1"/>
    <col min="7" max="7" width="11" style="449" customWidth="1"/>
    <col min="8" max="8" width="15" style="449" customWidth="1"/>
    <col min="9" max="16384" width="9.140625" style="103"/>
  </cols>
  <sheetData>
    <row r="1" spans="1:8" ht="52.5" customHeight="1" x14ac:dyDescent="0.2">
      <c r="A1" s="589" t="s">
        <v>456</v>
      </c>
      <c r="B1" s="589"/>
      <c r="C1" s="589"/>
      <c r="D1" s="589"/>
    </row>
    <row r="2" spans="1:8" s="398" customFormat="1" ht="15.75" x14ac:dyDescent="0.2">
      <c r="A2" s="7"/>
      <c r="B2" s="75" t="s">
        <v>121</v>
      </c>
      <c r="C2" s="74"/>
      <c r="D2" s="98"/>
      <c r="E2" s="66"/>
      <c r="F2" s="66"/>
      <c r="G2" s="601" t="s">
        <v>105</v>
      </c>
      <c r="H2" s="601"/>
    </row>
    <row r="3" spans="1:8" s="398" customFormat="1" ht="15" x14ac:dyDescent="0.2">
      <c r="A3" s="99"/>
      <c r="B3" s="66"/>
      <c r="C3" s="24"/>
      <c r="D3" s="98"/>
      <c r="E3" s="100"/>
      <c r="F3" s="100"/>
      <c r="G3" s="600"/>
      <c r="H3" s="600"/>
    </row>
    <row r="4" spans="1:8" s="10" customFormat="1" ht="16.5" customHeight="1" x14ac:dyDescent="0.2">
      <c r="A4" s="603" t="s">
        <v>122</v>
      </c>
      <c r="B4" s="603"/>
      <c r="C4" s="603"/>
      <c r="D4" s="603"/>
      <c r="E4" s="75"/>
      <c r="F4" s="71"/>
      <c r="G4" s="71"/>
      <c r="H4" s="71"/>
    </row>
    <row r="5" spans="1:8" x14ac:dyDescent="0.2">
      <c r="A5" s="20" t="s">
        <v>410</v>
      </c>
      <c r="B5" s="76"/>
      <c r="C5" s="74"/>
      <c r="D5" s="75"/>
      <c r="E5" s="400"/>
      <c r="F5" s="400"/>
      <c r="G5" s="400"/>
      <c r="H5" s="401">
        <v>-854787.80949220562</v>
      </c>
    </row>
    <row r="6" spans="1:8" ht="13.5" customHeight="1" x14ac:dyDescent="0.2">
      <c r="A6" s="21" t="s">
        <v>201</v>
      </c>
      <c r="B6" s="75"/>
      <c r="C6" s="74"/>
      <c r="D6" s="75"/>
      <c r="E6" s="75"/>
      <c r="F6" s="71"/>
      <c r="G6" s="71"/>
      <c r="H6" s="402">
        <v>1006077.84</v>
      </c>
    </row>
    <row r="7" spans="1:8" x14ac:dyDescent="0.2">
      <c r="A7" s="131" t="s">
        <v>202</v>
      </c>
      <c r="B7" s="77"/>
      <c r="C7" s="25"/>
      <c r="D7" s="77"/>
      <c r="E7" s="75"/>
      <c r="F7" s="71"/>
      <c r="G7" s="71"/>
      <c r="H7" s="403">
        <v>1006077.84</v>
      </c>
    </row>
    <row r="8" spans="1:8" x14ac:dyDescent="0.2">
      <c r="A8" s="131" t="s">
        <v>203</v>
      </c>
      <c r="B8" s="25"/>
      <c r="C8" s="25"/>
      <c r="D8" s="78"/>
      <c r="E8" s="400"/>
      <c r="F8" s="400"/>
      <c r="G8" s="400"/>
      <c r="H8" s="403">
        <v>1006077.84</v>
      </c>
    </row>
    <row r="9" spans="1:8" x14ac:dyDescent="0.2">
      <c r="A9" s="21" t="s">
        <v>125</v>
      </c>
      <c r="B9" s="78"/>
      <c r="C9" s="79"/>
      <c r="D9" s="78"/>
      <c r="E9" s="75"/>
      <c r="F9" s="71"/>
      <c r="G9" s="71"/>
      <c r="H9" s="406">
        <v>840071.66714999999</v>
      </c>
    </row>
    <row r="10" spans="1:8" x14ac:dyDescent="0.2">
      <c r="A10" s="131" t="s">
        <v>458</v>
      </c>
      <c r="B10" s="75"/>
      <c r="C10" s="74"/>
      <c r="D10" s="75"/>
      <c r="E10" s="75"/>
      <c r="F10" s="71"/>
      <c r="G10" s="71"/>
      <c r="H10" s="407">
        <v>-688781.63664220565</v>
      </c>
    </row>
    <row r="11" spans="1:8" x14ac:dyDescent="0.2">
      <c r="A11" s="2"/>
      <c r="B11" s="75"/>
      <c r="C11" s="74"/>
      <c r="D11" s="75"/>
      <c r="E11" s="75"/>
      <c r="F11" s="71"/>
      <c r="G11" s="71"/>
      <c r="H11" s="408"/>
    </row>
    <row r="12" spans="1:8" ht="26.25" customHeight="1" x14ac:dyDescent="0.2">
      <c r="A12" s="604" t="s">
        <v>124</v>
      </c>
      <c r="B12" s="603"/>
      <c r="C12" s="603"/>
      <c r="D12" s="78"/>
      <c r="E12" s="75"/>
      <c r="F12" s="71"/>
      <c r="G12" s="71"/>
      <c r="H12" s="409"/>
    </row>
    <row r="13" spans="1:8" x14ac:dyDescent="0.2">
      <c r="A13" s="20" t="s">
        <v>411</v>
      </c>
      <c r="B13" s="76"/>
      <c r="C13" s="74"/>
      <c r="D13" s="75"/>
      <c r="E13" s="400"/>
      <c r="F13" s="400"/>
      <c r="G13" s="400"/>
      <c r="H13" s="401">
        <v>-1004603.8794922059</v>
      </c>
    </row>
    <row r="14" spans="1:8" ht="25.5" x14ac:dyDescent="0.2">
      <c r="A14" s="31" t="s">
        <v>204</v>
      </c>
      <c r="B14" s="75"/>
      <c r="C14" s="74"/>
      <c r="D14" s="75"/>
      <c r="E14" s="75"/>
      <c r="F14" s="71"/>
      <c r="G14" s="71"/>
      <c r="H14" s="402">
        <v>1041640.9199999999</v>
      </c>
    </row>
    <row r="15" spans="1:8" x14ac:dyDescent="0.2">
      <c r="A15" s="131" t="s">
        <v>202</v>
      </c>
      <c r="B15" s="75"/>
      <c r="C15" s="74"/>
      <c r="D15" s="75"/>
      <c r="E15" s="75"/>
      <c r="F15" s="71"/>
      <c r="G15" s="71"/>
      <c r="H15" s="406">
        <v>1041640.9199999999</v>
      </c>
    </row>
    <row r="16" spans="1:8" x14ac:dyDescent="0.2">
      <c r="A16" s="131" t="s">
        <v>203</v>
      </c>
      <c r="B16" s="75"/>
      <c r="C16" s="74"/>
      <c r="D16" s="75"/>
      <c r="E16" s="400"/>
      <c r="F16" s="400"/>
      <c r="G16" s="400"/>
      <c r="H16" s="403">
        <v>1041640.9199999999</v>
      </c>
    </row>
    <row r="17" spans="1:8" x14ac:dyDescent="0.2">
      <c r="A17" s="131" t="s">
        <v>392</v>
      </c>
      <c r="B17" s="75"/>
      <c r="C17" s="24"/>
      <c r="D17" s="75"/>
      <c r="E17" s="75"/>
      <c r="F17" s="71"/>
      <c r="G17" s="71"/>
      <c r="H17" s="402">
        <v>37037.040507794009</v>
      </c>
    </row>
    <row r="18" spans="1:8" x14ac:dyDescent="0.2">
      <c r="A18" s="21" t="s">
        <v>126</v>
      </c>
      <c r="B18" s="78"/>
      <c r="C18" s="79"/>
      <c r="D18" s="78"/>
      <c r="E18" s="75"/>
      <c r="F18" s="71"/>
      <c r="G18" s="71"/>
      <c r="H18" s="406">
        <v>840071.66714999999</v>
      </c>
    </row>
    <row r="19" spans="1:8" x14ac:dyDescent="0.2">
      <c r="A19" s="9" t="s">
        <v>459</v>
      </c>
      <c r="B19" s="75"/>
      <c r="C19" s="74"/>
      <c r="D19" s="75"/>
      <c r="E19" s="75"/>
      <c r="F19" s="71"/>
      <c r="G19" s="71"/>
      <c r="H19" s="407">
        <v>-803034.62664220599</v>
      </c>
    </row>
    <row r="20" spans="1:8" ht="13.5" thickBot="1" x14ac:dyDescent="0.25">
      <c r="A20" s="128"/>
      <c r="B20" s="75"/>
      <c r="C20" s="74"/>
      <c r="D20" s="75"/>
      <c r="E20" s="24"/>
      <c r="F20" s="24"/>
      <c r="G20" s="24"/>
      <c r="H20" s="24"/>
    </row>
    <row r="21" spans="1:8" s="132" customFormat="1" ht="13.5" thickBot="1" x14ac:dyDescent="0.25">
      <c r="A21" s="129" t="s">
        <v>5</v>
      </c>
      <c r="B21" s="112"/>
      <c r="C21" s="113"/>
      <c r="D21" s="292" t="s">
        <v>7</v>
      </c>
      <c r="E21" s="590">
        <v>35</v>
      </c>
      <c r="F21" s="591"/>
      <c r="G21" s="591"/>
      <c r="H21" s="592"/>
    </row>
    <row r="22" spans="1:8" ht="16.5" thickBot="1" x14ac:dyDescent="0.25">
      <c r="A22" s="80"/>
      <c r="B22" s="67" t="s">
        <v>6</v>
      </c>
      <c r="C22" s="596" t="s">
        <v>8</v>
      </c>
      <c r="D22" s="293" t="s">
        <v>9</v>
      </c>
      <c r="E22" s="593" t="s">
        <v>105</v>
      </c>
      <c r="F22" s="594"/>
      <c r="G22" s="594"/>
      <c r="H22" s="595"/>
    </row>
    <row r="23" spans="1:8" ht="13.5" thickBot="1" x14ac:dyDescent="0.25">
      <c r="A23" s="130" t="s">
        <v>442</v>
      </c>
      <c r="B23" s="81" t="s">
        <v>10</v>
      </c>
      <c r="C23" s="597"/>
      <c r="D23" s="294" t="s">
        <v>11</v>
      </c>
      <c r="E23" s="598" t="s">
        <v>2</v>
      </c>
      <c r="F23" s="599"/>
      <c r="G23" s="598" t="s">
        <v>0</v>
      </c>
      <c r="H23" s="599"/>
    </row>
    <row r="24" spans="1:8" s="11" customFormat="1" ht="12" thickBot="1" x14ac:dyDescent="0.25">
      <c r="A24" s="101"/>
      <c r="B24" s="67"/>
      <c r="C24" s="102"/>
      <c r="D24" s="295"/>
      <c r="E24" s="114" t="s">
        <v>1</v>
      </c>
      <c r="F24" s="115" t="s">
        <v>393</v>
      </c>
      <c r="G24" s="114" t="s">
        <v>1</v>
      </c>
      <c r="H24" s="115" t="s">
        <v>393</v>
      </c>
    </row>
    <row r="25" spans="1:8" s="5" customFormat="1" ht="38.25" customHeight="1" thickBot="1" x14ac:dyDescent="0.25">
      <c r="A25" s="580" t="s">
        <v>26</v>
      </c>
      <c r="B25" s="581"/>
      <c r="C25" s="581"/>
      <c r="D25" s="582"/>
      <c r="E25" s="240"/>
      <c r="F25" s="109">
        <v>40797.775999999991</v>
      </c>
      <c r="G25" s="240"/>
      <c r="H25" s="109">
        <v>64321.807549999998</v>
      </c>
    </row>
    <row r="26" spans="1:8" s="5" customFormat="1" ht="13.5" thickBot="1" x14ac:dyDescent="0.25">
      <c r="A26" s="133" t="s">
        <v>27</v>
      </c>
      <c r="B26" s="134"/>
      <c r="C26" s="134"/>
      <c r="D26" s="296"/>
      <c r="E26" s="240"/>
      <c r="F26" s="109">
        <v>35.700000000000003</v>
      </c>
      <c r="G26" s="240"/>
      <c r="H26" s="109">
        <v>35.703850000000003</v>
      </c>
    </row>
    <row r="27" spans="1:8" s="5" customFormat="1" ht="68.25" thickBot="1" x14ac:dyDescent="0.25">
      <c r="A27" s="30" t="s">
        <v>28</v>
      </c>
      <c r="B27" s="111" t="s">
        <v>64</v>
      </c>
      <c r="C27" s="241" t="s">
        <v>13</v>
      </c>
      <c r="D27" s="297">
        <v>9.1000000000000004E-3</v>
      </c>
      <c r="E27" s="410">
        <v>3923.5</v>
      </c>
      <c r="F27" s="411">
        <v>35.700000000000003</v>
      </c>
      <c r="G27" s="412">
        <v>3923.5</v>
      </c>
      <c r="H27" s="413">
        <v>35.703850000000003</v>
      </c>
    </row>
    <row r="28" spans="1:8" s="13" customFormat="1" ht="13.5" thickBot="1" x14ac:dyDescent="0.25">
      <c r="A28" s="244" t="s">
        <v>29</v>
      </c>
      <c r="B28" s="245"/>
      <c r="C28" s="245"/>
      <c r="D28" s="296"/>
      <c r="E28" s="240"/>
      <c r="F28" s="109">
        <v>2994.616</v>
      </c>
      <c r="G28" s="240"/>
      <c r="H28" s="109">
        <v>2035.7280000000001</v>
      </c>
    </row>
    <row r="29" spans="1:8" s="5" customFormat="1" ht="56.25" x14ac:dyDescent="0.2">
      <c r="A29" s="30" t="s">
        <v>30</v>
      </c>
      <c r="B29" s="38" t="s">
        <v>4</v>
      </c>
      <c r="C29" s="246">
        <v>12</v>
      </c>
      <c r="D29" s="492">
        <v>0.21199999999999999</v>
      </c>
      <c r="E29" s="416">
        <v>804</v>
      </c>
      <c r="F29" s="417">
        <v>2045.3760000000002</v>
      </c>
      <c r="G29" s="412">
        <v>804</v>
      </c>
      <c r="H29" s="413">
        <v>2035.7280000000001</v>
      </c>
    </row>
    <row r="30" spans="1:8" s="5" customFormat="1" ht="13.5" thickBot="1" x14ac:dyDescent="0.25">
      <c r="A30" s="247" t="s">
        <v>258</v>
      </c>
      <c r="B30" s="181"/>
      <c r="C30" s="195" t="s">
        <v>67</v>
      </c>
      <c r="D30" s="298"/>
      <c r="E30" s="414">
        <v>0</v>
      </c>
      <c r="F30" s="404">
        <v>949.24</v>
      </c>
      <c r="G30" s="277"/>
      <c r="H30" s="279">
        <v>0</v>
      </c>
    </row>
    <row r="31" spans="1:8" s="13" customFormat="1" ht="26.25" thickBot="1" x14ac:dyDescent="0.25">
      <c r="A31" s="40" t="s">
        <v>31</v>
      </c>
      <c r="B31" s="32"/>
      <c r="C31" s="44"/>
      <c r="D31" s="296"/>
      <c r="E31" s="240"/>
      <c r="F31" s="109">
        <v>35.700000000000003</v>
      </c>
      <c r="G31" s="240"/>
      <c r="H31" s="109">
        <v>0</v>
      </c>
    </row>
    <row r="32" spans="1:8" s="13" customFormat="1" ht="26.25" thickBot="1" x14ac:dyDescent="0.25">
      <c r="A32" s="141" t="s">
        <v>34</v>
      </c>
      <c r="B32" s="142"/>
      <c r="C32" s="143"/>
      <c r="D32" s="301"/>
      <c r="E32" s="240"/>
      <c r="F32" s="109">
        <v>623.84</v>
      </c>
      <c r="G32" s="240"/>
      <c r="H32" s="109">
        <v>0</v>
      </c>
    </row>
    <row r="33" spans="1:8" s="13" customFormat="1" ht="26.25" thickBot="1" x14ac:dyDescent="0.25">
      <c r="A33" s="40" t="s">
        <v>36</v>
      </c>
      <c r="B33" s="386"/>
      <c r="C33" s="387"/>
      <c r="D33" s="388"/>
      <c r="E33" s="240"/>
      <c r="F33" s="268">
        <v>34241.53</v>
      </c>
      <c r="G33" s="240"/>
      <c r="H33" s="268">
        <v>30785.877199999999</v>
      </c>
    </row>
    <row r="34" spans="1:8" s="5" customFormat="1" ht="24" x14ac:dyDescent="0.2">
      <c r="A34" s="144" t="s">
        <v>14</v>
      </c>
      <c r="B34" s="392" t="s">
        <v>4</v>
      </c>
      <c r="C34" s="393">
        <v>2</v>
      </c>
      <c r="D34" s="394">
        <v>0.77</v>
      </c>
      <c r="E34" s="410">
        <v>1129.9000000000001</v>
      </c>
      <c r="F34" s="411">
        <v>1740.05</v>
      </c>
      <c r="G34" s="412">
        <f>E34</f>
        <v>1129.9000000000001</v>
      </c>
      <c r="H34" s="413">
        <v>1740.0460000000003</v>
      </c>
    </row>
    <row r="35" spans="1:8" s="5" customFormat="1" ht="24" x14ac:dyDescent="0.2">
      <c r="A35" s="183" t="s">
        <v>231</v>
      </c>
      <c r="B35" s="14" t="s">
        <v>4</v>
      </c>
      <c r="C35" s="140">
        <v>4</v>
      </c>
      <c r="D35" s="395">
        <v>9.4E-2</v>
      </c>
      <c r="E35" s="414">
        <v>1129.9000000000001</v>
      </c>
      <c r="F35" s="404">
        <v>424.84</v>
      </c>
      <c r="G35" s="412">
        <f>E35</f>
        <v>1129.9000000000001</v>
      </c>
      <c r="H35" s="413">
        <v>212.42120000000003</v>
      </c>
    </row>
    <row r="36" spans="1:8" s="5" customFormat="1" ht="17.25" x14ac:dyDescent="0.2">
      <c r="A36" s="381" t="s">
        <v>33</v>
      </c>
      <c r="B36" s="96" t="s">
        <v>4</v>
      </c>
      <c r="C36" s="232" t="s">
        <v>68</v>
      </c>
      <c r="D36" s="311"/>
      <c r="E36" s="414">
        <v>0</v>
      </c>
      <c r="F36" s="64">
        <v>32076.639999999999</v>
      </c>
      <c r="G36" s="418"/>
      <c r="H36" s="278">
        <v>28833.41</v>
      </c>
    </row>
    <row r="37" spans="1:8" s="5" customFormat="1" x14ac:dyDescent="0.2">
      <c r="A37" s="251" t="s">
        <v>346</v>
      </c>
      <c r="B37" s="14" t="s">
        <v>4</v>
      </c>
      <c r="C37" s="140">
        <v>1</v>
      </c>
      <c r="D37" s="303" t="s">
        <v>464</v>
      </c>
      <c r="E37" s="414">
        <v>0</v>
      </c>
      <c r="F37" s="404">
        <v>0</v>
      </c>
      <c r="G37" s="412">
        <v>3</v>
      </c>
      <c r="H37" s="413">
        <v>1869.88</v>
      </c>
    </row>
    <row r="38" spans="1:8" s="5" customFormat="1" x14ac:dyDescent="0.2">
      <c r="A38" s="385" t="s">
        <v>232</v>
      </c>
      <c r="B38" s="37"/>
      <c r="C38" s="26"/>
      <c r="D38" s="311"/>
      <c r="E38" s="414">
        <v>0</v>
      </c>
      <c r="F38" s="64">
        <v>32076.639999999999</v>
      </c>
      <c r="G38" s="277"/>
      <c r="H38" s="278">
        <v>26963.53</v>
      </c>
    </row>
    <row r="39" spans="1:8" s="5" customFormat="1" ht="13.5" thickBot="1" x14ac:dyDescent="0.25">
      <c r="A39" s="253" t="s">
        <v>435</v>
      </c>
      <c r="B39" s="53" t="s">
        <v>3</v>
      </c>
      <c r="C39" s="397"/>
      <c r="D39" s="326" t="s">
        <v>464</v>
      </c>
      <c r="E39" s="419"/>
      <c r="F39" s="420"/>
      <c r="G39" s="412">
        <v>2</v>
      </c>
      <c r="H39" s="413">
        <v>26963.53</v>
      </c>
    </row>
    <row r="40" spans="1:8" s="13" customFormat="1" ht="26.25" thickBot="1" x14ac:dyDescent="0.25">
      <c r="A40" s="141" t="s">
        <v>37</v>
      </c>
      <c r="B40" s="389"/>
      <c r="C40" s="390"/>
      <c r="D40" s="391"/>
      <c r="E40" s="240"/>
      <c r="F40" s="268">
        <v>218.09</v>
      </c>
      <c r="G40" s="240"/>
      <c r="H40" s="268">
        <v>218.08799999999999</v>
      </c>
    </row>
    <row r="41" spans="1:8" s="5" customFormat="1" ht="60.75" thickBot="1" x14ac:dyDescent="0.25">
      <c r="A41" s="254" t="s">
        <v>38</v>
      </c>
      <c r="B41" s="137" t="s">
        <v>4</v>
      </c>
      <c r="C41" s="140">
        <v>1</v>
      </c>
      <c r="D41" s="492">
        <v>0.52</v>
      </c>
      <c r="E41" s="410">
        <v>419.4</v>
      </c>
      <c r="F41" s="411">
        <v>218.09</v>
      </c>
      <c r="G41" s="412">
        <v>419.4</v>
      </c>
      <c r="H41" s="413">
        <v>218.08799999999999</v>
      </c>
    </row>
    <row r="42" spans="1:8" s="13" customFormat="1" ht="26.25" thickBot="1" x14ac:dyDescent="0.25">
      <c r="A42" s="149" t="s">
        <v>39</v>
      </c>
      <c r="B42" s="142"/>
      <c r="C42" s="143"/>
      <c r="D42" s="301"/>
      <c r="E42" s="240"/>
      <c r="F42" s="268">
        <v>121.63</v>
      </c>
      <c r="G42" s="240"/>
      <c r="H42" s="268">
        <v>9358.8785000000007</v>
      </c>
    </row>
    <row r="43" spans="1:8" s="5" customFormat="1" ht="67.5" x14ac:dyDescent="0.2">
      <c r="A43" s="30" t="s">
        <v>40</v>
      </c>
      <c r="B43" s="256" t="s">
        <v>65</v>
      </c>
      <c r="C43" s="26" t="s">
        <v>69</v>
      </c>
      <c r="D43" s="492">
        <v>3.1E-2</v>
      </c>
      <c r="E43" s="410">
        <v>3923.5</v>
      </c>
      <c r="F43" s="411">
        <v>121.63</v>
      </c>
      <c r="G43" s="412">
        <v>3923.5</v>
      </c>
      <c r="H43" s="413">
        <v>121.6285</v>
      </c>
    </row>
    <row r="44" spans="1:8" s="5" customFormat="1" ht="16.5" x14ac:dyDescent="0.2">
      <c r="A44" s="154" t="s">
        <v>33</v>
      </c>
      <c r="B44" s="95"/>
      <c r="C44" s="26" t="s">
        <v>68</v>
      </c>
      <c r="D44" s="495"/>
      <c r="E44" s="414">
        <v>0</v>
      </c>
      <c r="F44" s="404">
        <v>0</v>
      </c>
      <c r="G44" s="277"/>
      <c r="H44" s="279">
        <v>9237.25</v>
      </c>
    </row>
    <row r="45" spans="1:8" s="5" customFormat="1" x14ac:dyDescent="0.2">
      <c r="A45" s="156" t="s">
        <v>191</v>
      </c>
      <c r="B45" s="137" t="s">
        <v>4</v>
      </c>
      <c r="C45" s="258">
        <v>1</v>
      </c>
      <c r="D45" s="493">
        <v>167.56</v>
      </c>
      <c r="E45" s="414">
        <v>0</v>
      </c>
      <c r="F45" s="404">
        <v>0</v>
      </c>
      <c r="G45" s="412">
        <v>4</v>
      </c>
      <c r="H45" s="413">
        <v>670.24</v>
      </c>
    </row>
    <row r="46" spans="1:8" s="5" customFormat="1" ht="13.5" thickBot="1" x14ac:dyDescent="0.25">
      <c r="A46" s="156" t="s">
        <v>263</v>
      </c>
      <c r="B46" s="137" t="s">
        <v>3</v>
      </c>
      <c r="C46" s="258">
        <v>1</v>
      </c>
      <c r="D46" s="493" t="s">
        <v>464</v>
      </c>
      <c r="E46" s="414">
        <v>0</v>
      </c>
      <c r="F46" s="404">
        <v>0</v>
      </c>
      <c r="G46" s="412">
        <v>2</v>
      </c>
      <c r="H46" s="413">
        <v>8567.01</v>
      </c>
    </row>
    <row r="47" spans="1:8" s="13" customFormat="1" ht="26.25" thickBot="1" x14ac:dyDescent="0.25">
      <c r="A47" s="149" t="s">
        <v>41</v>
      </c>
      <c r="B47" s="142"/>
      <c r="C47" s="143"/>
      <c r="D47" s="301"/>
      <c r="E47" s="421">
        <v>3923.5</v>
      </c>
      <c r="F47" s="422">
        <v>623.84</v>
      </c>
      <c r="G47" s="240"/>
      <c r="H47" s="268">
        <v>0</v>
      </c>
    </row>
    <row r="48" spans="1:8" s="13" customFormat="1" ht="26.25" thickBot="1" x14ac:dyDescent="0.25">
      <c r="A48" s="152" t="s">
        <v>43</v>
      </c>
      <c r="B48" s="153"/>
      <c r="C48" s="261"/>
      <c r="D48" s="496"/>
      <c r="E48" s="240"/>
      <c r="F48" s="268">
        <v>141.25</v>
      </c>
      <c r="G48" s="240"/>
      <c r="H48" s="268">
        <v>639.17599999999993</v>
      </c>
    </row>
    <row r="49" spans="1:8" s="5" customFormat="1" ht="16.5" x14ac:dyDescent="0.2">
      <c r="A49" s="121" t="s">
        <v>44</v>
      </c>
      <c r="B49" s="38" t="s">
        <v>65</v>
      </c>
      <c r="C49" s="246"/>
      <c r="D49" s="492">
        <v>3.6000000000000004E-2</v>
      </c>
      <c r="E49" s="410">
        <v>3923.5</v>
      </c>
      <c r="F49" s="411">
        <v>141.25</v>
      </c>
      <c r="G49" s="412">
        <v>3923.5</v>
      </c>
      <c r="H49" s="413">
        <v>141.24599999999998</v>
      </c>
    </row>
    <row r="50" spans="1:8" s="5" customFormat="1" x14ac:dyDescent="0.2">
      <c r="A50" s="154" t="s">
        <v>296</v>
      </c>
      <c r="B50" s="96"/>
      <c r="C50" s="257"/>
      <c r="D50" s="492"/>
      <c r="E50" s="277"/>
      <c r="F50" s="279">
        <v>0</v>
      </c>
      <c r="G50" s="277"/>
      <c r="H50" s="279">
        <v>497.93</v>
      </c>
    </row>
    <row r="51" spans="1:8" s="5" customFormat="1" ht="13.5" thickBot="1" x14ac:dyDescent="0.25">
      <c r="A51" s="158" t="s">
        <v>385</v>
      </c>
      <c r="B51" s="148" t="s">
        <v>3</v>
      </c>
      <c r="C51" s="232">
        <v>1</v>
      </c>
      <c r="D51" s="493">
        <v>497.93</v>
      </c>
      <c r="E51" s="414">
        <v>0</v>
      </c>
      <c r="F51" s="404">
        <v>0</v>
      </c>
      <c r="G51" s="412">
        <v>1</v>
      </c>
      <c r="H51" s="413">
        <v>497.93</v>
      </c>
    </row>
    <row r="52" spans="1:8" s="13" customFormat="1" ht="39" thickBot="1" x14ac:dyDescent="0.25">
      <c r="A52" s="40" t="s">
        <v>45</v>
      </c>
      <c r="B52" s="32"/>
      <c r="C52" s="262"/>
      <c r="D52" s="305"/>
      <c r="E52" s="240"/>
      <c r="F52" s="268">
        <v>1761.58</v>
      </c>
      <c r="G52" s="240"/>
      <c r="H52" s="268">
        <v>21248.356000000003</v>
      </c>
    </row>
    <row r="53" spans="1:8" s="5" customFormat="1" ht="56.25" x14ac:dyDescent="0.2">
      <c r="A53" s="160" t="s">
        <v>46</v>
      </c>
      <c r="B53" s="38" t="s">
        <v>127</v>
      </c>
      <c r="C53" s="263" t="s">
        <v>69</v>
      </c>
      <c r="D53" s="492">
        <v>4.5860000000000003</v>
      </c>
      <c r="E53" s="410">
        <v>42</v>
      </c>
      <c r="F53" s="411">
        <v>385.22</v>
      </c>
      <c r="G53" s="412">
        <v>41</v>
      </c>
      <c r="H53" s="413">
        <v>188.02600000000001</v>
      </c>
    </row>
    <row r="54" spans="1:8" s="5" customFormat="1" x14ac:dyDescent="0.2">
      <c r="A54" s="161" t="s">
        <v>47</v>
      </c>
      <c r="B54" s="14"/>
      <c r="C54" s="28"/>
      <c r="D54" s="495"/>
      <c r="E54" s="414">
        <v>0</v>
      </c>
      <c r="F54" s="64">
        <v>1376.36</v>
      </c>
      <c r="G54" s="277"/>
      <c r="H54" s="278">
        <v>21060.33</v>
      </c>
    </row>
    <row r="55" spans="1:8" s="5" customFormat="1" x14ac:dyDescent="0.2">
      <c r="A55" s="163" t="s">
        <v>268</v>
      </c>
      <c r="B55" s="164" t="s">
        <v>4</v>
      </c>
      <c r="C55" s="127">
        <v>1</v>
      </c>
      <c r="D55" s="509">
        <v>143.94999999999999</v>
      </c>
      <c r="E55" s="414">
        <v>0</v>
      </c>
      <c r="F55" s="404">
        <v>0</v>
      </c>
      <c r="G55" s="412">
        <v>2</v>
      </c>
      <c r="H55" s="413">
        <v>287.89999999999998</v>
      </c>
    </row>
    <row r="56" spans="1:8" s="5" customFormat="1" x14ac:dyDescent="0.2">
      <c r="A56" s="266" t="s">
        <v>175</v>
      </c>
      <c r="B56" s="267" t="s">
        <v>176</v>
      </c>
      <c r="C56" s="202"/>
      <c r="D56" s="306"/>
      <c r="E56" s="414">
        <v>0</v>
      </c>
      <c r="F56" s="64">
        <v>1376.36</v>
      </c>
      <c r="G56" s="412">
        <v>0</v>
      </c>
      <c r="H56" s="413">
        <v>20772.43</v>
      </c>
    </row>
    <row r="57" spans="1:8" s="5" customFormat="1" x14ac:dyDescent="0.2">
      <c r="A57" s="340" t="s">
        <v>443</v>
      </c>
      <c r="B57" s="42" t="s">
        <v>3</v>
      </c>
      <c r="C57" s="28"/>
      <c r="D57" s="299">
        <v>20297.810000000001</v>
      </c>
      <c r="E57" s="414">
        <v>0</v>
      </c>
      <c r="F57" s="404">
        <v>0</v>
      </c>
      <c r="G57" s="412">
        <v>1</v>
      </c>
      <c r="H57" s="413">
        <v>20297.810000000001</v>
      </c>
    </row>
    <row r="58" spans="1:8" s="5" customFormat="1" ht="13.5" thickBot="1" x14ac:dyDescent="0.25">
      <c r="A58" s="62" t="s">
        <v>444</v>
      </c>
      <c r="B58" s="42" t="s">
        <v>3</v>
      </c>
      <c r="C58" s="28"/>
      <c r="D58" s="299">
        <v>474.62</v>
      </c>
      <c r="E58" s="414">
        <v>0</v>
      </c>
      <c r="F58" s="404">
        <v>0</v>
      </c>
      <c r="G58" s="412">
        <v>1</v>
      </c>
      <c r="H58" s="413">
        <v>474.62</v>
      </c>
    </row>
    <row r="59" spans="1:8" s="13" customFormat="1" ht="27.75" customHeight="1" thickBot="1" x14ac:dyDescent="0.25">
      <c r="A59" s="583" t="s">
        <v>48</v>
      </c>
      <c r="B59" s="584"/>
      <c r="C59" s="584"/>
      <c r="D59" s="585"/>
      <c r="E59" s="240"/>
      <c r="F59" s="268">
        <v>145421.28999999998</v>
      </c>
      <c r="G59" s="240"/>
      <c r="H59" s="268">
        <v>200788.818</v>
      </c>
    </row>
    <row r="60" spans="1:8" s="13" customFormat="1" ht="26.25" thickBot="1" x14ac:dyDescent="0.25">
      <c r="A60" s="149" t="s">
        <v>50</v>
      </c>
      <c r="B60" s="142"/>
      <c r="C60" s="143"/>
      <c r="D60" s="301"/>
      <c r="E60" s="421">
        <v>0</v>
      </c>
      <c r="F60" s="422">
        <v>9854.01</v>
      </c>
      <c r="G60" s="240"/>
      <c r="H60" s="268">
        <v>11148.73</v>
      </c>
    </row>
    <row r="61" spans="1:8" s="5" customFormat="1" x14ac:dyDescent="0.2">
      <c r="A61" s="155" t="s">
        <v>179</v>
      </c>
      <c r="B61" s="159" t="s">
        <v>12</v>
      </c>
      <c r="C61" s="127">
        <v>3</v>
      </c>
      <c r="D61" s="493">
        <v>37.21</v>
      </c>
      <c r="E61" s="410">
        <v>80</v>
      </c>
      <c r="F61" s="411">
        <v>8929.2000000000007</v>
      </c>
      <c r="G61" s="417">
        <v>115</v>
      </c>
      <c r="H61" s="413">
        <v>4186.33</v>
      </c>
    </row>
    <row r="62" spans="1:8" s="5" customFormat="1" x14ac:dyDescent="0.2">
      <c r="A62" s="167" t="s">
        <v>47</v>
      </c>
      <c r="B62" s="159"/>
      <c r="C62" s="168"/>
      <c r="D62" s="495"/>
      <c r="E62" s="414">
        <v>0</v>
      </c>
      <c r="F62" s="404">
        <v>924.81</v>
      </c>
      <c r="G62" s="280"/>
      <c r="H62" s="279">
        <v>6962.4</v>
      </c>
    </row>
    <row r="63" spans="1:8" s="5" customFormat="1" ht="13.5" thickBot="1" x14ac:dyDescent="0.25">
      <c r="A63" s="157" t="s">
        <v>51</v>
      </c>
      <c r="B63" s="159" t="s">
        <v>259</v>
      </c>
      <c r="C63" s="269">
        <v>1</v>
      </c>
      <c r="D63" s="493">
        <v>61.65</v>
      </c>
      <c r="E63" s="414">
        <v>15</v>
      </c>
      <c r="F63" s="404">
        <v>924.81</v>
      </c>
      <c r="G63" s="424">
        <v>114</v>
      </c>
      <c r="H63" s="279">
        <v>6962.4</v>
      </c>
    </row>
    <row r="64" spans="1:8" s="13" customFormat="1" ht="39" thickBot="1" x14ac:dyDescent="0.25">
      <c r="A64" s="40" t="s">
        <v>53</v>
      </c>
      <c r="B64" s="33"/>
      <c r="C64" s="51"/>
      <c r="D64" s="309"/>
      <c r="E64" s="429"/>
      <c r="F64" s="430">
        <v>36330.899999999994</v>
      </c>
      <c r="G64" s="429"/>
      <c r="H64" s="430">
        <v>86534.577999999994</v>
      </c>
    </row>
    <row r="65" spans="1:8" s="5" customFormat="1" ht="33.75" x14ac:dyDescent="0.2">
      <c r="A65" s="169" t="s">
        <v>54</v>
      </c>
      <c r="B65" s="38"/>
      <c r="C65" s="34"/>
      <c r="D65" s="298"/>
      <c r="E65" s="410">
        <v>0</v>
      </c>
      <c r="F65" s="514">
        <v>10654.18</v>
      </c>
      <c r="G65" s="515"/>
      <c r="H65" s="491">
        <v>7770.1799999999994</v>
      </c>
    </row>
    <row r="66" spans="1:8" s="5" customFormat="1" x14ac:dyDescent="0.2">
      <c r="A66" s="68" t="s">
        <v>16</v>
      </c>
      <c r="B66" s="14" t="s">
        <v>4</v>
      </c>
      <c r="C66" s="164">
        <v>1</v>
      </c>
      <c r="D66" s="310">
        <v>1.24</v>
      </c>
      <c r="E66" s="414">
        <v>3923.5</v>
      </c>
      <c r="F66" s="404">
        <v>4865.1400000000003</v>
      </c>
      <c r="G66" s="412">
        <v>1608</v>
      </c>
      <c r="H66" s="413">
        <v>1993.92</v>
      </c>
    </row>
    <row r="67" spans="1:8" s="19" customFormat="1" x14ac:dyDescent="0.2">
      <c r="A67" s="69" t="s">
        <v>17</v>
      </c>
      <c r="B67" s="56" t="s">
        <v>4</v>
      </c>
      <c r="C67" s="127">
        <v>12</v>
      </c>
      <c r="D67" s="310">
        <v>0.51</v>
      </c>
      <c r="E67" s="414">
        <v>804</v>
      </c>
      <c r="F67" s="404">
        <v>4920.4799999999996</v>
      </c>
      <c r="G67" s="412">
        <v>804</v>
      </c>
      <c r="H67" s="413">
        <v>4912.4399999999996</v>
      </c>
    </row>
    <row r="68" spans="1:8" s="19" customFormat="1" x14ac:dyDescent="0.2">
      <c r="A68" s="70" t="s">
        <v>18</v>
      </c>
      <c r="B68" s="56" t="s">
        <v>19</v>
      </c>
      <c r="C68" s="127">
        <v>12</v>
      </c>
      <c r="D68" s="310">
        <v>72.38</v>
      </c>
      <c r="E68" s="414">
        <v>1</v>
      </c>
      <c r="F68" s="404">
        <v>868.56</v>
      </c>
      <c r="G68" s="412">
        <v>1</v>
      </c>
      <c r="H68" s="413">
        <v>863.81999999999994</v>
      </c>
    </row>
    <row r="69" spans="1:8" s="5" customFormat="1" ht="13.5" thickBot="1" x14ac:dyDescent="0.25">
      <c r="A69" s="271" t="s">
        <v>47</v>
      </c>
      <c r="B69" s="272"/>
      <c r="C69" s="273"/>
      <c r="D69" s="298"/>
      <c r="E69" s="414">
        <v>0</v>
      </c>
      <c r="F69" s="64">
        <v>13182.96</v>
      </c>
      <c r="G69" s="274"/>
      <c r="H69" s="275">
        <v>64009.25</v>
      </c>
    </row>
    <row r="70" spans="1:8" s="5" customFormat="1" x14ac:dyDescent="0.2">
      <c r="A70" s="177" t="s">
        <v>196</v>
      </c>
      <c r="B70" s="54"/>
      <c r="C70" s="35"/>
      <c r="D70" s="501">
        <v>0.26</v>
      </c>
      <c r="E70" s="433"/>
      <c r="F70" s="64">
        <v>13182.96</v>
      </c>
      <c r="G70" s="280"/>
      <c r="H70" s="278">
        <v>64009.25</v>
      </c>
    </row>
    <row r="71" spans="1:8" s="5" customFormat="1" x14ac:dyDescent="0.2">
      <c r="A71" s="338" t="s">
        <v>358</v>
      </c>
      <c r="B71" s="42" t="s">
        <v>141</v>
      </c>
      <c r="C71" s="26">
        <v>1</v>
      </c>
      <c r="D71" s="311">
        <v>1132.3800000000001</v>
      </c>
      <c r="E71" s="414">
        <v>0</v>
      </c>
      <c r="F71" s="404">
        <v>0</v>
      </c>
      <c r="G71" s="412">
        <v>0.5</v>
      </c>
      <c r="H71" s="413">
        <v>512.5</v>
      </c>
    </row>
    <row r="72" spans="1:8" s="5" customFormat="1" x14ac:dyDescent="0.2">
      <c r="A72" s="338" t="s">
        <v>368</v>
      </c>
      <c r="B72" s="42" t="s">
        <v>141</v>
      </c>
      <c r="C72" s="26">
        <v>1</v>
      </c>
      <c r="D72" s="311">
        <v>1421.16</v>
      </c>
      <c r="E72" s="414">
        <v>0</v>
      </c>
      <c r="F72" s="404">
        <v>0</v>
      </c>
      <c r="G72" s="412">
        <v>15.5</v>
      </c>
      <c r="H72" s="413">
        <v>17995.5</v>
      </c>
    </row>
    <row r="73" spans="1:8" s="5" customFormat="1" x14ac:dyDescent="0.2">
      <c r="A73" s="338" t="s">
        <v>209</v>
      </c>
      <c r="B73" s="42" t="s">
        <v>3</v>
      </c>
      <c r="C73" s="87">
        <v>1</v>
      </c>
      <c r="D73" s="312">
        <v>661.34</v>
      </c>
      <c r="E73" s="414">
        <v>0</v>
      </c>
      <c r="F73" s="404">
        <v>0</v>
      </c>
      <c r="G73" s="412">
        <v>1</v>
      </c>
      <c r="H73" s="413">
        <v>470</v>
      </c>
    </row>
    <row r="74" spans="1:8" s="5" customFormat="1" x14ac:dyDescent="0.2">
      <c r="A74" s="356" t="s">
        <v>212</v>
      </c>
      <c r="B74" s="58" t="s">
        <v>3</v>
      </c>
      <c r="C74" s="26">
        <v>1</v>
      </c>
      <c r="D74" s="313">
        <v>756.38</v>
      </c>
      <c r="E74" s="414">
        <v>0</v>
      </c>
      <c r="F74" s="404">
        <v>0</v>
      </c>
      <c r="G74" s="412">
        <v>3</v>
      </c>
      <c r="H74" s="413">
        <v>2269.14</v>
      </c>
    </row>
    <row r="75" spans="1:8" s="5" customFormat="1" x14ac:dyDescent="0.2">
      <c r="A75" s="358" t="s">
        <v>216</v>
      </c>
      <c r="B75" s="58" t="s">
        <v>3</v>
      </c>
      <c r="C75" s="26">
        <v>1</v>
      </c>
      <c r="D75" s="312">
        <v>1509.82</v>
      </c>
      <c r="E75" s="414">
        <v>0</v>
      </c>
      <c r="F75" s="404">
        <v>0</v>
      </c>
      <c r="G75" s="412">
        <v>5</v>
      </c>
      <c r="H75" s="413">
        <v>6851.4599999999991</v>
      </c>
    </row>
    <row r="76" spans="1:8" s="15" customFormat="1" x14ac:dyDescent="0.2">
      <c r="A76" s="361" t="s">
        <v>289</v>
      </c>
      <c r="B76" s="54" t="s">
        <v>163</v>
      </c>
      <c r="C76" s="35"/>
      <c r="D76" s="299">
        <v>183.3</v>
      </c>
      <c r="E76" s="414">
        <v>0</v>
      </c>
      <c r="F76" s="404">
        <v>0</v>
      </c>
      <c r="G76" s="412">
        <v>157</v>
      </c>
      <c r="H76" s="413">
        <v>25350</v>
      </c>
    </row>
    <row r="77" spans="1:8" s="15" customFormat="1" x14ac:dyDescent="0.2">
      <c r="A77" s="362" t="s">
        <v>144</v>
      </c>
      <c r="B77" s="110" t="s">
        <v>3</v>
      </c>
      <c r="C77" s="35"/>
      <c r="D77" s="299">
        <v>62.48</v>
      </c>
      <c r="E77" s="414">
        <v>0</v>
      </c>
      <c r="F77" s="404">
        <v>0</v>
      </c>
      <c r="G77" s="412">
        <v>3</v>
      </c>
      <c r="H77" s="413">
        <v>178.68</v>
      </c>
    </row>
    <row r="78" spans="1:8" s="15" customFormat="1" x14ac:dyDescent="0.2">
      <c r="A78" s="362" t="s">
        <v>145</v>
      </c>
      <c r="B78" s="110" t="s">
        <v>3</v>
      </c>
      <c r="C78" s="35"/>
      <c r="D78" s="299">
        <v>69.62</v>
      </c>
      <c r="E78" s="414">
        <v>0</v>
      </c>
      <c r="F78" s="404">
        <v>0</v>
      </c>
      <c r="G78" s="412">
        <v>1</v>
      </c>
      <c r="H78" s="413">
        <v>69.62</v>
      </c>
    </row>
    <row r="79" spans="1:8" s="15" customFormat="1" x14ac:dyDescent="0.2">
      <c r="A79" s="351" t="s">
        <v>147</v>
      </c>
      <c r="B79" s="37" t="s">
        <v>3</v>
      </c>
      <c r="C79" s="35"/>
      <c r="D79" s="299">
        <v>119.04</v>
      </c>
      <c r="E79" s="414">
        <v>0</v>
      </c>
      <c r="F79" s="404">
        <v>0</v>
      </c>
      <c r="G79" s="412">
        <v>3</v>
      </c>
      <c r="H79" s="413">
        <v>311.19</v>
      </c>
    </row>
    <row r="80" spans="1:8" s="15" customFormat="1" x14ac:dyDescent="0.2">
      <c r="A80" s="347" t="s">
        <v>149</v>
      </c>
      <c r="B80" s="37" t="s">
        <v>3</v>
      </c>
      <c r="C80" s="35"/>
      <c r="D80" s="299">
        <v>77.900000000000006</v>
      </c>
      <c r="E80" s="414">
        <v>0</v>
      </c>
      <c r="F80" s="404">
        <v>0</v>
      </c>
      <c r="G80" s="412">
        <v>3</v>
      </c>
      <c r="H80" s="413">
        <v>233.70000000000002</v>
      </c>
    </row>
    <row r="81" spans="1:8" s="15" customFormat="1" x14ac:dyDescent="0.2">
      <c r="A81" s="364" t="s">
        <v>151</v>
      </c>
      <c r="B81" s="37" t="s">
        <v>3</v>
      </c>
      <c r="C81" s="35"/>
      <c r="D81" s="299">
        <v>115.64</v>
      </c>
      <c r="E81" s="414">
        <v>0</v>
      </c>
      <c r="F81" s="404">
        <v>0</v>
      </c>
      <c r="G81" s="412">
        <v>2</v>
      </c>
      <c r="H81" s="413">
        <v>167.18</v>
      </c>
    </row>
    <row r="82" spans="1:8" s="15" customFormat="1" x14ac:dyDescent="0.2">
      <c r="A82" s="348" t="s">
        <v>152</v>
      </c>
      <c r="B82" s="37" t="s">
        <v>3</v>
      </c>
      <c r="C82" s="35"/>
      <c r="D82" s="299">
        <v>55.46</v>
      </c>
      <c r="E82" s="414">
        <v>0</v>
      </c>
      <c r="F82" s="404">
        <v>0</v>
      </c>
      <c r="G82" s="412">
        <v>1</v>
      </c>
      <c r="H82" s="413">
        <v>55.46</v>
      </c>
    </row>
    <row r="83" spans="1:8" s="15" customFormat="1" x14ac:dyDescent="0.2">
      <c r="A83" s="348" t="s">
        <v>153</v>
      </c>
      <c r="B83" s="37" t="s">
        <v>3</v>
      </c>
      <c r="C83" s="35"/>
      <c r="D83" s="299">
        <v>60.56</v>
      </c>
      <c r="E83" s="414">
        <v>0</v>
      </c>
      <c r="F83" s="404">
        <v>0</v>
      </c>
      <c r="G83" s="412">
        <v>1</v>
      </c>
      <c r="H83" s="413">
        <v>60.56</v>
      </c>
    </row>
    <row r="84" spans="1:8" s="15" customFormat="1" x14ac:dyDescent="0.2">
      <c r="A84" s="348" t="s">
        <v>155</v>
      </c>
      <c r="B84" s="37" t="s">
        <v>3</v>
      </c>
      <c r="C84" s="35"/>
      <c r="D84" s="299">
        <v>84.02</v>
      </c>
      <c r="E84" s="414">
        <v>0</v>
      </c>
      <c r="F84" s="404">
        <v>0</v>
      </c>
      <c r="G84" s="412">
        <v>2</v>
      </c>
      <c r="H84" s="413">
        <v>131.1</v>
      </c>
    </row>
    <row r="85" spans="1:8" s="15" customFormat="1" x14ac:dyDescent="0.2">
      <c r="A85" s="366" t="s">
        <v>156</v>
      </c>
      <c r="B85" s="42" t="s">
        <v>127</v>
      </c>
      <c r="C85" s="35"/>
      <c r="D85" s="299">
        <v>65.760000000000005</v>
      </c>
      <c r="E85" s="414">
        <v>0</v>
      </c>
      <c r="F85" s="404">
        <v>0</v>
      </c>
      <c r="G85" s="412">
        <v>3</v>
      </c>
      <c r="H85" s="413">
        <v>197.28000000000003</v>
      </c>
    </row>
    <row r="86" spans="1:8" s="15" customFormat="1" x14ac:dyDescent="0.2">
      <c r="A86" s="255" t="s">
        <v>158</v>
      </c>
      <c r="B86" s="42" t="s">
        <v>127</v>
      </c>
      <c r="C86" s="35"/>
      <c r="D86" s="299">
        <v>798.97</v>
      </c>
      <c r="E86" s="414">
        <v>0</v>
      </c>
      <c r="F86" s="404">
        <v>0</v>
      </c>
      <c r="G86" s="412">
        <v>10</v>
      </c>
      <c r="H86" s="413">
        <v>7835.5</v>
      </c>
    </row>
    <row r="87" spans="1:8" s="15" customFormat="1" x14ac:dyDescent="0.2">
      <c r="A87" s="367" t="s">
        <v>159</v>
      </c>
      <c r="B87" s="42" t="s">
        <v>127</v>
      </c>
      <c r="C87" s="35"/>
      <c r="D87" s="299">
        <v>413.63</v>
      </c>
      <c r="E87" s="414">
        <v>0</v>
      </c>
      <c r="F87" s="404">
        <v>0</v>
      </c>
      <c r="G87" s="412">
        <v>2</v>
      </c>
      <c r="H87" s="413">
        <v>827.26</v>
      </c>
    </row>
    <row r="88" spans="1:8" s="15" customFormat="1" x14ac:dyDescent="0.2">
      <c r="A88" s="348" t="s">
        <v>160</v>
      </c>
      <c r="B88" s="42" t="s">
        <v>127</v>
      </c>
      <c r="C88" s="35"/>
      <c r="D88" s="299">
        <v>61.64</v>
      </c>
      <c r="E88" s="414">
        <v>0</v>
      </c>
      <c r="F88" s="404">
        <v>0</v>
      </c>
      <c r="G88" s="412">
        <v>8</v>
      </c>
      <c r="H88" s="413">
        <v>493.12</v>
      </c>
    </row>
    <row r="89" spans="1:8" s="15" customFormat="1" ht="36" x14ac:dyDescent="0.2">
      <c r="A89" s="121" t="s">
        <v>55</v>
      </c>
      <c r="B89" s="179" t="s">
        <v>19</v>
      </c>
      <c r="C89" s="180">
        <v>24</v>
      </c>
      <c r="D89" s="495">
        <v>62.24</v>
      </c>
      <c r="E89" s="414">
        <v>1</v>
      </c>
      <c r="F89" s="64">
        <v>1493.76</v>
      </c>
      <c r="G89" s="412">
        <v>1</v>
      </c>
      <c r="H89" s="491">
        <v>1415.24</v>
      </c>
    </row>
    <row r="90" spans="1:8" s="15" customFormat="1" x14ac:dyDescent="0.2">
      <c r="A90" s="352" t="s">
        <v>197</v>
      </c>
      <c r="B90" s="14" t="s">
        <v>19</v>
      </c>
      <c r="C90" s="35"/>
      <c r="D90" s="495">
        <v>11000</v>
      </c>
      <c r="E90" s="432">
        <v>1</v>
      </c>
      <c r="F90" s="64">
        <v>11000</v>
      </c>
      <c r="G90" s="277"/>
      <c r="H90" s="275">
        <v>13339.908000000001</v>
      </c>
    </row>
    <row r="91" spans="1:8" s="15" customFormat="1" x14ac:dyDescent="0.2">
      <c r="A91" s="343" t="s">
        <v>198</v>
      </c>
      <c r="B91" s="46" t="s">
        <v>127</v>
      </c>
      <c r="C91" s="35"/>
      <c r="D91" s="299">
        <v>1232.6199999999999</v>
      </c>
      <c r="E91" s="414">
        <v>0</v>
      </c>
      <c r="F91" s="404">
        <v>0</v>
      </c>
      <c r="G91" s="412">
        <v>2</v>
      </c>
      <c r="H91" s="413">
        <v>2465.2399999999998</v>
      </c>
    </row>
    <row r="92" spans="1:8" s="15" customFormat="1" x14ac:dyDescent="0.2">
      <c r="A92" s="343" t="s">
        <v>440</v>
      </c>
      <c r="B92" s="42" t="s">
        <v>127</v>
      </c>
      <c r="C92" s="35"/>
      <c r="D92" s="299">
        <v>1131.42</v>
      </c>
      <c r="E92" s="414">
        <v>0</v>
      </c>
      <c r="F92" s="404">
        <v>0</v>
      </c>
      <c r="G92" s="412">
        <v>1</v>
      </c>
      <c r="H92" s="413">
        <v>1131.42</v>
      </c>
    </row>
    <row r="93" spans="1:8" s="5" customFormat="1" x14ac:dyDescent="0.2">
      <c r="A93" s="344" t="s">
        <v>142</v>
      </c>
      <c r="B93" s="46" t="s">
        <v>127</v>
      </c>
      <c r="C93" s="35"/>
      <c r="D93" s="299">
        <v>79.400000000000006</v>
      </c>
      <c r="E93" s="414">
        <v>0</v>
      </c>
      <c r="F93" s="404">
        <v>0</v>
      </c>
      <c r="G93" s="412">
        <v>19</v>
      </c>
      <c r="H93" s="413">
        <v>1477.4</v>
      </c>
    </row>
    <row r="94" spans="1:8" s="5" customFormat="1" x14ac:dyDescent="0.2">
      <c r="A94" s="345" t="s">
        <v>250</v>
      </c>
      <c r="B94" s="14" t="s">
        <v>3</v>
      </c>
      <c r="C94" s="26">
        <v>1</v>
      </c>
      <c r="D94" s="311">
        <v>773.27</v>
      </c>
      <c r="E94" s="414">
        <v>0</v>
      </c>
      <c r="F94" s="404">
        <v>0</v>
      </c>
      <c r="G94" s="412">
        <v>4</v>
      </c>
      <c r="H94" s="413">
        <v>3093.08</v>
      </c>
    </row>
    <row r="95" spans="1:8" s="5" customFormat="1" x14ac:dyDescent="0.2">
      <c r="A95" s="346" t="s">
        <v>238</v>
      </c>
      <c r="B95" s="232" t="s">
        <v>4</v>
      </c>
      <c r="C95" s="232">
        <v>1</v>
      </c>
      <c r="D95" s="498">
        <v>4926.87</v>
      </c>
      <c r="E95" s="414">
        <v>0</v>
      </c>
      <c r="F95" s="404">
        <v>0</v>
      </c>
      <c r="G95" s="412">
        <v>0.4</v>
      </c>
      <c r="H95" s="413">
        <v>1970.748</v>
      </c>
    </row>
    <row r="96" spans="1:8" s="5" customFormat="1" x14ac:dyDescent="0.2">
      <c r="A96" s="343" t="s">
        <v>434</v>
      </c>
      <c r="B96" s="122" t="s">
        <v>127</v>
      </c>
      <c r="C96" s="35"/>
      <c r="D96" s="311">
        <v>2997.79</v>
      </c>
      <c r="E96" s="414">
        <v>0</v>
      </c>
      <c r="F96" s="404">
        <v>0</v>
      </c>
      <c r="G96" s="412">
        <v>1</v>
      </c>
      <c r="H96" s="413">
        <v>2997.79</v>
      </c>
    </row>
    <row r="97" spans="1:8" s="5" customFormat="1" x14ac:dyDescent="0.2">
      <c r="A97" s="349" t="s">
        <v>160</v>
      </c>
      <c r="B97" s="54" t="s">
        <v>127</v>
      </c>
      <c r="C97" s="35"/>
      <c r="D97" s="299">
        <v>61.64</v>
      </c>
      <c r="E97" s="414">
        <v>0</v>
      </c>
      <c r="F97" s="404">
        <v>0</v>
      </c>
      <c r="G97" s="412">
        <v>2</v>
      </c>
      <c r="H97" s="413">
        <v>123.28</v>
      </c>
    </row>
    <row r="98" spans="1:8" s="5" customFormat="1" ht="13.5" thickBot="1" x14ac:dyDescent="0.25">
      <c r="A98" s="349" t="s">
        <v>161</v>
      </c>
      <c r="B98" s="54" t="s">
        <v>127</v>
      </c>
      <c r="C98" s="35"/>
      <c r="D98" s="299">
        <v>80.95</v>
      </c>
      <c r="E98" s="414">
        <v>0</v>
      </c>
      <c r="F98" s="404">
        <v>0</v>
      </c>
      <c r="G98" s="412">
        <v>1</v>
      </c>
      <c r="H98" s="413">
        <v>80.95</v>
      </c>
    </row>
    <row r="99" spans="1:8" s="5" customFormat="1" ht="39" thickBot="1" x14ac:dyDescent="0.25">
      <c r="A99" s="89" t="s">
        <v>182</v>
      </c>
      <c r="B99" s="32"/>
      <c r="C99" s="44"/>
      <c r="D99" s="316"/>
      <c r="E99" s="240"/>
      <c r="F99" s="268">
        <v>64646.18</v>
      </c>
      <c r="G99" s="240"/>
      <c r="H99" s="268">
        <v>64646.18</v>
      </c>
    </row>
    <row r="100" spans="1:8" s="17" customFormat="1" x14ac:dyDescent="0.2">
      <c r="A100" s="121" t="s">
        <v>331</v>
      </c>
      <c r="B100" s="185" t="s">
        <v>259</v>
      </c>
      <c r="C100" s="186">
        <v>1</v>
      </c>
      <c r="D100" s="317">
        <v>20.38</v>
      </c>
      <c r="E100" s="410">
        <v>2419</v>
      </c>
      <c r="F100" s="411">
        <v>49299.22</v>
      </c>
      <c r="G100" s="412">
        <v>2419</v>
      </c>
      <c r="H100" s="413">
        <v>49299.22</v>
      </c>
    </row>
    <row r="101" spans="1:8" s="16" customFormat="1" x14ac:dyDescent="0.2">
      <c r="A101" s="62" t="s">
        <v>56</v>
      </c>
      <c r="B101" s="178" t="s">
        <v>19</v>
      </c>
      <c r="C101" s="164">
        <v>1</v>
      </c>
      <c r="D101" s="499">
        <v>868.52</v>
      </c>
      <c r="E101" s="414">
        <v>1</v>
      </c>
      <c r="F101" s="404">
        <v>868.52</v>
      </c>
      <c r="G101" s="412">
        <v>1</v>
      </c>
      <c r="H101" s="413">
        <v>868.52</v>
      </c>
    </row>
    <row r="102" spans="1:8" s="16" customFormat="1" x14ac:dyDescent="0.2">
      <c r="A102" s="55" t="s">
        <v>333</v>
      </c>
      <c r="B102" s="178" t="s">
        <v>19</v>
      </c>
      <c r="C102" s="164">
        <v>1</v>
      </c>
      <c r="D102" s="319">
        <v>434.26</v>
      </c>
      <c r="E102" s="414">
        <v>1</v>
      </c>
      <c r="F102" s="404">
        <v>434.26</v>
      </c>
      <c r="G102" s="412">
        <v>1</v>
      </c>
      <c r="H102" s="413">
        <v>434.26</v>
      </c>
    </row>
    <row r="103" spans="1:8" s="5" customFormat="1" x14ac:dyDescent="0.2">
      <c r="A103" s="62" t="s">
        <v>334</v>
      </c>
      <c r="B103" s="178" t="s">
        <v>19</v>
      </c>
      <c r="C103" s="164">
        <v>1</v>
      </c>
      <c r="D103" s="319">
        <v>434.26</v>
      </c>
      <c r="E103" s="414">
        <v>1</v>
      </c>
      <c r="F103" s="404">
        <v>434.26</v>
      </c>
      <c r="G103" s="412">
        <v>1</v>
      </c>
      <c r="H103" s="413">
        <v>434.26</v>
      </c>
    </row>
    <row r="104" spans="1:8" s="13" customFormat="1" ht="24.75" thickBot="1" x14ac:dyDescent="0.25">
      <c r="A104" s="55" t="s">
        <v>57</v>
      </c>
      <c r="B104" s="188" t="s">
        <v>66</v>
      </c>
      <c r="C104" s="127">
        <v>1</v>
      </c>
      <c r="D104" s="320">
        <v>0.96</v>
      </c>
      <c r="E104" s="414">
        <v>14177</v>
      </c>
      <c r="F104" s="404">
        <v>13609.92</v>
      </c>
      <c r="G104" s="412">
        <v>14177</v>
      </c>
      <c r="H104" s="413">
        <v>13609.92</v>
      </c>
    </row>
    <row r="105" spans="1:8" s="15" customFormat="1" ht="26.25" thickBot="1" x14ac:dyDescent="0.25">
      <c r="A105" s="191" t="s">
        <v>276</v>
      </c>
      <c r="B105" s="65"/>
      <c r="C105" s="72"/>
      <c r="D105" s="296"/>
      <c r="E105" s="104"/>
      <c r="F105" s="268">
        <v>10401.48</v>
      </c>
      <c r="G105" s="104"/>
      <c r="H105" s="268">
        <v>10890.23</v>
      </c>
    </row>
    <row r="106" spans="1:8" s="15" customFormat="1" x14ac:dyDescent="0.2">
      <c r="A106" s="121" t="s">
        <v>180</v>
      </c>
      <c r="B106" s="192" t="s">
        <v>275</v>
      </c>
      <c r="C106" s="193">
        <v>12</v>
      </c>
      <c r="D106" s="310">
        <v>700</v>
      </c>
      <c r="E106" s="410">
        <v>1</v>
      </c>
      <c r="F106" s="411">
        <v>8546.52</v>
      </c>
      <c r="G106" s="412">
        <v>1</v>
      </c>
      <c r="H106" s="413">
        <v>8280</v>
      </c>
    </row>
    <row r="107" spans="1:8" s="15" customFormat="1" x14ac:dyDescent="0.2">
      <c r="A107" s="121" t="s">
        <v>181</v>
      </c>
      <c r="B107" s="194" t="s">
        <v>275</v>
      </c>
      <c r="C107" s="164">
        <v>12</v>
      </c>
      <c r="D107" s="310">
        <v>154.58000000000001</v>
      </c>
      <c r="E107" s="414">
        <v>1</v>
      </c>
      <c r="F107" s="404">
        <v>1854.96</v>
      </c>
      <c r="G107" s="412">
        <v>1</v>
      </c>
      <c r="H107" s="413">
        <v>1845.47</v>
      </c>
    </row>
    <row r="108" spans="1:8" s="15" customFormat="1" ht="13.5" thickBot="1" x14ac:dyDescent="0.25">
      <c r="A108" s="121" t="s">
        <v>400</v>
      </c>
      <c r="B108" s="189" t="s">
        <v>275</v>
      </c>
      <c r="C108" s="195">
        <v>12</v>
      </c>
      <c r="D108" s="298">
        <v>64.06</v>
      </c>
      <c r="E108" s="414">
        <v>0</v>
      </c>
      <c r="F108" s="404">
        <v>0</v>
      </c>
      <c r="G108" s="412">
        <v>1</v>
      </c>
      <c r="H108" s="413">
        <v>764.76</v>
      </c>
    </row>
    <row r="109" spans="1:8" s="18" customFormat="1" ht="26.25" thickBot="1" x14ac:dyDescent="0.25">
      <c r="A109" s="196" t="s">
        <v>277</v>
      </c>
      <c r="B109" s="32"/>
      <c r="C109" s="44"/>
      <c r="D109" s="296"/>
      <c r="E109" s="240"/>
      <c r="F109" s="268">
        <v>13766.32</v>
      </c>
      <c r="G109" s="240"/>
      <c r="H109" s="268">
        <v>20042.099999999999</v>
      </c>
    </row>
    <row r="110" spans="1:8" s="13" customFormat="1" ht="36" x14ac:dyDescent="0.2">
      <c r="A110" s="197" t="s">
        <v>58</v>
      </c>
      <c r="B110" s="198"/>
      <c r="C110" s="164"/>
      <c r="D110" s="321"/>
      <c r="E110" s="414">
        <v>0</v>
      </c>
      <c r="F110" s="64">
        <v>7488.72</v>
      </c>
      <c r="G110" s="418"/>
      <c r="H110" s="278">
        <v>7447.1399999999994</v>
      </c>
    </row>
    <row r="111" spans="1:8" s="18" customFormat="1" x14ac:dyDescent="0.2">
      <c r="A111" s="199" t="s">
        <v>20</v>
      </c>
      <c r="B111" s="198" t="s">
        <v>71</v>
      </c>
      <c r="C111" s="164">
        <v>12</v>
      </c>
      <c r="D111" s="322">
        <v>13.03</v>
      </c>
      <c r="E111" s="414">
        <v>30</v>
      </c>
      <c r="F111" s="404">
        <v>4690.8</v>
      </c>
      <c r="G111" s="412">
        <v>30</v>
      </c>
      <c r="H111" s="413">
        <v>4665.2999999999993</v>
      </c>
    </row>
    <row r="112" spans="1:8" s="4" customFormat="1" x14ac:dyDescent="0.2">
      <c r="A112" s="199" t="s">
        <v>21</v>
      </c>
      <c r="B112" s="198" t="s">
        <v>4</v>
      </c>
      <c r="C112" s="164">
        <v>12</v>
      </c>
      <c r="D112" s="322">
        <v>0.28999999999999998</v>
      </c>
      <c r="E112" s="414">
        <v>804</v>
      </c>
      <c r="F112" s="404">
        <v>2797.92</v>
      </c>
      <c r="G112" s="412">
        <v>804</v>
      </c>
      <c r="H112" s="413">
        <v>2781.84</v>
      </c>
    </row>
    <row r="113" spans="1:8" s="13" customFormat="1" ht="36" x14ac:dyDescent="0.2">
      <c r="A113" s="151" t="s">
        <v>278</v>
      </c>
      <c r="B113" s="198"/>
      <c r="C113" s="164" t="s">
        <v>279</v>
      </c>
      <c r="D113" s="321"/>
      <c r="E113" s="414">
        <v>0</v>
      </c>
      <c r="F113" s="64">
        <v>6277.6</v>
      </c>
      <c r="G113" s="277"/>
      <c r="H113" s="278">
        <v>12594.96</v>
      </c>
    </row>
    <row r="114" spans="1:8" s="13" customFormat="1" x14ac:dyDescent="0.2">
      <c r="A114" s="230" t="s">
        <v>366</v>
      </c>
      <c r="B114" s="37" t="s">
        <v>127</v>
      </c>
      <c r="C114" s="26"/>
      <c r="D114" s="299">
        <v>58.26</v>
      </c>
      <c r="E114" s="414">
        <v>0</v>
      </c>
      <c r="F114" s="404">
        <v>0</v>
      </c>
      <c r="G114" s="412">
        <v>160</v>
      </c>
      <c r="H114" s="413">
        <v>9321.6</v>
      </c>
    </row>
    <row r="115" spans="1:8" s="13" customFormat="1" x14ac:dyDescent="0.2">
      <c r="A115" s="338" t="s">
        <v>128</v>
      </c>
      <c r="B115" s="37" t="s">
        <v>3</v>
      </c>
      <c r="C115" s="26"/>
      <c r="D115" s="299">
        <v>27.69</v>
      </c>
      <c r="E115" s="414">
        <v>0</v>
      </c>
      <c r="F115" s="404">
        <v>0</v>
      </c>
      <c r="G115" s="412">
        <v>60</v>
      </c>
      <c r="H115" s="413">
        <v>1661.4</v>
      </c>
    </row>
    <row r="116" spans="1:8" s="13" customFormat="1" x14ac:dyDescent="0.2">
      <c r="A116" s="339" t="s">
        <v>130</v>
      </c>
      <c r="B116" s="37" t="s">
        <v>127</v>
      </c>
      <c r="C116" s="26"/>
      <c r="D116" s="299">
        <v>26.94</v>
      </c>
      <c r="E116" s="414">
        <v>0</v>
      </c>
      <c r="F116" s="404">
        <v>0</v>
      </c>
      <c r="G116" s="412">
        <v>7</v>
      </c>
      <c r="H116" s="413">
        <v>185.06</v>
      </c>
    </row>
    <row r="117" spans="1:8" s="13" customFormat="1" x14ac:dyDescent="0.2">
      <c r="A117" s="338" t="s">
        <v>132</v>
      </c>
      <c r="B117" s="37" t="s">
        <v>127</v>
      </c>
      <c r="C117" s="26"/>
      <c r="D117" s="299">
        <v>37.1</v>
      </c>
      <c r="E117" s="414">
        <v>0</v>
      </c>
      <c r="F117" s="404">
        <v>0</v>
      </c>
      <c r="G117" s="412">
        <v>5</v>
      </c>
      <c r="H117" s="413">
        <v>193.3</v>
      </c>
    </row>
    <row r="118" spans="1:8" s="13" customFormat="1" ht="13.5" thickBot="1" x14ac:dyDescent="0.25">
      <c r="A118" s="341" t="s">
        <v>460</v>
      </c>
      <c r="B118" s="37" t="s">
        <v>127</v>
      </c>
      <c r="C118" s="26"/>
      <c r="D118" s="299">
        <v>47.04</v>
      </c>
      <c r="E118" s="414">
        <v>0</v>
      </c>
      <c r="F118" s="404">
        <v>0</v>
      </c>
      <c r="G118" s="412">
        <v>26</v>
      </c>
      <c r="H118" s="413">
        <v>1233.5999999999999</v>
      </c>
    </row>
    <row r="119" spans="1:8" s="5" customFormat="1" ht="26.25" thickBot="1" x14ac:dyDescent="0.25">
      <c r="A119" s="196" t="s">
        <v>280</v>
      </c>
      <c r="B119" s="200"/>
      <c r="C119" s="201"/>
      <c r="D119" s="323"/>
      <c r="E119" s="436">
        <v>0</v>
      </c>
      <c r="F119" s="437">
        <v>10422.4</v>
      </c>
      <c r="G119" s="240"/>
      <c r="H119" s="268">
        <v>7527</v>
      </c>
    </row>
    <row r="120" spans="1:8" s="5" customFormat="1" ht="24.75" thickBot="1" x14ac:dyDescent="0.25">
      <c r="A120" s="155" t="s">
        <v>59</v>
      </c>
      <c r="B120" s="179" t="s">
        <v>65</v>
      </c>
      <c r="C120" s="202">
        <v>1</v>
      </c>
      <c r="D120" s="298"/>
      <c r="E120" s="410">
        <v>3923.5</v>
      </c>
      <c r="F120" s="411">
        <v>10422.4</v>
      </c>
      <c r="G120" s="412">
        <v>3923.5</v>
      </c>
      <c r="H120" s="413">
        <v>7527</v>
      </c>
    </row>
    <row r="121" spans="1:8" s="5" customFormat="1" ht="18" customHeight="1" thickBot="1" x14ac:dyDescent="0.25">
      <c r="A121" s="586" t="s">
        <v>61</v>
      </c>
      <c r="B121" s="587"/>
      <c r="C121" s="587"/>
      <c r="D121" s="588"/>
      <c r="E121" s="281"/>
      <c r="F121" s="268">
        <v>355165.33</v>
      </c>
      <c r="G121" s="281"/>
      <c r="H121" s="268">
        <v>353803.97159999999</v>
      </c>
    </row>
    <row r="122" spans="1:8" s="5" customFormat="1" ht="26.25" thickBot="1" x14ac:dyDescent="0.25">
      <c r="A122" s="210" t="s">
        <v>282</v>
      </c>
      <c r="B122" s="123"/>
      <c r="C122" s="124"/>
      <c r="D122" s="325"/>
      <c r="E122" s="421">
        <v>419.4</v>
      </c>
      <c r="F122" s="422">
        <v>85505.09</v>
      </c>
      <c r="G122" s="240">
        <v>419.4</v>
      </c>
      <c r="H122" s="268">
        <v>85037.938999999998</v>
      </c>
    </row>
    <row r="123" spans="1:8" s="71" customFormat="1" ht="24" x14ac:dyDescent="0.2">
      <c r="A123" s="337" t="s">
        <v>184</v>
      </c>
      <c r="B123" s="60" t="s">
        <v>65</v>
      </c>
      <c r="C123" s="91" t="s">
        <v>298</v>
      </c>
      <c r="D123" s="316" t="s">
        <v>257</v>
      </c>
      <c r="E123" s="410">
        <v>3923.5</v>
      </c>
      <c r="F123" s="404">
        <v>80985.22</v>
      </c>
      <c r="G123" s="438">
        <v>3923.5</v>
      </c>
      <c r="H123" s="439">
        <v>80588.69</v>
      </c>
    </row>
    <row r="124" spans="1:8" s="5" customFormat="1" ht="24.75" thickBot="1" x14ac:dyDescent="0.25">
      <c r="A124" s="211" t="s">
        <v>293</v>
      </c>
      <c r="B124" s="14" t="s">
        <v>65</v>
      </c>
      <c r="C124" s="92">
        <v>12</v>
      </c>
      <c r="D124" s="395">
        <v>9.6000000000000002E-2</v>
      </c>
      <c r="E124" s="414">
        <v>3923.5</v>
      </c>
      <c r="F124" s="404">
        <v>4519.87</v>
      </c>
      <c r="G124" s="415">
        <v>3923.5</v>
      </c>
      <c r="H124" s="279">
        <v>4449.2489999999998</v>
      </c>
    </row>
    <row r="125" spans="1:8" s="13" customFormat="1" ht="51.75" thickBot="1" x14ac:dyDescent="0.25">
      <c r="A125" s="212" t="s">
        <v>283</v>
      </c>
      <c r="B125" s="59" t="s">
        <v>65</v>
      </c>
      <c r="C125" s="84" t="s">
        <v>200</v>
      </c>
      <c r="D125" s="296" t="s">
        <v>257</v>
      </c>
      <c r="E125" s="421">
        <v>3903</v>
      </c>
      <c r="F125" s="422">
        <v>236526.28</v>
      </c>
      <c r="G125" s="423">
        <v>3903</v>
      </c>
      <c r="H125" s="268">
        <v>235213.83000000002</v>
      </c>
    </row>
    <row r="126" spans="1:8" s="13" customFormat="1" ht="64.5" thickBot="1" x14ac:dyDescent="0.25">
      <c r="A126" s="213" t="s">
        <v>284</v>
      </c>
      <c r="B126" s="282" t="s">
        <v>65</v>
      </c>
      <c r="C126" s="85">
        <v>1</v>
      </c>
      <c r="D126" s="505">
        <v>3.4666666666666665E-3</v>
      </c>
      <c r="E126" s="421">
        <v>3923.5</v>
      </c>
      <c r="F126" s="422">
        <v>176.56</v>
      </c>
      <c r="G126" s="423">
        <v>3923.5</v>
      </c>
      <c r="H126" s="268">
        <v>163.21759999999998</v>
      </c>
    </row>
    <row r="127" spans="1:8" s="13" customFormat="1" ht="51.75" thickBot="1" x14ac:dyDescent="0.25">
      <c r="A127" s="196" t="s">
        <v>285</v>
      </c>
      <c r="B127" s="283" t="s">
        <v>65</v>
      </c>
      <c r="C127" s="86">
        <v>12</v>
      </c>
      <c r="D127" s="327">
        <v>0.77</v>
      </c>
      <c r="E127" s="421">
        <v>3923.5</v>
      </c>
      <c r="F127" s="422">
        <v>32957.4</v>
      </c>
      <c r="G127" s="423">
        <v>3923.5</v>
      </c>
      <c r="H127" s="268">
        <v>33388.984999999993</v>
      </c>
    </row>
    <row r="128" spans="1:8" s="5" customFormat="1" ht="16.5" thickBot="1" x14ac:dyDescent="0.25">
      <c r="A128" s="221" t="s">
        <v>63</v>
      </c>
      <c r="B128" s="222"/>
      <c r="C128" s="223"/>
      <c r="D128" s="506"/>
      <c r="E128" s="281"/>
      <c r="F128" s="268">
        <v>228818.52</v>
      </c>
      <c r="G128" s="281"/>
      <c r="H128" s="268">
        <v>217440.37</v>
      </c>
    </row>
    <row r="129" spans="1:8" s="5" customFormat="1" ht="18" thickBot="1" x14ac:dyDescent="0.25">
      <c r="A129" s="125" t="s">
        <v>286</v>
      </c>
      <c r="B129" s="159" t="s">
        <v>65</v>
      </c>
      <c r="C129" s="127">
        <v>12</v>
      </c>
      <c r="D129" s="502">
        <v>4.8600000000000003</v>
      </c>
      <c r="E129" s="414">
        <v>3923.5</v>
      </c>
      <c r="F129" s="404">
        <v>228818.52</v>
      </c>
      <c r="G129" s="412">
        <v>3923.5</v>
      </c>
      <c r="H129" s="413">
        <v>217440.37</v>
      </c>
    </row>
    <row r="130" spans="1:8" s="5" customFormat="1" ht="15.75" thickBot="1" x14ac:dyDescent="0.25">
      <c r="A130" s="224" t="s">
        <v>219</v>
      </c>
      <c r="B130" s="61"/>
      <c r="C130" s="48"/>
      <c r="D130" s="331"/>
      <c r="E130" s="421">
        <v>0</v>
      </c>
      <c r="F130" s="422">
        <v>4722.42</v>
      </c>
      <c r="G130" s="444"/>
      <c r="H130" s="268">
        <v>3716.7</v>
      </c>
    </row>
    <row r="131" spans="1:8" s="5" customFormat="1" ht="13.5" thickBot="1" x14ac:dyDescent="0.25">
      <c r="A131" s="49" t="s">
        <v>338</v>
      </c>
      <c r="B131" s="32"/>
      <c r="C131" s="47"/>
      <c r="D131" s="332"/>
      <c r="E131" s="421">
        <v>0</v>
      </c>
      <c r="F131" s="422">
        <v>4722.42</v>
      </c>
      <c r="G131" s="240"/>
      <c r="H131" s="268">
        <v>3716.7</v>
      </c>
    </row>
    <row r="132" spans="1:8" s="5" customFormat="1" x14ac:dyDescent="0.2">
      <c r="A132" s="225" t="s">
        <v>287</v>
      </c>
      <c r="B132" s="288" t="s">
        <v>3</v>
      </c>
      <c r="C132" s="226">
        <v>1</v>
      </c>
      <c r="D132" s="507">
        <v>1560.1</v>
      </c>
      <c r="E132" s="440">
        <v>2</v>
      </c>
      <c r="F132" s="445">
        <v>3600.46</v>
      </c>
      <c r="G132" s="412">
        <v>1</v>
      </c>
      <c r="H132" s="413">
        <v>1560.1</v>
      </c>
    </row>
    <row r="133" spans="1:8" s="5" customFormat="1" x14ac:dyDescent="0.2">
      <c r="A133" s="227" t="s">
        <v>376</v>
      </c>
      <c r="B133" s="289" t="s">
        <v>3</v>
      </c>
      <c r="C133" s="228">
        <v>1</v>
      </c>
      <c r="D133" s="502">
        <v>2000</v>
      </c>
      <c r="E133" s="414">
        <v>0</v>
      </c>
      <c r="F133" s="446">
        <v>0</v>
      </c>
      <c r="G133" s="412">
        <v>1</v>
      </c>
      <c r="H133" s="413">
        <v>2000</v>
      </c>
    </row>
    <row r="134" spans="1:8" s="5" customFormat="1" x14ac:dyDescent="0.2">
      <c r="A134" s="94" t="s">
        <v>384</v>
      </c>
      <c r="B134" s="259" t="s">
        <v>3</v>
      </c>
      <c r="C134" s="39"/>
      <c r="D134" s="315">
        <v>156.6</v>
      </c>
      <c r="E134" s="414">
        <v>0</v>
      </c>
      <c r="F134" s="446">
        <v>0</v>
      </c>
      <c r="G134" s="412">
        <v>1</v>
      </c>
      <c r="H134" s="413">
        <v>156.6</v>
      </c>
    </row>
    <row r="135" spans="1:8" s="5" customFormat="1" ht="13.5" thickBot="1" x14ac:dyDescent="0.25">
      <c r="A135" s="62" t="s">
        <v>406</v>
      </c>
      <c r="B135" s="26" t="s">
        <v>25</v>
      </c>
      <c r="C135" s="39"/>
      <c r="D135" s="315">
        <v>560.98</v>
      </c>
      <c r="E135" s="414">
        <v>2</v>
      </c>
      <c r="F135" s="446">
        <v>1121.96</v>
      </c>
      <c r="G135" s="412">
        <v>0</v>
      </c>
      <c r="H135" s="413">
        <v>0</v>
      </c>
    </row>
    <row r="136" spans="1:8" s="5" customFormat="1" ht="15.75" thickBot="1" x14ac:dyDescent="0.25">
      <c r="A136" s="237" t="s">
        <v>454</v>
      </c>
      <c r="B136" s="59"/>
      <c r="C136" s="50"/>
      <c r="D136" s="508"/>
      <c r="E136" s="22"/>
      <c r="F136" s="268">
        <v>774925.33600000001</v>
      </c>
      <c r="G136" s="22"/>
      <c r="H136" s="268">
        <v>840071.66714999999</v>
      </c>
    </row>
    <row r="137" spans="1:8" s="5" customFormat="1" x14ac:dyDescent="0.2">
      <c r="A137" s="29"/>
      <c r="B137" s="82"/>
      <c r="C137" s="24"/>
      <c r="D137" s="75"/>
      <c r="E137" s="447"/>
      <c r="F137" s="447"/>
      <c r="G137" s="447"/>
      <c r="H137" s="447"/>
    </row>
    <row r="138" spans="1:8" s="5" customFormat="1" x14ac:dyDescent="0.2">
      <c r="A138" s="291" t="s">
        <v>461</v>
      </c>
      <c r="B138" s="82"/>
      <c r="C138" s="24"/>
      <c r="D138" s="75"/>
      <c r="E138" s="447"/>
      <c r="F138" s="447"/>
      <c r="G138" s="447"/>
      <c r="H138" s="447"/>
    </row>
    <row r="139" spans="1:8" s="1" customFormat="1" x14ac:dyDescent="0.2">
      <c r="A139" s="291"/>
      <c r="B139" s="82"/>
      <c r="C139" s="24"/>
      <c r="D139" s="75"/>
      <c r="E139" s="447"/>
      <c r="F139" s="447"/>
      <c r="G139" s="447"/>
      <c r="H139" s="447"/>
    </row>
    <row r="140" spans="1:8" s="1" customFormat="1" x14ac:dyDescent="0.2">
      <c r="A140" s="291" t="s">
        <v>462</v>
      </c>
      <c r="B140" s="82"/>
      <c r="C140" s="24"/>
      <c r="D140" s="75"/>
      <c r="E140" s="447"/>
      <c r="F140" s="447"/>
      <c r="G140" s="447"/>
      <c r="H140" s="447"/>
    </row>
    <row r="141" spans="1:8" s="1" customFormat="1" x14ac:dyDescent="0.2">
      <c r="A141" s="29"/>
      <c r="B141" s="82"/>
      <c r="C141" s="24"/>
      <c r="D141" s="75"/>
      <c r="E141" s="447"/>
      <c r="F141" s="447"/>
      <c r="G141" s="447"/>
      <c r="H141" s="447"/>
    </row>
    <row r="142" spans="1:8" s="5" customFormat="1" x14ac:dyDescent="0.2">
      <c r="A142" s="29"/>
      <c r="B142" s="82"/>
      <c r="C142" s="24"/>
      <c r="D142" s="73"/>
      <c r="E142" s="447"/>
      <c r="F142" s="447"/>
      <c r="G142" s="447"/>
      <c r="H142" s="447"/>
    </row>
    <row r="143" spans="1:8" s="5" customFormat="1" x14ac:dyDescent="0.2">
      <c r="A143" s="29"/>
      <c r="B143" s="82"/>
      <c r="C143" s="24"/>
      <c r="D143" s="73"/>
      <c r="E143" s="447"/>
      <c r="F143" s="447"/>
      <c r="G143" s="447"/>
      <c r="H143" s="447"/>
    </row>
    <row r="144" spans="1:8" s="5" customFormat="1" x14ac:dyDescent="0.2">
      <c r="A144" s="29"/>
      <c r="B144" s="82"/>
      <c r="C144" s="24"/>
      <c r="D144" s="73"/>
      <c r="E144" s="447"/>
      <c r="F144" s="447"/>
      <c r="G144" s="447"/>
      <c r="H144" s="447"/>
    </row>
    <row r="145" spans="1:8" s="5" customFormat="1" x14ac:dyDescent="0.2">
      <c r="A145" s="29"/>
      <c r="B145" s="82"/>
      <c r="C145" s="24"/>
      <c r="D145" s="73"/>
      <c r="E145" s="447"/>
      <c r="F145" s="447"/>
      <c r="G145" s="447"/>
      <c r="H145" s="447"/>
    </row>
    <row r="146" spans="1:8" s="13" customFormat="1" x14ac:dyDescent="0.2">
      <c r="A146" s="29"/>
      <c r="B146" s="82"/>
      <c r="C146" s="24"/>
      <c r="D146" s="73"/>
      <c r="E146" s="447"/>
      <c r="F146" s="447"/>
      <c r="G146" s="447"/>
      <c r="H146" s="447"/>
    </row>
    <row r="147" spans="1:8" s="5" customFormat="1" x14ac:dyDescent="0.2">
      <c r="A147" s="29"/>
      <c r="B147" s="82"/>
      <c r="C147" s="24"/>
      <c r="D147" s="73"/>
      <c r="E147" s="447"/>
      <c r="F147" s="447"/>
      <c r="G147" s="447"/>
      <c r="H147" s="447"/>
    </row>
    <row r="148" spans="1:8" s="5" customFormat="1" x14ac:dyDescent="0.2">
      <c r="A148" s="29"/>
      <c r="B148" s="82"/>
      <c r="C148" s="24"/>
      <c r="D148" s="73"/>
      <c r="E148" s="447"/>
      <c r="F148" s="447"/>
      <c r="G148" s="447"/>
      <c r="H148" s="447"/>
    </row>
    <row r="149" spans="1:8" s="5" customFormat="1" x14ac:dyDescent="0.2">
      <c r="A149" s="8"/>
      <c r="B149" s="73"/>
      <c r="C149" s="23"/>
      <c r="D149" s="73"/>
      <c r="E149" s="448"/>
      <c r="F149" s="448"/>
      <c r="G149" s="448"/>
      <c r="H149" s="448"/>
    </row>
    <row r="150" spans="1:8" s="5" customFormat="1" x14ac:dyDescent="0.2">
      <c r="A150" s="8"/>
      <c r="B150" s="73"/>
      <c r="C150" s="23"/>
      <c r="D150" s="73"/>
      <c r="E150" s="448"/>
      <c r="F150" s="448"/>
      <c r="G150" s="448"/>
      <c r="H150" s="448"/>
    </row>
    <row r="151" spans="1:8" s="1" customFormat="1" x14ac:dyDescent="0.2">
      <c r="A151" s="8"/>
      <c r="B151" s="73"/>
      <c r="C151" s="23"/>
      <c r="D151" s="73"/>
      <c r="E151" s="447"/>
      <c r="F151" s="447"/>
      <c r="G151" s="447"/>
      <c r="H151" s="447"/>
    </row>
    <row r="152" spans="1:8" s="1" customFormat="1" x14ac:dyDescent="0.2">
      <c r="A152" s="8"/>
      <c r="B152" s="73"/>
      <c r="C152" s="23"/>
      <c r="D152" s="73"/>
      <c r="E152" s="447"/>
      <c r="F152" s="447"/>
      <c r="G152" s="447"/>
      <c r="H152" s="447"/>
    </row>
    <row r="153" spans="1:8" s="1" customFormat="1" x14ac:dyDescent="0.2">
      <c r="A153" s="8"/>
      <c r="B153" s="73"/>
      <c r="C153" s="23"/>
      <c r="D153" s="73"/>
      <c r="E153" s="447"/>
      <c r="F153" s="447"/>
      <c r="G153" s="447"/>
      <c r="H153" s="447"/>
    </row>
    <row r="154" spans="1:8" s="1" customFormat="1" x14ac:dyDescent="0.2">
      <c r="A154" s="8"/>
      <c r="B154" s="73"/>
      <c r="C154" s="23"/>
      <c r="D154" s="73"/>
      <c r="E154" s="447"/>
      <c r="F154" s="447"/>
      <c r="G154" s="447"/>
      <c r="H154" s="447"/>
    </row>
    <row r="155" spans="1:8" s="1" customFormat="1" x14ac:dyDescent="0.2">
      <c r="A155" s="8"/>
      <c r="B155" s="73"/>
      <c r="C155" s="23"/>
      <c r="D155" s="73"/>
      <c r="E155" s="447"/>
      <c r="F155" s="447"/>
      <c r="G155" s="447"/>
      <c r="H155" s="447"/>
    </row>
    <row r="156" spans="1:8" s="1" customFormat="1" x14ac:dyDescent="0.2">
      <c r="D156" s="73"/>
      <c r="E156" s="447"/>
      <c r="F156" s="447"/>
      <c r="G156" s="447"/>
      <c r="H156" s="447"/>
    </row>
    <row r="157" spans="1:8" s="1" customFormat="1" x14ac:dyDescent="0.2">
      <c r="D157" s="73"/>
      <c r="E157" s="447"/>
      <c r="F157" s="447"/>
      <c r="G157" s="447"/>
      <c r="H157" s="447"/>
    </row>
    <row r="158" spans="1:8" s="1" customFormat="1" x14ac:dyDescent="0.2">
      <c r="D158" s="73"/>
      <c r="E158" s="447"/>
      <c r="F158" s="447"/>
      <c r="G158" s="447"/>
      <c r="H158" s="447"/>
    </row>
    <row r="159" spans="1:8" s="1" customFormat="1" x14ac:dyDescent="0.2">
      <c r="D159" s="73"/>
      <c r="E159" s="447"/>
      <c r="F159" s="447"/>
      <c r="G159" s="447"/>
      <c r="H159" s="447"/>
    </row>
    <row r="160" spans="1:8" s="1" customFormat="1" x14ac:dyDescent="0.2">
      <c r="D160" s="73"/>
      <c r="E160" s="447"/>
      <c r="F160" s="447"/>
      <c r="G160" s="447"/>
      <c r="H160" s="447"/>
    </row>
    <row r="161" spans="1:8" s="1" customFormat="1" x14ac:dyDescent="0.2">
      <c r="D161" s="73"/>
      <c r="E161" s="447"/>
      <c r="F161" s="447"/>
      <c r="G161" s="447"/>
      <c r="H161" s="447"/>
    </row>
    <row r="162" spans="1:8" s="1" customFormat="1" x14ac:dyDescent="0.2">
      <c r="D162" s="73"/>
      <c r="E162" s="447"/>
      <c r="F162" s="447"/>
      <c r="G162" s="447"/>
      <c r="H162" s="447"/>
    </row>
    <row r="163" spans="1:8" x14ac:dyDescent="0.2">
      <c r="A163" s="1"/>
      <c r="B163" s="1"/>
      <c r="C163" s="1"/>
    </row>
    <row r="164" spans="1:8" x14ac:dyDescent="0.2">
      <c r="A164" s="1"/>
      <c r="B164" s="1"/>
      <c r="C164" s="1"/>
    </row>
    <row r="165" spans="1:8" x14ac:dyDescent="0.2">
      <c r="A165" s="1"/>
      <c r="B165" s="1"/>
      <c r="C165" s="1"/>
    </row>
    <row r="166" spans="1:8" x14ac:dyDescent="0.2">
      <c r="A166" s="1"/>
      <c r="B166" s="1"/>
      <c r="C166" s="1"/>
    </row>
    <row r="167" spans="1:8" x14ac:dyDescent="0.2">
      <c r="A167" s="1"/>
      <c r="B167" s="1"/>
      <c r="C167" s="1"/>
    </row>
    <row r="168" spans="1:8" x14ac:dyDescent="0.2">
      <c r="A168" s="1"/>
      <c r="B168" s="1"/>
      <c r="C168" s="1"/>
    </row>
    <row r="170" spans="1:8" x14ac:dyDescent="0.2">
      <c r="A170" s="1"/>
      <c r="B170" s="1"/>
      <c r="C170" s="1"/>
    </row>
    <row r="171" spans="1:8" x14ac:dyDescent="0.2">
      <c r="A171" s="1"/>
      <c r="B171" s="1"/>
      <c r="C171" s="1"/>
    </row>
    <row r="172" spans="1:8" x14ac:dyDescent="0.2">
      <c r="A172" s="1"/>
      <c r="B172" s="1"/>
      <c r="C172" s="1"/>
    </row>
    <row r="173" spans="1:8" x14ac:dyDescent="0.2">
      <c r="A173" s="1"/>
      <c r="B173" s="1"/>
      <c r="C173" s="1"/>
    </row>
    <row r="174" spans="1:8" x14ac:dyDescent="0.2">
      <c r="A174" s="1"/>
      <c r="B174" s="1"/>
      <c r="C174" s="1"/>
    </row>
    <row r="175" spans="1:8" x14ac:dyDescent="0.2">
      <c r="A175" s="1"/>
      <c r="B175" s="1"/>
      <c r="C175" s="1"/>
    </row>
    <row r="178" spans="1:4" x14ac:dyDescent="0.2">
      <c r="A178" s="103"/>
      <c r="B178" s="103"/>
      <c r="C178" s="103"/>
    </row>
    <row r="182" spans="1:4" x14ac:dyDescent="0.2">
      <c r="A182" s="103"/>
      <c r="B182" s="103"/>
      <c r="C182" s="103"/>
      <c r="D182" s="447"/>
    </row>
    <row r="183" spans="1:4" x14ac:dyDescent="0.2">
      <c r="A183" s="103"/>
      <c r="B183" s="103"/>
      <c r="C183" s="103"/>
      <c r="D183" s="447"/>
    </row>
  </sheetData>
  <mergeCells count="13">
    <mergeCell ref="A1:D1"/>
    <mergeCell ref="E23:F23"/>
    <mergeCell ref="G23:H23"/>
    <mergeCell ref="A12:C12"/>
    <mergeCell ref="C22:C23"/>
    <mergeCell ref="A4:D4"/>
    <mergeCell ref="G3:H3"/>
    <mergeCell ref="G2:H2"/>
    <mergeCell ref="A25:D25"/>
    <mergeCell ref="A59:D59"/>
    <mergeCell ref="A121:D121"/>
    <mergeCell ref="E21:H21"/>
    <mergeCell ref="E22:H22"/>
  </mergeCells>
  <pageMargins left="0.31496062992125984" right="0.31496062992125984" top="0.31496062992125984" bottom="0.31496062992125984" header="0" footer="0"/>
  <pageSetup paperSize="9" scale="67" fitToHeight="0" orientation="portrait" copies="2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6"/>
  <sheetViews>
    <sheetView showZeros="0" topLeftCell="A131" workbookViewId="0">
      <selection activeCell="C141" sqref="C141"/>
    </sheetView>
  </sheetViews>
  <sheetFormatPr defaultRowHeight="12.75" x14ac:dyDescent="0.2"/>
  <cols>
    <col min="1" max="1" width="75.140625" style="8" customWidth="1"/>
    <col min="2" max="2" width="6.140625" style="73" customWidth="1"/>
    <col min="3" max="3" width="9.5703125" style="23" customWidth="1"/>
    <col min="4" max="4" width="10.42578125" style="73" customWidth="1"/>
    <col min="5" max="5" width="9.140625" style="449" customWidth="1"/>
    <col min="6" max="6" width="11" style="449" customWidth="1"/>
    <col min="7" max="7" width="11.5703125" style="449" customWidth="1"/>
    <col min="8" max="8" width="13" style="449" bestFit="1" customWidth="1"/>
    <col min="9" max="16384" width="9.140625" style="103"/>
  </cols>
  <sheetData>
    <row r="1" spans="1:8" ht="52.5" customHeight="1" x14ac:dyDescent="0.2">
      <c r="A1" s="589" t="s">
        <v>456</v>
      </c>
      <c r="B1" s="589"/>
      <c r="C1" s="589"/>
      <c r="D1" s="589"/>
    </row>
    <row r="2" spans="1:8" s="398" customFormat="1" ht="15.75" x14ac:dyDescent="0.2">
      <c r="A2" s="7"/>
      <c r="B2" s="75" t="s">
        <v>121</v>
      </c>
      <c r="C2" s="74"/>
      <c r="D2" s="98"/>
      <c r="E2" s="66"/>
      <c r="F2" s="66"/>
      <c r="G2" s="601" t="s">
        <v>106</v>
      </c>
      <c r="H2" s="601"/>
    </row>
    <row r="3" spans="1:8" s="398" customFormat="1" ht="15" x14ac:dyDescent="0.2">
      <c r="A3" s="99"/>
      <c r="B3" s="66"/>
      <c r="C3" s="24"/>
      <c r="D3" s="98"/>
      <c r="E3" s="100"/>
      <c r="F3" s="100"/>
      <c r="G3" s="600"/>
      <c r="H3" s="600"/>
    </row>
    <row r="4" spans="1:8" s="10" customFormat="1" ht="16.5" customHeight="1" x14ac:dyDescent="0.2">
      <c r="A4" s="603" t="s">
        <v>122</v>
      </c>
      <c r="B4" s="603"/>
      <c r="C4" s="603"/>
      <c r="D4" s="603"/>
      <c r="E4" s="75"/>
      <c r="F4" s="71"/>
      <c r="G4" s="71"/>
      <c r="H4" s="71"/>
    </row>
    <row r="5" spans="1:8" x14ac:dyDescent="0.2">
      <c r="A5" s="20" t="s">
        <v>410</v>
      </c>
      <c r="B5" s="76"/>
      <c r="C5" s="74"/>
      <c r="D5" s="75"/>
      <c r="E5" s="400"/>
      <c r="F5" s="400"/>
      <c r="G5" s="400"/>
      <c r="H5" s="401">
        <v>163894.67897417489</v>
      </c>
    </row>
    <row r="6" spans="1:8" ht="13.5" customHeight="1" x14ac:dyDescent="0.2">
      <c r="A6" s="21" t="s">
        <v>201</v>
      </c>
      <c r="B6" s="75"/>
      <c r="C6" s="74"/>
      <c r="D6" s="75"/>
      <c r="E6" s="75"/>
      <c r="F6" s="71"/>
      <c r="G6" s="71"/>
      <c r="H6" s="402">
        <v>976921.44</v>
      </c>
    </row>
    <row r="7" spans="1:8" x14ac:dyDescent="0.2">
      <c r="A7" s="131" t="s">
        <v>202</v>
      </c>
      <c r="B7" s="77"/>
      <c r="C7" s="25"/>
      <c r="D7" s="77"/>
      <c r="E7" s="75"/>
      <c r="F7" s="71"/>
      <c r="G7" s="71"/>
      <c r="H7" s="403">
        <v>976921.44</v>
      </c>
    </row>
    <row r="8" spans="1:8" x14ac:dyDescent="0.2">
      <c r="A8" s="131" t="s">
        <v>203</v>
      </c>
      <c r="B8" s="25"/>
      <c r="C8" s="25"/>
      <c r="D8" s="78"/>
      <c r="E8" s="400"/>
      <c r="F8" s="400"/>
      <c r="G8" s="400"/>
      <c r="H8" s="403">
        <v>976921.44</v>
      </c>
    </row>
    <row r="9" spans="1:8" x14ac:dyDescent="0.2">
      <c r="A9" s="21" t="s">
        <v>125</v>
      </c>
      <c r="B9" s="78"/>
      <c r="C9" s="79"/>
      <c r="D9" s="78"/>
      <c r="E9" s="75"/>
      <c r="F9" s="71"/>
      <c r="G9" s="71"/>
      <c r="H9" s="406">
        <v>941004.90943666664</v>
      </c>
    </row>
    <row r="10" spans="1:8" x14ac:dyDescent="0.2">
      <c r="A10" s="131" t="s">
        <v>458</v>
      </c>
      <c r="B10" s="75"/>
      <c r="C10" s="74"/>
      <c r="D10" s="75"/>
      <c r="E10" s="75"/>
      <c r="F10" s="71"/>
      <c r="G10" s="71"/>
      <c r="H10" s="407">
        <v>199811.2095375082</v>
      </c>
    </row>
    <row r="11" spans="1:8" x14ac:dyDescent="0.2">
      <c r="A11" s="2"/>
      <c r="B11" s="75"/>
      <c r="C11" s="74"/>
      <c r="D11" s="75"/>
      <c r="E11" s="75"/>
      <c r="F11" s="71"/>
      <c r="G11" s="71"/>
      <c r="H11" s="408"/>
    </row>
    <row r="12" spans="1:8" ht="26.25" customHeight="1" x14ac:dyDescent="0.2">
      <c r="A12" s="604" t="s">
        <v>124</v>
      </c>
      <c r="B12" s="603"/>
      <c r="C12" s="603"/>
      <c r="D12" s="78"/>
      <c r="E12" s="75"/>
      <c r="F12" s="71"/>
      <c r="G12" s="71"/>
      <c r="H12" s="409"/>
    </row>
    <row r="13" spans="1:8" x14ac:dyDescent="0.2">
      <c r="A13" s="20" t="s">
        <v>411</v>
      </c>
      <c r="B13" s="76"/>
      <c r="C13" s="74"/>
      <c r="D13" s="75"/>
      <c r="E13" s="400"/>
      <c r="F13" s="400"/>
      <c r="G13" s="400"/>
      <c r="H13" s="401">
        <v>3467.1089741749456</v>
      </c>
    </row>
    <row r="14" spans="1:8" ht="25.5" x14ac:dyDescent="0.2">
      <c r="A14" s="31" t="s">
        <v>204</v>
      </c>
      <c r="B14" s="75"/>
      <c r="C14" s="74"/>
      <c r="D14" s="75"/>
      <c r="E14" s="75"/>
      <c r="F14" s="71"/>
      <c r="G14" s="71"/>
      <c r="H14" s="402">
        <v>951220.67999999993</v>
      </c>
    </row>
    <row r="15" spans="1:8" x14ac:dyDescent="0.2">
      <c r="A15" s="131" t="s">
        <v>202</v>
      </c>
      <c r="B15" s="75"/>
      <c r="C15" s="74"/>
      <c r="D15" s="75"/>
      <c r="E15" s="75"/>
      <c r="F15" s="71"/>
      <c r="G15" s="71"/>
      <c r="H15" s="406">
        <v>951220.67999999993</v>
      </c>
    </row>
    <row r="16" spans="1:8" x14ac:dyDescent="0.2">
      <c r="A16" s="131" t="s">
        <v>203</v>
      </c>
      <c r="B16" s="75"/>
      <c r="C16" s="74"/>
      <c r="D16" s="75"/>
      <c r="E16" s="400"/>
      <c r="F16" s="400"/>
      <c r="G16" s="400"/>
      <c r="H16" s="403">
        <v>951220.67999999993</v>
      </c>
    </row>
    <row r="17" spans="1:8" x14ac:dyDescent="0.2">
      <c r="A17" s="131" t="s">
        <v>392</v>
      </c>
      <c r="B17" s="75"/>
      <c r="C17" s="24"/>
      <c r="D17" s="75"/>
      <c r="E17" s="75"/>
      <c r="F17" s="71"/>
      <c r="G17" s="71"/>
      <c r="H17" s="402">
        <v>954687.78897417488</v>
      </c>
    </row>
    <row r="18" spans="1:8" x14ac:dyDescent="0.2">
      <c r="A18" s="21" t="s">
        <v>126</v>
      </c>
      <c r="B18" s="78"/>
      <c r="C18" s="79"/>
      <c r="D18" s="78"/>
      <c r="E18" s="75"/>
      <c r="F18" s="71"/>
      <c r="G18" s="71"/>
      <c r="H18" s="406">
        <v>941004.90943666664</v>
      </c>
    </row>
    <row r="19" spans="1:8" x14ac:dyDescent="0.2">
      <c r="A19" s="9" t="s">
        <v>459</v>
      </c>
      <c r="B19" s="75"/>
      <c r="C19" s="74"/>
      <c r="D19" s="75"/>
      <c r="E19" s="75"/>
      <c r="F19" s="71"/>
      <c r="G19" s="71"/>
      <c r="H19" s="407">
        <v>13682.879537508241</v>
      </c>
    </row>
    <row r="20" spans="1:8" ht="13.5" thickBot="1" x14ac:dyDescent="0.25">
      <c r="A20" s="128"/>
      <c r="B20" s="75"/>
      <c r="C20" s="74"/>
      <c r="D20" s="75"/>
      <c r="E20" s="24"/>
      <c r="F20" s="24"/>
      <c r="G20" s="24"/>
      <c r="H20" s="24"/>
    </row>
    <row r="21" spans="1:8" s="132" customFormat="1" ht="13.5" thickBot="1" x14ac:dyDescent="0.25">
      <c r="A21" s="129" t="s">
        <v>5</v>
      </c>
      <c r="B21" s="112"/>
      <c r="C21" s="113"/>
      <c r="D21" s="292" t="s">
        <v>7</v>
      </c>
      <c r="E21" s="590">
        <v>36</v>
      </c>
      <c r="F21" s="591"/>
      <c r="G21" s="591"/>
      <c r="H21" s="592"/>
    </row>
    <row r="22" spans="1:8" ht="16.5" thickBot="1" x14ac:dyDescent="0.25">
      <c r="A22" s="80"/>
      <c r="B22" s="67" t="s">
        <v>6</v>
      </c>
      <c r="C22" s="596" t="s">
        <v>8</v>
      </c>
      <c r="D22" s="293" t="s">
        <v>9</v>
      </c>
      <c r="E22" s="593" t="s">
        <v>106</v>
      </c>
      <c r="F22" s="594"/>
      <c r="G22" s="594"/>
      <c r="H22" s="595"/>
    </row>
    <row r="23" spans="1:8" ht="13.5" thickBot="1" x14ac:dyDescent="0.25">
      <c r="A23" s="130" t="s">
        <v>442</v>
      </c>
      <c r="B23" s="81" t="s">
        <v>10</v>
      </c>
      <c r="C23" s="597"/>
      <c r="D23" s="294" t="s">
        <v>11</v>
      </c>
      <c r="E23" s="598" t="s">
        <v>2</v>
      </c>
      <c r="F23" s="599"/>
      <c r="G23" s="598" t="s">
        <v>0</v>
      </c>
      <c r="H23" s="599"/>
    </row>
    <row r="24" spans="1:8" s="11" customFormat="1" ht="12" thickBot="1" x14ac:dyDescent="0.25">
      <c r="A24" s="101"/>
      <c r="B24" s="67"/>
      <c r="C24" s="102"/>
      <c r="D24" s="295"/>
      <c r="E24" s="114" t="s">
        <v>1</v>
      </c>
      <c r="F24" s="115" t="s">
        <v>393</v>
      </c>
      <c r="G24" s="114" t="s">
        <v>1</v>
      </c>
      <c r="H24" s="115" t="s">
        <v>393</v>
      </c>
    </row>
    <row r="25" spans="1:8" s="5" customFormat="1" ht="38.25" customHeight="1" thickBot="1" x14ac:dyDescent="0.25">
      <c r="A25" s="580" t="s">
        <v>26</v>
      </c>
      <c r="B25" s="581"/>
      <c r="C25" s="581"/>
      <c r="D25" s="582"/>
      <c r="E25" s="240"/>
      <c r="F25" s="109">
        <v>159544.81280000001</v>
      </c>
      <c r="G25" s="240"/>
      <c r="H25" s="109">
        <v>186456.39120999997</v>
      </c>
    </row>
    <row r="26" spans="1:8" s="5" customFormat="1" ht="13.5" thickBot="1" x14ac:dyDescent="0.25">
      <c r="A26" s="133" t="s">
        <v>27</v>
      </c>
      <c r="B26" s="134"/>
      <c r="C26" s="134"/>
      <c r="D26" s="296"/>
      <c r="E26" s="240"/>
      <c r="F26" s="109">
        <v>7426.87</v>
      </c>
      <c r="G26" s="240"/>
      <c r="H26" s="109">
        <v>34.94491</v>
      </c>
    </row>
    <row r="27" spans="1:8" s="5" customFormat="1" ht="67.5" x14ac:dyDescent="0.2">
      <c r="A27" s="30" t="s">
        <v>28</v>
      </c>
      <c r="B27" s="111" t="s">
        <v>64</v>
      </c>
      <c r="C27" s="241" t="s">
        <v>13</v>
      </c>
      <c r="D27" s="297">
        <v>9.1000000000000004E-3</v>
      </c>
      <c r="E27" s="410">
        <v>3840.1</v>
      </c>
      <c r="F27" s="411">
        <v>34.94</v>
      </c>
      <c r="G27" s="412">
        <v>3840.1</v>
      </c>
      <c r="H27" s="413">
        <v>34.94491</v>
      </c>
    </row>
    <row r="28" spans="1:8" s="5" customFormat="1" ht="13.5" thickBot="1" x14ac:dyDescent="0.25">
      <c r="A28" s="135" t="s">
        <v>177</v>
      </c>
      <c r="B28" s="41" t="s">
        <v>4</v>
      </c>
      <c r="C28" s="242" t="s">
        <v>67</v>
      </c>
      <c r="D28" s="298"/>
      <c r="E28" s="414">
        <v>0</v>
      </c>
      <c r="F28" s="404">
        <v>7391.93</v>
      </c>
      <c r="G28" s="415"/>
      <c r="H28" s="279">
        <v>0</v>
      </c>
    </row>
    <row r="29" spans="1:8" s="13" customFormat="1" ht="13.5" thickBot="1" x14ac:dyDescent="0.25">
      <c r="A29" s="244" t="s">
        <v>29</v>
      </c>
      <c r="B29" s="245"/>
      <c r="C29" s="245"/>
      <c r="D29" s="296"/>
      <c r="E29" s="240"/>
      <c r="F29" s="109">
        <v>3006.5727999999999</v>
      </c>
      <c r="G29" s="240"/>
      <c r="H29" s="109">
        <v>2047.6284000000001</v>
      </c>
    </row>
    <row r="30" spans="1:8" s="5" customFormat="1" ht="56.25" x14ac:dyDescent="0.2">
      <c r="A30" s="30" t="s">
        <v>30</v>
      </c>
      <c r="B30" s="38" t="s">
        <v>4</v>
      </c>
      <c r="C30" s="246">
        <v>12</v>
      </c>
      <c r="D30" s="492">
        <v>0.21199999999999999</v>
      </c>
      <c r="E30" s="416">
        <v>808.7</v>
      </c>
      <c r="F30" s="417">
        <v>2057.3328000000001</v>
      </c>
      <c r="G30" s="412">
        <v>808.7</v>
      </c>
      <c r="H30" s="413">
        <v>2047.6284000000001</v>
      </c>
    </row>
    <row r="31" spans="1:8" s="5" customFormat="1" ht="13.5" thickBot="1" x14ac:dyDescent="0.25">
      <c r="A31" s="247" t="s">
        <v>258</v>
      </c>
      <c r="B31" s="181"/>
      <c r="C31" s="195" t="s">
        <v>67</v>
      </c>
      <c r="D31" s="298"/>
      <c r="E31" s="414">
        <v>0</v>
      </c>
      <c r="F31" s="404">
        <v>949.24</v>
      </c>
      <c r="G31" s="277"/>
      <c r="H31" s="279">
        <v>0</v>
      </c>
    </row>
    <row r="32" spans="1:8" s="13" customFormat="1" ht="26.25" thickBot="1" x14ac:dyDescent="0.25">
      <c r="A32" s="40" t="s">
        <v>31</v>
      </c>
      <c r="B32" s="32"/>
      <c r="C32" s="44"/>
      <c r="D32" s="296"/>
      <c r="E32" s="240"/>
      <c r="F32" s="109">
        <v>34.94</v>
      </c>
      <c r="G32" s="240"/>
      <c r="H32" s="109">
        <v>0</v>
      </c>
    </row>
    <row r="33" spans="1:8" s="13" customFormat="1" ht="26.25" thickBot="1" x14ac:dyDescent="0.25">
      <c r="A33" s="141" t="s">
        <v>34</v>
      </c>
      <c r="B33" s="142"/>
      <c r="C33" s="143"/>
      <c r="D33" s="301"/>
      <c r="E33" s="240"/>
      <c r="F33" s="109">
        <v>610.58000000000004</v>
      </c>
      <c r="G33" s="240"/>
      <c r="H33" s="109">
        <v>0</v>
      </c>
    </row>
    <row r="34" spans="1:8" s="13" customFormat="1" ht="26.25" thickBot="1" x14ac:dyDescent="0.25">
      <c r="A34" s="40" t="s">
        <v>36</v>
      </c>
      <c r="B34" s="386"/>
      <c r="C34" s="387"/>
      <c r="D34" s="388"/>
      <c r="E34" s="240"/>
      <c r="F34" s="268">
        <v>34890.130000000005</v>
      </c>
      <c r="G34" s="240"/>
      <c r="H34" s="268">
        <v>56633.619200000001</v>
      </c>
    </row>
    <row r="35" spans="1:8" s="5" customFormat="1" ht="24" x14ac:dyDescent="0.2">
      <c r="A35" s="144" t="s">
        <v>14</v>
      </c>
      <c r="B35" s="392" t="s">
        <v>4</v>
      </c>
      <c r="C35" s="393">
        <v>2</v>
      </c>
      <c r="D35" s="394">
        <v>0.77</v>
      </c>
      <c r="E35" s="410">
        <v>1108.9000000000001</v>
      </c>
      <c r="F35" s="411">
        <v>1707.71</v>
      </c>
      <c r="G35" s="412">
        <v>1108.9000000000001</v>
      </c>
      <c r="H35" s="413">
        <v>1707.7060000000001</v>
      </c>
    </row>
    <row r="36" spans="1:8" s="5" customFormat="1" ht="24" x14ac:dyDescent="0.2">
      <c r="A36" s="183" t="s">
        <v>231</v>
      </c>
      <c r="B36" s="14" t="s">
        <v>4</v>
      </c>
      <c r="C36" s="140">
        <v>4</v>
      </c>
      <c r="D36" s="395">
        <v>9.4E-2</v>
      </c>
      <c r="E36" s="414">
        <v>1108.9000000000001</v>
      </c>
      <c r="F36" s="404">
        <v>416.95</v>
      </c>
      <c r="G36" s="412">
        <v>1108.9000000000001</v>
      </c>
      <c r="H36" s="413">
        <v>208.47320000000002</v>
      </c>
    </row>
    <row r="37" spans="1:8" s="5" customFormat="1" ht="17.25" x14ac:dyDescent="0.2">
      <c r="A37" s="381" t="s">
        <v>33</v>
      </c>
      <c r="B37" s="96" t="s">
        <v>4</v>
      </c>
      <c r="C37" s="232" t="s">
        <v>68</v>
      </c>
      <c r="D37" s="311"/>
      <c r="E37" s="414">
        <v>0</v>
      </c>
      <c r="F37" s="64">
        <v>32765.47</v>
      </c>
      <c r="G37" s="418"/>
      <c r="H37" s="278">
        <v>54717.440000000002</v>
      </c>
    </row>
    <row r="38" spans="1:8" s="5" customFormat="1" x14ac:dyDescent="0.2">
      <c r="A38" s="385" t="s">
        <v>232</v>
      </c>
      <c r="B38" s="37"/>
      <c r="C38" s="26"/>
      <c r="D38" s="311"/>
      <c r="E38" s="414">
        <v>0</v>
      </c>
      <c r="F38" s="64">
        <v>32765.47</v>
      </c>
      <c r="G38" s="277"/>
      <c r="H38" s="278">
        <v>54717.440000000002</v>
      </c>
    </row>
    <row r="39" spans="1:8" s="5" customFormat="1" ht="13.5" thickBot="1" x14ac:dyDescent="0.25">
      <c r="A39" s="253" t="s">
        <v>435</v>
      </c>
      <c r="B39" s="53" t="s">
        <v>3</v>
      </c>
      <c r="C39" s="397"/>
      <c r="D39" s="326" t="s">
        <v>464</v>
      </c>
      <c r="E39" s="419"/>
      <c r="F39" s="420"/>
      <c r="G39" s="412">
        <v>4</v>
      </c>
      <c r="H39" s="413">
        <v>54717.440000000002</v>
      </c>
    </row>
    <row r="40" spans="1:8" s="13" customFormat="1" ht="26.25" thickBot="1" x14ac:dyDescent="0.25">
      <c r="A40" s="141" t="s">
        <v>37</v>
      </c>
      <c r="B40" s="389"/>
      <c r="C40" s="390"/>
      <c r="D40" s="391"/>
      <c r="E40" s="240"/>
      <c r="F40" s="268">
        <v>7785.0899999999992</v>
      </c>
      <c r="G40" s="240"/>
      <c r="H40" s="268">
        <v>1774.99</v>
      </c>
    </row>
    <row r="41" spans="1:8" s="5" customFormat="1" ht="45" x14ac:dyDescent="0.2">
      <c r="A41" s="556" t="s">
        <v>38</v>
      </c>
      <c r="B41" s="137" t="s">
        <v>4</v>
      </c>
      <c r="C41" s="140">
        <v>1</v>
      </c>
      <c r="D41" s="492">
        <v>0.52</v>
      </c>
      <c r="E41" s="410">
        <v>399</v>
      </c>
      <c r="F41" s="411">
        <v>207.48</v>
      </c>
      <c r="G41" s="412">
        <v>399</v>
      </c>
      <c r="H41" s="413">
        <v>207.48000000000002</v>
      </c>
    </row>
    <row r="42" spans="1:8" s="5" customFormat="1" ht="17.25" x14ac:dyDescent="0.2">
      <c r="A42" s="247" t="s">
        <v>33</v>
      </c>
      <c r="B42" s="137"/>
      <c r="C42" s="232" t="s">
        <v>68</v>
      </c>
      <c r="D42" s="495"/>
      <c r="E42" s="414">
        <v>0</v>
      </c>
      <c r="F42" s="64">
        <v>7577.61</v>
      </c>
      <c r="G42" s="277"/>
      <c r="H42" s="278">
        <v>1567.51</v>
      </c>
    </row>
    <row r="43" spans="1:8" s="5" customFormat="1" x14ac:dyDescent="0.2">
      <c r="A43" s="147" t="s">
        <v>295</v>
      </c>
      <c r="B43" s="137" t="s">
        <v>259</v>
      </c>
      <c r="C43" s="140">
        <v>1</v>
      </c>
      <c r="D43" s="493">
        <v>941.13</v>
      </c>
      <c r="E43" s="414">
        <v>0</v>
      </c>
      <c r="F43" s="404">
        <v>0</v>
      </c>
      <c r="G43" s="412">
        <v>2.6</v>
      </c>
      <c r="H43" s="413">
        <v>1482.74</v>
      </c>
    </row>
    <row r="44" spans="1:8" s="5" customFormat="1" ht="13.5" thickBot="1" x14ac:dyDescent="0.25">
      <c r="A44" s="147" t="s">
        <v>303</v>
      </c>
      <c r="B44" s="148" t="s">
        <v>4</v>
      </c>
      <c r="C44" s="140">
        <v>1</v>
      </c>
      <c r="D44" s="493">
        <v>173</v>
      </c>
      <c r="E44" s="414"/>
      <c r="F44" s="404"/>
      <c r="G44" s="412">
        <v>0.49</v>
      </c>
      <c r="H44" s="413">
        <v>84.77</v>
      </c>
    </row>
    <row r="45" spans="1:8" s="13" customFormat="1" ht="26.25" thickBot="1" x14ac:dyDescent="0.25">
      <c r="A45" s="149" t="s">
        <v>39</v>
      </c>
      <c r="B45" s="142"/>
      <c r="C45" s="143"/>
      <c r="D45" s="301"/>
      <c r="E45" s="240"/>
      <c r="F45" s="268">
        <v>19418.79</v>
      </c>
      <c r="G45" s="240"/>
      <c r="H45" s="268">
        <v>125264.16309999999</v>
      </c>
    </row>
    <row r="46" spans="1:8" s="5" customFormat="1" ht="35.25" customHeight="1" x14ac:dyDescent="0.2">
      <c r="A46" s="30" t="s">
        <v>40</v>
      </c>
      <c r="B46" s="256" t="s">
        <v>65</v>
      </c>
      <c r="C46" s="26" t="s">
        <v>69</v>
      </c>
      <c r="D46" s="492">
        <v>3.1E-2</v>
      </c>
      <c r="E46" s="410">
        <v>3840.1</v>
      </c>
      <c r="F46" s="411">
        <v>119.04</v>
      </c>
      <c r="G46" s="412">
        <v>3840.1</v>
      </c>
      <c r="H46" s="413">
        <v>119.0431</v>
      </c>
    </row>
    <row r="47" spans="1:8" s="5" customFormat="1" ht="16.5" x14ac:dyDescent="0.2">
      <c r="A47" s="154" t="s">
        <v>33</v>
      </c>
      <c r="B47" s="95"/>
      <c r="C47" s="26" t="s">
        <v>68</v>
      </c>
      <c r="D47" s="495"/>
      <c r="E47" s="414">
        <v>0</v>
      </c>
      <c r="F47" s="64">
        <v>19299.75</v>
      </c>
      <c r="G47" s="277"/>
      <c r="H47" s="278">
        <v>125145.12</v>
      </c>
    </row>
    <row r="48" spans="1:8" s="5" customFormat="1" x14ac:dyDescent="0.2">
      <c r="A48" s="156" t="s">
        <v>190</v>
      </c>
      <c r="B48" s="137" t="s">
        <v>4</v>
      </c>
      <c r="C48" s="258">
        <v>1</v>
      </c>
      <c r="D48" s="493" t="s">
        <v>464</v>
      </c>
      <c r="E48" s="414">
        <v>0</v>
      </c>
      <c r="F48" s="404">
        <v>0</v>
      </c>
      <c r="G48" s="412">
        <v>145.94999999999999</v>
      </c>
      <c r="H48" s="413">
        <v>79449.14</v>
      </c>
    </row>
    <row r="49" spans="1:8" s="5" customFormat="1" x14ac:dyDescent="0.2">
      <c r="A49" s="156" t="s">
        <v>191</v>
      </c>
      <c r="B49" s="137" t="s">
        <v>4</v>
      </c>
      <c r="C49" s="258">
        <v>1</v>
      </c>
      <c r="D49" s="493">
        <v>167.56</v>
      </c>
      <c r="E49" s="414">
        <v>0</v>
      </c>
      <c r="F49" s="404">
        <v>0</v>
      </c>
      <c r="G49" s="412">
        <v>3</v>
      </c>
      <c r="H49" s="413">
        <v>502.68</v>
      </c>
    </row>
    <row r="50" spans="1:8" s="5" customFormat="1" ht="13.5" thickBot="1" x14ac:dyDescent="0.25">
      <c r="A50" s="156" t="s">
        <v>263</v>
      </c>
      <c r="B50" s="137" t="s">
        <v>3</v>
      </c>
      <c r="C50" s="258">
        <v>1</v>
      </c>
      <c r="D50" s="493" t="s">
        <v>464</v>
      </c>
      <c r="E50" s="414">
        <v>0</v>
      </c>
      <c r="F50" s="404">
        <v>0</v>
      </c>
      <c r="G50" s="412">
        <v>6</v>
      </c>
      <c r="H50" s="413">
        <v>45193.3</v>
      </c>
    </row>
    <row r="51" spans="1:8" s="13" customFormat="1" ht="26.25" thickBot="1" x14ac:dyDescent="0.25">
      <c r="A51" s="149" t="s">
        <v>41</v>
      </c>
      <c r="B51" s="142"/>
      <c r="C51" s="143"/>
      <c r="D51" s="301"/>
      <c r="E51" s="421">
        <v>3840.1</v>
      </c>
      <c r="F51" s="422">
        <v>610.58000000000004</v>
      </c>
      <c r="G51" s="240"/>
      <c r="H51" s="268">
        <v>0</v>
      </c>
    </row>
    <row r="52" spans="1:8" s="13" customFormat="1" ht="26.25" thickBot="1" x14ac:dyDescent="0.25">
      <c r="A52" s="152" t="s">
        <v>43</v>
      </c>
      <c r="B52" s="153"/>
      <c r="C52" s="261"/>
      <c r="D52" s="496"/>
      <c r="E52" s="240"/>
      <c r="F52" s="268">
        <v>74097.64</v>
      </c>
      <c r="G52" s="240"/>
      <c r="H52" s="268">
        <v>138.24359999999999</v>
      </c>
    </row>
    <row r="53" spans="1:8" s="5" customFormat="1" ht="16.5" x14ac:dyDescent="0.2">
      <c r="A53" s="121" t="s">
        <v>44</v>
      </c>
      <c r="B53" s="38" t="s">
        <v>65</v>
      </c>
      <c r="C53" s="246"/>
      <c r="D53" s="492">
        <v>3.6000000000000004E-2</v>
      </c>
      <c r="E53" s="410">
        <v>3840.1</v>
      </c>
      <c r="F53" s="411">
        <v>138.24</v>
      </c>
      <c r="G53" s="412">
        <v>3840.1</v>
      </c>
      <c r="H53" s="413">
        <v>138.24359999999999</v>
      </c>
    </row>
    <row r="54" spans="1:8" s="5" customFormat="1" ht="13.5" thickBot="1" x14ac:dyDescent="0.25">
      <c r="A54" s="154" t="s">
        <v>296</v>
      </c>
      <c r="B54" s="96"/>
      <c r="C54" s="257"/>
      <c r="D54" s="492"/>
      <c r="E54" s="277"/>
      <c r="F54" s="278">
        <v>73959.399999999994</v>
      </c>
      <c r="G54" s="277"/>
      <c r="H54" s="279">
        <v>0</v>
      </c>
    </row>
    <row r="55" spans="1:8" s="13" customFormat="1" ht="39" thickBot="1" x14ac:dyDescent="0.25">
      <c r="A55" s="40" t="s">
        <v>45</v>
      </c>
      <c r="B55" s="32"/>
      <c r="C55" s="262"/>
      <c r="D55" s="305"/>
      <c r="E55" s="240"/>
      <c r="F55" s="268">
        <v>11663.619999999999</v>
      </c>
      <c r="G55" s="240"/>
      <c r="H55" s="268">
        <v>562.80200000000002</v>
      </c>
    </row>
    <row r="56" spans="1:8" s="5" customFormat="1" ht="56.25" x14ac:dyDescent="0.2">
      <c r="A56" s="160" t="s">
        <v>46</v>
      </c>
      <c r="B56" s="38" t="s">
        <v>127</v>
      </c>
      <c r="C56" s="263" t="s">
        <v>69</v>
      </c>
      <c r="D56" s="492">
        <v>4.5860000000000003</v>
      </c>
      <c r="E56" s="410">
        <v>42</v>
      </c>
      <c r="F56" s="411">
        <v>385.22</v>
      </c>
      <c r="G56" s="412">
        <v>42</v>
      </c>
      <c r="H56" s="413">
        <v>192.61200000000002</v>
      </c>
    </row>
    <row r="57" spans="1:8" s="5" customFormat="1" x14ac:dyDescent="0.2">
      <c r="A57" s="161" t="s">
        <v>47</v>
      </c>
      <c r="B57" s="14"/>
      <c r="C57" s="28"/>
      <c r="D57" s="495"/>
      <c r="E57" s="414">
        <v>0</v>
      </c>
      <c r="F57" s="64">
        <v>11278.4</v>
      </c>
      <c r="G57" s="277"/>
      <c r="H57" s="278">
        <v>370.19</v>
      </c>
    </row>
    <row r="58" spans="1:8" s="5" customFormat="1" x14ac:dyDescent="0.2">
      <c r="A58" s="266" t="s">
        <v>175</v>
      </c>
      <c r="B58" s="267" t="s">
        <v>176</v>
      </c>
      <c r="C58" s="202"/>
      <c r="D58" s="306"/>
      <c r="E58" s="414">
        <v>0</v>
      </c>
      <c r="F58" s="64">
        <f>F57</f>
        <v>11278.4</v>
      </c>
      <c r="G58" s="412">
        <v>0</v>
      </c>
      <c r="H58" s="491">
        <v>370.19</v>
      </c>
    </row>
    <row r="59" spans="1:8" s="1" customFormat="1" x14ac:dyDescent="0.2">
      <c r="A59" s="373" t="s">
        <v>428</v>
      </c>
      <c r="B59" s="42" t="s">
        <v>127</v>
      </c>
      <c r="C59" s="28"/>
      <c r="D59" s="299">
        <v>196.34</v>
      </c>
      <c r="E59" s="414">
        <v>0</v>
      </c>
      <c r="F59" s="404">
        <v>0</v>
      </c>
      <c r="G59" s="412">
        <v>1</v>
      </c>
      <c r="H59" s="413">
        <v>196.34</v>
      </c>
    </row>
    <row r="60" spans="1:8" s="5" customFormat="1" ht="13.5" thickBot="1" x14ac:dyDescent="0.25">
      <c r="A60" s="62" t="s">
        <v>413</v>
      </c>
      <c r="B60" s="116" t="s">
        <v>3</v>
      </c>
      <c r="C60" s="28"/>
      <c r="D60" s="299">
        <v>173.85</v>
      </c>
      <c r="E60" s="419"/>
      <c r="F60" s="404">
        <v>0</v>
      </c>
      <c r="G60" s="412">
        <v>1</v>
      </c>
      <c r="H60" s="413">
        <v>173.85</v>
      </c>
    </row>
    <row r="61" spans="1:8" s="13" customFormat="1" ht="27.75" customHeight="1" thickBot="1" x14ac:dyDescent="0.25">
      <c r="A61" s="583" t="s">
        <v>48</v>
      </c>
      <c r="B61" s="584"/>
      <c r="C61" s="584"/>
      <c r="D61" s="585"/>
      <c r="E61" s="240"/>
      <c r="F61" s="268">
        <v>296312.63</v>
      </c>
      <c r="G61" s="240"/>
      <c r="H61" s="268">
        <v>242100.90700000001</v>
      </c>
    </row>
    <row r="62" spans="1:8" s="13" customFormat="1" ht="26.25" thickBot="1" x14ac:dyDescent="0.25">
      <c r="A62" s="149" t="s">
        <v>50</v>
      </c>
      <c r="B62" s="142"/>
      <c r="C62" s="143"/>
      <c r="D62" s="301"/>
      <c r="E62" s="421">
        <v>0</v>
      </c>
      <c r="F62" s="422">
        <v>9854.01</v>
      </c>
      <c r="G62" s="240"/>
      <c r="H62" s="268">
        <v>11630.4</v>
      </c>
    </row>
    <row r="63" spans="1:8" s="5" customFormat="1" x14ac:dyDescent="0.2">
      <c r="A63" s="155" t="s">
        <v>179</v>
      </c>
      <c r="B63" s="159" t="s">
        <v>12</v>
      </c>
      <c r="C63" s="127">
        <v>3</v>
      </c>
      <c r="D63" s="493">
        <v>37.21</v>
      </c>
      <c r="E63" s="410">
        <v>80</v>
      </c>
      <c r="F63" s="411">
        <v>8929.2000000000007</v>
      </c>
      <c r="G63" s="417">
        <v>96</v>
      </c>
      <c r="H63" s="413">
        <v>3492.6000000000004</v>
      </c>
    </row>
    <row r="64" spans="1:8" s="5" customFormat="1" x14ac:dyDescent="0.2">
      <c r="A64" s="167" t="s">
        <v>47</v>
      </c>
      <c r="B64" s="159"/>
      <c r="C64" s="168"/>
      <c r="D64" s="495"/>
      <c r="E64" s="414">
        <v>0</v>
      </c>
      <c r="F64" s="404">
        <v>924.81</v>
      </c>
      <c r="G64" s="280"/>
      <c r="H64" s="279">
        <v>8137.7999999999993</v>
      </c>
    </row>
    <row r="65" spans="1:8" s="5" customFormat="1" ht="13.5" thickBot="1" x14ac:dyDescent="0.25">
      <c r="A65" s="157" t="s">
        <v>51</v>
      </c>
      <c r="B65" s="159" t="s">
        <v>259</v>
      </c>
      <c r="C65" s="269">
        <v>1</v>
      </c>
      <c r="D65" s="493">
        <v>61.65</v>
      </c>
      <c r="E65" s="414">
        <v>15</v>
      </c>
      <c r="F65" s="404">
        <v>924.81</v>
      </c>
      <c r="G65" s="424">
        <v>132</v>
      </c>
      <c r="H65" s="279">
        <v>8137.7999999999993</v>
      </c>
    </row>
    <row r="66" spans="1:8" s="13" customFormat="1" ht="39" thickBot="1" x14ac:dyDescent="0.25">
      <c r="A66" s="40" t="s">
        <v>53</v>
      </c>
      <c r="B66" s="33"/>
      <c r="C66" s="51"/>
      <c r="D66" s="309"/>
      <c r="E66" s="429"/>
      <c r="F66" s="430">
        <v>185785.16</v>
      </c>
      <c r="G66" s="429"/>
      <c r="H66" s="430">
        <v>130863.47500000001</v>
      </c>
    </row>
    <row r="67" spans="1:8" s="5" customFormat="1" ht="33.75" x14ac:dyDescent="0.2">
      <c r="A67" s="169" t="s">
        <v>54</v>
      </c>
      <c r="B67" s="38"/>
      <c r="C67" s="34"/>
      <c r="D67" s="298"/>
      <c r="E67" s="410">
        <v>0</v>
      </c>
      <c r="F67" s="514">
        <v>10579.53</v>
      </c>
      <c r="G67" s="515"/>
      <c r="H67" s="491">
        <v>6995.3770000000004</v>
      </c>
    </row>
    <row r="68" spans="1:8" s="5" customFormat="1" x14ac:dyDescent="0.2">
      <c r="A68" s="68" t="s">
        <v>16</v>
      </c>
      <c r="B68" s="14" t="s">
        <v>4</v>
      </c>
      <c r="C68" s="164">
        <v>1</v>
      </c>
      <c r="D68" s="310">
        <v>1.24</v>
      </c>
      <c r="E68" s="414">
        <v>3840.1</v>
      </c>
      <c r="F68" s="404">
        <v>4761.72</v>
      </c>
      <c r="G68" s="412">
        <v>960</v>
      </c>
      <c r="H68" s="413">
        <v>1190.4000000000001</v>
      </c>
    </row>
    <row r="69" spans="1:8" s="19" customFormat="1" x14ac:dyDescent="0.2">
      <c r="A69" s="69" t="s">
        <v>17</v>
      </c>
      <c r="B69" s="56" t="s">
        <v>4</v>
      </c>
      <c r="C69" s="127">
        <v>12</v>
      </c>
      <c r="D69" s="310">
        <v>0.51</v>
      </c>
      <c r="E69" s="414">
        <v>808.7</v>
      </c>
      <c r="F69" s="404">
        <v>4949.24</v>
      </c>
      <c r="G69" s="412">
        <v>808.7</v>
      </c>
      <c r="H69" s="413">
        <v>4941.1570000000011</v>
      </c>
    </row>
    <row r="70" spans="1:8" s="19" customFormat="1" x14ac:dyDescent="0.2">
      <c r="A70" s="70" t="s">
        <v>18</v>
      </c>
      <c r="B70" s="56" t="s">
        <v>19</v>
      </c>
      <c r="C70" s="127">
        <v>12</v>
      </c>
      <c r="D70" s="310">
        <v>72.38</v>
      </c>
      <c r="E70" s="414">
        <v>1</v>
      </c>
      <c r="F70" s="404">
        <v>868.56</v>
      </c>
      <c r="G70" s="412">
        <v>1</v>
      </c>
      <c r="H70" s="413">
        <v>863.81999999999994</v>
      </c>
    </row>
    <row r="71" spans="1:8" s="5" customFormat="1" x14ac:dyDescent="0.2">
      <c r="A71" s="271" t="s">
        <v>47</v>
      </c>
      <c r="B71" s="272"/>
      <c r="C71" s="273"/>
      <c r="D71" s="298"/>
      <c r="E71" s="414">
        <v>0</v>
      </c>
      <c r="F71" s="64">
        <v>162711.87</v>
      </c>
      <c r="G71" s="274"/>
      <c r="H71" s="275">
        <v>109907.03</v>
      </c>
    </row>
    <row r="72" spans="1:8" s="5" customFormat="1" x14ac:dyDescent="0.2">
      <c r="A72" s="170" t="s">
        <v>308</v>
      </c>
      <c r="B72" s="159"/>
      <c r="C72" s="182"/>
      <c r="D72" s="495"/>
      <c r="E72" s="432"/>
      <c r="F72" s="64">
        <v>14211.6</v>
      </c>
      <c r="G72" s="277"/>
      <c r="H72" s="278">
        <f>H73</f>
        <v>36239.58</v>
      </c>
    </row>
    <row r="73" spans="1:8" s="5" customFormat="1" x14ac:dyDescent="0.2">
      <c r="A73" s="120" t="s">
        <v>359</v>
      </c>
      <c r="B73" s="159" t="s">
        <v>141</v>
      </c>
      <c r="C73" s="182">
        <v>1</v>
      </c>
      <c r="D73" s="499">
        <v>1421.16</v>
      </c>
      <c r="E73" s="414">
        <v>10</v>
      </c>
      <c r="F73" s="404">
        <v>14211.6</v>
      </c>
      <c r="G73" s="412">
        <v>25.5</v>
      </c>
      <c r="H73" s="413">
        <v>36239.58</v>
      </c>
    </row>
    <row r="74" spans="1:8" s="5" customFormat="1" x14ac:dyDescent="0.2">
      <c r="A74" s="171" t="s">
        <v>309</v>
      </c>
      <c r="B74" s="159"/>
      <c r="C74" s="182"/>
      <c r="D74" s="500"/>
      <c r="E74" s="432"/>
      <c r="F74" s="64">
        <f>F75</f>
        <v>6039.28</v>
      </c>
      <c r="G74" s="277"/>
      <c r="H74" s="278">
        <f>H75</f>
        <v>1509.82</v>
      </c>
    </row>
    <row r="75" spans="1:8" s="5" customFormat="1" x14ac:dyDescent="0.2">
      <c r="A75" s="120" t="s">
        <v>314</v>
      </c>
      <c r="B75" s="159" t="s">
        <v>3</v>
      </c>
      <c r="C75" s="182">
        <v>1</v>
      </c>
      <c r="D75" s="499">
        <v>1509.82</v>
      </c>
      <c r="E75" s="414">
        <v>4</v>
      </c>
      <c r="F75" s="404">
        <v>6039.28</v>
      </c>
      <c r="G75" s="412">
        <v>1</v>
      </c>
      <c r="H75" s="413">
        <v>1509.82</v>
      </c>
    </row>
    <row r="76" spans="1:8" s="5" customFormat="1" x14ac:dyDescent="0.2">
      <c r="A76" s="170" t="s">
        <v>316</v>
      </c>
      <c r="B76" s="159"/>
      <c r="C76" s="182"/>
      <c r="D76" s="500"/>
      <c r="E76" s="432"/>
      <c r="F76" s="64">
        <f>F77</f>
        <v>2645.36</v>
      </c>
      <c r="G76" s="277"/>
      <c r="H76" s="278">
        <f>H77</f>
        <v>1512.76</v>
      </c>
    </row>
    <row r="77" spans="1:8" s="5" customFormat="1" x14ac:dyDescent="0.2">
      <c r="A77" s="120" t="s">
        <v>347</v>
      </c>
      <c r="B77" s="159" t="s">
        <v>3</v>
      </c>
      <c r="C77" s="182">
        <v>1</v>
      </c>
      <c r="D77" s="499">
        <v>756.38</v>
      </c>
      <c r="E77" s="414">
        <v>4</v>
      </c>
      <c r="F77" s="404">
        <v>2645.36</v>
      </c>
      <c r="G77" s="412">
        <v>2</v>
      </c>
      <c r="H77" s="413">
        <v>1512.76</v>
      </c>
    </row>
    <row r="78" spans="1:8" s="5" customFormat="1" x14ac:dyDescent="0.2">
      <c r="A78" s="170" t="s">
        <v>317</v>
      </c>
      <c r="B78" s="159"/>
      <c r="C78" s="182"/>
      <c r="D78" s="500"/>
      <c r="E78" s="432"/>
      <c r="F78" s="64">
        <f>F79</f>
        <v>6039.28</v>
      </c>
      <c r="G78" s="277"/>
      <c r="H78" s="278">
        <v>3019.64</v>
      </c>
    </row>
    <row r="79" spans="1:8" s="5" customFormat="1" x14ac:dyDescent="0.2">
      <c r="A79" s="120" t="s">
        <v>314</v>
      </c>
      <c r="B79" s="159" t="s">
        <v>3</v>
      </c>
      <c r="C79" s="182">
        <v>1</v>
      </c>
      <c r="D79" s="499">
        <v>1509.82</v>
      </c>
      <c r="E79" s="414">
        <v>4</v>
      </c>
      <c r="F79" s="404">
        <v>6039.28</v>
      </c>
      <c r="G79" s="412">
        <v>2</v>
      </c>
      <c r="H79" s="413">
        <v>3019.64</v>
      </c>
    </row>
    <row r="80" spans="1:8" s="5" customFormat="1" x14ac:dyDescent="0.2">
      <c r="A80" s="175" t="s">
        <v>328</v>
      </c>
      <c r="B80" s="159"/>
      <c r="C80" s="182"/>
      <c r="D80" s="500"/>
      <c r="E80" s="414"/>
      <c r="F80" s="64">
        <v>4639.62</v>
      </c>
      <c r="G80" s="511">
        <v>0</v>
      </c>
      <c r="H80" s="491">
        <f>H81</f>
        <v>3093.08</v>
      </c>
    </row>
    <row r="81" spans="1:8" s="5" customFormat="1" ht="13.5" thickBot="1" x14ac:dyDescent="0.25">
      <c r="A81" s="176" t="s">
        <v>250</v>
      </c>
      <c r="B81" s="159" t="s">
        <v>3</v>
      </c>
      <c r="C81" s="182">
        <v>1</v>
      </c>
      <c r="D81" s="499">
        <v>773.27</v>
      </c>
      <c r="E81" s="414">
        <v>6</v>
      </c>
      <c r="F81" s="404">
        <v>4639.62</v>
      </c>
      <c r="G81" s="412">
        <v>4</v>
      </c>
      <c r="H81" s="413">
        <v>3093.08</v>
      </c>
    </row>
    <row r="82" spans="1:8" s="5" customFormat="1" x14ac:dyDescent="0.2">
      <c r="A82" s="177" t="s">
        <v>196</v>
      </c>
      <c r="B82" s="54"/>
      <c r="C82" s="35"/>
      <c r="D82" s="501">
        <v>0.26</v>
      </c>
      <c r="E82" s="433"/>
      <c r="F82" s="533">
        <f>F71-F73-F75-F77-F79-F81</f>
        <v>129136.73000000001</v>
      </c>
      <c r="G82" s="280"/>
      <c r="H82" s="278">
        <v>64532.15</v>
      </c>
    </row>
    <row r="83" spans="1:8" s="5" customFormat="1" x14ac:dyDescent="0.2">
      <c r="A83" s="348" t="s">
        <v>367</v>
      </c>
      <c r="B83" s="42" t="s">
        <v>141</v>
      </c>
      <c r="C83" s="26">
        <v>1</v>
      </c>
      <c r="D83" s="311">
        <v>867.36</v>
      </c>
      <c r="E83" s="414">
        <v>0</v>
      </c>
      <c r="F83" s="404">
        <v>0</v>
      </c>
      <c r="G83" s="412">
        <v>3</v>
      </c>
      <c r="H83" s="413">
        <v>1530</v>
      </c>
    </row>
    <row r="84" spans="1:8" s="5" customFormat="1" x14ac:dyDescent="0.2">
      <c r="A84" s="348" t="s">
        <v>239</v>
      </c>
      <c r="B84" s="42" t="s">
        <v>141</v>
      </c>
      <c r="C84" s="26">
        <v>1</v>
      </c>
      <c r="D84" s="311">
        <v>1045.5</v>
      </c>
      <c r="E84" s="414">
        <v>0</v>
      </c>
      <c r="F84" s="404">
        <v>0</v>
      </c>
      <c r="G84" s="412">
        <v>3.5</v>
      </c>
      <c r="H84" s="413">
        <v>3265.5</v>
      </c>
    </row>
    <row r="85" spans="1:8" s="5" customFormat="1" x14ac:dyDescent="0.2">
      <c r="A85" s="338" t="s">
        <v>209</v>
      </c>
      <c r="B85" s="42" t="s">
        <v>3</v>
      </c>
      <c r="C85" s="87">
        <v>1</v>
      </c>
      <c r="D85" s="312">
        <v>661.34</v>
      </c>
      <c r="E85" s="414">
        <v>0</v>
      </c>
      <c r="F85" s="404">
        <v>0</v>
      </c>
      <c r="G85" s="412">
        <v>3</v>
      </c>
      <c r="H85" s="413">
        <v>1792.68</v>
      </c>
    </row>
    <row r="86" spans="1:8" s="5" customFormat="1" x14ac:dyDescent="0.2">
      <c r="A86" s="512" t="s">
        <v>213</v>
      </c>
      <c r="B86" s="58" t="s">
        <v>3</v>
      </c>
      <c r="C86" s="26">
        <v>1</v>
      </c>
      <c r="D86" s="313">
        <v>981.98</v>
      </c>
      <c r="E86" s="414">
        <v>0</v>
      </c>
      <c r="F86" s="404">
        <v>0</v>
      </c>
      <c r="G86" s="412">
        <v>1</v>
      </c>
      <c r="H86" s="413">
        <v>981.98</v>
      </c>
    </row>
    <row r="87" spans="1:8" s="5" customFormat="1" x14ac:dyDescent="0.2">
      <c r="A87" s="55" t="s">
        <v>251</v>
      </c>
      <c r="B87" s="116" t="s">
        <v>274</v>
      </c>
      <c r="C87" s="26">
        <v>1</v>
      </c>
      <c r="D87" s="299">
        <v>1594.89</v>
      </c>
      <c r="E87" s="414">
        <v>0</v>
      </c>
      <c r="F87" s="404">
        <v>0</v>
      </c>
      <c r="G87" s="412">
        <v>2</v>
      </c>
      <c r="H87" s="413">
        <v>3189.78</v>
      </c>
    </row>
    <row r="88" spans="1:8" s="5" customFormat="1" x14ac:dyDescent="0.2">
      <c r="A88" s="55" t="s">
        <v>229</v>
      </c>
      <c r="B88" s="116" t="s">
        <v>274</v>
      </c>
      <c r="C88" s="26">
        <v>1</v>
      </c>
      <c r="D88" s="299">
        <v>1030.51</v>
      </c>
      <c r="E88" s="414">
        <v>0</v>
      </c>
      <c r="F88" s="404">
        <v>0</v>
      </c>
      <c r="G88" s="412">
        <v>4</v>
      </c>
      <c r="H88" s="413">
        <v>4122.04</v>
      </c>
    </row>
    <row r="89" spans="1:8" s="15" customFormat="1" x14ac:dyDescent="0.2">
      <c r="A89" s="360" t="s">
        <v>140</v>
      </c>
      <c r="B89" s="106" t="s">
        <v>127</v>
      </c>
      <c r="C89" s="35"/>
      <c r="D89" s="299">
        <v>2997.79</v>
      </c>
      <c r="E89" s="414">
        <v>0</v>
      </c>
      <c r="F89" s="404">
        <v>0</v>
      </c>
      <c r="G89" s="412">
        <v>2</v>
      </c>
      <c r="H89" s="413">
        <v>5995.58</v>
      </c>
    </row>
    <row r="90" spans="1:8" s="15" customFormat="1" x14ac:dyDescent="0.2">
      <c r="A90" s="361" t="s">
        <v>289</v>
      </c>
      <c r="B90" s="54" t="s">
        <v>163</v>
      </c>
      <c r="C90" s="35"/>
      <c r="D90" s="299">
        <v>183.3</v>
      </c>
      <c r="E90" s="414">
        <v>0</v>
      </c>
      <c r="F90" s="404">
        <v>0</v>
      </c>
      <c r="G90" s="412">
        <v>164</v>
      </c>
      <c r="H90" s="413">
        <v>29709.600000000002</v>
      </c>
    </row>
    <row r="91" spans="1:8" s="15" customFormat="1" x14ac:dyDescent="0.2">
      <c r="A91" s="362" t="s">
        <v>143</v>
      </c>
      <c r="B91" s="110" t="s">
        <v>3</v>
      </c>
      <c r="C91" s="35"/>
      <c r="D91" s="299">
        <v>719.12</v>
      </c>
      <c r="E91" s="414">
        <v>0</v>
      </c>
      <c r="F91" s="404">
        <v>0</v>
      </c>
      <c r="G91" s="412">
        <v>1</v>
      </c>
      <c r="H91" s="413">
        <v>719.12</v>
      </c>
    </row>
    <row r="92" spans="1:8" s="15" customFormat="1" x14ac:dyDescent="0.2">
      <c r="A92" s="362" t="s">
        <v>145</v>
      </c>
      <c r="B92" s="110" t="s">
        <v>3</v>
      </c>
      <c r="C92" s="35"/>
      <c r="D92" s="299">
        <v>69.62</v>
      </c>
      <c r="E92" s="414">
        <v>0</v>
      </c>
      <c r="F92" s="404">
        <v>0</v>
      </c>
      <c r="G92" s="412">
        <v>3</v>
      </c>
      <c r="H92" s="413">
        <v>208.86</v>
      </c>
    </row>
    <row r="93" spans="1:8" s="15" customFormat="1" x14ac:dyDescent="0.2">
      <c r="A93" s="347" t="s">
        <v>149</v>
      </c>
      <c r="B93" s="37" t="s">
        <v>3</v>
      </c>
      <c r="C93" s="35"/>
      <c r="D93" s="299">
        <v>77.900000000000006</v>
      </c>
      <c r="E93" s="414">
        <v>0</v>
      </c>
      <c r="F93" s="404">
        <v>0</v>
      </c>
      <c r="G93" s="412">
        <v>1</v>
      </c>
      <c r="H93" s="413">
        <v>77.900000000000006</v>
      </c>
    </row>
    <row r="94" spans="1:8" s="15" customFormat="1" x14ac:dyDescent="0.2">
      <c r="A94" s="366" t="s">
        <v>156</v>
      </c>
      <c r="B94" s="42" t="s">
        <v>127</v>
      </c>
      <c r="C94" s="35"/>
      <c r="D94" s="299">
        <v>65.760000000000005</v>
      </c>
      <c r="E94" s="414">
        <v>0</v>
      </c>
      <c r="F94" s="404">
        <v>0</v>
      </c>
      <c r="G94" s="412">
        <v>10</v>
      </c>
      <c r="H94" s="413">
        <v>657.60000000000014</v>
      </c>
    </row>
    <row r="95" spans="1:8" s="15" customFormat="1" x14ac:dyDescent="0.2">
      <c r="A95" s="255" t="s">
        <v>158</v>
      </c>
      <c r="B95" s="42" t="s">
        <v>127</v>
      </c>
      <c r="C95" s="35"/>
      <c r="D95" s="299">
        <v>798.97</v>
      </c>
      <c r="E95" s="414">
        <v>0</v>
      </c>
      <c r="F95" s="404">
        <v>0</v>
      </c>
      <c r="G95" s="412">
        <v>9</v>
      </c>
      <c r="H95" s="413">
        <v>6985.13</v>
      </c>
    </row>
    <row r="96" spans="1:8" s="15" customFormat="1" x14ac:dyDescent="0.2">
      <c r="A96" s="367" t="s">
        <v>159</v>
      </c>
      <c r="B96" s="42" t="s">
        <v>127</v>
      </c>
      <c r="C96" s="35"/>
      <c r="D96" s="299">
        <v>413.63</v>
      </c>
      <c r="E96" s="414">
        <v>0</v>
      </c>
      <c r="F96" s="404">
        <v>0</v>
      </c>
      <c r="G96" s="412">
        <v>2</v>
      </c>
      <c r="H96" s="413">
        <v>827.26</v>
      </c>
    </row>
    <row r="97" spans="1:8" s="15" customFormat="1" x14ac:dyDescent="0.2">
      <c r="A97" s="368" t="s">
        <v>354</v>
      </c>
      <c r="B97" s="42" t="s">
        <v>127</v>
      </c>
      <c r="C97" s="35"/>
      <c r="D97" s="299">
        <v>177.4</v>
      </c>
      <c r="E97" s="414"/>
      <c r="F97" s="404"/>
      <c r="G97" s="412">
        <v>8</v>
      </c>
      <c r="H97" s="413">
        <v>1419.2</v>
      </c>
    </row>
    <row r="98" spans="1:8" s="15" customFormat="1" x14ac:dyDescent="0.2">
      <c r="A98" s="368" t="s">
        <v>355</v>
      </c>
      <c r="B98" s="42" t="s">
        <v>127</v>
      </c>
      <c r="C98" s="35"/>
      <c r="D98" s="299">
        <v>181.12</v>
      </c>
      <c r="E98" s="414"/>
      <c r="F98" s="404"/>
      <c r="G98" s="412">
        <v>2</v>
      </c>
      <c r="H98" s="413">
        <v>362.24</v>
      </c>
    </row>
    <row r="99" spans="1:8" s="15" customFormat="1" x14ac:dyDescent="0.2">
      <c r="A99" s="368" t="s">
        <v>356</v>
      </c>
      <c r="B99" s="42" t="s">
        <v>127</v>
      </c>
      <c r="C99" s="35"/>
      <c r="D99" s="299">
        <v>194.84</v>
      </c>
      <c r="E99" s="414"/>
      <c r="F99" s="404"/>
      <c r="G99" s="412">
        <v>5</v>
      </c>
      <c r="H99" s="413">
        <v>974.2</v>
      </c>
    </row>
    <row r="100" spans="1:8" s="15" customFormat="1" x14ac:dyDescent="0.2">
      <c r="A100" s="348" t="s">
        <v>160</v>
      </c>
      <c r="B100" s="42" t="s">
        <v>127</v>
      </c>
      <c r="C100" s="35"/>
      <c r="D100" s="299">
        <v>61.64</v>
      </c>
      <c r="E100" s="414">
        <v>0</v>
      </c>
      <c r="F100" s="404">
        <v>0</v>
      </c>
      <c r="G100" s="412">
        <v>8</v>
      </c>
      <c r="H100" s="413">
        <v>493.12</v>
      </c>
    </row>
    <row r="101" spans="1:8" s="15" customFormat="1" x14ac:dyDescent="0.2">
      <c r="A101" s="368" t="s">
        <v>364</v>
      </c>
      <c r="B101" s="42" t="s">
        <v>127</v>
      </c>
      <c r="C101" s="35"/>
      <c r="D101" s="299">
        <v>305.08999999999997</v>
      </c>
      <c r="E101" s="414">
        <v>0</v>
      </c>
      <c r="F101" s="404">
        <v>0</v>
      </c>
      <c r="G101" s="412">
        <v>4</v>
      </c>
      <c r="H101" s="413">
        <v>1220.3599999999999</v>
      </c>
    </row>
    <row r="102" spans="1:8" s="15" customFormat="1" ht="36" x14ac:dyDescent="0.2">
      <c r="A102" s="121" t="s">
        <v>55</v>
      </c>
      <c r="B102" s="179" t="s">
        <v>19</v>
      </c>
      <c r="C102" s="180">
        <v>24</v>
      </c>
      <c r="D102" s="495">
        <v>62.24</v>
      </c>
      <c r="E102" s="414">
        <v>1</v>
      </c>
      <c r="F102" s="64">
        <v>1493.76</v>
      </c>
      <c r="G102" s="412">
        <v>1</v>
      </c>
      <c r="H102" s="491">
        <v>1415.24</v>
      </c>
    </row>
    <row r="103" spans="1:8" s="15" customFormat="1" x14ac:dyDescent="0.2">
      <c r="A103" s="352" t="s">
        <v>197</v>
      </c>
      <c r="B103" s="14" t="s">
        <v>19</v>
      </c>
      <c r="C103" s="35"/>
      <c r="D103" s="495">
        <v>11000</v>
      </c>
      <c r="E103" s="432">
        <v>1</v>
      </c>
      <c r="F103" s="64">
        <v>11000</v>
      </c>
      <c r="G103" s="277"/>
      <c r="H103" s="275">
        <v>12545.828000000001</v>
      </c>
    </row>
    <row r="104" spans="1:8" s="15" customFormat="1" x14ac:dyDescent="0.2">
      <c r="A104" s="343" t="s">
        <v>198</v>
      </c>
      <c r="B104" s="46" t="s">
        <v>127</v>
      </c>
      <c r="C104" s="35"/>
      <c r="D104" s="299">
        <v>1232.6199999999999</v>
      </c>
      <c r="E104" s="414">
        <v>0</v>
      </c>
      <c r="F104" s="404">
        <v>0</v>
      </c>
      <c r="G104" s="412">
        <v>2</v>
      </c>
      <c r="H104" s="413">
        <v>2465.2399999999998</v>
      </c>
    </row>
    <row r="105" spans="1:8" s="15" customFormat="1" x14ac:dyDescent="0.2">
      <c r="A105" s="343" t="s">
        <v>440</v>
      </c>
      <c r="B105" s="42" t="s">
        <v>127</v>
      </c>
      <c r="C105" s="35"/>
      <c r="D105" s="299">
        <v>1131.42</v>
      </c>
      <c r="E105" s="414">
        <v>0</v>
      </c>
      <c r="F105" s="404">
        <v>0</v>
      </c>
      <c r="G105" s="412">
        <v>1</v>
      </c>
      <c r="H105" s="413">
        <v>1131.42</v>
      </c>
    </row>
    <row r="106" spans="1:8" s="5" customFormat="1" x14ac:dyDescent="0.2">
      <c r="A106" s="344" t="s">
        <v>142</v>
      </c>
      <c r="B106" s="46" t="s">
        <v>127</v>
      </c>
      <c r="C106" s="35"/>
      <c r="D106" s="299">
        <v>79.400000000000006</v>
      </c>
      <c r="E106" s="414">
        <v>0</v>
      </c>
      <c r="F106" s="404">
        <v>0</v>
      </c>
      <c r="G106" s="412">
        <v>20</v>
      </c>
      <c r="H106" s="413">
        <v>1556.8000000000002</v>
      </c>
    </row>
    <row r="107" spans="1:8" s="5" customFormat="1" x14ac:dyDescent="0.2">
      <c r="A107" s="346" t="s">
        <v>238</v>
      </c>
      <c r="B107" s="232" t="s">
        <v>4</v>
      </c>
      <c r="C107" s="232">
        <v>1</v>
      </c>
      <c r="D107" s="498">
        <v>4926.87</v>
      </c>
      <c r="E107" s="414">
        <v>0</v>
      </c>
      <c r="F107" s="404">
        <v>0</v>
      </c>
      <c r="G107" s="412">
        <v>0.4</v>
      </c>
      <c r="H107" s="413">
        <v>1970.748</v>
      </c>
    </row>
    <row r="108" spans="1:8" s="5" customFormat="1" x14ac:dyDescent="0.2">
      <c r="A108" s="351" t="s">
        <v>221</v>
      </c>
      <c r="B108" s="42" t="s">
        <v>3</v>
      </c>
      <c r="C108" s="35">
        <v>1</v>
      </c>
      <c r="D108" s="311">
        <v>1769.7</v>
      </c>
      <c r="E108" s="414">
        <v>0</v>
      </c>
      <c r="F108" s="404">
        <v>0</v>
      </c>
      <c r="G108" s="412">
        <v>1</v>
      </c>
      <c r="H108" s="413">
        <v>1769.7</v>
      </c>
    </row>
    <row r="109" spans="1:8" s="5" customFormat="1" x14ac:dyDescent="0.2">
      <c r="A109" s="343" t="s">
        <v>434</v>
      </c>
      <c r="B109" s="122" t="s">
        <v>127</v>
      </c>
      <c r="C109" s="35"/>
      <c r="D109" s="311">
        <v>2997.79</v>
      </c>
      <c r="E109" s="414">
        <v>0</v>
      </c>
      <c r="F109" s="404">
        <v>0</v>
      </c>
      <c r="G109" s="412">
        <v>1</v>
      </c>
      <c r="H109" s="413">
        <v>2997.79</v>
      </c>
    </row>
    <row r="110" spans="1:8" s="5" customFormat="1" x14ac:dyDescent="0.2">
      <c r="A110" s="349" t="s">
        <v>160</v>
      </c>
      <c r="B110" s="54" t="s">
        <v>127</v>
      </c>
      <c r="C110" s="35"/>
      <c r="D110" s="299">
        <v>61.64</v>
      </c>
      <c r="E110" s="414">
        <v>0</v>
      </c>
      <c r="F110" s="404">
        <v>0</v>
      </c>
      <c r="G110" s="412">
        <v>2</v>
      </c>
      <c r="H110" s="413">
        <v>123.28</v>
      </c>
    </row>
    <row r="111" spans="1:8" s="5" customFormat="1" x14ac:dyDescent="0.2">
      <c r="A111" s="349" t="s">
        <v>161</v>
      </c>
      <c r="B111" s="54" t="s">
        <v>127</v>
      </c>
      <c r="C111" s="35"/>
      <c r="D111" s="299">
        <v>80.95</v>
      </c>
      <c r="E111" s="414">
        <v>0</v>
      </c>
      <c r="F111" s="404">
        <v>0</v>
      </c>
      <c r="G111" s="412">
        <v>1</v>
      </c>
      <c r="H111" s="413">
        <v>80.95</v>
      </c>
    </row>
    <row r="112" spans="1:8" s="5" customFormat="1" ht="13.5" thickBot="1" x14ac:dyDescent="0.25">
      <c r="A112" s="349" t="s">
        <v>373</v>
      </c>
      <c r="B112" s="58" t="s">
        <v>3</v>
      </c>
      <c r="C112" s="26"/>
      <c r="D112" s="314">
        <v>449.9</v>
      </c>
      <c r="E112" s="414">
        <v>0</v>
      </c>
      <c r="F112" s="404">
        <v>0</v>
      </c>
      <c r="G112" s="412">
        <v>1</v>
      </c>
      <c r="H112" s="413">
        <v>449.9</v>
      </c>
    </row>
    <row r="113" spans="1:8" s="5" customFormat="1" ht="39" thickBot="1" x14ac:dyDescent="0.25">
      <c r="A113" s="89" t="s">
        <v>182</v>
      </c>
      <c r="B113" s="32"/>
      <c r="C113" s="44"/>
      <c r="D113" s="316"/>
      <c r="E113" s="240"/>
      <c r="F113" s="268">
        <v>66200.34</v>
      </c>
      <c r="G113" s="240"/>
      <c r="H113" s="268">
        <v>66200.34</v>
      </c>
    </row>
    <row r="114" spans="1:8" s="17" customFormat="1" x14ac:dyDescent="0.2">
      <c r="A114" s="121" t="s">
        <v>331</v>
      </c>
      <c r="B114" s="185" t="s">
        <v>259</v>
      </c>
      <c r="C114" s="186">
        <v>1</v>
      </c>
      <c r="D114" s="317">
        <v>20.38</v>
      </c>
      <c r="E114" s="410">
        <v>2519</v>
      </c>
      <c r="F114" s="411">
        <v>51337.22</v>
      </c>
      <c r="G114" s="412">
        <v>2519</v>
      </c>
      <c r="H114" s="413">
        <v>51337.219999999994</v>
      </c>
    </row>
    <row r="115" spans="1:8" s="16" customFormat="1" x14ac:dyDescent="0.2">
      <c r="A115" s="62" t="s">
        <v>56</v>
      </c>
      <c r="B115" s="178" t="s">
        <v>19</v>
      </c>
      <c r="C115" s="164">
        <v>1</v>
      </c>
      <c r="D115" s="499">
        <v>868.52</v>
      </c>
      <c r="E115" s="414">
        <v>1</v>
      </c>
      <c r="F115" s="404">
        <v>868.52</v>
      </c>
      <c r="G115" s="412">
        <v>1</v>
      </c>
      <c r="H115" s="413">
        <v>868.52</v>
      </c>
    </row>
    <row r="116" spans="1:8" s="16" customFormat="1" x14ac:dyDescent="0.2">
      <c r="A116" s="55" t="s">
        <v>333</v>
      </c>
      <c r="B116" s="178" t="s">
        <v>19</v>
      </c>
      <c r="C116" s="164">
        <v>1</v>
      </c>
      <c r="D116" s="319">
        <v>434.26</v>
      </c>
      <c r="E116" s="414">
        <v>1</v>
      </c>
      <c r="F116" s="404">
        <v>434.26</v>
      </c>
      <c r="G116" s="412">
        <v>1</v>
      </c>
      <c r="H116" s="413">
        <v>434.26</v>
      </c>
    </row>
    <row r="117" spans="1:8" s="5" customFormat="1" x14ac:dyDescent="0.2">
      <c r="A117" s="62" t="s">
        <v>334</v>
      </c>
      <c r="B117" s="178" t="s">
        <v>19</v>
      </c>
      <c r="C117" s="164">
        <v>1</v>
      </c>
      <c r="D117" s="319">
        <v>434.26</v>
      </c>
      <c r="E117" s="414">
        <v>1</v>
      </c>
      <c r="F117" s="404">
        <v>434.26</v>
      </c>
      <c r="G117" s="412">
        <v>1</v>
      </c>
      <c r="H117" s="413">
        <v>434.26</v>
      </c>
    </row>
    <row r="118" spans="1:8" s="13" customFormat="1" ht="24.75" thickBot="1" x14ac:dyDescent="0.25">
      <c r="A118" s="55" t="s">
        <v>57</v>
      </c>
      <c r="B118" s="188" t="s">
        <v>66</v>
      </c>
      <c r="C118" s="127">
        <v>1</v>
      </c>
      <c r="D118" s="320">
        <v>0.96</v>
      </c>
      <c r="E118" s="414">
        <v>13673</v>
      </c>
      <c r="F118" s="404">
        <v>13126.08</v>
      </c>
      <c r="G118" s="412">
        <v>13673</v>
      </c>
      <c r="H118" s="413">
        <v>13126.08</v>
      </c>
    </row>
    <row r="119" spans="1:8" s="15" customFormat="1" ht="26.25" thickBot="1" x14ac:dyDescent="0.25">
      <c r="A119" s="191" t="s">
        <v>276</v>
      </c>
      <c r="B119" s="65"/>
      <c r="C119" s="72"/>
      <c r="D119" s="296"/>
      <c r="E119" s="104"/>
      <c r="F119" s="268">
        <v>10401.48</v>
      </c>
      <c r="G119" s="104"/>
      <c r="H119" s="268">
        <v>15825.23</v>
      </c>
    </row>
    <row r="120" spans="1:8" s="15" customFormat="1" x14ac:dyDescent="0.2">
      <c r="A120" s="121" t="s">
        <v>180</v>
      </c>
      <c r="B120" s="192" t="s">
        <v>275</v>
      </c>
      <c r="C120" s="193">
        <v>12</v>
      </c>
      <c r="D120" s="310">
        <v>700</v>
      </c>
      <c r="E120" s="410">
        <v>1</v>
      </c>
      <c r="F120" s="411">
        <v>8546.52</v>
      </c>
      <c r="G120" s="412">
        <v>1</v>
      </c>
      <c r="H120" s="413">
        <v>8280</v>
      </c>
    </row>
    <row r="121" spans="1:8" s="15" customFormat="1" x14ac:dyDescent="0.2">
      <c r="A121" s="121" t="s">
        <v>181</v>
      </c>
      <c r="B121" s="194" t="s">
        <v>275</v>
      </c>
      <c r="C121" s="164">
        <v>12</v>
      </c>
      <c r="D121" s="310">
        <v>154.58000000000001</v>
      </c>
      <c r="E121" s="414">
        <v>1</v>
      </c>
      <c r="F121" s="404">
        <v>1854.96</v>
      </c>
      <c r="G121" s="412">
        <v>1</v>
      </c>
      <c r="H121" s="413">
        <v>1845.47</v>
      </c>
    </row>
    <row r="122" spans="1:8" s="15" customFormat="1" x14ac:dyDescent="0.2">
      <c r="A122" s="121" t="s">
        <v>400</v>
      </c>
      <c r="B122" s="189" t="s">
        <v>275</v>
      </c>
      <c r="C122" s="195">
        <v>12</v>
      </c>
      <c r="D122" s="298">
        <v>64.06</v>
      </c>
      <c r="E122" s="414">
        <v>0</v>
      </c>
      <c r="F122" s="404">
        <v>0</v>
      </c>
      <c r="G122" s="412">
        <v>1</v>
      </c>
      <c r="H122" s="413">
        <v>764.76</v>
      </c>
    </row>
    <row r="123" spans="1:8" s="5" customFormat="1" ht="13.5" thickBot="1" x14ac:dyDescent="0.25">
      <c r="A123" s="55" t="s">
        <v>330</v>
      </c>
      <c r="B123" s="189" t="s">
        <v>3</v>
      </c>
      <c r="C123" s="28"/>
      <c r="D123" s="307" t="s">
        <v>464</v>
      </c>
      <c r="E123" s="414">
        <v>0</v>
      </c>
      <c r="F123" s="404">
        <v>0</v>
      </c>
      <c r="G123" s="412">
        <v>1</v>
      </c>
      <c r="H123" s="413">
        <v>4935</v>
      </c>
    </row>
    <row r="124" spans="1:8" s="18" customFormat="1" ht="26.25" thickBot="1" x14ac:dyDescent="0.25">
      <c r="A124" s="196" t="s">
        <v>277</v>
      </c>
      <c r="B124" s="32"/>
      <c r="C124" s="44"/>
      <c r="D124" s="296"/>
      <c r="E124" s="240"/>
      <c r="F124" s="268">
        <v>13649.24</v>
      </c>
      <c r="G124" s="240"/>
      <c r="H124" s="268">
        <v>10144.462</v>
      </c>
    </row>
    <row r="125" spans="1:8" s="13" customFormat="1" ht="36" x14ac:dyDescent="0.2">
      <c r="A125" s="197" t="s">
        <v>58</v>
      </c>
      <c r="B125" s="198"/>
      <c r="C125" s="164"/>
      <c r="D125" s="321"/>
      <c r="E125" s="414">
        <v>0</v>
      </c>
      <c r="F125" s="64">
        <v>7505.08</v>
      </c>
      <c r="G125" s="418"/>
      <c r="H125" s="278">
        <v>7463.4019999999991</v>
      </c>
    </row>
    <row r="126" spans="1:8" s="18" customFormat="1" x14ac:dyDescent="0.2">
      <c r="A126" s="199" t="s">
        <v>20</v>
      </c>
      <c r="B126" s="198" t="s">
        <v>71</v>
      </c>
      <c r="C126" s="164">
        <v>12</v>
      </c>
      <c r="D126" s="322">
        <v>13.03</v>
      </c>
      <c r="E126" s="414">
        <v>30</v>
      </c>
      <c r="F126" s="404">
        <v>4690.8</v>
      </c>
      <c r="G126" s="412">
        <v>30</v>
      </c>
      <c r="H126" s="413">
        <v>4665.2999999999993</v>
      </c>
    </row>
    <row r="127" spans="1:8" s="4" customFormat="1" x14ac:dyDescent="0.2">
      <c r="A127" s="199" t="s">
        <v>21</v>
      </c>
      <c r="B127" s="198" t="s">
        <v>4</v>
      </c>
      <c r="C127" s="164">
        <v>12</v>
      </c>
      <c r="D127" s="322">
        <v>0.28999999999999998</v>
      </c>
      <c r="E127" s="414">
        <v>808.7</v>
      </c>
      <c r="F127" s="404">
        <v>2814.28</v>
      </c>
      <c r="G127" s="412">
        <v>808.7</v>
      </c>
      <c r="H127" s="413">
        <v>2798.1019999999999</v>
      </c>
    </row>
    <row r="128" spans="1:8" s="13" customFormat="1" ht="36" x14ac:dyDescent="0.2">
      <c r="A128" s="151" t="s">
        <v>278</v>
      </c>
      <c r="B128" s="198"/>
      <c r="C128" s="164" t="s">
        <v>279</v>
      </c>
      <c r="D128" s="321"/>
      <c r="E128" s="414">
        <v>0</v>
      </c>
      <c r="F128" s="64">
        <v>6144.16</v>
      </c>
      <c r="G128" s="277"/>
      <c r="H128" s="278">
        <v>2681.06</v>
      </c>
    </row>
    <row r="129" spans="1:8" s="13" customFormat="1" x14ac:dyDescent="0.2">
      <c r="A129" s="339" t="s">
        <v>130</v>
      </c>
      <c r="B129" s="37" t="s">
        <v>127</v>
      </c>
      <c r="C129" s="26"/>
      <c r="D129" s="299">
        <v>26.94</v>
      </c>
      <c r="E129" s="414">
        <v>0</v>
      </c>
      <c r="F129" s="404">
        <v>0</v>
      </c>
      <c r="G129" s="412">
        <v>8</v>
      </c>
      <c r="H129" s="413">
        <v>212</v>
      </c>
    </row>
    <row r="130" spans="1:8" s="13" customFormat="1" x14ac:dyDescent="0.2">
      <c r="A130" s="338" t="s">
        <v>132</v>
      </c>
      <c r="B130" s="37" t="s">
        <v>127</v>
      </c>
      <c r="C130" s="26"/>
      <c r="D130" s="299">
        <v>37.1</v>
      </c>
      <c r="E130" s="414">
        <v>0</v>
      </c>
      <c r="F130" s="404">
        <v>0</v>
      </c>
      <c r="G130" s="412">
        <v>5</v>
      </c>
      <c r="H130" s="413">
        <v>193.3</v>
      </c>
    </row>
    <row r="131" spans="1:8" s="13" customFormat="1" x14ac:dyDescent="0.2">
      <c r="A131" s="338" t="s">
        <v>135</v>
      </c>
      <c r="B131" s="37" t="s">
        <v>127</v>
      </c>
      <c r="C131" s="26"/>
      <c r="D131" s="299">
        <v>218.27</v>
      </c>
      <c r="E131" s="414">
        <v>0</v>
      </c>
      <c r="F131" s="404">
        <v>0</v>
      </c>
      <c r="G131" s="412">
        <v>1</v>
      </c>
      <c r="H131" s="413">
        <v>218</v>
      </c>
    </row>
    <row r="132" spans="1:8" s="13" customFormat="1" x14ac:dyDescent="0.2">
      <c r="A132" s="341" t="s">
        <v>460</v>
      </c>
      <c r="B132" s="37" t="s">
        <v>127</v>
      </c>
      <c r="C132" s="26"/>
      <c r="D132" s="299">
        <v>47.04</v>
      </c>
      <c r="E132" s="414">
        <v>0</v>
      </c>
      <c r="F132" s="404">
        <v>0</v>
      </c>
      <c r="G132" s="412">
        <v>30</v>
      </c>
      <c r="H132" s="413">
        <v>1421.76</v>
      </c>
    </row>
    <row r="133" spans="1:8" s="13" customFormat="1" ht="13.5" thickBot="1" x14ac:dyDescent="0.25">
      <c r="A133" s="230" t="s">
        <v>344</v>
      </c>
      <c r="B133" s="37" t="s">
        <v>3</v>
      </c>
      <c r="C133" s="26"/>
      <c r="D133" s="299">
        <v>608.47</v>
      </c>
      <c r="E133" s="414">
        <v>0</v>
      </c>
      <c r="F133" s="404">
        <v>0</v>
      </c>
      <c r="G133" s="412">
        <v>1</v>
      </c>
      <c r="H133" s="413">
        <v>636</v>
      </c>
    </row>
    <row r="134" spans="1:8" s="5" customFormat="1" ht="26.25" thickBot="1" x14ac:dyDescent="0.25">
      <c r="A134" s="196" t="s">
        <v>280</v>
      </c>
      <c r="B134" s="200"/>
      <c r="C134" s="201"/>
      <c r="D134" s="323"/>
      <c r="E134" s="436">
        <v>0</v>
      </c>
      <c r="F134" s="437">
        <v>10422.4</v>
      </c>
      <c r="G134" s="240"/>
      <c r="H134" s="268">
        <v>7437</v>
      </c>
    </row>
    <row r="135" spans="1:8" s="5" customFormat="1" ht="24.75" thickBot="1" x14ac:dyDescent="0.25">
      <c r="A135" s="155" t="s">
        <v>59</v>
      </c>
      <c r="B135" s="179" t="s">
        <v>65</v>
      </c>
      <c r="C135" s="202">
        <v>1</v>
      </c>
      <c r="D135" s="298"/>
      <c r="E135" s="410">
        <v>3840.1</v>
      </c>
      <c r="F135" s="411">
        <v>10422.4</v>
      </c>
      <c r="G135" s="412">
        <v>3840.1</v>
      </c>
      <c r="H135" s="413">
        <v>7437</v>
      </c>
    </row>
    <row r="136" spans="1:8" s="5" customFormat="1" ht="18" customHeight="1" thickBot="1" x14ac:dyDescent="0.25">
      <c r="A136" s="586" t="s">
        <v>61</v>
      </c>
      <c r="B136" s="587"/>
      <c r="C136" s="587"/>
      <c r="D136" s="588"/>
      <c r="E136" s="281"/>
      <c r="F136" s="268">
        <v>298423.32</v>
      </c>
      <c r="G136" s="281"/>
      <c r="H136" s="268">
        <v>297629.27256000001</v>
      </c>
    </row>
    <row r="137" spans="1:8" s="5" customFormat="1" ht="26.25" thickBot="1" x14ac:dyDescent="0.25">
      <c r="A137" s="210" t="s">
        <v>282</v>
      </c>
      <c r="B137" s="123"/>
      <c r="C137" s="124"/>
      <c r="D137" s="325"/>
      <c r="E137" s="421">
        <v>399</v>
      </c>
      <c r="F137" s="422">
        <v>78869.89</v>
      </c>
      <c r="G137" s="240">
        <v>399</v>
      </c>
      <c r="H137" s="268">
        <v>78622.183400000009</v>
      </c>
    </row>
    <row r="138" spans="1:8" s="71" customFormat="1" ht="24" x14ac:dyDescent="0.2">
      <c r="A138" s="337" t="s">
        <v>184</v>
      </c>
      <c r="B138" s="60" t="s">
        <v>65</v>
      </c>
      <c r="C138" s="91" t="s">
        <v>298</v>
      </c>
      <c r="D138" s="316" t="s">
        <v>257</v>
      </c>
      <c r="E138" s="410">
        <v>3840.1</v>
      </c>
      <c r="F138" s="404">
        <v>74446.09</v>
      </c>
      <c r="G138" s="438">
        <v>3840.1</v>
      </c>
      <c r="H138" s="439">
        <v>74267.510000000009</v>
      </c>
    </row>
    <row r="139" spans="1:8" s="5" customFormat="1" ht="24.75" thickBot="1" x14ac:dyDescent="0.25">
      <c r="A139" s="211" t="s">
        <v>293</v>
      </c>
      <c r="B139" s="14" t="s">
        <v>65</v>
      </c>
      <c r="C139" s="92">
        <v>12</v>
      </c>
      <c r="D139" s="395">
        <v>9.6000000000000002E-2</v>
      </c>
      <c r="E139" s="414">
        <v>3840.1</v>
      </c>
      <c r="F139" s="404">
        <v>4423.8</v>
      </c>
      <c r="G139" s="415">
        <v>3840.1</v>
      </c>
      <c r="H139" s="279">
        <v>4354.6734000000006</v>
      </c>
    </row>
    <row r="140" spans="1:8" s="13" customFormat="1" ht="51.75" thickBot="1" x14ac:dyDescent="0.25">
      <c r="A140" s="212" t="s">
        <v>283</v>
      </c>
      <c r="B140" s="59" t="s">
        <v>65</v>
      </c>
      <c r="C140" s="84" t="s">
        <v>200</v>
      </c>
      <c r="D140" s="296" t="s">
        <v>257</v>
      </c>
      <c r="E140" s="421">
        <v>3534</v>
      </c>
      <c r="F140" s="422">
        <v>187123.79</v>
      </c>
      <c r="G140" s="423">
        <v>3534</v>
      </c>
      <c r="H140" s="268">
        <v>186168.09</v>
      </c>
    </row>
    <row r="141" spans="1:8" s="13" customFormat="1" ht="64.5" thickBot="1" x14ac:dyDescent="0.25">
      <c r="A141" s="213" t="s">
        <v>284</v>
      </c>
      <c r="B141" s="282" t="s">
        <v>65</v>
      </c>
      <c r="C141" s="85">
        <v>1</v>
      </c>
      <c r="D141" s="505">
        <v>3.4666666666666665E-3</v>
      </c>
      <c r="E141" s="421">
        <v>3840.1</v>
      </c>
      <c r="F141" s="422">
        <v>172.8</v>
      </c>
      <c r="G141" s="423">
        <v>3840.1</v>
      </c>
      <c r="H141" s="268">
        <v>159.74815999999998</v>
      </c>
    </row>
    <row r="142" spans="1:8" s="13" customFormat="1" ht="51.75" thickBot="1" x14ac:dyDescent="0.25">
      <c r="A142" s="196" t="s">
        <v>285</v>
      </c>
      <c r="B142" s="283" t="s">
        <v>65</v>
      </c>
      <c r="C142" s="86">
        <v>12</v>
      </c>
      <c r="D142" s="327">
        <v>0.77</v>
      </c>
      <c r="E142" s="421">
        <v>3840.1</v>
      </c>
      <c r="F142" s="422">
        <v>32256.84</v>
      </c>
      <c r="G142" s="423">
        <v>3840.1</v>
      </c>
      <c r="H142" s="268">
        <v>32679.250999999997</v>
      </c>
    </row>
    <row r="143" spans="1:8" s="5" customFormat="1" ht="16.5" thickBot="1" x14ac:dyDescent="0.25">
      <c r="A143" s="221" t="s">
        <v>63</v>
      </c>
      <c r="B143" s="222"/>
      <c r="C143" s="223"/>
      <c r="D143" s="506"/>
      <c r="E143" s="281"/>
      <c r="F143" s="268">
        <v>223954.63</v>
      </c>
      <c r="G143" s="281"/>
      <c r="H143" s="268">
        <v>212818.33866666662</v>
      </c>
    </row>
    <row r="144" spans="1:8" s="5" customFormat="1" ht="18" thickBot="1" x14ac:dyDescent="0.25">
      <c r="A144" s="125" t="s">
        <v>286</v>
      </c>
      <c r="B144" s="159" t="s">
        <v>65</v>
      </c>
      <c r="C144" s="127">
        <v>12</v>
      </c>
      <c r="D144" s="502">
        <v>4.8600000000000003</v>
      </c>
      <c r="E144" s="414">
        <v>3840.1</v>
      </c>
      <c r="F144" s="404">
        <v>223954.63</v>
      </c>
      <c r="G144" s="412">
        <v>3840.1</v>
      </c>
      <c r="H144" s="413">
        <v>212818.33866666662</v>
      </c>
    </row>
    <row r="145" spans="1:8" s="5" customFormat="1" ht="15.75" thickBot="1" x14ac:dyDescent="0.25">
      <c r="A145" s="224" t="s">
        <v>219</v>
      </c>
      <c r="B145" s="61"/>
      <c r="C145" s="48"/>
      <c r="D145" s="331"/>
      <c r="E145" s="421">
        <v>0</v>
      </c>
      <c r="F145" s="422">
        <v>25248.22</v>
      </c>
      <c r="G145" s="444"/>
      <c r="H145" s="268">
        <v>2000</v>
      </c>
    </row>
    <row r="146" spans="1:8" s="5" customFormat="1" ht="13.5" thickBot="1" x14ac:dyDescent="0.25">
      <c r="A146" s="49" t="s">
        <v>338</v>
      </c>
      <c r="B146" s="32"/>
      <c r="C146" s="47"/>
      <c r="D146" s="332"/>
      <c r="E146" s="421">
        <v>0</v>
      </c>
      <c r="F146" s="422">
        <v>24639.75</v>
      </c>
      <c r="G146" s="240"/>
      <c r="H146" s="268">
        <v>2000</v>
      </c>
    </row>
    <row r="147" spans="1:8" s="5" customFormat="1" ht="13.5" thickBot="1" x14ac:dyDescent="0.25">
      <c r="A147" s="227" t="s">
        <v>376</v>
      </c>
      <c r="B147" s="289" t="s">
        <v>3</v>
      </c>
      <c r="C147" s="228">
        <v>1</v>
      </c>
      <c r="D147" s="502">
        <v>2000</v>
      </c>
      <c r="E147" s="414">
        <v>0</v>
      </c>
      <c r="F147" s="446">
        <v>0</v>
      </c>
      <c r="G147" s="412">
        <v>1</v>
      </c>
      <c r="H147" s="413">
        <v>2000</v>
      </c>
    </row>
    <row r="148" spans="1:8" s="5" customFormat="1" ht="13.5" thickBot="1" x14ac:dyDescent="0.25">
      <c r="A148" s="233" t="s">
        <v>341</v>
      </c>
      <c r="B148" s="234"/>
      <c r="C148" s="234"/>
      <c r="D148" s="334"/>
      <c r="E148" s="421">
        <v>0</v>
      </c>
      <c r="F148" s="422">
        <v>608.47</v>
      </c>
      <c r="G148" s="240"/>
      <c r="H148" s="268">
        <v>0</v>
      </c>
    </row>
    <row r="149" spans="1:8" s="5" customFormat="1" ht="15.75" thickBot="1" x14ac:dyDescent="0.25">
      <c r="A149" s="237" t="s">
        <v>454</v>
      </c>
      <c r="B149" s="59"/>
      <c r="C149" s="50"/>
      <c r="D149" s="508"/>
      <c r="E149" s="22"/>
      <c r="F149" s="268">
        <v>1003483.6128</v>
      </c>
      <c r="G149" s="22"/>
      <c r="H149" s="268">
        <v>941004.90943666664</v>
      </c>
    </row>
    <row r="150" spans="1:8" s="5" customFormat="1" x14ac:dyDescent="0.2">
      <c r="A150" s="29"/>
      <c r="B150" s="82"/>
      <c r="C150" s="24"/>
      <c r="D150" s="75"/>
      <c r="E150" s="447"/>
      <c r="F150" s="447"/>
      <c r="G150" s="447"/>
      <c r="H150" s="447"/>
    </row>
    <row r="151" spans="1:8" s="5" customFormat="1" x14ac:dyDescent="0.2">
      <c r="A151" s="291" t="s">
        <v>461</v>
      </c>
      <c r="B151" s="82"/>
      <c r="C151" s="24"/>
      <c r="D151" s="75"/>
      <c r="E151" s="447"/>
      <c r="F151" s="447"/>
      <c r="G151" s="447"/>
      <c r="H151" s="447"/>
    </row>
    <row r="152" spans="1:8" s="1" customFormat="1" x14ac:dyDescent="0.2">
      <c r="A152" s="291"/>
      <c r="B152" s="82"/>
      <c r="C152" s="24"/>
      <c r="D152" s="75"/>
      <c r="E152" s="447"/>
      <c r="F152" s="447"/>
      <c r="G152" s="447"/>
      <c r="H152" s="447"/>
    </row>
    <row r="153" spans="1:8" s="1" customFormat="1" x14ac:dyDescent="0.2">
      <c r="A153" s="291" t="s">
        <v>462</v>
      </c>
      <c r="B153" s="82"/>
      <c r="C153" s="24"/>
      <c r="D153" s="75"/>
      <c r="E153" s="447"/>
      <c r="F153" s="447"/>
      <c r="G153" s="447"/>
      <c r="H153" s="447"/>
    </row>
    <row r="154" spans="1:8" s="1" customFormat="1" x14ac:dyDescent="0.2">
      <c r="A154" s="29"/>
      <c r="B154" s="82"/>
      <c r="C154" s="24"/>
      <c r="D154" s="75"/>
      <c r="E154" s="447"/>
      <c r="F154" s="447"/>
      <c r="G154" s="447"/>
      <c r="H154" s="447"/>
    </row>
    <row r="155" spans="1:8" s="5" customFormat="1" x14ac:dyDescent="0.2">
      <c r="A155" s="29"/>
      <c r="B155" s="82"/>
      <c r="C155" s="24"/>
      <c r="D155" s="73"/>
      <c r="E155" s="447"/>
      <c r="F155" s="447"/>
      <c r="G155" s="447"/>
      <c r="H155" s="447"/>
    </row>
    <row r="156" spans="1:8" s="5" customFormat="1" x14ac:dyDescent="0.2">
      <c r="A156" s="29"/>
      <c r="B156" s="82"/>
      <c r="C156" s="24"/>
      <c r="D156" s="73"/>
      <c r="E156" s="447"/>
      <c r="F156" s="447"/>
      <c r="G156" s="447"/>
      <c r="H156" s="447"/>
    </row>
    <row r="157" spans="1:8" s="5" customFormat="1" x14ac:dyDescent="0.2">
      <c r="A157" s="29"/>
      <c r="B157" s="82"/>
      <c r="C157" s="24"/>
      <c r="D157" s="73"/>
      <c r="E157" s="447"/>
      <c r="F157" s="447"/>
      <c r="G157" s="447"/>
      <c r="H157" s="447"/>
    </row>
    <row r="158" spans="1:8" s="5" customFormat="1" x14ac:dyDescent="0.2">
      <c r="A158" s="29"/>
      <c r="B158" s="82"/>
      <c r="C158" s="24"/>
      <c r="D158" s="73"/>
      <c r="E158" s="447"/>
      <c r="F158" s="447"/>
      <c r="G158" s="447"/>
      <c r="H158" s="447"/>
    </row>
    <row r="159" spans="1:8" s="13" customFormat="1" x14ac:dyDescent="0.2">
      <c r="A159" s="29"/>
      <c r="B159" s="82"/>
      <c r="C159" s="24"/>
      <c r="D159" s="73"/>
      <c r="E159" s="447"/>
      <c r="F159" s="447"/>
      <c r="G159" s="447"/>
      <c r="H159" s="447"/>
    </row>
    <row r="160" spans="1:8" s="5" customFormat="1" x14ac:dyDescent="0.2">
      <c r="A160" s="29"/>
      <c r="B160" s="82"/>
      <c r="C160" s="24"/>
      <c r="D160" s="73"/>
      <c r="E160" s="447"/>
      <c r="F160" s="447"/>
      <c r="G160" s="447"/>
      <c r="H160" s="447"/>
    </row>
    <row r="161" spans="1:8" s="5" customFormat="1" x14ac:dyDescent="0.2">
      <c r="A161" s="29"/>
      <c r="B161" s="82"/>
      <c r="C161" s="24"/>
      <c r="D161" s="73"/>
      <c r="E161" s="447"/>
      <c r="F161" s="447"/>
      <c r="G161" s="447"/>
      <c r="H161" s="447"/>
    </row>
    <row r="162" spans="1:8" s="5" customFormat="1" x14ac:dyDescent="0.2">
      <c r="A162" s="8"/>
      <c r="B162" s="73"/>
      <c r="C162" s="23"/>
      <c r="D162" s="73"/>
      <c r="E162" s="448"/>
      <c r="F162" s="448"/>
      <c r="G162" s="448"/>
      <c r="H162" s="448"/>
    </row>
    <row r="163" spans="1:8" s="5" customFormat="1" x14ac:dyDescent="0.2">
      <c r="A163" s="8"/>
      <c r="B163" s="73"/>
      <c r="C163" s="23"/>
      <c r="D163" s="73"/>
      <c r="E163" s="448"/>
      <c r="F163" s="448"/>
      <c r="G163" s="448"/>
      <c r="H163" s="448"/>
    </row>
    <row r="164" spans="1:8" s="1" customFormat="1" x14ac:dyDescent="0.2">
      <c r="A164" s="8"/>
      <c r="B164" s="73"/>
      <c r="C164" s="23"/>
      <c r="D164" s="73"/>
      <c r="E164" s="447"/>
      <c r="F164" s="447"/>
      <c r="G164" s="447"/>
      <c r="H164" s="447"/>
    </row>
    <row r="165" spans="1:8" s="1" customFormat="1" x14ac:dyDescent="0.2">
      <c r="A165" s="8"/>
      <c r="B165" s="73"/>
      <c r="C165" s="23"/>
      <c r="D165" s="73"/>
      <c r="E165" s="447"/>
      <c r="F165" s="447"/>
      <c r="G165" s="447"/>
      <c r="H165" s="447"/>
    </row>
    <row r="166" spans="1:8" s="1" customFormat="1" x14ac:dyDescent="0.2">
      <c r="A166" s="8"/>
      <c r="B166" s="73"/>
      <c r="C166" s="23"/>
      <c r="D166" s="73"/>
      <c r="E166" s="447"/>
      <c r="F166" s="447"/>
      <c r="G166" s="447"/>
      <c r="H166" s="447"/>
    </row>
    <row r="167" spans="1:8" s="1" customFormat="1" x14ac:dyDescent="0.2">
      <c r="A167" s="8"/>
      <c r="B167" s="73"/>
      <c r="C167" s="23"/>
      <c r="D167" s="73"/>
      <c r="E167" s="447"/>
      <c r="F167" s="447"/>
      <c r="G167" s="447"/>
      <c r="H167" s="447"/>
    </row>
    <row r="168" spans="1:8" s="1" customFormat="1" x14ac:dyDescent="0.2">
      <c r="A168" s="8"/>
      <c r="B168" s="73"/>
      <c r="C168" s="23"/>
      <c r="D168" s="73"/>
      <c r="E168" s="447"/>
      <c r="F168" s="447"/>
      <c r="G168" s="447"/>
      <c r="H168" s="447"/>
    </row>
    <row r="169" spans="1:8" s="1" customFormat="1" x14ac:dyDescent="0.2">
      <c r="D169" s="73"/>
      <c r="E169" s="447"/>
      <c r="F169" s="447"/>
      <c r="G169" s="447"/>
      <c r="H169" s="447"/>
    </row>
    <row r="170" spans="1:8" s="1" customFormat="1" x14ac:dyDescent="0.2">
      <c r="D170" s="73"/>
      <c r="E170" s="447"/>
      <c r="F170" s="447"/>
      <c r="G170" s="447"/>
      <c r="H170" s="447"/>
    </row>
    <row r="171" spans="1:8" s="1" customFormat="1" x14ac:dyDescent="0.2">
      <c r="D171" s="73"/>
      <c r="E171" s="447"/>
      <c r="F171" s="447"/>
      <c r="G171" s="447"/>
      <c r="H171" s="447"/>
    </row>
    <row r="172" spans="1:8" s="1" customFormat="1" x14ac:dyDescent="0.2">
      <c r="D172" s="73"/>
      <c r="E172" s="447"/>
      <c r="F172" s="447"/>
      <c r="G172" s="447"/>
      <c r="H172" s="447"/>
    </row>
    <row r="173" spans="1:8" s="1" customFormat="1" x14ac:dyDescent="0.2">
      <c r="D173" s="73"/>
      <c r="E173" s="447"/>
      <c r="F173" s="447"/>
      <c r="G173" s="447"/>
      <c r="H173" s="447"/>
    </row>
    <row r="174" spans="1:8" s="1" customFormat="1" x14ac:dyDescent="0.2">
      <c r="D174" s="73"/>
      <c r="E174" s="447"/>
      <c r="F174" s="447"/>
      <c r="G174" s="447"/>
      <c r="H174" s="447"/>
    </row>
    <row r="175" spans="1:8" s="1" customFormat="1" x14ac:dyDescent="0.2">
      <c r="D175" s="73"/>
      <c r="E175" s="447"/>
      <c r="F175" s="447"/>
      <c r="G175" s="447"/>
      <c r="H175" s="447"/>
    </row>
    <row r="176" spans="1:8" x14ac:dyDescent="0.2">
      <c r="A176" s="1"/>
      <c r="B176" s="1"/>
      <c r="C176" s="1"/>
    </row>
    <row r="177" spans="1:3" x14ac:dyDescent="0.2">
      <c r="A177" s="1"/>
      <c r="B177" s="1"/>
      <c r="C177" s="1"/>
    </row>
    <row r="178" spans="1:3" x14ac:dyDescent="0.2">
      <c r="A178" s="1"/>
      <c r="B178" s="1"/>
      <c r="C178" s="1"/>
    </row>
    <row r="179" spans="1:3" x14ac:dyDescent="0.2">
      <c r="A179" s="1"/>
      <c r="B179" s="1"/>
      <c r="C179" s="1"/>
    </row>
    <row r="180" spans="1:3" x14ac:dyDescent="0.2">
      <c r="A180" s="1"/>
      <c r="B180" s="1"/>
      <c r="C180" s="1"/>
    </row>
    <row r="181" spans="1:3" x14ac:dyDescent="0.2">
      <c r="A181" s="1"/>
      <c r="B181" s="1"/>
      <c r="C181" s="1"/>
    </row>
    <row r="183" spans="1:3" x14ac:dyDescent="0.2">
      <c r="A183" s="1"/>
      <c r="B183" s="1"/>
      <c r="C183" s="1"/>
    </row>
    <row r="184" spans="1:3" x14ac:dyDescent="0.2">
      <c r="A184" s="1"/>
      <c r="B184" s="1"/>
      <c r="C184" s="1"/>
    </row>
    <row r="185" spans="1:3" x14ac:dyDescent="0.2">
      <c r="A185" s="1"/>
      <c r="B185" s="1"/>
      <c r="C185" s="1"/>
    </row>
    <row r="186" spans="1:3" x14ac:dyDescent="0.2">
      <c r="A186" s="1"/>
      <c r="B186" s="1"/>
      <c r="C186" s="1"/>
    </row>
    <row r="187" spans="1:3" x14ac:dyDescent="0.2">
      <c r="A187" s="1"/>
      <c r="B187" s="1"/>
      <c r="C187" s="1"/>
    </row>
    <row r="188" spans="1:3" x14ac:dyDescent="0.2">
      <c r="A188" s="1"/>
      <c r="B188" s="1"/>
      <c r="C188" s="1"/>
    </row>
    <row r="191" spans="1:3" x14ac:dyDescent="0.2">
      <c r="A191" s="103"/>
      <c r="B191" s="103"/>
      <c r="C191" s="103"/>
    </row>
    <row r="195" spans="1:4" x14ac:dyDescent="0.2">
      <c r="A195" s="103"/>
      <c r="B195" s="103"/>
      <c r="C195" s="103"/>
      <c r="D195" s="447"/>
    </row>
    <row r="196" spans="1:4" x14ac:dyDescent="0.2">
      <c r="A196" s="103"/>
      <c r="B196" s="103"/>
      <c r="C196" s="103"/>
      <c r="D196" s="447"/>
    </row>
  </sheetData>
  <mergeCells count="13">
    <mergeCell ref="A1:D1"/>
    <mergeCell ref="E23:F23"/>
    <mergeCell ref="G23:H23"/>
    <mergeCell ref="A12:C12"/>
    <mergeCell ref="C22:C23"/>
    <mergeCell ref="A4:D4"/>
    <mergeCell ref="G3:H3"/>
    <mergeCell ref="G2:H2"/>
    <mergeCell ref="A25:D25"/>
    <mergeCell ref="A61:D61"/>
    <mergeCell ref="A136:D136"/>
    <mergeCell ref="E21:H21"/>
    <mergeCell ref="E22:H22"/>
  </mergeCells>
  <pageMargins left="0.31496062992125984" right="0.31496062992125984" top="0.31496062992125984" bottom="0.31496062992125984" header="0" footer="0"/>
  <pageSetup paperSize="9" scale="68" fitToHeight="0" orientation="portrait" copies="2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3"/>
  <sheetViews>
    <sheetView showZeros="0" topLeftCell="A16" workbookViewId="0">
      <selection activeCell="C29" sqref="C29"/>
    </sheetView>
  </sheetViews>
  <sheetFormatPr defaultRowHeight="12.75" x14ac:dyDescent="0.2"/>
  <cols>
    <col min="1" max="1" width="75.140625" style="8" customWidth="1"/>
    <col min="2" max="2" width="6.140625" style="73" customWidth="1"/>
    <col min="3" max="3" width="9.5703125" style="23" customWidth="1"/>
    <col min="4" max="4" width="10.42578125" style="73" customWidth="1"/>
    <col min="5" max="5" width="9.140625" style="449" customWidth="1"/>
    <col min="6" max="6" width="11.7109375" style="449" customWidth="1"/>
    <col min="7" max="7" width="11.140625" style="449" customWidth="1"/>
    <col min="8" max="8" width="15.140625" style="449" customWidth="1"/>
    <col min="9" max="16384" width="9.140625" style="103"/>
  </cols>
  <sheetData>
    <row r="1" spans="1:8" ht="52.5" customHeight="1" x14ac:dyDescent="0.2">
      <c r="A1" s="589" t="s">
        <v>456</v>
      </c>
      <c r="B1" s="589"/>
      <c r="C1" s="589"/>
      <c r="D1" s="589"/>
    </row>
    <row r="2" spans="1:8" s="398" customFormat="1" ht="15.75" x14ac:dyDescent="0.2">
      <c r="A2" s="7"/>
      <c r="B2" s="75" t="s">
        <v>121</v>
      </c>
      <c r="C2" s="74"/>
      <c r="D2" s="98"/>
      <c r="E2" s="66"/>
      <c r="F2" s="66"/>
      <c r="G2" s="601" t="s">
        <v>107</v>
      </c>
      <c r="H2" s="601"/>
    </row>
    <row r="3" spans="1:8" s="398" customFormat="1" ht="15" x14ac:dyDescent="0.2">
      <c r="A3" s="99"/>
      <c r="B3" s="66"/>
      <c r="C3" s="24"/>
      <c r="D3" s="98"/>
      <c r="E3" s="100"/>
      <c r="F3" s="100"/>
      <c r="G3" s="600"/>
      <c r="H3" s="600"/>
    </row>
    <row r="4" spans="1:8" s="10" customFormat="1" ht="16.5" customHeight="1" x14ac:dyDescent="0.2">
      <c r="A4" s="603" t="s">
        <v>122</v>
      </c>
      <c r="B4" s="603"/>
      <c r="C4" s="603"/>
      <c r="D4" s="603"/>
      <c r="E4" s="75"/>
      <c r="F4" s="71"/>
      <c r="G4" s="71"/>
      <c r="H4" s="71"/>
    </row>
    <row r="5" spans="1:8" x14ac:dyDescent="0.2">
      <c r="A5" s="20" t="s">
        <v>410</v>
      </c>
      <c r="B5" s="76"/>
      <c r="C5" s="74"/>
      <c r="D5" s="75"/>
      <c r="E5" s="400"/>
      <c r="F5" s="400"/>
      <c r="G5" s="400"/>
      <c r="H5" s="401">
        <v>-149048.71720087132</v>
      </c>
    </row>
    <row r="6" spans="1:8" ht="13.5" customHeight="1" x14ac:dyDescent="0.2">
      <c r="A6" s="21" t="s">
        <v>201</v>
      </c>
      <c r="B6" s="75"/>
      <c r="C6" s="74"/>
      <c r="D6" s="75"/>
      <c r="E6" s="75"/>
      <c r="F6" s="71"/>
      <c r="G6" s="71"/>
      <c r="H6" s="402">
        <v>1213122.8400000003</v>
      </c>
    </row>
    <row r="7" spans="1:8" x14ac:dyDescent="0.2">
      <c r="A7" s="131" t="s">
        <v>202</v>
      </c>
      <c r="B7" s="77"/>
      <c r="C7" s="25"/>
      <c r="D7" s="77"/>
      <c r="E7" s="75"/>
      <c r="F7" s="71"/>
      <c r="G7" s="71"/>
      <c r="H7" s="403">
        <v>1213122.8400000003</v>
      </c>
    </row>
    <row r="8" spans="1:8" x14ac:dyDescent="0.2">
      <c r="A8" s="131" t="s">
        <v>203</v>
      </c>
      <c r="B8" s="25"/>
      <c r="C8" s="25"/>
      <c r="D8" s="78"/>
      <c r="E8" s="400"/>
      <c r="F8" s="400"/>
      <c r="G8" s="400"/>
      <c r="H8" s="403">
        <v>1198956.8400000003</v>
      </c>
    </row>
    <row r="9" spans="1:8" x14ac:dyDescent="0.2">
      <c r="A9" s="290" t="s">
        <v>123</v>
      </c>
      <c r="B9" s="75"/>
      <c r="C9" s="24"/>
      <c r="D9" s="75"/>
      <c r="E9" s="75"/>
      <c r="F9" s="98"/>
      <c r="G9" s="98"/>
      <c r="H9" s="404">
        <v>14166</v>
      </c>
    </row>
    <row r="10" spans="1:8" x14ac:dyDescent="0.2">
      <c r="A10" s="21" t="s">
        <v>125</v>
      </c>
      <c r="B10" s="78"/>
      <c r="C10" s="79"/>
      <c r="D10" s="78"/>
      <c r="E10" s="75"/>
      <c r="F10" s="71"/>
      <c r="G10" s="71"/>
      <c r="H10" s="406">
        <v>1083438.2415066666</v>
      </c>
    </row>
    <row r="11" spans="1:8" x14ac:dyDescent="0.2">
      <c r="A11" s="131" t="s">
        <v>458</v>
      </c>
      <c r="B11" s="75"/>
      <c r="C11" s="74"/>
      <c r="D11" s="75"/>
      <c r="E11" s="75"/>
      <c r="F11" s="71"/>
      <c r="G11" s="71"/>
      <c r="H11" s="407">
        <v>-19364.118707537651</v>
      </c>
    </row>
    <row r="12" spans="1:8" x14ac:dyDescent="0.2">
      <c r="A12" s="2"/>
      <c r="B12" s="75"/>
      <c r="C12" s="74"/>
      <c r="D12" s="75"/>
      <c r="E12" s="75"/>
      <c r="F12" s="71"/>
      <c r="G12" s="71"/>
      <c r="H12" s="408"/>
    </row>
    <row r="13" spans="1:8" ht="26.25" customHeight="1" x14ac:dyDescent="0.2">
      <c r="A13" s="604" t="s">
        <v>124</v>
      </c>
      <c r="B13" s="603"/>
      <c r="C13" s="603"/>
      <c r="D13" s="78"/>
      <c r="E13" s="75"/>
      <c r="F13" s="71"/>
      <c r="G13" s="71"/>
      <c r="H13" s="409"/>
    </row>
    <row r="14" spans="1:8" x14ac:dyDescent="0.2">
      <c r="A14" s="20" t="s">
        <v>411</v>
      </c>
      <c r="B14" s="76"/>
      <c r="C14" s="74"/>
      <c r="D14" s="75"/>
      <c r="E14" s="400"/>
      <c r="F14" s="400"/>
      <c r="G14" s="400"/>
      <c r="H14" s="401">
        <v>-338684.56720087142</v>
      </c>
    </row>
    <row r="15" spans="1:8" ht="25.5" x14ac:dyDescent="0.2">
      <c r="A15" s="31" t="s">
        <v>204</v>
      </c>
      <c r="B15" s="75"/>
      <c r="C15" s="74"/>
      <c r="D15" s="75"/>
      <c r="E15" s="75"/>
      <c r="F15" s="71"/>
      <c r="G15" s="71"/>
      <c r="H15" s="402">
        <v>1220249.9880873172</v>
      </c>
    </row>
    <row r="16" spans="1:8" x14ac:dyDescent="0.2">
      <c r="A16" s="131" t="s">
        <v>202</v>
      </c>
      <c r="B16" s="75"/>
      <c r="C16" s="74"/>
      <c r="D16" s="75"/>
      <c r="E16" s="75"/>
      <c r="F16" s="71"/>
      <c r="G16" s="71"/>
      <c r="H16" s="406">
        <v>1220249.9880873172</v>
      </c>
    </row>
    <row r="17" spans="1:8" x14ac:dyDescent="0.2">
      <c r="A17" s="131" t="s">
        <v>203</v>
      </c>
      <c r="B17" s="75"/>
      <c r="C17" s="74"/>
      <c r="D17" s="75"/>
      <c r="E17" s="400"/>
      <c r="F17" s="400"/>
      <c r="G17" s="400"/>
      <c r="H17" s="403">
        <v>1205980.8399999999</v>
      </c>
    </row>
    <row r="18" spans="1:8" x14ac:dyDescent="0.2">
      <c r="A18" s="290" t="s">
        <v>123</v>
      </c>
      <c r="B18" s="75"/>
      <c r="C18" s="24"/>
      <c r="D18" s="75"/>
      <c r="E18" s="75"/>
      <c r="F18" s="71"/>
      <c r="G18" s="71"/>
      <c r="H18" s="406">
        <v>14269.148087317357</v>
      </c>
    </row>
    <row r="19" spans="1:8" x14ac:dyDescent="0.2">
      <c r="A19" s="131" t="s">
        <v>392</v>
      </c>
      <c r="B19" s="75"/>
      <c r="C19" s="24"/>
      <c r="D19" s="75"/>
      <c r="E19" s="75"/>
      <c r="F19" s="71"/>
      <c r="G19" s="71"/>
      <c r="H19" s="402">
        <v>881565.42088644579</v>
      </c>
    </row>
    <row r="20" spans="1:8" x14ac:dyDescent="0.2">
      <c r="A20" s="21" t="s">
        <v>126</v>
      </c>
      <c r="B20" s="78"/>
      <c r="C20" s="79"/>
      <c r="D20" s="78"/>
      <c r="E20" s="75"/>
      <c r="F20" s="71"/>
      <c r="G20" s="71"/>
      <c r="H20" s="406">
        <v>1083438.2415066666</v>
      </c>
    </row>
    <row r="21" spans="1:8" x14ac:dyDescent="0.2">
      <c r="A21" s="9" t="s">
        <v>459</v>
      </c>
      <c r="B21" s="75"/>
      <c r="C21" s="74"/>
      <c r="D21" s="75"/>
      <c r="E21" s="75"/>
      <c r="F21" s="71"/>
      <c r="G21" s="71"/>
      <c r="H21" s="407">
        <v>-201872.82062022085</v>
      </c>
    </row>
    <row r="22" spans="1:8" ht="13.5" thickBot="1" x14ac:dyDescent="0.25">
      <c r="A22" s="128"/>
      <c r="B22" s="75"/>
      <c r="C22" s="74"/>
      <c r="D22" s="75"/>
      <c r="E22" s="24"/>
      <c r="F22" s="24"/>
      <c r="G22" s="24"/>
      <c r="H22" s="24"/>
    </row>
    <row r="23" spans="1:8" s="132" customFormat="1" ht="13.5" thickBot="1" x14ac:dyDescent="0.25">
      <c r="A23" s="129" t="s">
        <v>5</v>
      </c>
      <c r="B23" s="112"/>
      <c r="C23" s="113"/>
      <c r="D23" s="292" t="s">
        <v>7</v>
      </c>
      <c r="E23" s="590">
        <v>37</v>
      </c>
      <c r="F23" s="591"/>
      <c r="G23" s="591"/>
      <c r="H23" s="592"/>
    </row>
    <row r="24" spans="1:8" ht="16.5" thickBot="1" x14ac:dyDescent="0.25">
      <c r="A24" s="80"/>
      <c r="B24" s="67" t="s">
        <v>6</v>
      </c>
      <c r="C24" s="596" t="s">
        <v>8</v>
      </c>
      <c r="D24" s="293" t="s">
        <v>9</v>
      </c>
      <c r="E24" s="593" t="s">
        <v>107</v>
      </c>
      <c r="F24" s="594"/>
      <c r="G24" s="594"/>
      <c r="H24" s="595"/>
    </row>
    <row r="25" spans="1:8" ht="13.5" thickBot="1" x14ac:dyDescent="0.25">
      <c r="A25" s="130" t="s">
        <v>442</v>
      </c>
      <c r="B25" s="81" t="s">
        <v>10</v>
      </c>
      <c r="C25" s="597"/>
      <c r="D25" s="294" t="s">
        <v>11</v>
      </c>
      <c r="E25" s="598" t="s">
        <v>2</v>
      </c>
      <c r="F25" s="599"/>
      <c r="G25" s="598" t="s">
        <v>0</v>
      </c>
      <c r="H25" s="599"/>
    </row>
    <row r="26" spans="1:8" s="11" customFormat="1" ht="12" thickBot="1" x14ac:dyDescent="0.25">
      <c r="A26" s="101"/>
      <c r="B26" s="67"/>
      <c r="C26" s="102"/>
      <c r="D26" s="295"/>
      <c r="E26" s="114" t="s">
        <v>1</v>
      </c>
      <c r="F26" s="115" t="s">
        <v>393</v>
      </c>
      <c r="G26" s="114" t="s">
        <v>1</v>
      </c>
      <c r="H26" s="115" t="s">
        <v>393</v>
      </c>
    </row>
    <row r="27" spans="1:8" s="5" customFormat="1" ht="38.25" customHeight="1" thickBot="1" x14ac:dyDescent="0.25">
      <c r="A27" s="580" t="s">
        <v>26</v>
      </c>
      <c r="B27" s="581"/>
      <c r="C27" s="581"/>
      <c r="D27" s="582"/>
      <c r="E27" s="240"/>
      <c r="F27" s="109">
        <v>158564.57760000002</v>
      </c>
      <c r="G27" s="240"/>
      <c r="H27" s="109">
        <v>180586.22472</v>
      </c>
    </row>
    <row r="28" spans="1:8" s="5" customFormat="1" ht="13.5" thickBot="1" x14ac:dyDescent="0.25">
      <c r="A28" s="133" t="s">
        <v>27</v>
      </c>
      <c r="B28" s="134"/>
      <c r="C28" s="134"/>
      <c r="D28" s="296"/>
      <c r="E28" s="240"/>
      <c r="F28" s="109">
        <v>46.91</v>
      </c>
      <c r="G28" s="240"/>
      <c r="H28" s="109">
        <v>3653.9623200000001</v>
      </c>
    </row>
    <row r="29" spans="1:8" s="5" customFormat="1" ht="67.5" x14ac:dyDescent="0.2">
      <c r="A29" s="30" t="s">
        <v>28</v>
      </c>
      <c r="B29" s="111" t="s">
        <v>64</v>
      </c>
      <c r="C29" s="241" t="s">
        <v>13</v>
      </c>
      <c r="D29" s="297">
        <v>9.1000000000000004E-3</v>
      </c>
      <c r="E29" s="410">
        <v>5155.2</v>
      </c>
      <c r="F29" s="411">
        <v>46.91</v>
      </c>
      <c r="G29" s="412">
        <v>5155.2</v>
      </c>
      <c r="H29" s="413">
        <v>46.912320000000001</v>
      </c>
    </row>
    <row r="30" spans="1:8" s="5" customFormat="1" x14ac:dyDescent="0.2">
      <c r="A30" s="135" t="s">
        <v>177</v>
      </c>
      <c r="B30" s="41" t="s">
        <v>4</v>
      </c>
      <c r="C30" s="242" t="s">
        <v>67</v>
      </c>
      <c r="D30" s="298"/>
      <c r="E30" s="414">
        <v>0</v>
      </c>
      <c r="F30" s="404">
        <v>0</v>
      </c>
      <c r="G30" s="415"/>
      <c r="H30" s="279">
        <v>3607.05</v>
      </c>
    </row>
    <row r="31" spans="1:8" s="5" customFormat="1" ht="13.5" thickBot="1" x14ac:dyDescent="0.25">
      <c r="A31" s="243" t="s">
        <v>174</v>
      </c>
      <c r="B31" s="52" t="s">
        <v>163</v>
      </c>
      <c r="C31" s="242"/>
      <c r="D31" s="493">
        <v>131</v>
      </c>
      <c r="E31" s="414">
        <v>0</v>
      </c>
      <c r="F31" s="404">
        <v>0</v>
      </c>
      <c r="G31" s="412">
        <v>4.95</v>
      </c>
      <c r="H31" s="413">
        <v>3607.05</v>
      </c>
    </row>
    <row r="32" spans="1:8" s="13" customFormat="1" ht="13.5" thickBot="1" x14ac:dyDescent="0.25">
      <c r="A32" s="244" t="s">
        <v>29</v>
      </c>
      <c r="B32" s="245"/>
      <c r="C32" s="245"/>
      <c r="D32" s="296"/>
      <c r="E32" s="240"/>
      <c r="F32" s="109">
        <v>3697.7776000000003</v>
      </c>
      <c r="G32" s="240"/>
      <c r="H32" s="109">
        <v>5200.1028000000006</v>
      </c>
    </row>
    <row r="33" spans="1:8" s="5" customFormat="1" ht="56.25" x14ac:dyDescent="0.2">
      <c r="A33" s="30" t="s">
        <v>30</v>
      </c>
      <c r="B33" s="38" t="s">
        <v>4</v>
      </c>
      <c r="C33" s="246">
        <v>12</v>
      </c>
      <c r="D33" s="492">
        <v>0.21199999999999999</v>
      </c>
      <c r="E33" s="416">
        <v>1080.4000000000001</v>
      </c>
      <c r="F33" s="417">
        <v>2748.5376000000001</v>
      </c>
      <c r="G33" s="412">
        <v>1080.4000000000001</v>
      </c>
      <c r="H33" s="413">
        <v>2735.5727999999999</v>
      </c>
    </row>
    <row r="34" spans="1:8" s="5" customFormat="1" x14ac:dyDescent="0.2">
      <c r="A34" s="247" t="s">
        <v>258</v>
      </c>
      <c r="B34" s="181"/>
      <c r="C34" s="195" t="s">
        <v>67</v>
      </c>
      <c r="D34" s="298"/>
      <c r="E34" s="414">
        <v>0</v>
      </c>
      <c r="F34" s="404">
        <v>949.24</v>
      </c>
      <c r="G34" s="277"/>
      <c r="H34" s="279">
        <v>2464.5300000000002</v>
      </c>
    </row>
    <row r="35" spans="1:8" s="5" customFormat="1" x14ac:dyDescent="0.2">
      <c r="A35" s="136" t="s">
        <v>187</v>
      </c>
      <c r="B35" s="137" t="s">
        <v>3</v>
      </c>
      <c r="C35" s="140">
        <v>1</v>
      </c>
      <c r="D35" s="493">
        <v>474.62</v>
      </c>
      <c r="E35" s="414">
        <v>2</v>
      </c>
      <c r="F35" s="404">
        <v>949.24</v>
      </c>
      <c r="G35" s="412">
        <v>0</v>
      </c>
      <c r="H35" s="413">
        <v>0</v>
      </c>
    </row>
    <row r="36" spans="1:8" s="5" customFormat="1" ht="13.5" thickBot="1" x14ac:dyDescent="0.25">
      <c r="A36" s="138" t="s">
        <v>188</v>
      </c>
      <c r="B36" s="139" t="s">
        <v>3</v>
      </c>
      <c r="C36" s="140">
        <v>1</v>
      </c>
      <c r="D36" s="493">
        <v>1741.36</v>
      </c>
      <c r="E36" s="414">
        <v>0</v>
      </c>
      <c r="F36" s="404">
        <v>0</v>
      </c>
      <c r="G36" s="412">
        <v>2</v>
      </c>
      <c r="H36" s="413">
        <v>2464.5300000000002</v>
      </c>
    </row>
    <row r="37" spans="1:8" s="13" customFormat="1" ht="26.25" thickBot="1" x14ac:dyDescent="0.25">
      <c r="A37" s="40" t="s">
        <v>31</v>
      </c>
      <c r="B37" s="32"/>
      <c r="C37" s="44"/>
      <c r="D37" s="296"/>
      <c r="E37" s="240"/>
      <c r="F37" s="109">
        <v>27539.06</v>
      </c>
      <c r="G37" s="240"/>
      <c r="H37" s="109">
        <v>63971.340000000004</v>
      </c>
    </row>
    <row r="38" spans="1:8" s="5" customFormat="1" ht="48.75" customHeight="1" x14ac:dyDescent="0.2">
      <c r="A38" s="30" t="s">
        <v>32</v>
      </c>
      <c r="B38" s="38" t="s">
        <v>65</v>
      </c>
      <c r="C38" s="246" t="s">
        <v>13</v>
      </c>
      <c r="D38" s="494">
        <v>9.1000000000000004E-3</v>
      </c>
      <c r="E38" s="410">
        <v>5155.2</v>
      </c>
      <c r="F38" s="411">
        <v>46.91</v>
      </c>
      <c r="G38" s="412">
        <v>0</v>
      </c>
      <c r="H38" s="413">
        <v>0</v>
      </c>
    </row>
    <row r="39" spans="1:8" s="5" customFormat="1" ht="16.5" x14ac:dyDescent="0.2">
      <c r="A39" s="154" t="s">
        <v>33</v>
      </c>
      <c r="B39" s="96"/>
      <c r="C39" s="26" t="s">
        <v>68</v>
      </c>
      <c r="D39" s="495"/>
      <c r="E39" s="414">
        <v>0</v>
      </c>
      <c r="F39" s="64">
        <v>27492.15</v>
      </c>
      <c r="G39" s="277"/>
      <c r="H39" s="278">
        <v>63971.340000000004</v>
      </c>
    </row>
    <row r="40" spans="1:8" s="5" customFormat="1" ht="13.5" thickBot="1" x14ac:dyDescent="0.25">
      <c r="A40" s="206" t="s">
        <v>206</v>
      </c>
      <c r="B40" s="37" t="s">
        <v>25</v>
      </c>
      <c r="C40" s="26"/>
      <c r="D40" s="493">
        <v>361.42</v>
      </c>
      <c r="E40" s="414">
        <v>0</v>
      </c>
      <c r="F40" s="404">
        <v>0</v>
      </c>
      <c r="G40" s="412">
        <v>177</v>
      </c>
      <c r="H40" s="413">
        <v>63971.340000000004</v>
      </c>
    </row>
    <row r="41" spans="1:8" s="13" customFormat="1" ht="26.25" thickBot="1" x14ac:dyDescent="0.25">
      <c r="A41" s="141" t="s">
        <v>34</v>
      </c>
      <c r="B41" s="142"/>
      <c r="C41" s="143"/>
      <c r="D41" s="301"/>
      <c r="E41" s="240"/>
      <c r="F41" s="109">
        <v>819.68</v>
      </c>
      <c r="G41" s="240"/>
      <c r="H41" s="109">
        <v>0</v>
      </c>
    </row>
    <row r="42" spans="1:8" s="13" customFormat="1" ht="26.25" thickBot="1" x14ac:dyDescent="0.25">
      <c r="A42" s="40" t="s">
        <v>36</v>
      </c>
      <c r="B42" s="386"/>
      <c r="C42" s="387"/>
      <c r="D42" s="388"/>
      <c r="E42" s="240"/>
      <c r="F42" s="268">
        <v>42439.17</v>
      </c>
      <c r="G42" s="240"/>
      <c r="H42" s="268">
        <v>8241.4311999999991</v>
      </c>
    </row>
    <row r="43" spans="1:8" s="5" customFormat="1" ht="24" x14ac:dyDescent="0.2">
      <c r="A43" s="144" t="s">
        <v>14</v>
      </c>
      <c r="B43" s="392" t="s">
        <v>4</v>
      </c>
      <c r="C43" s="393">
        <v>2</v>
      </c>
      <c r="D43" s="394">
        <v>0.77</v>
      </c>
      <c r="E43" s="410">
        <v>1482.9</v>
      </c>
      <c r="F43" s="411">
        <v>2283.67</v>
      </c>
      <c r="G43" s="412">
        <v>1482.9</v>
      </c>
      <c r="H43" s="413">
        <v>2283.6660000000002</v>
      </c>
    </row>
    <row r="44" spans="1:8" s="5" customFormat="1" ht="24" x14ac:dyDescent="0.2">
      <c r="A44" s="183" t="s">
        <v>231</v>
      </c>
      <c r="B44" s="14" t="s">
        <v>4</v>
      </c>
      <c r="C44" s="140">
        <v>4</v>
      </c>
      <c r="D44" s="395">
        <v>9.4E-2</v>
      </c>
      <c r="E44" s="414">
        <v>1482.9</v>
      </c>
      <c r="F44" s="404">
        <v>557.57000000000005</v>
      </c>
      <c r="G44" s="412">
        <v>1482.9</v>
      </c>
      <c r="H44" s="413">
        <v>278.78520000000003</v>
      </c>
    </row>
    <row r="45" spans="1:8" s="5" customFormat="1" ht="17.25" x14ac:dyDescent="0.2">
      <c r="A45" s="381" t="s">
        <v>33</v>
      </c>
      <c r="B45" s="96" t="s">
        <v>4</v>
      </c>
      <c r="C45" s="232" t="s">
        <v>68</v>
      </c>
      <c r="D45" s="311"/>
      <c r="E45" s="414">
        <v>0</v>
      </c>
      <c r="F45" s="64">
        <v>39597.93</v>
      </c>
      <c r="G45" s="418"/>
      <c r="H45" s="278">
        <v>5678.98</v>
      </c>
    </row>
    <row r="46" spans="1:8" s="5" customFormat="1" x14ac:dyDescent="0.2">
      <c r="A46" s="251" t="s">
        <v>346</v>
      </c>
      <c r="B46" s="14" t="s">
        <v>4</v>
      </c>
      <c r="C46" s="140">
        <v>1</v>
      </c>
      <c r="D46" s="303" t="s">
        <v>464</v>
      </c>
      <c r="E46" s="414">
        <v>0</v>
      </c>
      <c r="F46" s="404">
        <v>0</v>
      </c>
      <c r="G46" s="412">
        <v>1</v>
      </c>
      <c r="H46" s="413">
        <v>5678.98</v>
      </c>
    </row>
    <row r="47" spans="1:8" s="5" customFormat="1" ht="13.5" thickBot="1" x14ac:dyDescent="0.25">
      <c r="A47" s="385" t="s">
        <v>232</v>
      </c>
      <c r="B47" s="547"/>
      <c r="C47" s="27"/>
      <c r="D47" s="548"/>
      <c r="E47" s="414">
        <v>0</v>
      </c>
      <c r="F47" s="64">
        <v>39597.93</v>
      </c>
      <c r="G47" s="277"/>
      <c r="H47" s="278">
        <v>0</v>
      </c>
    </row>
    <row r="48" spans="1:8" s="13" customFormat="1" ht="26.25" thickBot="1" x14ac:dyDescent="0.25">
      <c r="A48" s="553" t="s">
        <v>37</v>
      </c>
      <c r="B48" s="554"/>
      <c r="C48" s="555"/>
      <c r="D48" s="305"/>
      <c r="E48" s="240"/>
      <c r="F48" s="268">
        <v>4649.91</v>
      </c>
      <c r="G48" s="240"/>
      <c r="H48" s="268">
        <v>990.36599999999999</v>
      </c>
    </row>
    <row r="49" spans="1:8" s="5" customFormat="1" ht="60" x14ac:dyDescent="0.2">
      <c r="A49" s="549" t="s">
        <v>38</v>
      </c>
      <c r="B49" s="550" t="s">
        <v>4</v>
      </c>
      <c r="C49" s="551">
        <v>1</v>
      </c>
      <c r="D49" s="552">
        <v>0.52</v>
      </c>
      <c r="E49" s="410">
        <v>538.79999999999995</v>
      </c>
      <c r="F49" s="411">
        <v>280.18</v>
      </c>
      <c r="G49" s="412">
        <v>538.79999999999995</v>
      </c>
      <c r="H49" s="413">
        <v>280.17599999999999</v>
      </c>
    </row>
    <row r="50" spans="1:8" s="5" customFormat="1" ht="17.25" x14ac:dyDescent="0.2">
      <c r="A50" s="247" t="s">
        <v>33</v>
      </c>
      <c r="B50" s="137"/>
      <c r="C50" s="232" t="s">
        <v>68</v>
      </c>
      <c r="D50" s="495"/>
      <c r="E50" s="414">
        <v>0</v>
      </c>
      <c r="F50" s="64">
        <v>4369.7299999999996</v>
      </c>
      <c r="G50" s="277"/>
      <c r="H50" s="278">
        <v>710.19</v>
      </c>
    </row>
    <row r="51" spans="1:8" s="5" customFormat="1" ht="13.5" thickBot="1" x14ac:dyDescent="0.25">
      <c r="A51" s="147" t="s">
        <v>457</v>
      </c>
      <c r="B51" s="137" t="s">
        <v>259</v>
      </c>
      <c r="C51" s="140">
        <v>1</v>
      </c>
      <c r="D51" s="493"/>
      <c r="E51" s="414">
        <v>0</v>
      </c>
      <c r="F51" s="404">
        <v>0</v>
      </c>
      <c r="G51" s="412">
        <v>2.2999999999999998</v>
      </c>
      <c r="H51" s="413">
        <v>710.19</v>
      </c>
    </row>
    <row r="52" spans="1:8" s="13" customFormat="1" ht="26.25" thickBot="1" x14ac:dyDescent="0.25">
      <c r="A52" s="149" t="s">
        <v>39</v>
      </c>
      <c r="B52" s="142"/>
      <c r="C52" s="143"/>
      <c r="D52" s="301"/>
      <c r="E52" s="240"/>
      <c r="F52" s="268">
        <v>67409.7</v>
      </c>
      <c r="G52" s="240"/>
      <c r="H52" s="268">
        <v>92133.111199999999</v>
      </c>
    </row>
    <row r="53" spans="1:8" s="5" customFormat="1" ht="67.5" x14ac:dyDescent="0.2">
      <c r="A53" s="30" t="s">
        <v>40</v>
      </c>
      <c r="B53" s="256" t="s">
        <v>65</v>
      </c>
      <c r="C53" s="26" t="s">
        <v>69</v>
      </c>
      <c r="D53" s="492">
        <v>3.1E-2</v>
      </c>
      <c r="E53" s="410">
        <v>5155.2</v>
      </c>
      <c r="F53" s="411">
        <v>159.81</v>
      </c>
      <c r="G53" s="412">
        <v>5155.2</v>
      </c>
      <c r="H53" s="413">
        <v>159.81119999999999</v>
      </c>
    </row>
    <row r="54" spans="1:8" s="5" customFormat="1" ht="16.5" x14ac:dyDescent="0.2">
      <c r="A54" s="154" t="s">
        <v>33</v>
      </c>
      <c r="B54" s="95"/>
      <c r="C54" s="26" t="s">
        <v>68</v>
      </c>
      <c r="D54" s="495"/>
      <c r="E54" s="414">
        <v>0</v>
      </c>
      <c r="F54" s="64">
        <v>67249.89</v>
      </c>
      <c r="G54" s="277"/>
      <c r="H54" s="278">
        <v>91973.3</v>
      </c>
    </row>
    <row r="55" spans="1:8" s="5" customFormat="1" ht="13.5" thickBot="1" x14ac:dyDescent="0.25">
      <c r="A55" s="156" t="s">
        <v>263</v>
      </c>
      <c r="B55" s="137" t="s">
        <v>3</v>
      </c>
      <c r="C55" s="258">
        <v>1</v>
      </c>
      <c r="D55" s="493" t="s">
        <v>464</v>
      </c>
      <c r="E55" s="414">
        <v>0</v>
      </c>
      <c r="F55" s="404">
        <v>0</v>
      </c>
      <c r="G55" s="412">
        <v>7</v>
      </c>
      <c r="H55" s="413">
        <v>91973.3</v>
      </c>
    </row>
    <row r="56" spans="1:8" s="13" customFormat="1" ht="26.25" thickBot="1" x14ac:dyDescent="0.25">
      <c r="A56" s="149" t="s">
        <v>41</v>
      </c>
      <c r="B56" s="142"/>
      <c r="C56" s="143"/>
      <c r="D56" s="301"/>
      <c r="E56" s="421">
        <v>5155.2</v>
      </c>
      <c r="F56" s="422">
        <v>819.68</v>
      </c>
      <c r="G56" s="240"/>
      <c r="H56" s="268">
        <v>0</v>
      </c>
    </row>
    <row r="57" spans="1:8" s="13" customFormat="1" ht="26.25" thickBot="1" x14ac:dyDescent="0.25">
      <c r="A57" s="152" t="s">
        <v>43</v>
      </c>
      <c r="B57" s="153"/>
      <c r="C57" s="261"/>
      <c r="D57" s="496"/>
      <c r="E57" s="240"/>
      <c r="F57" s="268">
        <v>185.59</v>
      </c>
      <c r="G57" s="240"/>
      <c r="H57" s="268">
        <v>185.58719999999997</v>
      </c>
    </row>
    <row r="58" spans="1:8" s="5" customFormat="1" ht="17.25" thickBot="1" x14ac:dyDescent="0.25">
      <c r="A58" s="121" t="s">
        <v>44</v>
      </c>
      <c r="B58" s="38" t="s">
        <v>65</v>
      </c>
      <c r="C58" s="246"/>
      <c r="D58" s="492">
        <v>3.6000000000000004E-2</v>
      </c>
      <c r="E58" s="410">
        <v>5155.2</v>
      </c>
      <c r="F58" s="411">
        <v>185.59</v>
      </c>
      <c r="G58" s="412">
        <v>5155.2</v>
      </c>
      <c r="H58" s="413">
        <v>185.58719999999997</v>
      </c>
    </row>
    <row r="59" spans="1:8" s="13" customFormat="1" ht="39" thickBot="1" x14ac:dyDescent="0.25">
      <c r="A59" s="40" t="s">
        <v>45</v>
      </c>
      <c r="B59" s="32"/>
      <c r="C59" s="262"/>
      <c r="D59" s="305"/>
      <c r="E59" s="240"/>
      <c r="F59" s="268">
        <v>10957.099999999999</v>
      </c>
      <c r="G59" s="240"/>
      <c r="H59" s="268">
        <v>6210.3240000000005</v>
      </c>
    </row>
    <row r="60" spans="1:8" s="5" customFormat="1" ht="56.25" x14ac:dyDescent="0.2">
      <c r="A60" s="160" t="s">
        <v>46</v>
      </c>
      <c r="B60" s="38" t="s">
        <v>127</v>
      </c>
      <c r="C60" s="263" t="s">
        <v>69</v>
      </c>
      <c r="D60" s="492">
        <v>4.5860000000000003</v>
      </c>
      <c r="E60" s="410">
        <v>56</v>
      </c>
      <c r="F60" s="411">
        <v>513.63</v>
      </c>
      <c r="G60" s="412">
        <v>56</v>
      </c>
      <c r="H60" s="413">
        <v>256.81600000000003</v>
      </c>
    </row>
    <row r="61" spans="1:8" s="5" customFormat="1" x14ac:dyDescent="0.2">
      <c r="A61" s="161" t="s">
        <v>47</v>
      </c>
      <c r="B61" s="14"/>
      <c r="C61" s="28"/>
      <c r="D61" s="495"/>
      <c r="E61" s="414">
        <v>0</v>
      </c>
      <c r="F61" s="64">
        <v>10443.469999999999</v>
      </c>
      <c r="G61" s="277"/>
      <c r="H61" s="278">
        <v>5953.5080000000007</v>
      </c>
    </row>
    <row r="62" spans="1:8" s="5" customFormat="1" x14ac:dyDescent="0.2">
      <c r="A62" s="162" t="s">
        <v>207</v>
      </c>
      <c r="B62" s="159" t="s">
        <v>3</v>
      </c>
      <c r="C62" s="164">
        <v>1</v>
      </c>
      <c r="D62" s="493">
        <v>1895.52</v>
      </c>
      <c r="E62" s="414">
        <v>2</v>
      </c>
      <c r="F62" s="404">
        <v>3791.04</v>
      </c>
      <c r="G62" s="412">
        <v>0</v>
      </c>
      <c r="H62" s="413">
        <v>0</v>
      </c>
    </row>
    <row r="63" spans="1:8" s="5" customFormat="1" x14ac:dyDescent="0.2">
      <c r="A63" s="163" t="s">
        <v>268</v>
      </c>
      <c r="B63" s="164" t="s">
        <v>4</v>
      </c>
      <c r="C63" s="127">
        <v>1</v>
      </c>
      <c r="D63" s="509">
        <v>143.94999999999999</v>
      </c>
      <c r="E63" s="414">
        <v>0</v>
      </c>
      <c r="F63" s="404">
        <v>0</v>
      </c>
      <c r="G63" s="412">
        <v>8.82</v>
      </c>
      <c r="H63" s="413">
        <v>1269.6389999999999</v>
      </c>
    </row>
    <row r="64" spans="1:8" s="5" customFormat="1" x14ac:dyDescent="0.2">
      <c r="A64" s="165" t="s">
        <v>269</v>
      </c>
      <c r="B64" s="265" t="s">
        <v>3</v>
      </c>
      <c r="C64" s="164">
        <v>1</v>
      </c>
      <c r="D64" s="493">
        <v>407.4</v>
      </c>
      <c r="E64" s="414">
        <v>12</v>
      </c>
      <c r="F64" s="404">
        <v>4888.8</v>
      </c>
      <c r="G64" s="412">
        <v>0</v>
      </c>
      <c r="H64" s="413">
        <v>0</v>
      </c>
    </row>
    <row r="65" spans="1:8" s="5" customFormat="1" x14ac:dyDescent="0.2">
      <c r="A65" s="165" t="s">
        <v>272</v>
      </c>
      <c r="B65" s="265" t="s">
        <v>4</v>
      </c>
      <c r="C65" s="164">
        <v>1</v>
      </c>
      <c r="D65" s="493">
        <v>1072.71</v>
      </c>
      <c r="E65" s="414">
        <v>0.60000000000000009</v>
      </c>
      <c r="F65" s="404">
        <v>643.63</v>
      </c>
      <c r="G65" s="412">
        <v>1.75</v>
      </c>
      <c r="H65" s="413">
        <v>1877.2425000000001</v>
      </c>
    </row>
    <row r="66" spans="1:8" s="5" customFormat="1" x14ac:dyDescent="0.2">
      <c r="A66" s="266" t="s">
        <v>175</v>
      </c>
      <c r="B66" s="267" t="s">
        <v>176</v>
      </c>
      <c r="C66" s="202"/>
      <c r="D66" s="306"/>
      <c r="E66" s="414">
        <v>0</v>
      </c>
      <c r="F66" s="64">
        <v>1120</v>
      </c>
      <c r="G66" s="412">
        <v>0</v>
      </c>
      <c r="H66" s="491">
        <v>2806.63</v>
      </c>
    </row>
    <row r="67" spans="1:8" s="5" customFormat="1" x14ac:dyDescent="0.2">
      <c r="A67" s="62" t="s">
        <v>444</v>
      </c>
      <c r="B67" s="42" t="s">
        <v>3</v>
      </c>
      <c r="C67" s="28"/>
      <c r="D67" s="299">
        <v>474.62</v>
      </c>
      <c r="E67" s="414">
        <v>0</v>
      </c>
      <c r="F67" s="404">
        <v>0</v>
      </c>
      <c r="G67" s="412">
        <v>1</v>
      </c>
      <c r="H67" s="413">
        <v>474.62</v>
      </c>
    </row>
    <row r="68" spans="1:8" s="5" customFormat="1" x14ac:dyDescent="0.2">
      <c r="A68" s="62" t="s">
        <v>234</v>
      </c>
      <c r="B68" s="42" t="s">
        <v>127</v>
      </c>
      <c r="C68" s="28"/>
      <c r="D68" s="299">
        <v>225.89</v>
      </c>
      <c r="E68" s="414">
        <v>0</v>
      </c>
      <c r="F68" s="404">
        <v>0</v>
      </c>
      <c r="G68" s="412">
        <v>1</v>
      </c>
      <c r="H68" s="413">
        <v>225.89</v>
      </c>
    </row>
    <row r="69" spans="1:8" s="1" customFormat="1" x14ac:dyDescent="0.2">
      <c r="A69" s="83" t="s">
        <v>388</v>
      </c>
      <c r="B69" s="42" t="s">
        <v>3</v>
      </c>
      <c r="C69" s="28"/>
      <c r="D69" s="299">
        <v>482.79</v>
      </c>
      <c r="E69" s="414">
        <v>0</v>
      </c>
      <c r="F69" s="404">
        <v>0</v>
      </c>
      <c r="G69" s="412">
        <v>2</v>
      </c>
      <c r="H69" s="413">
        <v>965.58</v>
      </c>
    </row>
    <row r="70" spans="1:8" s="1" customFormat="1" x14ac:dyDescent="0.2">
      <c r="A70" s="83" t="s">
        <v>403</v>
      </c>
      <c r="B70" s="42" t="s">
        <v>3</v>
      </c>
      <c r="C70" s="28"/>
      <c r="D70" s="299">
        <v>301.02999999999997</v>
      </c>
      <c r="E70" s="414"/>
      <c r="F70" s="404">
        <v>0</v>
      </c>
      <c r="G70" s="412">
        <v>0.55000000000000004</v>
      </c>
      <c r="H70" s="413">
        <v>165.56649999999999</v>
      </c>
    </row>
    <row r="71" spans="1:8" s="1" customFormat="1" x14ac:dyDescent="0.2">
      <c r="A71" s="83" t="s">
        <v>407</v>
      </c>
      <c r="B71" s="42" t="s">
        <v>3</v>
      </c>
      <c r="C71" s="28"/>
      <c r="D71" s="299">
        <v>162.62</v>
      </c>
      <c r="E71" s="414"/>
      <c r="F71" s="404">
        <v>0</v>
      </c>
      <c r="G71" s="412">
        <v>1</v>
      </c>
      <c r="H71" s="413">
        <v>162.62</v>
      </c>
    </row>
    <row r="72" spans="1:8" s="1" customFormat="1" ht="13.5" thickBot="1" x14ac:dyDescent="0.25">
      <c r="A72" s="83" t="s">
        <v>408</v>
      </c>
      <c r="B72" s="42" t="s">
        <v>3</v>
      </c>
      <c r="C72" s="28"/>
      <c r="D72" s="299">
        <v>812.35</v>
      </c>
      <c r="E72" s="414"/>
      <c r="F72" s="404">
        <v>0</v>
      </c>
      <c r="G72" s="412">
        <v>1</v>
      </c>
      <c r="H72" s="413">
        <v>812.35</v>
      </c>
    </row>
    <row r="73" spans="1:8" s="13" customFormat="1" ht="27.75" customHeight="1" thickBot="1" x14ac:dyDescent="0.25">
      <c r="A73" s="583" t="s">
        <v>48</v>
      </c>
      <c r="B73" s="584"/>
      <c r="C73" s="584"/>
      <c r="D73" s="585"/>
      <c r="E73" s="240"/>
      <c r="F73" s="268">
        <v>216998.59000000003</v>
      </c>
      <c r="G73" s="240"/>
      <c r="H73" s="268">
        <v>240379.96600000001</v>
      </c>
    </row>
    <row r="74" spans="1:8" s="13" customFormat="1" ht="26.25" thickBot="1" x14ac:dyDescent="0.25">
      <c r="A74" s="149" t="s">
        <v>50</v>
      </c>
      <c r="B74" s="142"/>
      <c r="C74" s="143"/>
      <c r="D74" s="301"/>
      <c r="E74" s="421">
        <v>0</v>
      </c>
      <c r="F74" s="422">
        <v>14095.38</v>
      </c>
      <c r="G74" s="240"/>
      <c r="H74" s="268">
        <v>8365.380000000001</v>
      </c>
    </row>
    <row r="75" spans="1:8" s="5" customFormat="1" x14ac:dyDescent="0.2">
      <c r="A75" s="155" t="s">
        <v>179</v>
      </c>
      <c r="B75" s="159" t="s">
        <v>12</v>
      </c>
      <c r="C75" s="127">
        <v>3</v>
      </c>
      <c r="D75" s="493">
        <v>37.21</v>
      </c>
      <c r="E75" s="410">
        <v>118</v>
      </c>
      <c r="F75" s="411">
        <v>13170.57</v>
      </c>
      <c r="G75" s="417">
        <v>134</v>
      </c>
      <c r="H75" s="413">
        <v>4851.33</v>
      </c>
    </row>
    <row r="76" spans="1:8" s="5" customFormat="1" x14ac:dyDescent="0.2">
      <c r="A76" s="167" t="s">
        <v>47</v>
      </c>
      <c r="B76" s="159"/>
      <c r="C76" s="168"/>
      <c r="D76" s="495"/>
      <c r="E76" s="414">
        <v>0</v>
      </c>
      <c r="F76" s="404">
        <v>924.81</v>
      </c>
      <c r="G76" s="280"/>
      <c r="H76" s="279">
        <v>3514.05</v>
      </c>
    </row>
    <row r="77" spans="1:8" s="5" customFormat="1" ht="13.5" thickBot="1" x14ac:dyDescent="0.25">
      <c r="A77" s="157" t="s">
        <v>51</v>
      </c>
      <c r="B77" s="159" t="s">
        <v>259</v>
      </c>
      <c r="C77" s="269">
        <v>1</v>
      </c>
      <c r="D77" s="493">
        <v>61.65</v>
      </c>
      <c r="E77" s="414">
        <v>15</v>
      </c>
      <c r="F77" s="404">
        <v>924.81</v>
      </c>
      <c r="G77" s="424">
        <v>57</v>
      </c>
      <c r="H77" s="279">
        <v>3514.05</v>
      </c>
    </row>
    <row r="78" spans="1:8" s="13" customFormat="1" ht="39" thickBot="1" x14ac:dyDescent="0.25">
      <c r="A78" s="40" t="s">
        <v>53</v>
      </c>
      <c r="B78" s="33"/>
      <c r="C78" s="51"/>
      <c r="D78" s="309"/>
      <c r="E78" s="429"/>
      <c r="F78" s="430">
        <v>74732.739999999991</v>
      </c>
      <c r="G78" s="429"/>
      <c r="H78" s="430">
        <v>113794.65200000003</v>
      </c>
    </row>
    <row r="79" spans="1:8" s="5" customFormat="1" ht="33.75" x14ac:dyDescent="0.2">
      <c r="A79" s="169" t="s">
        <v>54</v>
      </c>
      <c r="B79" s="38"/>
      <c r="C79" s="34"/>
      <c r="D79" s="298"/>
      <c r="E79" s="410">
        <v>0</v>
      </c>
      <c r="F79" s="411">
        <v>13798.41</v>
      </c>
      <c r="G79" s="431"/>
      <c r="H79" s="413">
        <v>9060.9439999999995</v>
      </c>
    </row>
    <row r="80" spans="1:8" s="5" customFormat="1" x14ac:dyDescent="0.2">
      <c r="A80" s="68" t="s">
        <v>16</v>
      </c>
      <c r="B80" s="14" t="s">
        <v>4</v>
      </c>
      <c r="C80" s="164">
        <v>1</v>
      </c>
      <c r="D80" s="310">
        <v>1.24</v>
      </c>
      <c r="E80" s="414">
        <v>5095</v>
      </c>
      <c r="F80" s="404">
        <v>6317.8</v>
      </c>
      <c r="G80" s="412">
        <v>1287</v>
      </c>
      <c r="H80" s="413">
        <v>1595.8799999999999</v>
      </c>
    </row>
    <row r="81" spans="1:8" s="19" customFormat="1" x14ac:dyDescent="0.2">
      <c r="A81" s="69" t="s">
        <v>17</v>
      </c>
      <c r="B81" s="56" t="s">
        <v>4</v>
      </c>
      <c r="C81" s="127">
        <v>12</v>
      </c>
      <c r="D81" s="310">
        <v>0.51</v>
      </c>
      <c r="E81" s="414">
        <v>1080.4000000000001</v>
      </c>
      <c r="F81" s="404">
        <v>6612.05</v>
      </c>
      <c r="G81" s="412">
        <v>1080.4000000000001</v>
      </c>
      <c r="H81" s="413">
        <v>6601.2440000000006</v>
      </c>
    </row>
    <row r="82" spans="1:8" s="19" customFormat="1" x14ac:dyDescent="0.2">
      <c r="A82" s="70" t="s">
        <v>18</v>
      </c>
      <c r="B82" s="56" t="s">
        <v>19</v>
      </c>
      <c r="C82" s="127">
        <v>12</v>
      </c>
      <c r="D82" s="310">
        <v>72.38</v>
      </c>
      <c r="E82" s="414">
        <v>1</v>
      </c>
      <c r="F82" s="404">
        <v>868.56</v>
      </c>
      <c r="G82" s="412">
        <v>1</v>
      </c>
      <c r="H82" s="413">
        <v>863.81999999999994</v>
      </c>
    </row>
    <row r="83" spans="1:8" s="5" customFormat="1" x14ac:dyDescent="0.2">
      <c r="A83" s="271" t="s">
        <v>47</v>
      </c>
      <c r="B83" s="272"/>
      <c r="C83" s="273"/>
      <c r="D83" s="298"/>
      <c r="E83" s="414">
        <v>0</v>
      </c>
      <c r="F83" s="64">
        <v>48440.57</v>
      </c>
      <c r="G83" s="274"/>
      <c r="H83" s="275">
        <v>80278.160000000018</v>
      </c>
    </row>
    <row r="84" spans="1:8" s="5" customFormat="1" x14ac:dyDescent="0.2">
      <c r="A84" s="175" t="s">
        <v>328</v>
      </c>
      <c r="B84" s="159"/>
      <c r="C84" s="182"/>
      <c r="D84" s="500"/>
      <c r="E84" s="414"/>
      <c r="F84" s="64">
        <v>4639.62</v>
      </c>
      <c r="G84" s="412">
        <v>0</v>
      </c>
      <c r="H84" s="491">
        <f>H85</f>
        <v>3093.08</v>
      </c>
    </row>
    <row r="85" spans="1:8" s="5" customFormat="1" ht="13.5" thickBot="1" x14ac:dyDescent="0.25">
      <c r="A85" s="176" t="s">
        <v>250</v>
      </c>
      <c r="B85" s="159" t="s">
        <v>3</v>
      </c>
      <c r="C85" s="182">
        <v>1</v>
      </c>
      <c r="D85" s="499">
        <v>773.27</v>
      </c>
      <c r="E85" s="414">
        <v>6</v>
      </c>
      <c r="F85" s="404">
        <v>4639.62</v>
      </c>
      <c r="G85" s="412">
        <v>4</v>
      </c>
      <c r="H85" s="413">
        <v>3093.08</v>
      </c>
    </row>
    <row r="86" spans="1:8" s="5" customFormat="1" x14ac:dyDescent="0.2">
      <c r="A86" s="177" t="s">
        <v>196</v>
      </c>
      <c r="B86" s="54"/>
      <c r="C86" s="35"/>
      <c r="D86" s="501">
        <v>0.26</v>
      </c>
      <c r="E86" s="433"/>
      <c r="F86" s="533">
        <f>F83-F84</f>
        <v>43800.95</v>
      </c>
      <c r="G86" s="280"/>
      <c r="H86" s="278">
        <v>77185.080000000016</v>
      </c>
    </row>
    <row r="87" spans="1:8" s="5" customFormat="1" x14ac:dyDescent="0.2">
      <c r="A87" s="338" t="s">
        <v>368</v>
      </c>
      <c r="B87" s="42" t="s">
        <v>141</v>
      </c>
      <c r="C87" s="26">
        <v>1</v>
      </c>
      <c r="D87" s="311">
        <v>1421.16</v>
      </c>
      <c r="E87" s="414">
        <v>0</v>
      </c>
      <c r="F87" s="404">
        <v>0</v>
      </c>
      <c r="G87" s="412">
        <v>2</v>
      </c>
      <c r="H87" s="413">
        <v>2842.32</v>
      </c>
    </row>
    <row r="88" spans="1:8" s="5" customFormat="1" x14ac:dyDescent="0.2">
      <c r="A88" s="338" t="s">
        <v>247</v>
      </c>
      <c r="B88" s="42" t="s">
        <v>3</v>
      </c>
      <c r="C88" s="87">
        <v>1</v>
      </c>
      <c r="D88" s="499">
        <v>9992.52</v>
      </c>
      <c r="E88" s="414">
        <v>0</v>
      </c>
      <c r="F88" s="404">
        <v>0</v>
      </c>
      <c r="G88" s="412">
        <v>1</v>
      </c>
      <c r="H88" s="413">
        <v>9992.52</v>
      </c>
    </row>
    <row r="89" spans="1:8" s="5" customFormat="1" x14ac:dyDescent="0.2">
      <c r="A89" s="338" t="s">
        <v>209</v>
      </c>
      <c r="B89" s="42" t="s">
        <v>3</v>
      </c>
      <c r="C89" s="87">
        <v>1</v>
      </c>
      <c r="D89" s="312">
        <v>661.34</v>
      </c>
      <c r="E89" s="414">
        <v>0</v>
      </c>
      <c r="F89" s="404">
        <v>0</v>
      </c>
      <c r="G89" s="412">
        <v>1</v>
      </c>
      <c r="H89" s="413">
        <v>661.34</v>
      </c>
    </row>
    <row r="90" spans="1:8" s="5" customFormat="1" x14ac:dyDescent="0.2">
      <c r="A90" s="356" t="s">
        <v>212</v>
      </c>
      <c r="B90" s="58" t="s">
        <v>3</v>
      </c>
      <c r="C90" s="26">
        <v>1</v>
      </c>
      <c r="D90" s="313">
        <v>756.38</v>
      </c>
      <c r="E90" s="414">
        <v>0</v>
      </c>
      <c r="F90" s="404">
        <v>0</v>
      </c>
      <c r="G90" s="412">
        <v>16</v>
      </c>
      <c r="H90" s="413">
        <v>12102.08</v>
      </c>
    </row>
    <row r="91" spans="1:8" s="5" customFormat="1" x14ac:dyDescent="0.2">
      <c r="A91" s="55" t="s">
        <v>252</v>
      </c>
      <c r="B91" s="116" t="s">
        <v>274</v>
      </c>
      <c r="C91" s="26">
        <v>1</v>
      </c>
      <c r="D91" s="299">
        <v>1262.8</v>
      </c>
      <c r="E91" s="414">
        <v>0</v>
      </c>
      <c r="F91" s="404">
        <v>0</v>
      </c>
      <c r="G91" s="412">
        <v>3.2</v>
      </c>
      <c r="H91" s="413">
        <v>4040.96</v>
      </c>
    </row>
    <row r="92" spans="1:8" s="5" customFormat="1" x14ac:dyDescent="0.2">
      <c r="A92" s="358" t="s">
        <v>216</v>
      </c>
      <c r="B92" s="58" t="s">
        <v>3</v>
      </c>
      <c r="C92" s="26">
        <v>1</v>
      </c>
      <c r="D92" s="312">
        <v>1509.82</v>
      </c>
      <c r="E92" s="414">
        <v>0</v>
      </c>
      <c r="F92" s="404">
        <v>0</v>
      </c>
      <c r="G92" s="412">
        <v>2</v>
      </c>
      <c r="H92" s="413">
        <v>3019.64</v>
      </c>
    </row>
    <row r="93" spans="1:8" s="15" customFormat="1" x14ac:dyDescent="0.2">
      <c r="A93" s="360" t="s">
        <v>140</v>
      </c>
      <c r="B93" s="106" t="s">
        <v>127</v>
      </c>
      <c r="C93" s="35"/>
      <c r="D93" s="299">
        <v>2997.79</v>
      </c>
      <c r="E93" s="414">
        <v>0</v>
      </c>
      <c r="F93" s="404">
        <v>0</v>
      </c>
      <c r="G93" s="412">
        <v>1</v>
      </c>
      <c r="H93" s="413">
        <v>2997.79</v>
      </c>
    </row>
    <row r="94" spans="1:8" s="15" customFormat="1" x14ac:dyDescent="0.2">
      <c r="A94" s="361" t="s">
        <v>289</v>
      </c>
      <c r="B94" s="54" t="s">
        <v>163</v>
      </c>
      <c r="C94" s="35"/>
      <c r="D94" s="299">
        <v>183.3</v>
      </c>
      <c r="E94" s="414">
        <v>0</v>
      </c>
      <c r="F94" s="404">
        <v>0</v>
      </c>
      <c r="G94" s="412">
        <v>183</v>
      </c>
      <c r="H94" s="413">
        <v>33192.300000000003</v>
      </c>
    </row>
    <row r="95" spans="1:8" s="15" customFormat="1" x14ac:dyDescent="0.2">
      <c r="A95" s="362" t="s">
        <v>143</v>
      </c>
      <c r="B95" s="110" t="s">
        <v>3</v>
      </c>
      <c r="C95" s="35"/>
      <c r="D95" s="299">
        <v>719.12</v>
      </c>
      <c r="E95" s="414">
        <v>0</v>
      </c>
      <c r="F95" s="404">
        <v>0</v>
      </c>
      <c r="G95" s="412">
        <v>1</v>
      </c>
      <c r="H95" s="413">
        <v>719.12</v>
      </c>
    </row>
    <row r="96" spans="1:8" s="15" customFormat="1" x14ac:dyDescent="0.2">
      <c r="A96" s="362" t="s">
        <v>146</v>
      </c>
      <c r="B96" s="110" t="s">
        <v>3</v>
      </c>
      <c r="C96" s="35"/>
      <c r="D96" s="299">
        <v>87.98</v>
      </c>
      <c r="E96" s="414">
        <v>0</v>
      </c>
      <c r="F96" s="404">
        <v>0</v>
      </c>
      <c r="G96" s="412">
        <v>2</v>
      </c>
      <c r="H96" s="413">
        <v>175.96</v>
      </c>
    </row>
    <row r="97" spans="1:8" s="15" customFormat="1" x14ac:dyDescent="0.2">
      <c r="A97" s="364" t="s">
        <v>150</v>
      </c>
      <c r="B97" s="37" t="s">
        <v>3</v>
      </c>
      <c r="C97" s="35"/>
      <c r="D97" s="299">
        <v>97.28</v>
      </c>
      <c r="E97" s="414">
        <v>0</v>
      </c>
      <c r="F97" s="404">
        <v>0</v>
      </c>
      <c r="G97" s="412">
        <v>1</v>
      </c>
      <c r="H97" s="413">
        <v>97.28</v>
      </c>
    </row>
    <row r="98" spans="1:8" s="15" customFormat="1" x14ac:dyDescent="0.2">
      <c r="A98" s="348" t="s">
        <v>154</v>
      </c>
      <c r="B98" s="37" t="s">
        <v>3</v>
      </c>
      <c r="C98" s="35"/>
      <c r="D98" s="299">
        <v>69.739999999999995</v>
      </c>
      <c r="E98" s="414">
        <v>0</v>
      </c>
      <c r="F98" s="404">
        <v>0</v>
      </c>
      <c r="G98" s="412">
        <v>1</v>
      </c>
      <c r="H98" s="413">
        <v>69.739999999999995</v>
      </c>
    </row>
    <row r="99" spans="1:8" s="15" customFormat="1" x14ac:dyDescent="0.2">
      <c r="A99" s="255" t="s">
        <v>158</v>
      </c>
      <c r="B99" s="42" t="s">
        <v>127</v>
      </c>
      <c r="C99" s="35"/>
      <c r="D99" s="299">
        <v>798.97</v>
      </c>
      <c r="E99" s="414">
        <v>0</v>
      </c>
      <c r="F99" s="404">
        <v>0</v>
      </c>
      <c r="G99" s="412">
        <v>8</v>
      </c>
      <c r="H99" s="413">
        <v>6186.16</v>
      </c>
    </row>
    <row r="100" spans="1:8" s="15" customFormat="1" x14ac:dyDescent="0.2">
      <c r="A100" s="367" t="s">
        <v>159</v>
      </c>
      <c r="B100" s="42" t="s">
        <v>127</v>
      </c>
      <c r="C100" s="35"/>
      <c r="D100" s="299">
        <v>413.63</v>
      </c>
      <c r="E100" s="414">
        <v>0</v>
      </c>
      <c r="F100" s="404">
        <v>0</v>
      </c>
      <c r="G100" s="412">
        <v>1</v>
      </c>
      <c r="H100" s="413">
        <v>413.63</v>
      </c>
    </row>
    <row r="101" spans="1:8" s="15" customFormat="1" x14ac:dyDescent="0.2">
      <c r="A101" s="368" t="s">
        <v>355</v>
      </c>
      <c r="B101" s="42" t="s">
        <v>127</v>
      </c>
      <c r="C101" s="35"/>
      <c r="D101" s="299">
        <v>181.12</v>
      </c>
      <c r="E101" s="414"/>
      <c r="F101" s="404"/>
      <c r="G101" s="412">
        <v>1</v>
      </c>
      <c r="H101" s="413">
        <v>181.12</v>
      </c>
    </row>
    <row r="102" spans="1:8" s="15" customFormat="1" x14ac:dyDescent="0.2">
      <c r="A102" s="348" t="s">
        <v>160</v>
      </c>
      <c r="B102" s="42" t="s">
        <v>127</v>
      </c>
      <c r="C102" s="35"/>
      <c r="D102" s="299">
        <v>61.64</v>
      </c>
      <c r="E102" s="414">
        <v>0</v>
      </c>
      <c r="F102" s="404">
        <v>0</v>
      </c>
      <c r="G102" s="412">
        <v>8</v>
      </c>
      <c r="H102" s="413">
        <v>493.12</v>
      </c>
    </row>
    <row r="103" spans="1:8" s="15" customFormat="1" ht="36" x14ac:dyDescent="0.2">
      <c r="A103" s="121" t="s">
        <v>55</v>
      </c>
      <c r="B103" s="179" t="s">
        <v>19</v>
      </c>
      <c r="C103" s="180">
        <v>24</v>
      </c>
      <c r="D103" s="495">
        <v>62.24</v>
      </c>
      <c r="E103" s="414">
        <v>1</v>
      </c>
      <c r="F103" s="64">
        <v>1493.76</v>
      </c>
      <c r="G103" s="412">
        <v>1</v>
      </c>
      <c r="H103" s="491">
        <v>1415.24</v>
      </c>
    </row>
    <row r="104" spans="1:8" s="15" customFormat="1" x14ac:dyDescent="0.2">
      <c r="A104" s="352" t="s">
        <v>197</v>
      </c>
      <c r="B104" s="14" t="s">
        <v>19</v>
      </c>
      <c r="C104" s="35"/>
      <c r="D104" s="495">
        <v>11000</v>
      </c>
      <c r="E104" s="432">
        <v>1</v>
      </c>
      <c r="F104" s="64">
        <v>11000</v>
      </c>
      <c r="G104" s="277"/>
      <c r="H104" s="275">
        <v>23040.307999999997</v>
      </c>
    </row>
    <row r="105" spans="1:8" s="15" customFormat="1" x14ac:dyDescent="0.2">
      <c r="A105" s="343" t="s">
        <v>198</v>
      </c>
      <c r="B105" s="46" t="s">
        <v>127</v>
      </c>
      <c r="C105" s="35"/>
      <c r="D105" s="299">
        <v>1232.6199999999999</v>
      </c>
      <c r="E105" s="414">
        <v>0</v>
      </c>
      <c r="F105" s="404">
        <v>0</v>
      </c>
      <c r="G105" s="412">
        <v>2</v>
      </c>
      <c r="H105" s="413">
        <v>2465.2399999999998</v>
      </c>
    </row>
    <row r="106" spans="1:8" s="15" customFormat="1" x14ac:dyDescent="0.2">
      <c r="A106" s="343" t="s">
        <v>440</v>
      </c>
      <c r="B106" s="42" t="s">
        <v>127</v>
      </c>
      <c r="C106" s="35"/>
      <c r="D106" s="299">
        <v>1131.42</v>
      </c>
      <c r="E106" s="414">
        <v>0</v>
      </c>
      <c r="F106" s="404">
        <v>0</v>
      </c>
      <c r="G106" s="412">
        <v>1</v>
      </c>
      <c r="H106" s="413">
        <v>1131.42</v>
      </c>
    </row>
    <row r="107" spans="1:8" s="5" customFormat="1" x14ac:dyDescent="0.2">
      <c r="A107" s="343" t="s">
        <v>441</v>
      </c>
      <c r="B107" s="46" t="s">
        <v>127</v>
      </c>
      <c r="C107" s="35"/>
      <c r="D107" s="299">
        <v>5969.33</v>
      </c>
      <c r="E107" s="414">
        <v>0</v>
      </c>
      <c r="F107" s="404">
        <v>0</v>
      </c>
      <c r="G107" s="412">
        <v>2</v>
      </c>
      <c r="H107" s="413">
        <v>11938.66</v>
      </c>
    </row>
    <row r="108" spans="1:8" s="5" customFormat="1" x14ac:dyDescent="0.2">
      <c r="A108" s="344" t="s">
        <v>142</v>
      </c>
      <c r="B108" s="46" t="s">
        <v>127</v>
      </c>
      <c r="C108" s="35"/>
      <c r="D108" s="299">
        <v>79.400000000000006</v>
      </c>
      <c r="E108" s="414">
        <v>0</v>
      </c>
      <c r="F108" s="404">
        <v>0</v>
      </c>
      <c r="G108" s="412">
        <v>21</v>
      </c>
      <c r="H108" s="413">
        <v>1625.8</v>
      </c>
    </row>
    <row r="109" spans="1:8" s="5" customFormat="1" x14ac:dyDescent="0.2">
      <c r="A109" s="346" t="s">
        <v>238</v>
      </c>
      <c r="B109" s="232" t="s">
        <v>4</v>
      </c>
      <c r="C109" s="232">
        <v>1</v>
      </c>
      <c r="D109" s="498">
        <v>4926.87</v>
      </c>
      <c r="E109" s="414">
        <v>0</v>
      </c>
      <c r="F109" s="404">
        <v>0</v>
      </c>
      <c r="G109" s="412">
        <v>0.4</v>
      </c>
      <c r="H109" s="413">
        <v>1970.748</v>
      </c>
    </row>
    <row r="110" spans="1:8" s="5" customFormat="1" x14ac:dyDescent="0.2">
      <c r="A110" s="343" t="s">
        <v>434</v>
      </c>
      <c r="B110" s="122" t="s">
        <v>127</v>
      </c>
      <c r="C110" s="35"/>
      <c r="D110" s="311">
        <v>2997.79</v>
      </c>
      <c r="E110" s="414">
        <v>0</v>
      </c>
      <c r="F110" s="404">
        <v>0</v>
      </c>
      <c r="G110" s="412">
        <v>1</v>
      </c>
      <c r="H110" s="413">
        <v>2997.79</v>
      </c>
    </row>
    <row r="111" spans="1:8" s="5" customFormat="1" x14ac:dyDescent="0.2">
      <c r="A111" s="349" t="s">
        <v>160</v>
      </c>
      <c r="B111" s="54" t="s">
        <v>127</v>
      </c>
      <c r="C111" s="35"/>
      <c r="D111" s="299">
        <v>61.64</v>
      </c>
      <c r="E111" s="414">
        <v>0</v>
      </c>
      <c r="F111" s="404">
        <v>0</v>
      </c>
      <c r="G111" s="412">
        <v>2</v>
      </c>
      <c r="H111" s="413">
        <v>123.28</v>
      </c>
    </row>
    <row r="112" spans="1:8" s="5" customFormat="1" x14ac:dyDescent="0.2">
      <c r="A112" s="349" t="s">
        <v>161</v>
      </c>
      <c r="B112" s="54" t="s">
        <v>127</v>
      </c>
      <c r="C112" s="35"/>
      <c r="D112" s="299">
        <v>80.95</v>
      </c>
      <c r="E112" s="414">
        <v>0</v>
      </c>
      <c r="F112" s="404">
        <v>0</v>
      </c>
      <c r="G112" s="412">
        <v>1</v>
      </c>
      <c r="H112" s="413">
        <v>80.95</v>
      </c>
    </row>
    <row r="113" spans="1:8" s="5" customFormat="1" ht="13.5" thickBot="1" x14ac:dyDescent="0.25">
      <c r="A113" s="349" t="s">
        <v>372</v>
      </c>
      <c r="B113" s="58" t="s">
        <v>3</v>
      </c>
      <c r="C113" s="26"/>
      <c r="D113" s="314">
        <v>353.21</v>
      </c>
      <c r="E113" s="414">
        <v>0</v>
      </c>
      <c r="F113" s="404">
        <v>0</v>
      </c>
      <c r="G113" s="412">
        <v>2</v>
      </c>
      <c r="H113" s="413">
        <v>706.42</v>
      </c>
    </row>
    <row r="114" spans="1:8" s="5" customFormat="1" ht="39" thickBot="1" x14ac:dyDescent="0.25">
      <c r="A114" s="89" t="s">
        <v>182</v>
      </c>
      <c r="B114" s="32"/>
      <c r="C114" s="44"/>
      <c r="D114" s="316"/>
      <c r="E114" s="240"/>
      <c r="F114" s="268">
        <v>83928.87999999999</v>
      </c>
      <c r="G114" s="240"/>
      <c r="H114" s="268">
        <v>83928.87999999999</v>
      </c>
    </row>
    <row r="115" spans="1:8" s="17" customFormat="1" x14ac:dyDescent="0.2">
      <c r="A115" s="121" t="s">
        <v>331</v>
      </c>
      <c r="B115" s="185" t="s">
        <v>259</v>
      </c>
      <c r="C115" s="186">
        <v>1</v>
      </c>
      <c r="D115" s="317">
        <v>20.38</v>
      </c>
      <c r="E115" s="410">
        <v>3144</v>
      </c>
      <c r="F115" s="411">
        <v>64074.720000000001</v>
      </c>
      <c r="G115" s="412">
        <v>3144</v>
      </c>
      <c r="H115" s="413">
        <v>64074.719999999994</v>
      </c>
    </row>
    <row r="116" spans="1:8" s="16" customFormat="1" x14ac:dyDescent="0.2">
      <c r="A116" s="62" t="s">
        <v>56</v>
      </c>
      <c r="B116" s="178" t="s">
        <v>19</v>
      </c>
      <c r="C116" s="164">
        <v>1</v>
      </c>
      <c r="D116" s="499">
        <v>868.52</v>
      </c>
      <c r="E116" s="414">
        <v>1</v>
      </c>
      <c r="F116" s="404">
        <v>868.52</v>
      </c>
      <c r="G116" s="412">
        <v>1</v>
      </c>
      <c r="H116" s="413">
        <v>868.52</v>
      </c>
    </row>
    <row r="117" spans="1:8" s="16" customFormat="1" x14ac:dyDescent="0.2">
      <c r="A117" s="55" t="s">
        <v>333</v>
      </c>
      <c r="B117" s="178" t="s">
        <v>19</v>
      </c>
      <c r="C117" s="164">
        <v>1</v>
      </c>
      <c r="D117" s="319">
        <v>434.26</v>
      </c>
      <c r="E117" s="414">
        <v>1</v>
      </c>
      <c r="F117" s="404">
        <v>434.26</v>
      </c>
      <c r="G117" s="412">
        <v>1</v>
      </c>
      <c r="H117" s="413">
        <v>434.26</v>
      </c>
    </row>
    <row r="118" spans="1:8" s="5" customFormat="1" x14ac:dyDescent="0.2">
      <c r="A118" s="62" t="s">
        <v>334</v>
      </c>
      <c r="B118" s="178" t="s">
        <v>19</v>
      </c>
      <c r="C118" s="164">
        <v>1</v>
      </c>
      <c r="D118" s="319">
        <v>434.26</v>
      </c>
      <c r="E118" s="414">
        <v>1</v>
      </c>
      <c r="F118" s="404">
        <v>434.26</v>
      </c>
      <c r="G118" s="412">
        <v>1</v>
      </c>
      <c r="H118" s="413">
        <v>434.26</v>
      </c>
    </row>
    <row r="119" spans="1:8" s="13" customFormat="1" ht="24.75" thickBot="1" x14ac:dyDescent="0.25">
      <c r="A119" s="55" t="s">
        <v>57</v>
      </c>
      <c r="B119" s="188" t="s">
        <v>66</v>
      </c>
      <c r="C119" s="127">
        <v>1</v>
      </c>
      <c r="D119" s="320">
        <v>0.96</v>
      </c>
      <c r="E119" s="414">
        <v>18872</v>
      </c>
      <c r="F119" s="404">
        <v>18117.12</v>
      </c>
      <c r="G119" s="412">
        <v>18872</v>
      </c>
      <c r="H119" s="413">
        <v>18117.12</v>
      </c>
    </row>
    <row r="120" spans="1:8" s="15" customFormat="1" ht="26.25" thickBot="1" x14ac:dyDescent="0.25">
      <c r="A120" s="191" t="s">
        <v>276</v>
      </c>
      <c r="B120" s="65"/>
      <c r="C120" s="72"/>
      <c r="D120" s="296"/>
      <c r="E120" s="104"/>
      <c r="F120" s="268">
        <v>10401.48</v>
      </c>
      <c r="G120" s="104"/>
      <c r="H120" s="268">
        <v>10890.23</v>
      </c>
    </row>
    <row r="121" spans="1:8" s="15" customFormat="1" x14ac:dyDescent="0.2">
      <c r="A121" s="121" t="s">
        <v>180</v>
      </c>
      <c r="B121" s="192" t="s">
        <v>275</v>
      </c>
      <c r="C121" s="193">
        <v>12</v>
      </c>
      <c r="D121" s="310">
        <v>700</v>
      </c>
      <c r="E121" s="410">
        <v>1</v>
      </c>
      <c r="F121" s="411">
        <v>8546.52</v>
      </c>
      <c r="G121" s="412">
        <v>1</v>
      </c>
      <c r="H121" s="413">
        <v>8280</v>
      </c>
    </row>
    <row r="122" spans="1:8" s="15" customFormat="1" x14ac:dyDescent="0.2">
      <c r="A122" s="121" t="s">
        <v>181</v>
      </c>
      <c r="B122" s="194" t="s">
        <v>275</v>
      </c>
      <c r="C122" s="164">
        <v>12</v>
      </c>
      <c r="D122" s="310">
        <v>154.58000000000001</v>
      </c>
      <c r="E122" s="414">
        <v>1</v>
      </c>
      <c r="F122" s="404">
        <v>1854.96</v>
      </c>
      <c r="G122" s="412">
        <v>1</v>
      </c>
      <c r="H122" s="413">
        <v>1845.47</v>
      </c>
    </row>
    <row r="123" spans="1:8" s="15" customFormat="1" ht="13.5" thickBot="1" x14ac:dyDescent="0.25">
      <c r="A123" s="121" t="s">
        <v>400</v>
      </c>
      <c r="B123" s="189" t="s">
        <v>275</v>
      </c>
      <c r="C123" s="195">
        <v>12</v>
      </c>
      <c r="D123" s="298">
        <v>64.06</v>
      </c>
      <c r="E123" s="414">
        <v>0</v>
      </c>
      <c r="F123" s="404">
        <v>0</v>
      </c>
      <c r="G123" s="412">
        <v>1</v>
      </c>
      <c r="H123" s="413">
        <v>764.76</v>
      </c>
    </row>
    <row r="124" spans="1:8" s="18" customFormat="1" ht="26.25" thickBot="1" x14ac:dyDescent="0.25">
      <c r="A124" s="196" t="s">
        <v>277</v>
      </c>
      <c r="B124" s="32"/>
      <c r="C124" s="44"/>
      <c r="D124" s="296"/>
      <c r="E124" s="240"/>
      <c r="F124" s="268">
        <v>18262.510000000002</v>
      </c>
      <c r="G124" s="240"/>
      <c r="H124" s="268">
        <v>12043.823999999999</v>
      </c>
    </row>
    <row r="125" spans="1:8" s="13" customFormat="1" ht="36" x14ac:dyDescent="0.2">
      <c r="A125" s="197" t="s">
        <v>58</v>
      </c>
      <c r="B125" s="198"/>
      <c r="C125" s="164"/>
      <c r="D125" s="321"/>
      <c r="E125" s="414">
        <v>0</v>
      </c>
      <c r="F125" s="64">
        <v>10014.19</v>
      </c>
      <c r="G125" s="418"/>
      <c r="H125" s="278">
        <v>9958.5839999999989</v>
      </c>
    </row>
    <row r="126" spans="1:8" s="18" customFormat="1" x14ac:dyDescent="0.2">
      <c r="A126" s="199" t="s">
        <v>20</v>
      </c>
      <c r="B126" s="198" t="s">
        <v>71</v>
      </c>
      <c r="C126" s="164">
        <v>12</v>
      </c>
      <c r="D126" s="322">
        <v>13.03</v>
      </c>
      <c r="E126" s="414">
        <v>40</v>
      </c>
      <c r="F126" s="404">
        <v>6254.4</v>
      </c>
      <c r="G126" s="412">
        <v>40</v>
      </c>
      <c r="H126" s="413">
        <v>6220.4</v>
      </c>
    </row>
    <row r="127" spans="1:8" s="4" customFormat="1" x14ac:dyDescent="0.2">
      <c r="A127" s="199" t="s">
        <v>21</v>
      </c>
      <c r="B127" s="198" t="s">
        <v>4</v>
      </c>
      <c r="C127" s="164">
        <v>12</v>
      </c>
      <c r="D127" s="322">
        <v>0.28999999999999998</v>
      </c>
      <c r="E127" s="414">
        <v>1080.4000000000001</v>
      </c>
      <c r="F127" s="404">
        <v>3759.79</v>
      </c>
      <c r="G127" s="412">
        <v>1080.4000000000001</v>
      </c>
      <c r="H127" s="413">
        <v>3738.1840000000002</v>
      </c>
    </row>
    <row r="128" spans="1:8" s="13" customFormat="1" ht="36" x14ac:dyDescent="0.2">
      <c r="A128" s="151" t="s">
        <v>278</v>
      </c>
      <c r="B128" s="198"/>
      <c r="C128" s="164" t="s">
        <v>279</v>
      </c>
      <c r="D128" s="321"/>
      <c r="E128" s="414">
        <v>0</v>
      </c>
      <c r="F128" s="64">
        <v>8248.32</v>
      </c>
      <c r="G128" s="277"/>
      <c r="H128" s="278">
        <v>2085.2400000000002</v>
      </c>
    </row>
    <row r="129" spans="1:8" s="13" customFormat="1" x14ac:dyDescent="0.2">
      <c r="A129" s="339" t="s">
        <v>130</v>
      </c>
      <c r="B129" s="37" t="s">
        <v>127</v>
      </c>
      <c r="C129" s="26"/>
      <c r="D129" s="299">
        <v>26.94</v>
      </c>
      <c r="E129" s="414">
        <v>0</v>
      </c>
      <c r="F129" s="404">
        <v>0</v>
      </c>
      <c r="G129" s="412">
        <v>7</v>
      </c>
      <c r="H129" s="413">
        <v>185.06</v>
      </c>
    </row>
    <row r="130" spans="1:8" s="13" customFormat="1" x14ac:dyDescent="0.2">
      <c r="A130" s="338" t="s">
        <v>132</v>
      </c>
      <c r="B130" s="37" t="s">
        <v>127</v>
      </c>
      <c r="C130" s="26"/>
      <c r="D130" s="299">
        <v>37.1</v>
      </c>
      <c r="E130" s="414">
        <v>0</v>
      </c>
      <c r="F130" s="404">
        <v>0</v>
      </c>
      <c r="G130" s="412">
        <v>5</v>
      </c>
      <c r="H130" s="413">
        <v>193.3</v>
      </c>
    </row>
    <row r="131" spans="1:8" s="13" customFormat="1" ht="13.5" thickBot="1" x14ac:dyDescent="0.25">
      <c r="A131" s="341" t="s">
        <v>460</v>
      </c>
      <c r="B131" s="37" t="s">
        <v>127</v>
      </c>
      <c r="C131" s="26"/>
      <c r="D131" s="299">
        <v>47.04</v>
      </c>
      <c r="E131" s="414">
        <v>0</v>
      </c>
      <c r="F131" s="404">
        <v>0</v>
      </c>
      <c r="G131" s="412">
        <v>36</v>
      </c>
      <c r="H131" s="413">
        <v>1706.88</v>
      </c>
    </row>
    <row r="132" spans="1:8" s="5" customFormat="1" ht="26.25" thickBot="1" x14ac:dyDescent="0.25">
      <c r="A132" s="196" t="s">
        <v>280</v>
      </c>
      <c r="B132" s="200"/>
      <c r="C132" s="201"/>
      <c r="D132" s="323"/>
      <c r="E132" s="436">
        <v>0</v>
      </c>
      <c r="F132" s="437">
        <v>15577.6</v>
      </c>
      <c r="G132" s="240"/>
      <c r="H132" s="268">
        <v>11357</v>
      </c>
    </row>
    <row r="133" spans="1:8" s="5" customFormat="1" ht="24.75" thickBot="1" x14ac:dyDescent="0.25">
      <c r="A133" s="155" t="s">
        <v>59</v>
      </c>
      <c r="B133" s="179" t="s">
        <v>65</v>
      </c>
      <c r="C133" s="202">
        <v>1</v>
      </c>
      <c r="D133" s="298"/>
      <c r="E133" s="410">
        <v>5155.2</v>
      </c>
      <c r="F133" s="411">
        <v>15577.6</v>
      </c>
      <c r="G133" s="412">
        <v>5155.2</v>
      </c>
      <c r="H133" s="413">
        <v>11357</v>
      </c>
    </row>
    <row r="134" spans="1:8" s="5" customFormat="1" ht="18" customHeight="1" thickBot="1" x14ac:dyDescent="0.25">
      <c r="A134" s="586" t="s">
        <v>61</v>
      </c>
      <c r="B134" s="587"/>
      <c r="C134" s="587"/>
      <c r="D134" s="588"/>
      <c r="E134" s="281"/>
      <c r="F134" s="268">
        <v>377765.69</v>
      </c>
      <c r="G134" s="281"/>
      <c r="H134" s="268">
        <v>376770.86511999997</v>
      </c>
    </row>
    <row r="135" spans="1:8" s="5" customFormat="1" ht="26.25" thickBot="1" x14ac:dyDescent="0.25">
      <c r="A135" s="210" t="s">
        <v>282</v>
      </c>
      <c r="B135" s="123"/>
      <c r="C135" s="124"/>
      <c r="D135" s="325"/>
      <c r="E135" s="421">
        <v>538.79999999999995</v>
      </c>
      <c r="F135" s="422">
        <v>107309.96</v>
      </c>
      <c r="G135" s="240">
        <v>538.79999999999995</v>
      </c>
      <c r="H135" s="268">
        <v>106784.83679999999</v>
      </c>
    </row>
    <row r="136" spans="1:8" s="71" customFormat="1" ht="24" x14ac:dyDescent="0.2">
      <c r="A136" s="337" t="s">
        <v>184</v>
      </c>
      <c r="B136" s="60" t="s">
        <v>65</v>
      </c>
      <c r="C136" s="91" t="s">
        <v>298</v>
      </c>
      <c r="D136" s="316" t="s">
        <v>257</v>
      </c>
      <c r="E136" s="410">
        <v>5155.2</v>
      </c>
      <c r="F136" s="404">
        <v>101371.17000000001</v>
      </c>
      <c r="G136" s="438">
        <v>5155.2</v>
      </c>
      <c r="H136" s="439">
        <v>100938.84</v>
      </c>
    </row>
    <row r="137" spans="1:8" s="5" customFormat="1" ht="24.75" thickBot="1" x14ac:dyDescent="0.25">
      <c r="A137" s="211" t="s">
        <v>293</v>
      </c>
      <c r="B137" s="14" t="s">
        <v>65</v>
      </c>
      <c r="C137" s="92">
        <v>12</v>
      </c>
      <c r="D137" s="395">
        <v>9.6000000000000002E-2</v>
      </c>
      <c r="E137" s="414">
        <v>5155.2</v>
      </c>
      <c r="F137" s="404">
        <v>5938.79</v>
      </c>
      <c r="G137" s="415">
        <v>5155.2</v>
      </c>
      <c r="H137" s="279">
        <v>5845.996799999999</v>
      </c>
    </row>
    <row r="138" spans="1:8" s="13" customFormat="1" ht="51.75" thickBot="1" x14ac:dyDescent="0.25">
      <c r="A138" s="212" t="s">
        <v>283</v>
      </c>
      <c r="B138" s="59" t="s">
        <v>65</v>
      </c>
      <c r="C138" s="84" t="s">
        <v>200</v>
      </c>
      <c r="D138" s="296" t="s">
        <v>257</v>
      </c>
      <c r="E138" s="421">
        <v>4419</v>
      </c>
      <c r="F138" s="422">
        <v>226920.07</v>
      </c>
      <c r="G138" s="423">
        <v>4419</v>
      </c>
      <c r="H138" s="268">
        <v>225900.82</v>
      </c>
    </row>
    <row r="139" spans="1:8" s="13" customFormat="1" ht="64.5" thickBot="1" x14ac:dyDescent="0.25">
      <c r="A139" s="213" t="s">
        <v>284</v>
      </c>
      <c r="B139" s="282" t="s">
        <v>65</v>
      </c>
      <c r="C139" s="85">
        <v>1</v>
      </c>
      <c r="D139" s="505">
        <v>3.4666666666666665E-3</v>
      </c>
      <c r="E139" s="421">
        <v>5155.2</v>
      </c>
      <c r="F139" s="422">
        <v>231.98</v>
      </c>
      <c r="G139" s="423">
        <v>5155.2</v>
      </c>
      <c r="H139" s="268">
        <v>214.45632000000001</v>
      </c>
    </row>
    <row r="140" spans="1:8" s="13" customFormat="1" ht="51.75" thickBot="1" x14ac:dyDescent="0.25">
      <c r="A140" s="196" t="s">
        <v>285</v>
      </c>
      <c r="B140" s="283" t="s">
        <v>65</v>
      </c>
      <c r="C140" s="86">
        <v>12</v>
      </c>
      <c r="D140" s="327">
        <v>0.77</v>
      </c>
      <c r="E140" s="421">
        <v>5155.2</v>
      </c>
      <c r="F140" s="422">
        <v>43303.68</v>
      </c>
      <c r="G140" s="423">
        <v>5155.2</v>
      </c>
      <c r="H140" s="268">
        <v>43870.751999999993</v>
      </c>
    </row>
    <row r="141" spans="1:8" s="5" customFormat="1" ht="16.5" thickBot="1" x14ac:dyDescent="0.25">
      <c r="A141" s="221" t="s">
        <v>63</v>
      </c>
      <c r="B141" s="222"/>
      <c r="C141" s="223"/>
      <c r="D141" s="506"/>
      <c r="E141" s="281"/>
      <c r="F141" s="268">
        <v>300651.26</v>
      </c>
      <c r="G141" s="281"/>
      <c r="H141" s="268">
        <v>285701.18566666666</v>
      </c>
    </row>
    <row r="142" spans="1:8" s="5" customFormat="1" ht="18" thickBot="1" x14ac:dyDescent="0.25">
      <c r="A142" s="125" t="s">
        <v>286</v>
      </c>
      <c r="B142" s="159" t="s">
        <v>65</v>
      </c>
      <c r="C142" s="127">
        <v>12</v>
      </c>
      <c r="D142" s="502">
        <v>4.8600000000000003</v>
      </c>
      <c r="E142" s="414">
        <v>5155.2</v>
      </c>
      <c r="F142" s="404">
        <v>300651.26</v>
      </c>
      <c r="G142" s="412">
        <v>5155.2</v>
      </c>
      <c r="H142" s="413">
        <v>285701.18566666666</v>
      </c>
    </row>
    <row r="143" spans="1:8" s="5" customFormat="1" ht="15.75" thickBot="1" x14ac:dyDescent="0.25">
      <c r="A143" s="224" t="s">
        <v>219</v>
      </c>
      <c r="B143" s="61"/>
      <c r="C143" s="48"/>
      <c r="D143" s="331"/>
      <c r="E143" s="421">
        <v>0</v>
      </c>
      <c r="F143" s="422">
        <v>10053.31</v>
      </c>
      <c r="G143" s="444"/>
      <c r="H143" s="268">
        <v>0</v>
      </c>
    </row>
    <row r="144" spans="1:8" s="5" customFormat="1" ht="13.5" thickBot="1" x14ac:dyDescent="0.25">
      <c r="A144" s="49" t="s">
        <v>338</v>
      </c>
      <c r="B144" s="32"/>
      <c r="C144" s="47"/>
      <c r="D144" s="332"/>
      <c r="E144" s="421">
        <v>0</v>
      </c>
      <c r="F144" s="422">
        <v>9444.84</v>
      </c>
      <c r="G144" s="240"/>
      <c r="H144" s="268">
        <v>0</v>
      </c>
    </row>
    <row r="145" spans="1:8" s="5" customFormat="1" ht="13.5" thickBot="1" x14ac:dyDescent="0.25">
      <c r="A145" s="233" t="s">
        <v>341</v>
      </c>
      <c r="B145" s="234"/>
      <c r="C145" s="234"/>
      <c r="D145" s="334"/>
      <c r="E145" s="421">
        <v>0</v>
      </c>
      <c r="F145" s="422">
        <v>608.47</v>
      </c>
      <c r="G145" s="240"/>
      <c r="H145" s="268">
        <v>0</v>
      </c>
    </row>
    <row r="146" spans="1:8" s="5" customFormat="1" ht="15.75" thickBot="1" x14ac:dyDescent="0.25">
      <c r="A146" s="237" t="s">
        <v>454</v>
      </c>
      <c r="B146" s="59"/>
      <c r="C146" s="50"/>
      <c r="D146" s="508"/>
      <c r="E146" s="22"/>
      <c r="F146" s="268">
        <v>1064033.4276000001</v>
      </c>
      <c r="G146" s="22"/>
      <c r="H146" s="268">
        <v>1083438.2415066666</v>
      </c>
    </row>
    <row r="147" spans="1:8" s="5" customFormat="1" x14ac:dyDescent="0.2">
      <c r="A147" s="29"/>
      <c r="B147" s="82"/>
      <c r="C147" s="24"/>
      <c r="D147" s="75"/>
      <c r="E147" s="447"/>
      <c r="F147" s="447"/>
      <c r="G147" s="447"/>
      <c r="H147" s="447"/>
    </row>
    <row r="148" spans="1:8" s="5" customFormat="1" x14ac:dyDescent="0.2">
      <c r="A148" s="291" t="s">
        <v>461</v>
      </c>
      <c r="B148" s="82"/>
      <c r="C148" s="24"/>
      <c r="D148" s="75"/>
      <c r="E148" s="447"/>
      <c r="F148" s="447"/>
      <c r="G148" s="447"/>
      <c r="H148" s="447"/>
    </row>
    <row r="149" spans="1:8" s="1" customFormat="1" x14ac:dyDescent="0.2">
      <c r="A149" s="291"/>
      <c r="B149" s="82"/>
      <c r="C149" s="24"/>
      <c r="D149" s="75"/>
      <c r="E149" s="447"/>
      <c r="F149" s="447"/>
      <c r="G149" s="447"/>
      <c r="H149" s="447"/>
    </row>
    <row r="150" spans="1:8" s="1" customFormat="1" x14ac:dyDescent="0.2">
      <c r="A150" s="291" t="s">
        <v>462</v>
      </c>
      <c r="B150" s="82"/>
      <c r="C150" s="24"/>
      <c r="D150" s="75"/>
      <c r="E150" s="447"/>
      <c r="F150" s="447"/>
      <c r="G150" s="447"/>
      <c r="H150" s="447"/>
    </row>
    <row r="151" spans="1:8" s="1" customFormat="1" x14ac:dyDescent="0.2">
      <c r="A151" s="29"/>
      <c r="B151" s="82"/>
      <c r="C151" s="24"/>
      <c r="D151" s="75"/>
      <c r="E151" s="447"/>
      <c r="F151" s="447"/>
      <c r="G151" s="447"/>
      <c r="H151" s="447"/>
    </row>
    <row r="152" spans="1:8" s="5" customFormat="1" x14ac:dyDescent="0.2">
      <c r="A152" s="29"/>
      <c r="B152" s="82"/>
      <c r="C152" s="24"/>
      <c r="D152" s="73"/>
      <c r="E152" s="447"/>
      <c r="F152" s="447"/>
      <c r="G152" s="447"/>
      <c r="H152" s="447"/>
    </row>
    <row r="153" spans="1:8" s="5" customFormat="1" x14ac:dyDescent="0.2">
      <c r="A153" s="29"/>
      <c r="B153" s="82"/>
      <c r="C153" s="24"/>
      <c r="D153" s="73"/>
      <c r="E153" s="447"/>
      <c r="F153" s="447"/>
      <c r="G153" s="447"/>
      <c r="H153" s="447"/>
    </row>
    <row r="154" spans="1:8" s="5" customFormat="1" x14ac:dyDescent="0.2">
      <c r="A154" s="29"/>
      <c r="B154" s="82"/>
      <c r="C154" s="24"/>
      <c r="D154" s="73"/>
      <c r="E154" s="447"/>
      <c r="F154" s="447"/>
      <c r="G154" s="447"/>
      <c r="H154" s="447"/>
    </row>
    <row r="155" spans="1:8" s="5" customFormat="1" x14ac:dyDescent="0.2">
      <c r="A155" s="29"/>
      <c r="B155" s="82"/>
      <c r="C155" s="24"/>
      <c r="D155" s="73"/>
      <c r="E155" s="447"/>
      <c r="F155" s="447"/>
      <c r="G155" s="447"/>
      <c r="H155" s="447"/>
    </row>
    <row r="156" spans="1:8" s="13" customFormat="1" x14ac:dyDescent="0.2">
      <c r="A156" s="29"/>
      <c r="B156" s="82"/>
      <c r="C156" s="24"/>
      <c r="D156" s="73"/>
      <c r="E156" s="447"/>
      <c r="F156" s="447"/>
      <c r="G156" s="447"/>
      <c r="H156" s="447"/>
    </row>
    <row r="157" spans="1:8" s="5" customFormat="1" x14ac:dyDescent="0.2">
      <c r="A157" s="29"/>
      <c r="B157" s="82"/>
      <c r="C157" s="24"/>
      <c r="D157" s="73"/>
      <c r="E157" s="447"/>
      <c r="F157" s="447"/>
      <c r="G157" s="447"/>
      <c r="H157" s="447"/>
    </row>
    <row r="158" spans="1:8" s="5" customFormat="1" x14ac:dyDescent="0.2">
      <c r="A158" s="29"/>
      <c r="B158" s="82"/>
      <c r="C158" s="24"/>
      <c r="D158" s="73"/>
      <c r="E158" s="447"/>
      <c r="F158" s="447"/>
      <c r="G158" s="447"/>
      <c r="H158" s="447"/>
    </row>
    <row r="159" spans="1:8" s="5" customFormat="1" x14ac:dyDescent="0.2">
      <c r="A159" s="8"/>
      <c r="B159" s="73"/>
      <c r="C159" s="23"/>
      <c r="D159" s="73"/>
      <c r="E159" s="448"/>
      <c r="F159" s="448"/>
      <c r="G159" s="448"/>
      <c r="H159" s="448"/>
    </row>
    <row r="160" spans="1:8" s="5" customFormat="1" x14ac:dyDescent="0.2">
      <c r="A160" s="8"/>
      <c r="B160" s="73"/>
      <c r="C160" s="23"/>
      <c r="D160" s="73"/>
      <c r="E160" s="448"/>
      <c r="F160" s="448"/>
      <c r="G160" s="448"/>
      <c r="H160" s="448"/>
    </row>
    <row r="161" spans="1:8" s="1" customFormat="1" x14ac:dyDescent="0.2">
      <c r="A161" s="8"/>
      <c r="B161" s="73"/>
      <c r="C161" s="23"/>
      <c r="D161" s="73"/>
      <c r="E161" s="447"/>
      <c r="F161" s="447"/>
      <c r="G161" s="447"/>
      <c r="H161" s="447"/>
    </row>
    <row r="162" spans="1:8" s="1" customFormat="1" x14ac:dyDescent="0.2">
      <c r="A162" s="8"/>
      <c r="B162" s="73"/>
      <c r="C162" s="23"/>
      <c r="D162" s="73"/>
      <c r="E162" s="447"/>
      <c r="F162" s="447"/>
      <c r="G162" s="447"/>
      <c r="H162" s="447"/>
    </row>
    <row r="163" spans="1:8" s="1" customFormat="1" x14ac:dyDescent="0.2">
      <c r="A163" s="8"/>
      <c r="B163" s="73"/>
      <c r="C163" s="23"/>
      <c r="D163" s="73"/>
      <c r="E163" s="447"/>
      <c r="F163" s="447"/>
      <c r="G163" s="447"/>
      <c r="H163" s="447"/>
    </row>
    <row r="164" spans="1:8" s="1" customFormat="1" x14ac:dyDescent="0.2">
      <c r="A164" s="8"/>
      <c r="B164" s="73"/>
      <c r="C164" s="23"/>
      <c r="D164" s="73"/>
      <c r="E164" s="447"/>
      <c r="F164" s="447"/>
      <c r="G164" s="447"/>
      <c r="H164" s="447"/>
    </row>
    <row r="165" spans="1:8" s="1" customFormat="1" x14ac:dyDescent="0.2">
      <c r="A165" s="8"/>
      <c r="B165" s="73"/>
      <c r="C165" s="23"/>
      <c r="D165" s="73"/>
      <c r="E165" s="447"/>
      <c r="F165" s="447"/>
      <c r="G165" s="447"/>
      <c r="H165" s="447"/>
    </row>
    <row r="166" spans="1:8" s="1" customFormat="1" x14ac:dyDescent="0.2">
      <c r="D166" s="73"/>
      <c r="E166" s="447"/>
      <c r="F166" s="447"/>
      <c r="G166" s="447"/>
      <c r="H166" s="447"/>
    </row>
    <row r="167" spans="1:8" s="1" customFormat="1" x14ac:dyDescent="0.2">
      <c r="D167" s="73"/>
      <c r="E167" s="447"/>
      <c r="F167" s="447"/>
      <c r="G167" s="447"/>
      <c r="H167" s="447"/>
    </row>
    <row r="168" spans="1:8" s="1" customFormat="1" x14ac:dyDescent="0.2">
      <c r="D168" s="73"/>
      <c r="E168" s="447"/>
      <c r="F168" s="447"/>
      <c r="G168" s="447"/>
      <c r="H168" s="447"/>
    </row>
    <row r="169" spans="1:8" s="1" customFormat="1" x14ac:dyDescent="0.2">
      <c r="D169" s="73"/>
      <c r="E169" s="447"/>
      <c r="F169" s="447"/>
      <c r="G169" s="447"/>
      <c r="H169" s="447"/>
    </row>
    <row r="170" spans="1:8" s="1" customFormat="1" x14ac:dyDescent="0.2">
      <c r="D170" s="73"/>
      <c r="E170" s="447"/>
      <c r="F170" s="447"/>
      <c r="G170" s="447"/>
      <c r="H170" s="447"/>
    </row>
    <row r="171" spans="1:8" s="1" customFormat="1" x14ac:dyDescent="0.2">
      <c r="D171" s="73"/>
      <c r="E171" s="447"/>
      <c r="F171" s="447"/>
      <c r="G171" s="447"/>
      <c r="H171" s="447"/>
    </row>
    <row r="172" spans="1:8" s="1" customFormat="1" x14ac:dyDescent="0.2">
      <c r="D172" s="73"/>
      <c r="E172" s="447"/>
      <c r="F172" s="447"/>
      <c r="G172" s="447"/>
      <c r="H172" s="447"/>
    </row>
    <row r="173" spans="1:8" x14ac:dyDescent="0.2">
      <c r="A173" s="1"/>
      <c r="B173" s="1"/>
      <c r="C173" s="1"/>
    </row>
    <row r="174" spans="1:8" x14ac:dyDescent="0.2">
      <c r="A174" s="1"/>
      <c r="B174" s="1"/>
      <c r="C174" s="1"/>
    </row>
    <row r="175" spans="1:8" x14ac:dyDescent="0.2">
      <c r="A175" s="1"/>
      <c r="B175" s="1"/>
      <c r="C175" s="1"/>
    </row>
    <row r="176" spans="1:8" x14ac:dyDescent="0.2">
      <c r="A176" s="1"/>
      <c r="B176" s="1"/>
      <c r="C176" s="1"/>
    </row>
    <row r="177" spans="1:4" x14ac:dyDescent="0.2">
      <c r="A177" s="1"/>
      <c r="B177" s="1"/>
      <c r="C177" s="1"/>
    </row>
    <row r="178" spans="1:4" x14ac:dyDescent="0.2">
      <c r="A178" s="1"/>
      <c r="B178" s="1"/>
      <c r="C178" s="1"/>
    </row>
    <row r="180" spans="1:4" x14ac:dyDescent="0.2">
      <c r="A180" s="1"/>
      <c r="B180" s="1"/>
      <c r="C180" s="1"/>
    </row>
    <row r="181" spans="1:4" x14ac:dyDescent="0.2">
      <c r="A181" s="1"/>
      <c r="B181" s="1"/>
      <c r="C181" s="1"/>
    </row>
    <row r="182" spans="1:4" x14ac:dyDescent="0.2">
      <c r="A182" s="1"/>
      <c r="B182" s="1"/>
      <c r="C182" s="1"/>
    </row>
    <row r="183" spans="1:4" x14ac:dyDescent="0.2">
      <c r="A183" s="1"/>
      <c r="B183" s="1"/>
      <c r="C183" s="1"/>
    </row>
    <row r="184" spans="1:4" x14ac:dyDescent="0.2">
      <c r="A184" s="1"/>
      <c r="B184" s="1"/>
      <c r="C184" s="1"/>
    </row>
    <row r="185" spans="1:4" x14ac:dyDescent="0.2">
      <c r="A185" s="1"/>
      <c r="B185" s="1"/>
      <c r="C185" s="1"/>
    </row>
    <row r="188" spans="1:4" x14ac:dyDescent="0.2">
      <c r="A188" s="103"/>
      <c r="B188" s="103"/>
      <c r="C188" s="103"/>
    </row>
    <row r="192" spans="1:4" x14ac:dyDescent="0.2">
      <c r="A192" s="103"/>
      <c r="B192" s="103"/>
      <c r="C192" s="103"/>
      <c r="D192" s="447"/>
    </row>
    <row r="193" spans="1:4" x14ac:dyDescent="0.2">
      <c r="A193" s="103"/>
      <c r="B193" s="103"/>
      <c r="C193" s="103"/>
      <c r="D193" s="447"/>
    </row>
  </sheetData>
  <mergeCells count="13">
    <mergeCell ref="A134:D134"/>
    <mergeCell ref="A4:D4"/>
    <mergeCell ref="A13:C13"/>
    <mergeCell ref="C24:C25"/>
    <mergeCell ref="E25:F25"/>
    <mergeCell ref="E23:H23"/>
    <mergeCell ref="E24:H24"/>
    <mergeCell ref="A1:D1"/>
    <mergeCell ref="A27:D27"/>
    <mergeCell ref="A73:D73"/>
    <mergeCell ref="G25:H25"/>
    <mergeCell ref="G3:H3"/>
    <mergeCell ref="G2:H2"/>
  </mergeCells>
  <pageMargins left="0.31496062992125984" right="0.31496062992125984" top="0.31496062992125984" bottom="0.31496062992125984" header="0" footer="0"/>
  <pageSetup paperSize="9" scale="66" fitToHeight="0" orientation="portrait" copies="2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7"/>
  <sheetViews>
    <sheetView showZeros="0" topLeftCell="A113" workbookViewId="0">
      <selection activeCell="D120" sqref="D120"/>
    </sheetView>
  </sheetViews>
  <sheetFormatPr defaultRowHeight="12.75" x14ac:dyDescent="0.2"/>
  <cols>
    <col min="1" max="1" width="75.140625" style="8" customWidth="1"/>
    <col min="2" max="2" width="6.140625" style="73" customWidth="1"/>
    <col min="3" max="3" width="9.5703125" style="23" customWidth="1"/>
    <col min="4" max="4" width="10.42578125" style="73" customWidth="1"/>
    <col min="5" max="5" width="11.42578125" style="449" customWidth="1"/>
    <col min="6" max="6" width="11" style="449" customWidth="1"/>
    <col min="7" max="7" width="12" style="449" customWidth="1"/>
    <col min="8" max="8" width="14.28515625" style="449" customWidth="1"/>
    <col min="9" max="16384" width="9.140625" style="103"/>
  </cols>
  <sheetData>
    <row r="1" spans="1:8" ht="52.5" customHeight="1" x14ac:dyDescent="0.2">
      <c r="A1" s="589" t="s">
        <v>456</v>
      </c>
      <c r="B1" s="589"/>
      <c r="C1" s="589"/>
      <c r="D1" s="589"/>
    </row>
    <row r="2" spans="1:8" s="398" customFormat="1" ht="15.75" x14ac:dyDescent="0.2">
      <c r="A2" s="7"/>
      <c r="B2" s="75" t="s">
        <v>121</v>
      </c>
      <c r="C2" s="74"/>
      <c r="D2" s="98"/>
      <c r="E2" s="66"/>
      <c r="F2" s="66"/>
      <c r="G2" s="601" t="s">
        <v>108</v>
      </c>
      <c r="H2" s="601"/>
    </row>
    <row r="3" spans="1:8" s="398" customFormat="1" ht="15" x14ac:dyDescent="0.2">
      <c r="A3" s="99"/>
      <c r="B3" s="66"/>
      <c r="C3" s="24"/>
      <c r="D3" s="98"/>
      <c r="E3" s="100"/>
      <c r="F3" s="100"/>
      <c r="G3" s="600"/>
      <c r="H3" s="600"/>
    </row>
    <row r="4" spans="1:8" s="10" customFormat="1" ht="16.5" customHeight="1" x14ac:dyDescent="0.2">
      <c r="A4" s="603" t="s">
        <v>122</v>
      </c>
      <c r="B4" s="603"/>
      <c r="C4" s="603"/>
      <c r="D4" s="603"/>
      <c r="E4" s="75"/>
      <c r="F4" s="71"/>
      <c r="G4" s="71"/>
      <c r="H4" s="71"/>
    </row>
    <row r="5" spans="1:8" x14ac:dyDescent="0.2">
      <c r="A5" s="20" t="s">
        <v>410</v>
      </c>
      <c r="B5" s="76"/>
      <c r="C5" s="74"/>
      <c r="D5" s="75"/>
      <c r="E5" s="400"/>
      <c r="F5" s="400"/>
      <c r="G5" s="400"/>
      <c r="H5" s="401">
        <v>22499.979414442205</v>
      </c>
    </row>
    <row r="6" spans="1:8" ht="13.5" customHeight="1" x14ac:dyDescent="0.2">
      <c r="A6" s="21" t="s">
        <v>201</v>
      </c>
      <c r="B6" s="75"/>
      <c r="C6" s="74"/>
      <c r="D6" s="75"/>
      <c r="E6" s="75"/>
      <c r="F6" s="71"/>
      <c r="G6" s="71"/>
      <c r="H6" s="402">
        <v>532199.4</v>
      </c>
    </row>
    <row r="7" spans="1:8" x14ac:dyDescent="0.2">
      <c r="A7" s="131" t="s">
        <v>202</v>
      </c>
      <c r="B7" s="77"/>
      <c r="C7" s="25"/>
      <c r="D7" s="77"/>
      <c r="E7" s="75"/>
      <c r="F7" s="71"/>
      <c r="G7" s="71"/>
      <c r="H7" s="403">
        <v>532199.4</v>
      </c>
    </row>
    <row r="8" spans="1:8" x14ac:dyDescent="0.2">
      <c r="A8" s="131" t="s">
        <v>203</v>
      </c>
      <c r="B8" s="25"/>
      <c r="C8" s="25"/>
      <c r="D8" s="78"/>
      <c r="E8" s="400"/>
      <c r="F8" s="400"/>
      <c r="G8" s="400"/>
      <c r="H8" s="403">
        <v>532199.4</v>
      </c>
    </row>
    <row r="9" spans="1:8" x14ac:dyDescent="0.2">
      <c r="A9" s="21" t="s">
        <v>125</v>
      </c>
      <c r="B9" s="78"/>
      <c r="C9" s="79"/>
      <c r="D9" s="78"/>
      <c r="E9" s="75"/>
      <c r="F9" s="71"/>
      <c r="G9" s="71"/>
      <c r="H9" s="406">
        <v>471246.35383666668</v>
      </c>
    </row>
    <row r="10" spans="1:8" x14ac:dyDescent="0.2">
      <c r="A10" s="131" t="s">
        <v>458</v>
      </c>
      <c r="B10" s="75"/>
      <c r="C10" s="74"/>
      <c r="D10" s="75"/>
      <c r="E10" s="75"/>
      <c r="F10" s="71"/>
      <c r="G10" s="71"/>
      <c r="H10" s="407">
        <v>83453.025577775552</v>
      </c>
    </row>
    <row r="11" spans="1:8" x14ac:dyDescent="0.2">
      <c r="A11" s="2"/>
      <c r="B11" s="75"/>
      <c r="C11" s="74"/>
      <c r="D11" s="75"/>
      <c r="E11" s="75"/>
      <c r="F11" s="71"/>
      <c r="G11" s="71"/>
      <c r="H11" s="408"/>
    </row>
    <row r="12" spans="1:8" ht="26.25" customHeight="1" x14ac:dyDescent="0.2">
      <c r="A12" s="604" t="s">
        <v>124</v>
      </c>
      <c r="B12" s="603"/>
      <c r="C12" s="603"/>
      <c r="D12" s="78"/>
      <c r="E12" s="75"/>
      <c r="F12" s="71"/>
      <c r="G12" s="71"/>
      <c r="H12" s="409"/>
    </row>
    <row r="13" spans="1:8" x14ac:dyDescent="0.2">
      <c r="A13" s="20" t="s">
        <v>411</v>
      </c>
      <c r="B13" s="76"/>
      <c r="C13" s="74"/>
      <c r="D13" s="75"/>
      <c r="E13" s="400"/>
      <c r="F13" s="400"/>
      <c r="G13" s="400"/>
      <c r="H13" s="401">
        <v>-160026.25058555789</v>
      </c>
    </row>
    <row r="14" spans="1:8" ht="25.5" x14ac:dyDescent="0.2">
      <c r="A14" s="31" t="s">
        <v>204</v>
      </c>
      <c r="B14" s="75"/>
      <c r="C14" s="74"/>
      <c r="D14" s="75"/>
      <c r="E14" s="75"/>
      <c r="F14" s="71"/>
      <c r="G14" s="71"/>
      <c r="H14" s="402">
        <v>526240.42999999993</v>
      </c>
    </row>
    <row r="15" spans="1:8" x14ac:dyDescent="0.2">
      <c r="A15" s="131" t="s">
        <v>202</v>
      </c>
      <c r="B15" s="75"/>
      <c r="C15" s="74"/>
      <c r="D15" s="75"/>
      <c r="E15" s="75"/>
      <c r="F15" s="71"/>
      <c r="G15" s="71"/>
      <c r="H15" s="406">
        <v>526240.42999999993</v>
      </c>
    </row>
    <row r="16" spans="1:8" x14ac:dyDescent="0.2">
      <c r="A16" s="131" t="s">
        <v>203</v>
      </c>
      <c r="B16" s="75"/>
      <c r="C16" s="74"/>
      <c r="D16" s="75"/>
      <c r="E16" s="400"/>
      <c r="F16" s="400"/>
      <c r="G16" s="400"/>
      <c r="H16" s="403">
        <v>526240.42999999993</v>
      </c>
    </row>
    <row r="17" spans="1:8" x14ac:dyDescent="0.2">
      <c r="A17" s="131" t="s">
        <v>392</v>
      </c>
      <c r="B17" s="75"/>
      <c r="C17" s="24"/>
      <c r="D17" s="75"/>
      <c r="E17" s="75"/>
      <c r="F17" s="71"/>
      <c r="G17" s="71"/>
      <c r="H17" s="402">
        <v>366214.17941444204</v>
      </c>
    </row>
    <row r="18" spans="1:8" x14ac:dyDescent="0.2">
      <c r="A18" s="21" t="s">
        <v>126</v>
      </c>
      <c r="B18" s="78"/>
      <c r="C18" s="79"/>
      <c r="D18" s="78"/>
      <c r="E18" s="75"/>
      <c r="F18" s="71"/>
      <c r="G18" s="71"/>
      <c r="H18" s="406">
        <v>471246.35383666668</v>
      </c>
    </row>
    <row r="19" spans="1:8" x14ac:dyDescent="0.2">
      <c r="A19" s="9" t="s">
        <v>459</v>
      </c>
      <c r="B19" s="75"/>
      <c r="C19" s="74"/>
      <c r="D19" s="75"/>
      <c r="E19" s="75"/>
      <c r="F19" s="71"/>
      <c r="G19" s="71"/>
      <c r="H19" s="407">
        <v>-105032.17442222463</v>
      </c>
    </row>
    <row r="20" spans="1:8" ht="13.5" thickBot="1" x14ac:dyDescent="0.25">
      <c r="A20" s="128"/>
      <c r="B20" s="75"/>
      <c r="C20" s="74"/>
      <c r="D20" s="75"/>
      <c r="E20" s="24"/>
      <c r="F20" s="24"/>
      <c r="G20" s="24"/>
      <c r="H20" s="24"/>
    </row>
    <row r="21" spans="1:8" s="132" customFormat="1" ht="13.5" thickBot="1" x14ac:dyDescent="0.25">
      <c r="A21" s="129" t="s">
        <v>5</v>
      </c>
      <c r="B21" s="112"/>
      <c r="C21" s="113"/>
      <c r="D21" s="292" t="s">
        <v>7</v>
      </c>
      <c r="E21" s="590">
        <v>39</v>
      </c>
      <c r="F21" s="591"/>
      <c r="G21" s="591"/>
      <c r="H21" s="592"/>
    </row>
    <row r="22" spans="1:8" ht="16.5" thickBot="1" x14ac:dyDescent="0.25">
      <c r="A22" s="80"/>
      <c r="B22" s="67" t="s">
        <v>6</v>
      </c>
      <c r="C22" s="596" t="s">
        <v>8</v>
      </c>
      <c r="D22" s="293" t="s">
        <v>9</v>
      </c>
      <c r="E22" s="593" t="s">
        <v>108</v>
      </c>
      <c r="F22" s="594"/>
      <c r="G22" s="594"/>
      <c r="H22" s="595"/>
    </row>
    <row r="23" spans="1:8" ht="13.5" thickBot="1" x14ac:dyDescent="0.25">
      <c r="A23" s="130" t="s">
        <v>442</v>
      </c>
      <c r="B23" s="81" t="s">
        <v>10</v>
      </c>
      <c r="C23" s="597"/>
      <c r="D23" s="294" t="s">
        <v>11</v>
      </c>
      <c r="E23" s="598" t="s">
        <v>2</v>
      </c>
      <c r="F23" s="599"/>
      <c r="G23" s="598" t="s">
        <v>0</v>
      </c>
      <c r="H23" s="599"/>
    </row>
    <row r="24" spans="1:8" s="11" customFormat="1" ht="12" thickBot="1" x14ac:dyDescent="0.25">
      <c r="A24" s="101"/>
      <c r="B24" s="67"/>
      <c r="C24" s="102"/>
      <c r="D24" s="295"/>
      <c r="E24" s="114" t="s">
        <v>1</v>
      </c>
      <c r="F24" s="115" t="s">
        <v>393</v>
      </c>
      <c r="G24" s="114" t="s">
        <v>1</v>
      </c>
      <c r="H24" s="115" t="s">
        <v>393</v>
      </c>
    </row>
    <row r="25" spans="1:8" s="5" customFormat="1" ht="38.25" customHeight="1" thickBot="1" x14ac:dyDescent="0.25">
      <c r="A25" s="580" t="s">
        <v>26</v>
      </c>
      <c r="B25" s="581"/>
      <c r="C25" s="581"/>
      <c r="D25" s="582"/>
      <c r="E25" s="240"/>
      <c r="F25" s="109">
        <v>63671.031763999999</v>
      </c>
      <c r="G25" s="240"/>
      <c r="H25" s="109">
        <v>4158.06041</v>
      </c>
    </row>
    <row r="26" spans="1:8" s="5" customFormat="1" ht="13.5" thickBot="1" x14ac:dyDescent="0.25">
      <c r="A26" s="133" t="s">
        <v>27</v>
      </c>
      <c r="B26" s="134"/>
      <c r="C26" s="134"/>
      <c r="D26" s="296"/>
      <c r="E26" s="240">
        <v>2562.1</v>
      </c>
      <c r="F26" s="109">
        <v>23.32</v>
      </c>
      <c r="G26" s="240"/>
      <c r="H26" s="109">
        <v>23.315110000000001</v>
      </c>
    </row>
    <row r="27" spans="1:8" s="5" customFormat="1" ht="68.25" thickBot="1" x14ac:dyDescent="0.25">
      <c r="A27" s="30" t="s">
        <v>28</v>
      </c>
      <c r="B27" s="111" t="s">
        <v>64</v>
      </c>
      <c r="C27" s="241" t="s">
        <v>13</v>
      </c>
      <c r="D27" s="297">
        <v>9.1000000000000004E-3</v>
      </c>
      <c r="E27" s="410">
        <v>2562.1</v>
      </c>
      <c r="F27" s="411">
        <v>23.32</v>
      </c>
      <c r="G27" s="412">
        <v>2562.1</v>
      </c>
      <c r="H27" s="413">
        <v>23.315110000000001</v>
      </c>
    </row>
    <row r="28" spans="1:8" s="13" customFormat="1" ht="13.5" thickBot="1" x14ac:dyDescent="0.25">
      <c r="A28" s="244" t="s">
        <v>29</v>
      </c>
      <c r="B28" s="245"/>
      <c r="C28" s="245"/>
      <c r="D28" s="296"/>
      <c r="E28" s="240"/>
      <c r="F28" s="109">
        <v>1859.83</v>
      </c>
      <c r="G28" s="240"/>
      <c r="H28" s="109">
        <v>1378.674</v>
      </c>
    </row>
    <row r="29" spans="1:8" s="5" customFormat="1" ht="56.25" x14ac:dyDescent="0.2">
      <c r="A29" s="30" t="s">
        <v>30</v>
      </c>
      <c r="B29" s="38" t="s">
        <v>4</v>
      </c>
      <c r="C29" s="246">
        <v>12</v>
      </c>
      <c r="D29" s="492">
        <v>0.21199999999999999</v>
      </c>
      <c r="E29" s="416">
        <v>544.5</v>
      </c>
      <c r="F29" s="417">
        <v>1385.21</v>
      </c>
      <c r="G29" s="412">
        <v>544.5</v>
      </c>
      <c r="H29" s="413">
        <v>1378.674</v>
      </c>
    </row>
    <row r="30" spans="1:8" s="5" customFormat="1" ht="13.5" thickBot="1" x14ac:dyDescent="0.25">
      <c r="A30" s="247" t="s">
        <v>258</v>
      </c>
      <c r="B30" s="181"/>
      <c r="C30" s="195" t="s">
        <v>67</v>
      </c>
      <c r="D30" s="298"/>
      <c r="E30" s="414"/>
      <c r="F30" s="404">
        <v>474.62</v>
      </c>
      <c r="G30" s="277"/>
      <c r="H30" s="279">
        <v>0</v>
      </c>
    </row>
    <row r="31" spans="1:8" s="13" customFormat="1" ht="26.25" thickBot="1" x14ac:dyDescent="0.25">
      <c r="A31" s="40" t="s">
        <v>31</v>
      </c>
      <c r="B31" s="32"/>
      <c r="C31" s="44"/>
      <c r="D31" s="296"/>
      <c r="E31" s="240">
        <v>2562.1</v>
      </c>
      <c r="F31" s="109">
        <v>4360.3599999999997</v>
      </c>
      <c r="G31" s="240"/>
      <c r="H31" s="109">
        <v>0</v>
      </c>
    </row>
    <row r="32" spans="1:8" s="13" customFormat="1" ht="26.25" thickBot="1" x14ac:dyDescent="0.25">
      <c r="A32" s="141" t="s">
        <v>34</v>
      </c>
      <c r="B32" s="142"/>
      <c r="C32" s="143"/>
      <c r="D32" s="301"/>
      <c r="E32" s="240">
        <v>2562.1</v>
      </c>
      <c r="F32" s="109">
        <v>407.37</v>
      </c>
      <c r="G32" s="240"/>
      <c r="H32" s="109">
        <v>0</v>
      </c>
    </row>
    <row r="33" spans="1:8" s="13" customFormat="1" ht="26.25" thickBot="1" x14ac:dyDescent="0.25">
      <c r="A33" s="40" t="s">
        <v>36</v>
      </c>
      <c r="B33" s="386"/>
      <c r="C33" s="387"/>
      <c r="D33" s="388"/>
      <c r="E33" s="240">
        <v>755.7</v>
      </c>
      <c r="F33" s="268">
        <v>25301.428044</v>
      </c>
      <c r="G33" s="240"/>
      <c r="H33" s="268">
        <v>1305.8496</v>
      </c>
    </row>
    <row r="34" spans="1:8" s="5" customFormat="1" ht="22.5" x14ac:dyDescent="0.2">
      <c r="A34" s="575" t="s">
        <v>14</v>
      </c>
      <c r="B34" s="392" t="s">
        <v>4</v>
      </c>
      <c r="C34" s="393">
        <v>2</v>
      </c>
      <c r="D34" s="394">
        <v>0.77</v>
      </c>
      <c r="E34" s="410">
        <v>755.7</v>
      </c>
      <c r="F34" s="411">
        <v>1163.778</v>
      </c>
      <c r="G34" s="412">
        <v>1511.4</v>
      </c>
      <c r="H34" s="413">
        <v>1163.778</v>
      </c>
    </row>
    <row r="35" spans="1:8" s="5" customFormat="1" ht="22.5" x14ac:dyDescent="0.2">
      <c r="A35" s="576" t="s">
        <v>231</v>
      </c>
      <c r="B35" s="14" t="s">
        <v>4</v>
      </c>
      <c r="C35" s="140">
        <v>4</v>
      </c>
      <c r="D35" s="395">
        <v>9.4E-2</v>
      </c>
      <c r="E35" s="414">
        <v>755.7</v>
      </c>
      <c r="F35" s="404">
        <v>284.14320000000004</v>
      </c>
      <c r="G35" s="412">
        <v>1511.4</v>
      </c>
      <c r="H35" s="413">
        <v>142.07160000000002</v>
      </c>
    </row>
    <row r="36" spans="1:8" s="5" customFormat="1" ht="17.25" x14ac:dyDescent="0.2">
      <c r="A36" s="381" t="s">
        <v>33</v>
      </c>
      <c r="B36" s="96" t="s">
        <v>4</v>
      </c>
      <c r="C36" s="232" t="s">
        <v>68</v>
      </c>
      <c r="D36" s="311"/>
      <c r="E36" s="414"/>
      <c r="F36" s="64">
        <v>23853.506844</v>
      </c>
      <c r="G36" s="418"/>
      <c r="H36" s="278">
        <v>0</v>
      </c>
    </row>
    <row r="37" spans="1:8" s="5" customFormat="1" ht="13.5" thickBot="1" x14ac:dyDescent="0.25">
      <c r="A37" s="385" t="s">
        <v>232</v>
      </c>
      <c r="B37" s="37"/>
      <c r="C37" s="26"/>
      <c r="D37" s="311"/>
      <c r="E37" s="414"/>
      <c r="F37" s="64">
        <v>23853.51</v>
      </c>
      <c r="G37" s="277"/>
      <c r="H37" s="278">
        <v>0</v>
      </c>
    </row>
    <row r="38" spans="1:8" s="13" customFormat="1" ht="26.25" thickBot="1" x14ac:dyDescent="0.25">
      <c r="A38" s="141" t="s">
        <v>37</v>
      </c>
      <c r="B38" s="389"/>
      <c r="C38" s="390"/>
      <c r="D38" s="391"/>
      <c r="E38" s="240">
        <v>270.39999999999998</v>
      </c>
      <c r="F38" s="268">
        <v>3463.65</v>
      </c>
      <c r="G38" s="240"/>
      <c r="H38" s="268">
        <v>140.608</v>
      </c>
    </row>
    <row r="39" spans="1:8" s="5" customFormat="1" ht="45" x14ac:dyDescent="0.2">
      <c r="A39" s="556" t="s">
        <v>38</v>
      </c>
      <c r="B39" s="137" t="s">
        <v>4</v>
      </c>
      <c r="C39" s="140">
        <v>1</v>
      </c>
      <c r="D39" s="492">
        <v>0.52</v>
      </c>
      <c r="E39" s="410">
        <v>270.39999999999998</v>
      </c>
      <c r="F39" s="411">
        <v>140.61000000000001</v>
      </c>
      <c r="G39" s="412">
        <v>270.39999999999998</v>
      </c>
      <c r="H39" s="413">
        <v>140.608</v>
      </c>
    </row>
    <row r="40" spans="1:8" s="5" customFormat="1" ht="18" thickBot="1" x14ac:dyDescent="0.25">
      <c r="A40" s="247" t="s">
        <v>33</v>
      </c>
      <c r="B40" s="137"/>
      <c r="C40" s="232" t="s">
        <v>68</v>
      </c>
      <c r="D40" s="495"/>
      <c r="E40" s="414"/>
      <c r="F40" s="64">
        <v>3323.04</v>
      </c>
      <c r="G40" s="277"/>
      <c r="H40" s="278">
        <v>0</v>
      </c>
    </row>
    <row r="41" spans="1:8" s="13" customFormat="1" ht="26.25" thickBot="1" x14ac:dyDescent="0.25">
      <c r="A41" s="149" t="s">
        <v>39</v>
      </c>
      <c r="B41" s="142"/>
      <c r="C41" s="143"/>
      <c r="D41" s="301"/>
      <c r="E41" s="240">
        <v>2562.1</v>
      </c>
      <c r="F41" s="268">
        <v>24049.81</v>
      </c>
      <c r="G41" s="240"/>
      <c r="H41" s="268">
        <v>163.20510000000002</v>
      </c>
    </row>
    <row r="42" spans="1:8" s="5" customFormat="1" ht="67.5" x14ac:dyDescent="0.2">
      <c r="A42" s="30" t="s">
        <v>40</v>
      </c>
      <c r="B42" s="256" t="s">
        <v>65</v>
      </c>
      <c r="C42" s="26" t="s">
        <v>69</v>
      </c>
      <c r="D42" s="492">
        <v>3.1E-2</v>
      </c>
      <c r="E42" s="410">
        <v>2562.1</v>
      </c>
      <c r="F42" s="411">
        <v>79.430000000000007</v>
      </c>
      <c r="G42" s="412">
        <v>2562.1</v>
      </c>
      <c r="H42" s="413">
        <v>79.4251</v>
      </c>
    </row>
    <row r="43" spans="1:8" s="5" customFormat="1" ht="16.5" x14ac:dyDescent="0.2">
      <c r="A43" s="154" t="s">
        <v>33</v>
      </c>
      <c r="B43" s="95"/>
      <c r="C43" s="26" t="s">
        <v>68</v>
      </c>
      <c r="D43" s="495"/>
      <c r="E43" s="414">
        <v>0</v>
      </c>
      <c r="F43" s="64">
        <v>23970.38</v>
      </c>
      <c r="G43" s="277"/>
      <c r="H43" s="278">
        <v>83.78</v>
      </c>
    </row>
    <row r="44" spans="1:8" s="5" customFormat="1" ht="13.5" thickBot="1" x14ac:dyDescent="0.25">
      <c r="A44" s="156" t="s">
        <v>191</v>
      </c>
      <c r="B44" s="137" t="s">
        <v>4</v>
      </c>
      <c r="C44" s="258">
        <v>1</v>
      </c>
      <c r="D44" s="493">
        <v>167.56</v>
      </c>
      <c r="E44" s="414">
        <v>0</v>
      </c>
      <c r="F44" s="404">
        <v>0</v>
      </c>
      <c r="G44" s="412">
        <v>0.5</v>
      </c>
      <c r="H44" s="413">
        <v>83.78</v>
      </c>
    </row>
    <row r="45" spans="1:8" s="13" customFormat="1" ht="26.25" thickBot="1" x14ac:dyDescent="0.25">
      <c r="A45" s="149" t="s">
        <v>41</v>
      </c>
      <c r="B45" s="142"/>
      <c r="C45" s="143"/>
      <c r="D45" s="301"/>
      <c r="E45" s="421">
        <v>2562.1</v>
      </c>
      <c r="F45" s="422">
        <v>407.37</v>
      </c>
      <c r="G45" s="240"/>
      <c r="H45" s="268">
        <v>0</v>
      </c>
    </row>
    <row r="46" spans="1:8" s="13" customFormat="1" ht="26.25" thickBot="1" x14ac:dyDescent="0.25">
      <c r="A46" s="152" t="s">
        <v>43</v>
      </c>
      <c r="B46" s="153"/>
      <c r="C46" s="261"/>
      <c r="D46" s="496"/>
      <c r="E46" s="240">
        <v>2562.1</v>
      </c>
      <c r="F46" s="268">
        <v>148133.68</v>
      </c>
      <c r="G46" s="240"/>
      <c r="H46" s="268">
        <v>658.12559999999996</v>
      </c>
    </row>
    <row r="47" spans="1:8" s="5" customFormat="1" ht="16.5" x14ac:dyDescent="0.2">
      <c r="A47" s="121" t="s">
        <v>44</v>
      </c>
      <c r="B47" s="38" t="s">
        <v>65</v>
      </c>
      <c r="C47" s="246"/>
      <c r="D47" s="492">
        <v>3.6000000000000004E-2</v>
      </c>
      <c r="E47" s="410">
        <v>2562.1</v>
      </c>
      <c r="F47" s="411">
        <v>92.24</v>
      </c>
      <c r="G47" s="412">
        <v>2562.1</v>
      </c>
      <c r="H47" s="413">
        <v>92.235599999999991</v>
      </c>
    </row>
    <row r="48" spans="1:8" s="5" customFormat="1" x14ac:dyDescent="0.2">
      <c r="A48" s="154" t="s">
        <v>296</v>
      </c>
      <c r="B48" s="96"/>
      <c r="C48" s="257"/>
      <c r="D48" s="492"/>
      <c r="E48" s="277"/>
      <c r="F48" s="279"/>
      <c r="G48" s="277"/>
      <c r="H48" s="279">
        <v>565.89</v>
      </c>
    </row>
    <row r="49" spans="1:8" s="5" customFormat="1" ht="36" x14ac:dyDescent="0.2">
      <c r="A49" s="155" t="s">
        <v>424</v>
      </c>
      <c r="B49" s="148" t="s">
        <v>3</v>
      </c>
      <c r="C49" s="232">
        <v>1</v>
      </c>
      <c r="D49" s="493">
        <v>73959.399999999994</v>
      </c>
      <c r="E49" s="414">
        <v>2</v>
      </c>
      <c r="F49" s="404">
        <v>147918.79999999999</v>
      </c>
      <c r="G49" s="412">
        <v>0</v>
      </c>
      <c r="H49" s="413">
        <v>0</v>
      </c>
    </row>
    <row r="50" spans="1:8" s="5" customFormat="1" x14ac:dyDescent="0.2">
      <c r="A50" s="156" t="s">
        <v>224</v>
      </c>
      <c r="B50" s="148" t="s">
        <v>3</v>
      </c>
      <c r="C50" s="232">
        <v>1</v>
      </c>
      <c r="D50" s="493">
        <v>443.25</v>
      </c>
      <c r="E50" s="414"/>
      <c r="F50" s="404">
        <v>0</v>
      </c>
      <c r="G50" s="412">
        <v>1</v>
      </c>
      <c r="H50" s="413">
        <v>443.25</v>
      </c>
    </row>
    <row r="51" spans="1:8" s="5" customFormat="1" ht="13.5" thickBot="1" x14ac:dyDescent="0.25">
      <c r="A51" s="157" t="s">
        <v>266</v>
      </c>
      <c r="B51" s="148" t="s">
        <v>3</v>
      </c>
      <c r="C51" s="232">
        <v>1</v>
      </c>
      <c r="D51" s="493">
        <v>122.64</v>
      </c>
      <c r="E51" s="414">
        <v>1</v>
      </c>
      <c r="F51" s="404">
        <v>122.64</v>
      </c>
      <c r="G51" s="412">
        <v>1</v>
      </c>
      <c r="H51" s="413">
        <v>122.64</v>
      </c>
    </row>
    <row r="52" spans="1:8" s="13" customFormat="1" ht="39" thickBot="1" x14ac:dyDescent="0.25">
      <c r="A52" s="40" t="s">
        <v>45</v>
      </c>
      <c r="B52" s="32"/>
      <c r="C52" s="262"/>
      <c r="D52" s="305"/>
      <c r="E52" s="240">
        <v>28</v>
      </c>
      <c r="F52" s="268">
        <v>3583.03</v>
      </c>
      <c r="G52" s="240"/>
      <c r="H52" s="268">
        <v>488.28300000000002</v>
      </c>
    </row>
    <row r="53" spans="1:8" s="5" customFormat="1" ht="56.25" x14ac:dyDescent="0.2">
      <c r="A53" s="160" t="s">
        <v>46</v>
      </c>
      <c r="B53" s="38" t="s">
        <v>127</v>
      </c>
      <c r="C53" s="263" t="s">
        <v>69</v>
      </c>
      <c r="D53" s="492">
        <v>4.5860000000000003</v>
      </c>
      <c r="E53" s="410">
        <v>28</v>
      </c>
      <c r="F53" s="411">
        <v>256.82</v>
      </c>
      <c r="G53" s="412">
        <v>28</v>
      </c>
      <c r="H53" s="413">
        <v>128.40800000000002</v>
      </c>
    </row>
    <row r="54" spans="1:8" s="5" customFormat="1" x14ac:dyDescent="0.2">
      <c r="A54" s="161" t="s">
        <v>47</v>
      </c>
      <c r="B54" s="14"/>
      <c r="C54" s="28"/>
      <c r="D54" s="495"/>
      <c r="E54" s="414"/>
      <c r="F54" s="64">
        <v>3326.21</v>
      </c>
      <c r="G54" s="277"/>
      <c r="H54" s="278">
        <v>359.875</v>
      </c>
    </row>
    <row r="55" spans="1:8" s="5" customFormat="1" x14ac:dyDescent="0.2">
      <c r="A55" s="163" t="s">
        <v>268</v>
      </c>
      <c r="B55" s="164" t="s">
        <v>4</v>
      </c>
      <c r="C55" s="127">
        <v>1</v>
      </c>
      <c r="D55" s="509">
        <v>143.94999999999999</v>
      </c>
      <c r="E55" s="414"/>
      <c r="F55" s="404">
        <v>0</v>
      </c>
      <c r="G55" s="412">
        <v>2.5</v>
      </c>
      <c r="H55" s="413">
        <v>359.875</v>
      </c>
    </row>
    <row r="56" spans="1:8" s="5" customFormat="1" ht="13.5" thickBot="1" x14ac:dyDescent="0.25">
      <c r="A56" s="266" t="s">
        <v>175</v>
      </c>
      <c r="B56" s="267" t="s">
        <v>176</v>
      </c>
      <c r="C56" s="202"/>
      <c r="D56" s="306"/>
      <c r="E56" s="414"/>
      <c r="F56" s="64">
        <v>3326.21</v>
      </c>
      <c r="G56" s="412">
        <v>0</v>
      </c>
      <c r="H56" s="413">
        <v>0</v>
      </c>
    </row>
    <row r="57" spans="1:8" s="13" customFormat="1" ht="27.75" customHeight="1" thickBot="1" x14ac:dyDescent="0.25">
      <c r="A57" s="583" t="s">
        <v>48</v>
      </c>
      <c r="B57" s="584"/>
      <c r="C57" s="584"/>
      <c r="D57" s="585"/>
      <c r="E57" s="240"/>
      <c r="F57" s="268">
        <v>141317.62</v>
      </c>
      <c r="G57" s="240"/>
      <c r="H57" s="268">
        <v>125592.86899999999</v>
      </c>
    </row>
    <row r="58" spans="1:8" s="13" customFormat="1" ht="26.25" thickBot="1" x14ac:dyDescent="0.25">
      <c r="A58" s="149" t="s">
        <v>50</v>
      </c>
      <c r="B58" s="142"/>
      <c r="C58" s="143"/>
      <c r="D58" s="301"/>
      <c r="E58" s="421"/>
      <c r="F58" s="422">
        <v>8737.86</v>
      </c>
      <c r="G58" s="240"/>
      <c r="H58" s="268">
        <v>4478.7700000000004</v>
      </c>
    </row>
    <row r="59" spans="1:8" s="5" customFormat="1" x14ac:dyDescent="0.2">
      <c r="A59" s="155" t="s">
        <v>179</v>
      </c>
      <c r="B59" s="159" t="s">
        <v>12</v>
      </c>
      <c r="C59" s="127">
        <v>3</v>
      </c>
      <c r="D59" s="493">
        <v>37.21</v>
      </c>
      <c r="E59" s="410">
        <v>70</v>
      </c>
      <c r="F59" s="411">
        <v>7813.05</v>
      </c>
      <c r="G59" s="417">
        <v>61</v>
      </c>
      <c r="H59" s="413">
        <v>2216.77</v>
      </c>
    </row>
    <row r="60" spans="1:8" s="5" customFormat="1" x14ac:dyDescent="0.2">
      <c r="A60" s="167" t="s">
        <v>47</v>
      </c>
      <c r="B60" s="159"/>
      <c r="C60" s="168"/>
      <c r="D60" s="495"/>
      <c r="E60" s="414"/>
      <c r="F60" s="404">
        <v>924.81</v>
      </c>
      <c r="G60" s="280"/>
      <c r="H60" s="279">
        <v>2262</v>
      </c>
    </row>
    <row r="61" spans="1:8" s="5" customFormat="1" ht="13.5" thickBot="1" x14ac:dyDescent="0.25">
      <c r="A61" s="157" t="s">
        <v>51</v>
      </c>
      <c r="B61" s="159" t="s">
        <v>259</v>
      </c>
      <c r="C61" s="269">
        <v>1</v>
      </c>
      <c r="D61" s="493">
        <v>61.65</v>
      </c>
      <c r="E61" s="414">
        <v>15</v>
      </c>
      <c r="F61" s="404">
        <v>924.81</v>
      </c>
      <c r="G61" s="424">
        <v>39</v>
      </c>
      <c r="H61" s="279">
        <v>2262</v>
      </c>
    </row>
    <row r="62" spans="1:8" s="13" customFormat="1" ht="39" thickBot="1" x14ac:dyDescent="0.25">
      <c r="A62" s="40" t="s">
        <v>53</v>
      </c>
      <c r="B62" s="33"/>
      <c r="C62" s="51"/>
      <c r="D62" s="309"/>
      <c r="E62" s="429"/>
      <c r="F62" s="430">
        <v>65322.66</v>
      </c>
      <c r="G62" s="429"/>
      <c r="H62" s="430">
        <v>59009.919000000002</v>
      </c>
    </row>
    <row r="63" spans="1:8" s="5" customFormat="1" ht="33.75" x14ac:dyDescent="0.2">
      <c r="A63" s="169" t="s">
        <v>54</v>
      </c>
      <c r="B63" s="38"/>
      <c r="C63" s="34"/>
      <c r="D63" s="298"/>
      <c r="E63" s="410"/>
      <c r="F63" s="411">
        <v>7377.9</v>
      </c>
      <c r="G63" s="431"/>
      <c r="H63" s="413">
        <v>5333.9949999999999</v>
      </c>
    </row>
    <row r="64" spans="1:8" s="5" customFormat="1" x14ac:dyDescent="0.2">
      <c r="A64" s="68" t="s">
        <v>16</v>
      </c>
      <c r="B64" s="14" t="s">
        <v>4</v>
      </c>
      <c r="C64" s="164">
        <v>1</v>
      </c>
      <c r="D64" s="310">
        <v>1.24</v>
      </c>
      <c r="E64" s="414">
        <v>2562.1</v>
      </c>
      <c r="F64" s="404">
        <v>3177</v>
      </c>
      <c r="G64" s="412">
        <v>922</v>
      </c>
      <c r="H64" s="413">
        <v>1143.28</v>
      </c>
    </row>
    <row r="65" spans="1:8" s="19" customFormat="1" x14ac:dyDescent="0.2">
      <c r="A65" s="69" t="s">
        <v>17</v>
      </c>
      <c r="B65" s="56" t="s">
        <v>4</v>
      </c>
      <c r="C65" s="127">
        <v>12</v>
      </c>
      <c r="D65" s="310">
        <v>0.51</v>
      </c>
      <c r="E65" s="414">
        <v>544.5</v>
      </c>
      <c r="F65" s="404">
        <v>3332.34</v>
      </c>
      <c r="G65" s="412">
        <v>544.5</v>
      </c>
      <c r="H65" s="413">
        <v>3326.895</v>
      </c>
    </row>
    <row r="66" spans="1:8" s="19" customFormat="1" x14ac:dyDescent="0.2">
      <c r="A66" s="70" t="s">
        <v>18</v>
      </c>
      <c r="B66" s="56" t="s">
        <v>19</v>
      </c>
      <c r="C66" s="127">
        <v>12</v>
      </c>
      <c r="D66" s="310">
        <v>72.38</v>
      </c>
      <c r="E66" s="414">
        <v>1</v>
      </c>
      <c r="F66" s="404">
        <v>868.56</v>
      </c>
      <c r="G66" s="412">
        <v>1</v>
      </c>
      <c r="H66" s="413">
        <v>863.81999999999994</v>
      </c>
    </row>
    <row r="67" spans="1:8" s="5" customFormat="1" x14ac:dyDescent="0.2">
      <c r="A67" s="271" t="s">
        <v>47</v>
      </c>
      <c r="B67" s="272"/>
      <c r="C67" s="273"/>
      <c r="D67" s="298"/>
      <c r="E67" s="414"/>
      <c r="F67" s="64">
        <v>45451</v>
      </c>
      <c r="G67" s="274"/>
      <c r="H67" s="275">
        <v>31595.57</v>
      </c>
    </row>
    <row r="68" spans="1:8" s="5" customFormat="1" x14ac:dyDescent="0.2">
      <c r="A68" s="174" t="s">
        <v>398</v>
      </c>
      <c r="B68" s="159"/>
      <c r="C68" s="182"/>
      <c r="D68" s="500"/>
      <c r="E68" s="432"/>
      <c r="F68" s="64">
        <f>F69+F70</f>
        <v>2456.58</v>
      </c>
      <c r="G68" s="277"/>
      <c r="H68" s="278">
        <v>2581.54</v>
      </c>
    </row>
    <row r="69" spans="1:8" s="5" customFormat="1" x14ac:dyDescent="0.2">
      <c r="A69" s="120" t="s">
        <v>319</v>
      </c>
      <c r="B69" s="159" t="s">
        <v>3</v>
      </c>
      <c r="C69" s="182">
        <v>1</v>
      </c>
      <c r="D69" s="499">
        <v>756.38</v>
      </c>
      <c r="E69" s="414">
        <v>3</v>
      </c>
      <c r="F69" s="404">
        <v>2269.14</v>
      </c>
      <c r="G69" s="412">
        <v>3</v>
      </c>
      <c r="H69" s="413">
        <v>2269.14</v>
      </c>
    </row>
    <row r="70" spans="1:8" s="5" customFormat="1" x14ac:dyDescent="0.2">
      <c r="A70" s="120" t="s">
        <v>320</v>
      </c>
      <c r="B70" s="159" t="s">
        <v>3</v>
      </c>
      <c r="C70" s="182">
        <v>1</v>
      </c>
      <c r="D70" s="499">
        <v>62.48</v>
      </c>
      <c r="E70" s="414">
        <v>3</v>
      </c>
      <c r="F70" s="404">
        <v>187.44</v>
      </c>
      <c r="G70" s="412">
        <v>5</v>
      </c>
      <c r="H70" s="413">
        <v>312.39999999999998</v>
      </c>
    </row>
    <row r="71" spans="1:8" s="5" customFormat="1" x14ac:dyDescent="0.2">
      <c r="A71" s="175" t="s">
        <v>328</v>
      </c>
      <c r="B71" s="159"/>
      <c r="C71" s="182"/>
      <c r="D71" s="500"/>
      <c r="E71" s="414"/>
      <c r="F71" s="64">
        <v>4639.62</v>
      </c>
      <c r="G71" s="412">
        <v>0</v>
      </c>
      <c r="H71" s="491">
        <f>H72</f>
        <v>3093.08</v>
      </c>
    </row>
    <row r="72" spans="1:8" s="5" customFormat="1" ht="13.5" thickBot="1" x14ac:dyDescent="0.25">
      <c r="A72" s="176" t="s">
        <v>250</v>
      </c>
      <c r="B72" s="159" t="s">
        <v>3</v>
      </c>
      <c r="C72" s="182">
        <v>1</v>
      </c>
      <c r="D72" s="499">
        <v>773.27</v>
      </c>
      <c r="E72" s="414">
        <v>6</v>
      </c>
      <c r="F72" s="404">
        <v>4639.62</v>
      </c>
      <c r="G72" s="412">
        <v>4</v>
      </c>
      <c r="H72" s="413">
        <v>3093.08</v>
      </c>
    </row>
    <row r="73" spans="1:8" s="5" customFormat="1" x14ac:dyDescent="0.2">
      <c r="A73" s="177" t="s">
        <v>196</v>
      </c>
      <c r="B73" s="54"/>
      <c r="C73" s="35"/>
      <c r="D73" s="501">
        <v>0.26</v>
      </c>
      <c r="E73" s="433"/>
      <c r="F73" s="533">
        <f>F67-F69-F70-F71</f>
        <v>38354.799999999996</v>
      </c>
      <c r="G73" s="280"/>
      <c r="H73" s="278">
        <v>25920.95</v>
      </c>
    </row>
    <row r="74" spans="1:8" s="5" customFormat="1" x14ac:dyDescent="0.2">
      <c r="A74" s="348" t="s">
        <v>367</v>
      </c>
      <c r="B74" s="42" t="s">
        <v>141</v>
      </c>
      <c r="C74" s="26">
        <v>1</v>
      </c>
      <c r="D74" s="311">
        <v>867.36</v>
      </c>
      <c r="E74" s="414"/>
      <c r="F74" s="404"/>
      <c r="G74" s="412">
        <v>1.5</v>
      </c>
      <c r="H74" s="413">
        <v>1301.04</v>
      </c>
    </row>
    <row r="75" spans="1:8" s="5" customFormat="1" x14ac:dyDescent="0.2">
      <c r="A75" s="338" t="s">
        <v>381</v>
      </c>
      <c r="B75" s="42" t="s">
        <v>141</v>
      </c>
      <c r="C75" s="26"/>
      <c r="D75" s="311">
        <v>1324.86</v>
      </c>
      <c r="E75" s="414"/>
      <c r="F75" s="404"/>
      <c r="G75" s="412">
        <v>1.5</v>
      </c>
      <c r="H75" s="413">
        <v>1987.29</v>
      </c>
    </row>
    <row r="76" spans="1:8" s="5" customFormat="1" x14ac:dyDescent="0.2">
      <c r="A76" s="338" t="s">
        <v>209</v>
      </c>
      <c r="B76" s="42" t="s">
        <v>3</v>
      </c>
      <c r="C76" s="87">
        <v>1</v>
      </c>
      <c r="D76" s="312">
        <v>661.34</v>
      </c>
      <c r="E76" s="414"/>
      <c r="F76" s="404"/>
      <c r="G76" s="412">
        <v>2</v>
      </c>
      <c r="H76" s="413">
        <v>940</v>
      </c>
    </row>
    <row r="77" spans="1:8" s="5" customFormat="1" x14ac:dyDescent="0.2">
      <c r="A77" s="356" t="s">
        <v>212</v>
      </c>
      <c r="B77" s="58" t="s">
        <v>3</v>
      </c>
      <c r="C77" s="26">
        <v>1</v>
      </c>
      <c r="D77" s="315">
        <v>756.38</v>
      </c>
      <c r="E77" s="414"/>
      <c r="F77" s="404"/>
      <c r="G77" s="412">
        <v>13</v>
      </c>
      <c r="H77" s="413">
        <v>9832.94</v>
      </c>
    </row>
    <row r="78" spans="1:8" s="5" customFormat="1" x14ac:dyDescent="0.2">
      <c r="A78" s="358" t="s">
        <v>390</v>
      </c>
      <c r="B78" s="105" t="s">
        <v>3</v>
      </c>
      <c r="C78" s="26">
        <v>1</v>
      </c>
      <c r="D78" s="314">
        <v>944.55</v>
      </c>
      <c r="E78" s="414"/>
      <c r="F78" s="404"/>
      <c r="G78" s="412">
        <v>2</v>
      </c>
      <c r="H78" s="413">
        <v>1889.1</v>
      </c>
    </row>
    <row r="79" spans="1:8" s="5" customFormat="1" x14ac:dyDescent="0.2">
      <c r="A79" s="358" t="s">
        <v>216</v>
      </c>
      <c r="B79" s="58" t="s">
        <v>3</v>
      </c>
      <c r="C79" s="26">
        <v>1</v>
      </c>
      <c r="D79" s="312">
        <v>1509.82</v>
      </c>
      <c r="E79" s="414"/>
      <c r="F79" s="404"/>
      <c r="G79" s="412">
        <v>1</v>
      </c>
      <c r="H79" s="413">
        <v>1509.82</v>
      </c>
    </row>
    <row r="80" spans="1:8" s="15" customFormat="1" x14ac:dyDescent="0.2">
      <c r="A80" s="361" t="s">
        <v>289</v>
      </c>
      <c r="B80" s="54" t="s">
        <v>163</v>
      </c>
      <c r="C80" s="35"/>
      <c r="D80" s="299">
        <v>183.3</v>
      </c>
      <c r="E80" s="414"/>
      <c r="F80" s="404"/>
      <c r="G80" s="412">
        <v>15</v>
      </c>
      <c r="H80" s="413">
        <v>2749.5</v>
      </c>
    </row>
    <row r="81" spans="1:8" s="15" customFormat="1" x14ac:dyDescent="0.2">
      <c r="A81" s="361" t="s">
        <v>433</v>
      </c>
      <c r="B81" s="54" t="s">
        <v>163</v>
      </c>
      <c r="C81" s="35"/>
      <c r="D81" s="299">
        <v>533.70000000000005</v>
      </c>
      <c r="E81" s="414"/>
      <c r="F81" s="404"/>
      <c r="G81" s="412">
        <v>3</v>
      </c>
      <c r="H81" s="413">
        <v>1601.1000000000001</v>
      </c>
    </row>
    <row r="82" spans="1:8" s="15" customFormat="1" x14ac:dyDescent="0.2">
      <c r="A82" s="362" t="s">
        <v>143</v>
      </c>
      <c r="B82" s="110" t="s">
        <v>3</v>
      </c>
      <c r="C82" s="35"/>
      <c r="D82" s="299">
        <v>719.12</v>
      </c>
      <c r="E82" s="414"/>
      <c r="F82" s="404"/>
      <c r="G82" s="412">
        <v>1</v>
      </c>
      <c r="H82" s="413">
        <v>719.12</v>
      </c>
    </row>
    <row r="83" spans="1:8" s="15" customFormat="1" x14ac:dyDescent="0.2">
      <c r="A83" s="255" t="s">
        <v>158</v>
      </c>
      <c r="B83" s="42" t="s">
        <v>127</v>
      </c>
      <c r="C83" s="35"/>
      <c r="D83" s="299">
        <v>798.97</v>
      </c>
      <c r="E83" s="414"/>
      <c r="F83" s="404"/>
      <c r="G83" s="412">
        <v>4</v>
      </c>
      <c r="H83" s="413">
        <v>3144.48</v>
      </c>
    </row>
    <row r="84" spans="1:8" s="15" customFormat="1" x14ac:dyDescent="0.2">
      <c r="A84" s="348" t="s">
        <v>160</v>
      </c>
      <c r="B84" s="42" t="s">
        <v>127</v>
      </c>
      <c r="C84" s="35"/>
      <c r="D84" s="299">
        <v>61.64</v>
      </c>
      <c r="E84" s="414"/>
      <c r="F84" s="404"/>
      <c r="G84" s="412">
        <v>4</v>
      </c>
      <c r="H84" s="413">
        <v>246.56</v>
      </c>
    </row>
    <row r="85" spans="1:8" s="15" customFormat="1" ht="36" x14ac:dyDescent="0.2">
      <c r="A85" s="121" t="s">
        <v>55</v>
      </c>
      <c r="B85" s="179" t="s">
        <v>19</v>
      </c>
      <c r="C85" s="180">
        <v>24</v>
      </c>
      <c r="D85" s="495">
        <v>62.24</v>
      </c>
      <c r="E85" s="414">
        <v>1</v>
      </c>
      <c r="F85" s="64">
        <v>1493.76</v>
      </c>
      <c r="G85" s="412">
        <v>1</v>
      </c>
      <c r="H85" s="491">
        <v>1415.24</v>
      </c>
    </row>
    <row r="86" spans="1:8" s="15" customFormat="1" x14ac:dyDescent="0.2">
      <c r="A86" s="352" t="s">
        <v>197</v>
      </c>
      <c r="B86" s="14" t="s">
        <v>19</v>
      </c>
      <c r="C86" s="35"/>
      <c r="D86" s="495">
        <v>11000</v>
      </c>
      <c r="E86" s="432">
        <v>1</v>
      </c>
      <c r="F86" s="64">
        <v>11000</v>
      </c>
      <c r="G86" s="277"/>
      <c r="H86" s="275">
        <v>20665.114000000001</v>
      </c>
    </row>
    <row r="87" spans="1:8" s="15" customFormat="1" x14ac:dyDescent="0.2">
      <c r="A87" s="343" t="s">
        <v>198</v>
      </c>
      <c r="B87" s="46" t="s">
        <v>127</v>
      </c>
      <c r="C87" s="35"/>
      <c r="D87" s="299">
        <v>1232.6199999999999</v>
      </c>
      <c r="E87" s="414"/>
      <c r="F87" s="404"/>
      <c r="G87" s="412">
        <v>2</v>
      </c>
      <c r="H87" s="413">
        <v>2465.2399999999998</v>
      </c>
    </row>
    <row r="88" spans="1:8" s="15" customFormat="1" x14ac:dyDescent="0.2">
      <c r="A88" s="343" t="s">
        <v>440</v>
      </c>
      <c r="B88" s="42" t="s">
        <v>127</v>
      </c>
      <c r="C88" s="35"/>
      <c r="D88" s="299">
        <v>1131.42</v>
      </c>
      <c r="E88" s="414"/>
      <c r="F88" s="404"/>
      <c r="G88" s="412">
        <v>1</v>
      </c>
      <c r="H88" s="413">
        <v>1131.42</v>
      </c>
    </row>
    <row r="89" spans="1:8" s="5" customFormat="1" x14ac:dyDescent="0.2">
      <c r="A89" s="343" t="s">
        <v>441</v>
      </c>
      <c r="B89" s="46" t="s">
        <v>127</v>
      </c>
      <c r="C89" s="35"/>
      <c r="D89" s="299">
        <v>5969.33</v>
      </c>
      <c r="E89" s="414"/>
      <c r="F89" s="404"/>
      <c r="G89" s="412">
        <v>2</v>
      </c>
      <c r="H89" s="413">
        <v>11938.66</v>
      </c>
    </row>
    <row r="90" spans="1:8" s="5" customFormat="1" x14ac:dyDescent="0.2">
      <c r="A90" s="344" t="s">
        <v>142</v>
      </c>
      <c r="B90" s="46" t="s">
        <v>127</v>
      </c>
      <c r="C90" s="35"/>
      <c r="D90" s="299">
        <v>79.400000000000006</v>
      </c>
      <c r="E90" s="414"/>
      <c r="F90" s="404"/>
      <c r="G90" s="412">
        <v>12</v>
      </c>
      <c r="H90" s="413">
        <v>942.40000000000009</v>
      </c>
    </row>
    <row r="91" spans="1:8" s="5" customFormat="1" x14ac:dyDescent="0.2">
      <c r="A91" s="346" t="s">
        <v>238</v>
      </c>
      <c r="B91" s="232" t="s">
        <v>4</v>
      </c>
      <c r="C91" s="232">
        <v>1</v>
      </c>
      <c r="D91" s="498">
        <v>4926.87</v>
      </c>
      <c r="E91" s="414"/>
      <c r="F91" s="404"/>
      <c r="G91" s="412">
        <v>0.2</v>
      </c>
      <c r="H91" s="413">
        <v>985.37400000000002</v>
      </c>
    </row>
    <row r="92" spans="1:8" s="5" customFormat="1" x14ac:dyDescent="0.2">
      <c r="A92" s="343" t="s">
        <v>434</v>
      </c>
      <c r="B92" s="122" t="s">
        <v>127</v>
      </c>
      <c r="C92" s="35"/>
      <c r="D92" s="311">
        <v>2997.79</v>
      </c>
      <c r="E92" s="414"/>
      <c r="F92" s="404"/>
      <c r="G92" s="412">
        <v>1</v>
      </c>
      <c r="H92" s="413">
        <v>2997.79</v>
      </c>
    </row>
    <row r="93" spans="1:8" s="5" customFormat="1" x14ac:dyDescent="0.2">
      <c r="A93" s="349" t="s">
        <v>160</v>
      </c>
      <c r="B93" s="54" t="s">
        <v>127</v>
      </c>
      <c r="C93" s="35"/>
      <c r="D93" s="299">
        <v>61.64</v>
      </c>
      <c r="E93" s="414"/>
      <c r="F93" s="404"/>
      <c r="G93" s="412">
        <v>2</v>
      </c>
      <c r="H93" s="413">
        <v>123.28</v>
      </c>
    </row>
    <row r="94" spans="1:8" s="5" customFormat="1" ht="13.5" thickBot="1" x14ac:dyDescent="0.25">
      <c r="A94" s="349" t="s">
        <v>161</v>
      </c>
      <c r="B94" s="54" t="s">
        <v>127</v>
      </c>
      <c r="C94" s="35"/>
      <c r="D94" s="299">
        <v>80.95</v>
      </c>
      <c r="E94" s="414"/>
      <c r="F94" s="404"/>
      <c r="G94" s="412">
        <v>1</v>
      </c>
      <c r="H94" s="413">
        <v>80.95</v>
      </c>
    </row>
    <row r="95" spans="1:8" s="5" customFormat="1" ht="39" thickBot="1" x14ac:dyDescent="0.25">
      <c r="A95" s="89" t="s">
        <v>182</v>
      </c>
      <c r="B95" s="32"/>
      <c r="C95" s="44"/>
      <c r="D95" s="316"/>
      <c r="E95" s="240"/>
      <c r="F95" s="268">
        <v>38614.6</v>
      </c>
      <c r="G95" s="240"/>
      <c r="H95" s="268">
        <v>38614.599999999991</v>
      </c>
    </row>
    <row r="96" spans="1:8" s="17" customFormat="1" x14ac:dyDescent="0.2">
      <c r="A96" s="121" t="s">
        <v>331</v>
      </c>
      <c r="B96" s="185" t="s">
        <v>259</v>
      </c>
      <c r="C96" s="186">
        <v>1</v>
      </c>
      <c r="D96" s="317">
        <v>20.38</v>
      </c>
      <c r="E96" s="410">
        <v>1362</v>
      </c>
      <c r="F96" s="411">
        <v>27757.56</v>
      </c>
      <c r="G96" s="412">
        <v>1362</v>
      </c>
      <c r="H96" s="413">
        <v>27757.559999999998</v>
      </c>
    </row>
    <row r="97" spans="1:8" s="16" customFormat="1" x14ac:dyDescent="0.2">
      <c r="A97" s="62" t="s">
        <v>56</v>
      </c>
      <c r="B97" s="178" t="s">
        <v>19</v>
      </c>
      <c r="C97" s="164">
        <v>1</v>
      </c>
      <c r="D97" s="499">
        <v>868.52</v>
      </c>
      <c r="E97" s="414">
        <v>1</v>
      </c>
      <c r="F97" s="404">
        <v>868.52</v>
      </c>
      <c r="G97" s="412">
        <v>1</v>
      </c>
      <c r="H97" s="413">
        <v>868.52</v>
      </c>
    </row>
    <row r="98" spans="1:8" s="16" customFormat="1" x14ac:dyDescent="0.2">
      <c r="A98" s="55" t="s">
        <v>333</v>
      </c>
      <c r="B98" s="178" t="s">
        <v>19</v>
      </c>
      <c r="C98" s="164">
        <v>1</v>
      </c>
      <c r="D98" s="319">
        <v>434.26</v>
      </c>
      <c r="E98" s="414">
        <v>1</v>
      </c>
      <c r="F98" s="404">
        <v>434.26</v>
      </c>
      <c r="G98" s="412">
        <v>1</v>
      </c>
      <c r="H98" s="413">
        <v>434.26</v>
      </c>
    </row>
    <row r="99" spans="1:8" s="5" customFormat="1" x14ac:dyDescent="0.2">
      <c r="A99" s="62" t="s">
        <v>334</v>
      </c>
      <c r="B99" s="178" t="s">
        <v>19</v>
      </c>
      <c r="C99" s="164">
        <v>1</v>
      </c>
      <c r="D99" s="319">
        <v>434.26</v>
      </c>
      <c r="E99" s="414">
        <v>1</v>
      </c>
      <c r="F99" s="404">
        <v>434.26</v>
      </c>
      <c r="G99" s="412">
        <v>1</v>
      </c>
      <c r="H99" s="413">
        <v>434.26</v>
      </c>
    </row>
    <row r="100" spans="1:8" s="13" customFormat="1" ht="24.75" thickBot="1" x14ac:dyDescent="0.25">
      <c r="A100" s="55" t="s">
        <v>57</v>
      </c>
      <c r="B100" s="188" t="s">
        <v>66</v>
      </c>
      <c r="C100" s="127">
        <v>1</v>
      </c>
      <c r="D100" s="320">
        <v>0.96</v>
      </c>
      <c r="E100" s="414">
        <v>9500</v>
      </c>
      <c r="F100" s="404">
        <v>9120</v>
      </c>
      <c r="G100" s="412">
        <v>9500</v>
      </c>
      <c r="H100" s="413">
        <v>9120</v>
      </c>
    </row>
    <row r="101" spans="1:8" s="15" customFormat="1" ht="26.25" thickBot="1" x14ac:dyDescent="0.25">
      <c r="A101" s="191" t="s">
        <v>276</v>
      </c>
      <c r="B101" s="65"/>
      <c r="C101" s="72"/>
      <c r="D101" s="296"/>
      <c r="E101" s="104"/>
      <c r="F101" s="268">
        <v>10401.48</v>
      </c>
      <c r="G101" s="104"/>
      <c r="H101" s="268">
        <v>10890.23</v>
      </c>
    </row>
    <row r="102" spans="1:8" s="15" customFormat="1" x14ac:dyDescent="0.2">
      <c r="A102" s="121" t="s">
        <v>180</v>
      </c>
      <c r="B102" s="192" t="s">
        <v>275</v>
      </c>
      <c r="C102" s="193">
        <v>12</v>
      </c>
      <c r="D102" s="310">
        <v>700</v>
      </c>
      <c r="E102" s="410">
        <v>1</v>
      </c>
      <c r="F102" s="411">
        <v>8546.52</v>
      </c>
      <c r="G102" s="412">
        <v>1</v>
      </c>
      <c r="H102" s="413">
        <v>8280</v>
      </c>
    </row>
    <row r="103" spans="1:8" s="15" customFormat="1" x14ac:dyDescent="0.2">
      <c r="A103" s="121" t="s">
        <v>181</v>
      </c>
      <c r="B103" s="194" t="s">
        <v>275</v>
      </c>
      <c r="C103" s="164">
        <v>12</v>
      </c>
      <c r="D103" s="310">
        <v>154.58000000000001</v>
      </c>
      <c r="E103" s="414">
        <v>1</v>
      </c>
      <c r="F103" s="404">
        <v>1854.96</v>
      </c>
      <c r="G103" s="412">
        <v>1</v>
      </c>
      <c r="H103" s="413">
        <v>1845.47</v>
      </c>
    </row>
    <row r="104" spans="1:8" s="15" customFormat="1" ht="13.5" thickBot="1" x14ac:dyDescent="0.25">
      <c r="A104" s="121" t="s">
        <v>400</v>
      </c>
      <c r="B104" s="189" t="s">
        <v>275</v>
      </c>
      <c r="C104" s="195">
        <v>12</v>
      </c>
      <c r="D104" s="298">
        <v>64.06</v>
      </c>
      <c r="E104" s="414"/>
      <c r="F104" s="404"/>
      <c r="G104" s="412">
        <v>1</v>
      </c>
      <c r="H104" s="413">
        <v>764.76</v>
      </c>
    </row>
    <row r="105" spans="1:8" s="18" customFormat="1" ht="26.25" thickBot="1" x14ac:dyDescent="0.25">
      <c r="A105" s="196" t="s">
        <v>277</v>
      </c>
      <c r="B105" s="32"/>
      <c r="C105" s="44"/>
      <c r="D105" s="296"/>
      <c r="E105" s="240"/>
      <c r="F105" s="268">
        <v>9121.42</v>
      </c>
      <c r="G105" s="240"/>
      <c r="H105" s="268">
        <v>6229.35</v>
      </c>
    </row>
    <row r="106" spans="1:8" s="13" customFormat="1" ht="36" x14ac:dyDescent="0.2">
      <c r="A106" s="197" t="s">
        <v>58</v>
      </c>
      <c r="B106" s="198"/>
      <c r="C106" s="164"/>
      <c r="D106" s="321"/>
      <c r="E106" s="414"/>
      <c r="F106" s="64">
        <v>5022.0600000000004</v>
      </c>
      <c r="G106" s="418"/>
      <c r="H106" s="278">
        <v>4994.17</v>
      </c>
    </row>
    <row r="107" spans="1:8" s="18" customFormat="1" x14ac:dyDescent="0.2">
      <c r="A107" s="199" t="s">
        <v>20</v>
      </c>
      <c r="B107" s="198" t="s">
        <v>71</v>
      </c>
      <c r="C107" s="164">
        <v>12</v>
      </c>
      <c r="D107" s="322">
        <v>13.03</v>
      </c>
      <c r="E107" s="414">
        <v>20</v>
      </c>
      <c r="F107" s="404">
        <v>3127.2</v>
      </c>
      <c r="G107" s="412">
        <v>20</v>
      </c>
      <c r="H107" s="413">
        <v>3110.2</v>
      </c>
    </row>
    <row r="108" spans="1:8" s="4" customFormat="1" x14ac:dyDescent="0.2">
      <c r="A108" s="199" t="s">
        <v>21</v>
      </c>
      <c r="B108" s="198" t="s">
        <v>4</v>
      </c>
      <c r="C108" s="164">
        <v>12</v>
      </c>
      <c r="D108" s="322">
        <v>0.28999999999999998</v>
      </c>
      <c r="E108" s="414">
        <v>544.5</v>
      </c>
      <c r="F108" s="404">
        <v>1894.86</v>
      </c>
      <c r="G108" s="412">
        <v>544.5</v>
      </c>
      <c r="H108" s="413">
        <v>1883.9700000000003</v>
      </c>
    </row>
    <row r="109" spans="1:8" s="13" customFormat="1" ht="36" x14ac:dyDescent="0.2">
      <c r="A109" s="151" t="s">
        <v>278</v>
      </c>
      <c r="B109" s="198"/>
      <c r="C109" s="164" t="s">
        <v>279</v>
      </c>
      <c r="D109" s="321"/>
      <c r="E109" s="414"/>
      <c r="F109" s="64">
        <v>4099.3599999999997</v>
      </c>
      <c r="G109" s="277"/>
      <c r="H109" s="278">
        <v>1235.18</v>
      </c>
    </row>
    <row r="110" spans="1:8" s="13" customFormat="1" x14ac:dyDescent="0.2">
      <c r="A110" s="339" t="s">
        <v>130</v>
      </c>
      <c r="B110" s="37" t="s">
        <v>127</v>
      </c>
      <c r="C110" s="26"/>
      <c r="D110" s="299">
        <v>26.94</v>
      </c>
      <c r="E110" s="414"/>
      <c r="F110" s="404"/>
      <c r="G110" s="412">
        <v>5</v>
      </c>
      <c r="H110" s="413">
        <v>131.18</v>
      </c>
    </row>
    <row r="111" spans="1:8" s="13" customFormat="1" x14ac:dyDescent="0.2">
      <c r="A111" s="338" t="s">
        <v>132</v>
      </c>
      <c r="B111" s="37" t="s">
        <v>127</v>
      </c>
      <c r="C111" s="26"/>
      <c r="D111" s="299">
        <v>37.1</v>
      </c>
      <c r="E111" s="414"/>
      <c r="F111" s="404"/>
      <c r="G111" s="412">
        <v>4</v>
      </c>
      <c r="H111" s="413">
        <v>153.60000000000002</v>
      </c>
    </row>
    <row r="112" spans="1:8" s="13" customFormat="1" ht="13.5" thickBot="1" x14ac:dyDescent="0.25">
      <c r="A112" s="341" t="s">
        <v>460</v>
      </c>
      <c r="B112" s="37" t="s">
        <v>127</v>
      </c>
      <c r="C112" s="26"/>
      <c r="D112" s="299">
        <v>47.04</v>
      </c>
      <c r="E112" s="414"/>
      <c r="F112" s="404"/>
      <c r="G112" s="412">
        <v>20</v>
      </c>
      <c r="H112" s="413">
        <v>950.40000000000009</v>
      </c>
    </row>
    <row r="113" spans="1:8" s="5" customFormat="1" ht="26.25" thickBot="1" x14ac:dyDescent="0.25">
      <c r="A113" s="196" t="s">
        <v>280</v>
      </c>
      <c r="B113" s="200"/>
      <c r="C113" s="201"/>
      <c r="D113" s="323"/>
      <c r="E113" s="436"/>
      <c r="F113" s="437">
        <v>9119.6</v>
      </c>
      <c r="G113" s="240"/>
      <c r="H113" s="268">
        <v>6370</v>
      </c>
    </row>
    <row r="114" spans="1:8" s="5" customFormat="1" ht="24.75" thickBot="1" x14ac:dyDescent="0.25">
      <c r="A114" s="155" t="s">
        <v>59</v>
      </c>
      <c r="B114" s="179" t="s">
        <v>65</v>
      </c>
      <c r="C114" s="202">
        <v>1</v>
      </c>
      <c r="D114" s="298"/>
      <c r="E114" s="410">
        <v>2562.1</v>
      </c>
      <c r="F114" s="411">
        <v>9119.6</v>
      </c>
      <c r="G114" s="412">
        <v>2562.1</v>
      </c>
      <c r="H114" s="413">
        <v>6370</v>
      </c>
    </row>
    <row r="115" spans="1:8" s="5" customFormat="1" ht="18" customHeight="1" thickBot="1" x14ac:dyDescent="0.25">
      <c r="A115" s="586" t="s">
        <v>61</v>
      </c>
      <c r="B115" s="587"/>
      <c r="C115" s="587"/>
      <c r="D115" s="588"/>
      <c r="E115" s="281"/>
      <c r="F115" s="268">
        <v>197917.52</v>
      </c>
      <c r="G115" s="281"/>
      <c r="H115" s="268">
        <v>197347.24575999999</v>
      </c>
    </row>
    <row r="116" spans="1:8" s="5" customFormat="1" ht="26.25" thickBot="1" x14ac:dyDescent="0.25">
      <c r="A116" s="210" t="s">
        <v>282</v>
      </c>
      <c r="B116" s="123"/>
      <c r="C116" s="124"/>
      <c r="D116" s="325"/>
      <c r="E116" s="421">
        <v>294.39999999999998</v>
      </c>
      <c r="F116" s="422">
        <v>58564.56</v>
      </c>
      <c r="G116" s="240">
        <v>294.39999999999998</v>
      </c>
      <c r="H116" s="268">
        <v>58272.391399999993</v>
      </c>
    </row>
    <row r="117" spans="1:8" s="71" customFormat="1" ht="24" x14ac:dyDescent="0.2">
      <c r="A117" s="337" t="s">
        <v>184</v>
      </c>
      <c r="B117" s="60" t="s">
        <v>65</v>
      </c>
      <c r="C117" s="91" t="s">
        <v>298</v>
      </c>
      <c r="D117" s="316" t="s">
        <v>257</v>
      </c>
      <c r="E117" s="410">
        <v>2562.1</v>
      </c>
      <c r="F117" s="404">
        <v>55613.02</v>
      </c>
      <c r="G117" s="438">
        <v>2562.1</v>
      </c>
      <c r="H117" s="439">
        <v>55366.969999999994</v>
      </c>
    </row>
    <row r="118" spans="1:8" s="5" customFormat="1" ht="24.75" thickBot="1" x14ac:dyDescent="0.25">
      <c r="A118" s="211" t="s">
        <v>293</v>
      </c>
      <c r="B118" s="14" t="s">
        <v>65</v>
      </c>
      <c r="C118" s="92">
        <v>12</v>
      </c>
      <c r="D118" s="395">
        <v>9.6000000000000002E-2</v>
      </c>
      <c r="E118" s="414">
        <v>2562.1</v>
      </c>
      <c r="F118" s="404">
        <v>2951.54</v>
      </c>
      <c r="G118" s="415">
        <v>2562.1</v>
      </c>
      <c r="H118" s="279">
        <v>2905.4214000000002</v>
      </c>
    </row>
    <row r="119" spans="1:8" s="13" customFormat="1" ht="51.75" thickBot="1" x14ac:dyDescent="0.25">
      <c r="A119" s="212" t="s">
        <v>283</v>
      </c>
      <c r="B119" s="59" t="s">
        <v>65</v>
      </c>
      <c r="C119" s="84" t="s">
        <v>200</v>
      </c>
      <c r="D119" s="296" t="s">
        <v>257</v>
      </c>
      <c r="E119" s="421">
        <v>1963.5</v>
      </c>
      <c r="F119" s="422">
        <v>117716.03</v>
      </c>
      <c r="G119" s="423">
        <v>1963.5</v>
      </c>
      <c r="H119" s="268">
        <v>117164.8</v>
      </c>
    </row>
    <row r="120" spans="1:8" s="13" customFormat="1" ht="64.5" thickBot="1" x14ac:dyDescent="0.25">
      <c r="A120" s="213" t="s">
        <v>284</v>
      </c>
      <c r="B120" s="282" t="s">
        <v>65</v>
      </c>
      <c r="C120" s="85">
        <v>1</v>
      </c>
      <c r="D120" s="505">
        <v>3.4666666666666665E-3</v>
      </c>
      <c r="E120" s="421">
        <v>2562.1</v>
      </c>
      <c r="F120" s="422">
        <v>115.29</v>
      </c>
      <c r="G120" s="423">
        <v>2562.1</v>
      </c>
      <c r="H120" s="268">
        <v>106.58336</v>
      </c>
    </row>
    <row r="121" spans="1:8" s="13" customFormat="1" ht="51.75" thickBot="1" x14ac:dyDescent="0.25">
      <c r="A121" s="196" t="s">
        <v>285</v>
      </c>
      <c r="B121" s="283" t="s">
        <v>65</v>
      </c>
      <c r="C121" s="86">
        <v>12</v>
      </c>
      <c r="D121" s="327">
        <v>0.77</v>
      </c>
      <c r="E121" s="421">
        <v>2562.1</v>
      </c>
      <c r="F121" s="422">
        <v>21521.64</v>
      </c>
      <c r="G121" s="423">
        <v>2562.1</v>
      </c>
      <c r="H121" s="268">
        <v>21803.470999999998</v>
      </c>
    </row>
    <row r="122" spans="1:8" s="5" customFormat="1" ht="16.5" thickBot="1" x14ac:dyDescent="0.25">
      <c r="A122" s="221" t="s">
        <v>63</v>
      </c>
      <c r="B122" s="222"/>
      <c r="C122" s="223"/>
      <c r="D122" s="506"/>
      <c r="E122" s="240">
        <v>2562.1</v>
      </c>
      <c r="F122" s="268">
        <v>149421.67000000001</v>
      </c>
      <c r="G122" s="281"/>
      <c r="H122" s="268">
        <v>141991.57866666667</v>
      </c>
    </row>
    <row r="123" spans="1:8" s="5" customFormat="1" ht="18" thickBot="1" x14ac:dyDescent="0.25">
      <c r="A123" s="125" t="s">
        <v>286</v>
      </c>
      <c r="B123" s="159" t="s">
        <v>65</v>
      </c>
      <c r="C123" s="127">
        <v>12</v>
      </c>
      <c r="D123" s="502">
        <v>4.8600000000000003</v>
      </c>
      <c r="E123" s="414">
        <v>2562.1</v>
      </c>
      <c r="F123" s="404">
        <v>149421.67000000001</v>
      </c>
      <c r="G123" s="412">
        <v>2562.1</v>
      </c>
      <c r="H123" s="413">
        <v>141991.57866666667</v>
      </c>
    </row>
    <row r="124" spans="1:8" s="5" customFormat="1" ht="15.75" thickBot="1" x14ac:dyDescent="0.25">
      <c r="A124" s="224" t="s">
        <v>219</v>
      </c>
      <c r="B124" s="61"/>
      <c r="C124" s="48"/>
      <c r="D124" s="331"/>
      <c r="E124" s="421"/>
      <c r="F124" s="422">
        <v>2433.88</v>
      </c>
      <c r="G124" s="444"/>
      <c r="H124" s="268">
        <v>2156.6</v>
      </c>
    </row>
    <row r="125" spans="1:8" s="5" customFormat="1" ht="13.5" thickBot="1" x14ac:dyDescent="0.25">
      <c r="A125" s="49" t="s">
        <v>338</v>
      </c>
      <c r="B125" s="32"/>
      <c r="C125" s="47"/>
      <c r="D125" s="332"/>
      <c r="E125" s="421"/>
      <c r="F125" s="422">
        <v>0</v>
      </c>
      <c r="G125" s="240"/>
      <c r="H125" s="268">
        <v>2156.6</v>
      </c>
    </row>
    <row r="126" spans="1:8" s="5" customFormat="1" x14ac:dyDescent="0.2">
      <c r="A126" s="227" t="s">
        <v>376</v>
      </c>
      <c r="B126" s="289" t="s">
        <v>3</v>
      </c>
      <c r="C126" s="228">
        <v>1</v>
      </c>
      <c r="D126" s="502">
        <v>2000</v>
      </c>
      <c r="E126" s="414"/>
      <c r="F126" s="446">
        <v>0</v>
      </c>
      <c r="G126" s="412">
        <v>1</v>
      </c>
      <c r="H126" s="413">
        <v>2000</v>
      </c>
    </row>
    <row r="127" spans="1:8" s="5" customFormat="1" ht="13.5" thickBot="1" x14ac:dyDescent="0.25">
      <c r="A127" s="94" t="s">
        <v>384</v>
      </c>
      <c r="B127" s="259" t="s">
        <v>3</v>
      </c>
      <c r="C127" s="39"/>
      <c r="D127" s="315">
        <v>156.6</v>
      </c>
      <c r="E127" s="414"/>
      <c r="F127" s="446">
        <v>0</v>
      </c>
      <c r="G127" s="412">
        <v>1</v>
      </c>
      <c r="H127" s="413">
        <v>156.6</v>
      </c>
    </row>
    <row r="128" spans="1:8" s="5" customFormat="1" ht="13.5" thickBot="1" x14ac:dyDescent="0.25">
      <c r="A128" s="233" t="s">
        <v>341</v>
      </c>
      <c r="B128" s="234"/>
      <c r="C128" s="234"/>
      <c r="D128" s="334"/>
      <c r="E128" s="421"/>
      <c r="F128" s="422">
        <v>2433.88</v>
      </c>
      <c r="G128" s="240"/>
      <c r="H128" s="268">
        <v>0</v>
      </c>
    </row>
    <row r="129" spans="1:8" s="5" customFormat="1" ht="13.5" thickBot="1" x14ac:dyDescent="0.25">
      <c r="A129" s="236" t="s">
        <v>343</v>
      </c>
      <c r="B129" s="159" t="s">
        <v>3</v>
      </c>
      <c r="C129" s="127">
        <v>1</v>
      </c>
      <c r="D129" s="499">
        <v>608.47</v>
      </c>
      <c r="E129" s="414">
        <v>4</v>
      </c>
      <c r="F129" s="404">
        <v>2433.88</v>
      </c>
      <c r="G129" s="412">
        <v>0</v>
      </c>
      <c r="H129" s="413">
        <v>0</v>
      </c>
    </row>
    <row r="130" spans="1:8" s="5" customFormat="1" ht="15.75" thickBot="1" x14ac:dyDescent="0.25">
      <c r="A130" s="237" t="s">
        <v>454</v>
      </c>
      <c r="B130" s="59"/>
      <c r="C130" s="50"/>
      <c r="D130" s="508"/>
      <c r="E130" s="22"/>
      <c r="F130" s="268">
        <v>554761.72176400002</v>
      </c>
      <c r="G130" s="22"/>
      <c r="H130" s="268">
        <v>471246.35383666668</v>
      </c>
    </row>
    <row r="131" spans="1:8" s="5" customFormat="1" x14ac:dyDescent="0.2">
      <c r="A131" s="29"/>
      <c r="B131" s="82"/>
      <c r="C131" s="24"/>
      <c r="D131" s="75"/>
      <c r="E131" s="447"/>
      <c r="F131" s="447"/>
      <c r="G131" s="447"/>
      <c r="H131" s="447"/>
    </row>
    <row r="132" spans="1:8" s="5" customFormat="1" x14ac:dyDescent="0.2">
      <c r="A132" s="291" t="s">
        <v>461</v>
      </c>
      <c r="B132" s="82"/>
      <c r="C132" s="24"/>
      <c r="D132" s="75"/>
      <c r="E132" s="447"/>
      <c r="F132" s="447"/>
      <c r="G132" s="447"/>
      <c r="H132" s="447"/>
    </row>
    <row r="133" spans="1:8" s="1" customFormat="1" x14ac:dyDescent="0.2">
      <c r="A133" s="291"/>
      <c r="B133" s="82"/>
      <c r="C133" s="24"/>
      <c r="D133" s="75"/>
      <c r="E133" s="447"/>
      <c r="F133" s="447"/>
      <c r="G133" s="447"/>
      <c r="H133" s="447"/>
    </row>
    <row r="134" spans="1:8" s="1" customFormat="1" x14ac:dyDescent="0.2">
      <c r="A134" s="291" t="s">
        <v>462</v>
      </c>
      <c r="B134" s="82"/>
      <c r="C134" s="24"/>
      <c r="D134" s="75"/>
      <c r="E134" s="447"/>
      <c r="F134" s="447"/>
      <c r="G134" s="447"/>
      <c r="H134" s="447"/>
    </row>
    <row r="135" spans="1:8" s="1" customFormat="1" x14ac:dyDescent="0.2">
      <c r="A135" s="29"/>
      <c r="B135" s="82"/>
      <c r="C135" s="24"/>
      <c r="D135" s="75"/>
      <c r="E135" s="447"/>
      <c r="F135" s="447"/>
      <c r="G135" s="447"/>
      <c r="H135" s="447"/>
    </row>
    <row r="136" spans="1:8" s="5" customFormat="1" x14ac:dyDescent="0.2">
      <c r="A136" s="29"/>
      <c r="B136" s="82"/>
      <c r="C136" s="24"/>
      <c r="D136" s="73"/>
      <c r="E136" s="447"/>
      <c r="F136" s="447"/>
      <c r="G136" s="447"/>
      <c r="H136" s="447"/>
    </row>
    <row r="137" spans="1:8" s="5" customFormat="1" x14ac:dyDescent="0.2">
      <c r="A137" s="29"/>
      <c r="B137" s="82"/>
      <c r="C137" s="24"/>
      <c r="D137" s="73"/>
      <c r="E137" s="447"/>
      <c r="F137" s="447"/>
      <c r="G137" s="447"/>
      <c r="H137" s="447"/>
    </row>
    <row r="138" spans="1:8" s="5" customFormat="1" x14ac:dyDescent="0.2">
      <c r="A138" s="29"/>
      <c r="B138" s="82"/>
      <c r="C138" s="24"/>
      <c r="D138" s="73"/>
      <c r="E138" s="447"/>
      <c r="F138" s="447"/>
      <c r="G138" s="447"/>
      <c r="H138" s="447"/>
    </row>
    <row r="139" spans="1:8" s="5" customFormat="1" x14ac:dyDescent="0.2">
      <c r="A139" s="29"/>
      <c r="B139" s="82"/>
      <c r="C139" s="24"/>
      <c r="D139" s="73"/>
      <c r="E139" s="447"/>
      <c r="F139" s="447"/>
      <c r="G139" s="447"/>
      <c r="H139" s="447"/>
    </row>
    <row r="140" spans="1:8" s="13" customFormat="1" x14ac:dyDescent="0.2">
      <c r="A140" s="29"/>
      <c r="B140" s="82"/>
      <c r="C140" s="24"/>
      <c r="D140" s="73"/>
      <c r="E140" s="447"/>
      <c r="F140" s="447"/>
      <c r="G140" s="447"/>
      <c r="H140" s="447"/>
    </row>
    <row r="141" spans="1:8" s="5" customFormat="1" x14ac:dyDescent="0.2">
      <c r="A141" s="29"/>
      <c r="B141" s="82"/>
      <c r="C141" s="24"/>
      <c r="D141" s="73"/>
      <c r="E141" s="447"/>
      <c r="F141" s="447"/>
      <c r="G141" s="447"/>
      <c r="H141" s="447"/>
    </row>
    <row r="142" spans="1:8" s="5" customFormat="1" x14ac:dyDescent="0.2">
      <c r="A142" s="29"/>
      <c r="B142" s="82"/>
      <c r="C142" s="24"/>
      <c r="D142" s="73"/>
      <c r="E142" s="447"/>
      <c r="F142" s="447"/>
      <c r="G142" s="447"/>
      <c r="H142" s="447"/>
    </row>
    <row r="143" spans="1:8" s="5" customFormat="1" x14ac:dyDescent="0.2">
      <c r="A143" s="8"/>
      <c r="B143" s="73"/>
      <c r="C143" s="23"/>
      <c r="D143" s="73"/>
      <c r="E143" s="448"/>
      <c r="F143" s="448"/>
      <c r="G143" s="448"/>
      <c r="H143" s="448"/>
    </row>
    <row r="144" spans="1:8" s="5" customFormat="1" x14ac:dyDescent="0.2">
      <c r="A144" s="8"/>
      <c r="B144" s="73"/>
      <c r="C144" s="23"/>
      <c r="D144" s="73"/>
      <c r="E144" s="448"/>
      <c r="F144" s="448"/>
      <c r="G144" s="448"/>
      <c r="H144" s="448"/>
    </row>
    <row r="145" spans="1:8" s="1" customFormat="1" x14ac:dyDescent="0.2">
      <c r="A145" s="8"/>
      <c r="B145" s="73"/>
      <c r="C145" s="23"/>
      <c r="D145" s="73"/>
      <c r="E145" s="447"/>
      <c r="F145" s="447"/>
      <c r="G145" s="447"/>
      <c r="H145" s="447"/>
    </row>
    <row r="146" spans="1:8" s="1" customFormat="1" x14ac:dyDescent="0.2">
      <c r="A146" s="8"/>
      <c r="B146" s="73"/>
      <c r="C146" s="23"/>
      <c r="D146" s="73"/>
      <c r="E146" s="447"/>
      <c r="F146" s="447"/>
      <c r="G146" s="447"/>
      <c r="H146" s="447"/>
    </row>
    <row r="147" spans="1:8" s="1" customFormat="1" x14ac:dyDescent="0.2">
      <c r="A147" s="8"/>
      <c r="B147" s="73"/>
      <c r="C147" s="23"/>
      <c r="D147" s="73"/>
      <c r="E147" s="447"/>
      <c r="F147" s="447"/>
      <c r="G147" s="447"/>
      <c r="H147" s="447"/>
    </row>
    <row r="148" spans="1:8" s="1" customFormat="1" x14ac:dyDescent="0.2">
      <c r="A148" s="8"/>
      <c r="B148" s="73"/>
      <c r="C148" s="23"/>
      <c r="D148" s="73"/>
      <c r="E148" s="447"/>
      <c r="F148" s="447"/>
      <c r="G148" s="447"/>
      <c r="H148" s="447"/>
    </row>
    <row r="149" spans="1:8" s="1" customFormat="1" x14ac:dyDescent="0.2">
      <c r="A149" s="8"/>
      <c r="B149" s="73"/>
      <c r="C149" s="23"/>
      <c r="D149" s="73"/>
      <c r="E149" s="447"/>
      <c r="F149" s="447"/>
      <c r="G149" s="447"/>
      <c r="H149" s="447"/>
    </row>
    <row r="150" spans="1:8" s="1" customFormat="1" x14ac:dyDescent="0.2">
      <c r="D150" s="73"/>
      <c r="E150" s="447"/>
      <c r="F150" s="447"/>
      <c r="G150" s="447"/>
      <c r="H150" s="447"/>
    </row>
    <row r="151" spans="1:8" s="1" customFormat="1" x14ac:dyDescent="0.2">
      <c r="D151" s="73"/>
      <c r="E151" s="447"/>
      <c r="F151" s="447"/>
      <c r="G151" s="447"/>
      <c r="H151" s="447"/>
    </row>
    <row r="152" spans="1:8" s="1" customFormat="1" x14ac:dyDescent="0.2">
      <c r="D152" s="73"/>
      <c r="E152" s="447"/>
      <c r="F152" s="447"/>
      <c r="G152" s="447"/>
      <c r="H152" s="447"/>
    </row>
    <row r="153" spans="1:8" s="1" customFormat="1" x14ac:dyDescent="0.2">
      <c r="D153" s="73"/>
      <c r="E153" s="447"/>
      <c r="F153" s="447"/>
      <c r="G153" s="447"/>
      <c r="H153" s="447"/>
    </row>
    <row r="154" spans="1:8" s="1" customFormat="1" x14ac:dyDescent="0.2">
      <c r="D154" s="73"/>
      <c r="E154" s="447"/>
      <c r="F154" s="447"/>
      <c r="G154" s="447"/>
      <c r="H154" s="447"/>
    </row>
    <row r="155" spans="1:8" s="1" customFormat="1" x14ac:dyDescent="0.2">
      <c r="D155" s="73"/>
      <c r="E155" s="447"/>
      <c r="F155" s="447"/>
      <c r="G155" s="447"/>
      <c r="H155" s="447"/>
    </row>
    <row r="156" spans="1:8" s="1" customFormat="1" x14ac:dyDescent="0.2">
      <c r="D156" s="73"/>
      <c r="E156" s="447"/>
      <c r="F156" s="447"/>
      <c r="G156" s="447"/>
      <c r="H156" s="447"/>
    </row>
    <row r="157" spans="1:8" x14ac:dyDescent="0.2">
      <c r="A157" s="1"/>
      <c r="B157" s="1"/>
      <c r="C157" s="1"/>
    </row>
    <row r="158" spans="1:8" x14ac:dyDescent="0.2">
      <c r="A158" s="1"/>
      <c r="B158" s="1"/>
      <c r="C158" s="1"/>
    </row>
    <row r="159" spans="1:8" x14ac:dyDescent="0.2">
      <c r="A159" s="1"/>
      <c r="B159" s="1"/>
      <c r="C159" s="1"/>
    </row>
    <row r="160" spans="1:8" x14ac:dyDescent="0.2">
      <c r="A160" s="1"/>
      <c r="B160" s="1"/>
      <c r="C160" s="1"/>
    </row>
    <row r="161" spans="1:4" x14ac:dyDescent="0.2">
      <c r="A161" s="1"/>
      <c r="B161" s="1"/>
      <c r="C161" s="1"/>
    </row>
    <row r="162" spans="1:4" x14ac:dyDescent="0.2">
      <c r="A162" s="1"/>
      <c r="B162" s="1"/>
      <c r="C162" s="1"/>
    </row>
    <row r="164" spans="1:4" x14ac:dyDescent="0.2">
      <c r="A164" s="1"/>
      <c r="B164" s="1"/>
      <c r="C164" s="1"/>
    </row>
    <row r="165" spans="1:4" x14ac:dyDescent="0.2">
      <c r="A165" s="1"/>
      <c r="B165" s="1"/>
      <c r="C165" s="1"/>
    </row>
    <row r="166" spans="1:4" x14ac:dyDescent="0.2">
      <c r="A166" s="1"/>
      <c r="B166" s="1"/>
      <c r="C166" s="1"/>
    </row>
    <row r="167" spans="1:4" x14ac:dyDescent="0.2">
      <c r="A167" s="1"/>
      <c r="B167" s="1"/>
      <c r="C167" s="1"/>
    </row>
    <row r="168" spans="1:4" x14ac:dyDescent="0.2">
      <c r="A168" s="1"/>
      <c r="B168" s="1"/>
      <c r="C168" s="1"/>
    </row>
    <row r="169" spans="1:4" x14ac:dyDescent="0.2">
      <c r="A169" s="1"/>
      <c r="B169" s="1"/>
      <c r="C169" s="1"/>
    </row>
    <row r="172" spans="1:4" x14ac:dyDescent="0.2">
      <c r="A172" s="103"/>
      <c r="B172" s="103"/>
      <c r="C172" s="103"/>
    </row>
    <row r="176" spans="1:4" x14ac:dyDescent="0.2">
      <c r="A176" s="103"/>
      <c r="B176" s="103"/>
      <c r="C176" s="103"/>
      <c r="D176" s="447"/>
    </row>
    <row r="177" spans="1:4" x14ac:dyDescent="0.2">
      <c r="A177" s="103"/>
      <c r="B177" s="103"/>
      <c r="C177" s="103"/>
      <c r="D177" s="447"/>
    </row>
  </sheetData>
  <mergeCells count="13">
    <mergeCell ref="A115:D115"/>
    <mergeCell ref="G23:H23"/>
    <mergeCell ref="A4:D4"/>
    <mergeCell ref="A12:C12"/>
    <mergeCell ref="C22:C23"/>
    <mergeCell ref="E23:F23"/>
    <mergeCell ref="E21:H21"/>
    <mergeCell ref="E22:H22"/>
    <mergeCell ref="A1:D1"/>
    <mergeCell ref="A25:D25"/>
    <mergeCell ref="A57:D57"/>
    <mergeCell ref="G3:H3"/>
    <mergeCell ref="G2:H2"/>
  </mergeCells>
  <pageMargins left="0.31496062992125984" right="0.31496062992125984" top="0.31496062992125984" bottom="0.31496062992125984" header="0" footer="0"/>
  <pageSetup paperSize="9" scale="66" fitToHeight="0" orientation="portrait" copies="2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3"/>
  <sheetViews>
    <sheetView showZeros="0" topLeftCell="A124" workbookViewId="0">
      <selection activeCell="D130" sqref="D130"/>
    </sheetView>
  </sheetViews>
  <sheetFormatPr defaultRowHeight="12.75" x14ac:dyDescent="0.2"/>
  <cols>
    <col min="1" max="1" width="75.140625" style="8" customWidth="1"/>
    <col min="2" max="2" width="6.140625" style="73" customWidth="1"/>
    <col min="3" max="3" width="9.5703125" style="23" customWidth="1"/>
    <col min="4" max="4" width="10.42578125" style="73" customWidth="1"/>
    <col min="5" max="5" width="9.140625" style="449" customWidth="1"/>
    <col min="6" max="6" width="10.85546875" style="449" customWidth="1"/>
    <col min="7" max="7" width="11.7109375" style="449" customWidth="1"/>
    <col min="8" max="8" width="12.85546875" style="449" customWidth="1"/>
    <col min="9" max="16384" width="9.140625" style="103"/>
  </cols>
  <sheetData>
    <row r="1" spans="1:8" ht="52.5" customHeight="1" x14ac:dyDescent="0.2">
      <c r="A1" s="589" t="s">
        <v>456</v>
      </c>
      <c r="B1" s="589"/>
      <c r="C1" s="589"/>
      <c r="D1" s="589"/>
    </row>
    <row r="2" spans="1:8" s="398" customFormat="1" ht="15.75" x14ac:dyDescent="0.2">
      <c r="A2" s="7"/>
      <c r="B2" s="75" t="s">
        <v>121</v>
      </c>
      <c r="C2" s="74"/>
      <c r="D2" s="98"/>
      <c r="E2" s="66"/>
      <c r="F2" s="66"/>
      <c r="G2" s="601" t="s">
        <v>109</v>
      </c>
      <c r="H2" s="601"/>
    </row>
    <row r="3" spans="1:8" s="398" customFormat="1" ht="15" x14ac:dyDescent="0.2">
      <c r="A3" s="99"/>
      <c r="B3" s="66"/>
      <c r="C3" s="24"/>
      <c r="D3" s="98"/>
      <c r="E3" s="100"/>
      <c r="F3" s="100"/>
      <c r="G3" s="600"/>
      <c r="H3" s="600"/>
    </row>
    <row r="4" spans="1:8" s="10" customFormat="1" ht="16.5" customHeight="1" x14ac:dyDescent="0.2">
      <c r="A4" s="603" t="s">
        <v>122</v>
      </c>
      <c r="B4" s="603"/>
      <c r="C4" s="603"/>
      <c r="D4" s="603"/>
      <c r="E4" s="75"/>
      <c r="F4" s="71"/>
      <c r="G4" s="71"/>
      <c r="H4" s="71"/>
    </row>
    <row r="5" spans="1:8" x14ac:dyDescent="0.2">
      <c r="A5" s="20" t="s">
        <v>410</v>
      </c>
      <c r="B5" s="76"/>
      <c r="C5" s="74"/>
      <c r="D5" s="75"/>
      <c r="E5" s="400"/>
      <c r="F5" s="400"/>
      <c r="G5" s="400"/>
      <c r="H5" s="401">
        <v>-78948.178529682686</v>
      </c>
    </row>
    <row r="6" spans="1:8" ht="13.5" customHeight="1" x14ac:dyDescent="0.2">
      <c r="A6" s="21" t="s">
        <v>201</v>
      </c>
      <c r="B6" s="75"/>
      <c r="C6" s="74"/>
      <c r="D6" s="75"/>
      <c r="E6" s="75"/>
      <c r="F6" s="71"/>
      <c r="G6" s="71"/>
      <c r="H6" s="402">
        <v>666053.04</v>
      </c>
    </row>
    <row r="7" spans="1:8" x14ac:dyDescent="0.2">
      <c r="A7" s="131" t="s">
        <v>202</v>
      </c>
      <c r="B7" s="77"/>
      <c r="C7" s="25"/>
      <c r="D7" s="77"/>
      <c r="E7" s="75"/>
      <c r="F7" s="71"/>
      <c r="G7" s="71"/>
      <c r="H7" s="403">
        <v>666053.04</v>
      </c>
    </row>
    <row r="8" spans="1:8" x14ac:dyDescent="0.2">
      <c r="A8" s="131" t="s">
        <v>203</v>
      </c>
      <c r="B8" s="25"/>
      <c r="C8" s="25"/>
      <c r="D8" s="78"/>
      <c r="E8" s="400"/>
      <c r="F8" s="400"/>
      <c r="G8" s="400"/>
      <c r="H8" s="403">
        <v>666053.04</v>
      </c>
    </row>
    <row r="9" spans="1:8" x14ac:dyDescent="0.2">
      <c r="A9" s="21" t="s">
        <v>125</v>
      </c>
      <c r="B9" s="78"/>
      <c r="C9" s="79"/>
      <c r="D9" s="78"/>
      <c r="E9" s="75"/>
      <c r="F9" s="71"/>
      <c r="G9" s="71"/>
      <c r="H9" s="406">
        <v>620422.08560666663</v>
      </c>
    </row>
    <row r="10" spans="1:8" x14ac:dyDescent="0.2">
      <c r="A10" s="131" t="s">
        <v>458</v>
      </c>
      <c r="B10" s="75"/>
      <c r="C10" s="74"/>
      <c r="D10" s="75"/>
      <c r="E10" s="75"/>
      <c r="F10" s="71"/>
      <c r="G10" s="71"/>
      <c r="H10" s="407">
        <v>-33317.224136349279</v>
      </c>
    </row>
    <row r="11" spans="1:8" x14ac:dyDescent="0.2">
      <c r="A11" s="2"/>
      <c r="B11" s="75"/>
      <c r="C11" s="74"/>
      <c r="D11" s="75"/>
      <c r="E11" s="75"/>
      <c r="F11" s="71"/>
      <c r="G11" s="71"/>
      <c r="H11" s="408"/>
    </row>
    <row r="12" spans="1:8" ht="26.25" customHeight="1" x14ac:dyDescent="0.2">
      <c r="A12" s="604" t="s">
        <v>124</v>
      </c>
      <c r="B12" s="603"/>
      <c r="C12" s="603"/>
      <c r="D12" s="78"/>
      <c r="E12" s="75"/>
      <c r="F12" s="71"/>
      <c r="G12" s="71"/>
      <c r="H12" s="409"/>
    </row>
    <row r="13" spans="1:8" x14ac:dyDescent="0.2">
      <c r="A13" s="20" t="s">
        <v>411</v>
      </c>
      <c r="B13" s="76"/>
      <c r="C13" s="74"/>
      <c r="D13" s="75"/>
      <c r="E13" s="400"/>
      <c r="F13" s="400"/>
      <c r="G13" s="400"/>
      <c r="H13" s="401">
        <v>-324404.45852968254</v>
      </c>
    </row>
    <row r="14" spans="1:8" ht="25.5" x14ac:dyDescent="0.2">
      <c r="A14" s="31" t="s">
        <v>204</v>
      </c>
      <c r="B14" s="75"/>
      <c r="C14" s="74"/>
      <c r="D14" s="75"/>
      <c r="E14" s="75"/>
      <c r="F14" s="71"/>
      <c r="G14" s="71"/>
      <c r="H14" s="402">
        <v>647923.03999999992</v>
      </c>
    </row>
    <row r="15" spans="1:8" x14ac:dyDescent="0.2">
      <c r="A15" s="131" t="s">
        <v>202</v>
      </c>
      <c r="B15" s="75"/>
      <c r="C15" s="74"/>
      <c r="D15" s="75"/>
      <c r="E15" s="75"/>
      <c r="F15" s="71"/>
      <c r="G15" s="71"/>
      <c r="H15" s="406">
        <v>647923.03999999992</v>
      </c>
    </row>
    <row r="16" spans="1:8" x14ac:dyDescent="0.2">
      <c r="A16" s="131" t="s">
        <v>203</v>
      </c>
      <c r="B16" s="75"/>
      <c r="C16" s="74"/>
      <c r="D16" s="75"/>
      <c r="E16" s="400"/>
      <c r="F16" s="400"/>
      <c r="G16" s="400"/>
      <c r="H16" s="403">
        <v>647923.03999999992</v>
      </c>
    </row>
    <row r="17" spans="1:8" x14ac:dyDescent="0.2">
      <c r="A17" s="131" t="s">
        <v>392</v>
      </c>
      <c r="B17" s="75"/>
      <c r="C17" s="24"/>
      <c r="D17" s="75"/>
      <c r="E17" s="75"/>
      <c r="F17" s="71"/>
      <c r="G17" s="71"/>
      <c r="H17" s="402">
        <v>323518.58147031738</v>
      </c>
    </row>
    <row r="18" spans="1:8" x14ac:dyDescent="0.2">
      <c r="A18" s="21" t="s">
        <v>126</v>
      </c>
      <c r="B18" s="78"/>
      <c r="C18" s="79"/>
      <c r="D18" s="78"/>
      <c r="E18" s="75"/>
      <c r="F18" s="71"/>
      <c r="G18" s="71"/>
      <c r="H18" s="406">
        <v>620422.08560666663</v>
      </c>
    </row>
    <row r="19" spans="1:8" x14ac:dyDescent="0.2">
      <c r="A19" s="9" t="s">
        <v>459</v>
      </c>
      <c r="B19" s="75"/>
      <c r="C19" s="74"/>
      <c r="D19" s="75"/>
      <c r="E19" s="75"/>
      <c r="F19" s="71"/>
      <c r="G19" s="71"/>
      <c r="H19" s="407">
        <v>-296903.50413634925</v>
      </c>
    </row>
    <row r="20" spans="1:8" ht="13.5" thickBot="1" x14ac:dyDescent="0.25">
      <c r="A20" s="128"/>
      <c r="B20" s="75"/>
      <c r="C20" s="74"/>
      <c r="D20" s="75"/>
      <c r="E20" s="24"/>
      <c r="F20" s="24"/>
      <c r="G20" s="24"/>
      <c r="H20" s="24"/>
    </row>
    <row r="21" spans="1:8" s="132" customFormat="1" ht="13.5" thickBot="1" x14ac:dyDescent="0.25">
      <c r="A21" s="129" t="s">
        <v>5</v>
      </c>
      <c r="B21" s="112"/>
      <c r="C21" s="113"/>
      <c r="D21" s="292" t="s">
        <v>7</v>
      </c>
      <c r="E21" s="590">
        <v>40</v>
      </c>
      <c r="F21" s="591"/>
      <c r="G21" s="591"/>
      <c r="H21" s="592"/>
    </row>
    <row r="22" spans="1:8" ht="16.5" thickBot="1" x14ac:dyDescent="0.25">
      <c r="A22" s="80"/>
      <c r="B22" s="67" t="s">
        <v>6</v>
      </c>
      <c r="C22" s="596" t="s">
        <v>8</v>
      </c>
      <c r="D22" s="293" t="s">
        <v>9</v>
      </c>
      <c r="E22" s="593" t="s">
        <v>109</v>
      </c>
      <c r="F22" s="594"/>
      <c r="G22" s="594"/>
      <c r="H22" s="595"/>
    </row>
    <row r="23" spans="1:8" ht="13.5" thickBot="1" x14ac:dyDescent="0.25">
      <c r="A23" s="130" t="s">
        <v>442</v>
      </c>
      <c r="B23" s="81" t="s">
        <v>10</v>
      </c>
      <c r="C23" s="597"/>
      <c r="D23" s="294" t="s">
        <v>11</v>
      </c>
      <c r="E23" s="598" t="s">
        <v>2</v>
      </c>
      <c r="F23" s="599"/>
      <c r="G23" s="598" t="s">
        <v>0</v>
      </c>
      <c r="H23" s="599"/>
    </row>
    <row r="24" spans="1:8" s="11" customFormat="1" ht="12" thickBot="1" x14ac:dyDescent="0.25">
      <c r="A24" s="101"/>
      <c r="B24" s="67"/>
      <c r="C24" s="102"/>
      <c r="D24" s="295"/>
      <c r="E24" s="114" t="s">
        <v>1</v>
      </c>
      <c r="F24" s="115" t="s">
        <v>393</v>
      </c>
      <c r="G24" s="114" t="s">
        <v>1</v>
      </c>
      <c r="H24" s="115" t="s">
        <v>393</v>
      </c>
    </row>
    <row r="25" spans="1:8" s="5" customFormat="1" ht="38.25" customHeight="1" thickBot="1" x14ac:dyDescent="0.25">
      <c r="A25" s="580" t="s">
        <v>26</v>
      </c>
      <c r="B25" s="581"/>
      <c r="C25" s="581"/>
      <c r="D25" s="582"/>
      <c r="E25" s="240"/>
      <c r="F25" s="109">
        <v>61007.968000000001</v>
      </c>
      <c r="G25" s="240"/>
      <c r="H25" s="109">
        <v>110884.53841999998</v>
      </c>
    </row>
    <row r="26" spans="1:8" s="5" customFormat="1" ht="13.5" thickBot="1" x14ac:dyDescent="0.25">
      <c r="A26" s="133" t="s">
        <v>27</v>
      </c>
      <c r="B26" s="134"/>
      <c r="C26" s="134"/>
      <c r="D26" s="296"/>
      <c r="E26" s="240"/>
      <c r="F26" s="109">
        <v>23.47</v>
      </c>
      <c r="G26" s="240"/>
      <c r="H26" s="109">
        <v>23.47072</v>
      </c>
    </row>
    <row r="27" spans="1:8" s="5" customFormat="1" ht="68.25" thickBot="1" x14ac:dyDescent="0.25">
      <c r="A27" s="30" t="s">
        <v>28</v>
      </c>
      <c r="B27" s="111" t="s">
        <v>64</v>
      </c>
      <c r="C27" s="241" t="s">
        <v>13</v>
      </c>
      <c r="D27" s="297">
        <v>9.1000000000000004E-3</v>
      </c>
      <c r="E27" s="410">
        <v>2579.1999999999998</v>
      </c>
      <c r="F27" s="411">
        <v>23.47</v>
      </c>
      <c r="G27" s="412">
        <v>2579.1999999999998</v>
      </c>
      <c r="H27" s="413">
        <v>23.47072</v>
      </c>
    </row>
    <row r="28" spans="1:8" s="13" customFormat="1" ht="13.5" thickBot="1" x14ac:dyDescent="0.25">
      <c r="A28" s="244" t="s">
        <v>29</v>
      </c>
      <c r="B28" s="245"/>
      <c r="C28" s="245"/>
      <c r="D28" s="296"/>
      <c r="E28" s="240"/>
      <c r="F28" s="109">
        <v>1859.828</v>
      </c>
      <c r="G28" s="240"/>
      <c r="H28" s="109">
        <v>1378.674</v>
      </c>
    </row>
    <row r="29" spans="1:8" s="5" customFormat="1" ht="56.25" x14ac:dyDescent="0.2">
      <c r="A29" s="30" t="s">
        <v>30</v>
      </c>
      <c r="B29" s="38" t="s">
        <v>4</v>
      </c>
      <c r="C29" s="246">
        <v>12</v>
      </c>
      <c r="D29" s="492">
        <v>0.21199999999999999</v>
      </c>
      <c r="E29" s="416">
        <v>544.5</v>
      </c>
      <c r="F29" s="417">
        <v>1385.2080000000001</v>
      </c>
      <c r="G29" s="412">
        <v>544.5</v>
      </c>
      <c r="H29" s="413">
        <v>1378.674</v>
      </c>
    </row>
    <row r="30" spans="1:8" s="5" customFormat="1" ht="13.5" thickBot="1" x14ac:dyDescent="0.25">
      <c r="A30" s="247" t="s">
        <v>258</v>
      </c>
      <c r="B30" s="181"/>
      <c r="C30" s="195" t="s">
        <v>67</v>
      </c>
      <c r="D30" s="298"/>
      <c r="E30" s="414">
        <v>0</v>
      </c>
      <c r="F30" s="64">
        <v>474.62</v>
      </c>
      <c r="G30" s="277"/>
      <c r="H30" s="279">
        <v>0</v>
      </c>
    </row>
    <row r="31" spans="1:8" s="13" customFormat="1" ht="26.25" thickBot="1" x14ac:dyDescent="0.25">
      <c r="A31" s="40" t="s">
        <v>31</v>
      </c>
      <c r="B31" s="32"/>
      <c r="C31" s="44"/>
      <c r="D31" s="296"/>
      <c r="E31" s="240"/>
      <c r="F31" s="109">
        <v>23.47</v>
      </c>
      <c r="G31" s="240"/>
      <c r="H31" s="109">
        <v>0</v>
      </c>
    </row>
    <row r="32" spans="1:8" s="13" customFormat="1" ht="26.25" thickBot="1" x14ac:dyDescent="0.25">
      <c r="A32" s="141" t="s">
        <v>34</v>
      </c>
      <c r="B32" s="142"/>
      <c r="C32" s="143"/>
      <c r="D32" s="301"/>
      <c r="E32" s="240"/>
      <c r="F32" s="109">
        <v>410.09</v>
      </c>
      <c r="G32" s="240"/>
      <c r="H32" s="109">
        <v>0</v>
      </c>
    </row>
    <row r="33" spans="1:8" s="13" customFormat="1" ht="26.25" thickBot="1" x14ac:dyDescent="0.25">
      <c r="A33" s="40" t="s">
        <v>36</v>
      </c>
      <c r="B33" s="386"/>
      <c r="C33" s="387"/>
      <c r="D33" s="388"/>
      <c r="E33" s="240"/>
      <c r="F33" s="268">
        <v>23789.300000000003</v>
      </c>
      <c r="G33" s="240"/>
      <c r="H33" s="268">
        <v>59354.075999999994</v>
      </c>
    </row>
    <row r="34" spans="1:8" s="5" customFormat="1" ht="24" x14ac:dyDescent="0.2">
      <c r="A34" s="144" t="s">
        <v>14</v>
      </c>
      <c r="B34" s="392" t="s">
        <v>4</v>
      </c>
      <c r="C34" s="393">
        <v>2</v>
      </c>
      <c r="D34" s="394">
        <v>0.77</v>
      </c>
      <c r="E34" s="410">
        <v>752</v>
      </c>
      <c r="F34" s="411">
        <v>1158.08</v>
      </c>
      <c r="G34" s="412">
        <v>752</v>
      </c>
      <c r="H34" s="413">
        <v>1158.08</v>
      </c>
    </row>
    <row r="35" spans="1:8" s="5" customFormat="1" ht="24" x14ac:dyDescent="0.2">
      <c r="A35" s="183" t="s">
        <v>231</v>
      </c>
      <c r="B35" s="14" t="s">
        <v>4</v>
      </c>
      <c r="C35" s="140">
        <v>4</v>
      </c>
      <c r="D35" s="395">
        <v>9.4E-2</v>
      </c>
      <c r="E35" s="414">
        <v>752</v>
      </c>
      <c r="F35" s="404">
        <v>282.75</v>
      </c>
      <c r="G35" s="412">
        <v>752</v>
      </c>
      <c r="H35" s="413">
        <v>141.376</v>
      </c>
    </row>
    <row r="36" spans="1:8" s="5" customFormat="1" ht="17.25" x14ac:dyDescent="0.2">
      <c r="A36" s="381" t="s">
        <v>33</v>
      </c>
      <c r="B36" s="96" t="s">
        <v>4</v>
      </c>
      <c r="C36" s="232" t="s">
        <v>68</v>
      </c>
      <c r="D36" s="311"/>
      <c r="E36" s="414">
        <v>0</v>
      </c>
      <c r="F36" s="64">
        <v>22348.47</v>
      </c>
      <c r="G36" s="418"/>
      <c r="H36" s="278">
        <v>58054.619999999995</v>
      </c>
    </row>
    <row r="37" spans="1:8" s="5" customFormat="1" x14ac:dyDescent="0.2">
      <c r="A37" s="251" t="s">
        <v>346</v>
      </c>
      <c r="B37" s="14" t="s">
        <v>4</v>
      </c>
      <c r="C37" s="140">
        <v>1</v>
      </c>
      <c r="D37" s="303" t="s">
        <v>464</v>
      </c>
      <c r="E37" s="414">
        <v>0</v>
      </c>
      <c r="F37" s="404">
        <v>0</v>
      </c>
      <c r="G37" s="412">
        <v>3.66</v>
      </c>
      <c r="H37" s="413">
        <v>1919.92</v>
      </c>
    </row>
    <row r="38" spans="1:8" s="5" customFormat="1" x14ac:dyDescent="0.2">
      <c r="A38" s="383" t="s">
        <v>226</v>
      </c>
      <c r="B38" s="14" t="s">
        <v>4</v>
      </c>
      <c r="C38" s="140">
        <v>1</v>
      </c>
      <c r="D38" s="303" t="s">
        <v>464</v>
      </c>
      <c r="E38" s="414">
        <v>0</v>
      </c>
      <c r="F38" s="404">
        <v>0</v>
      </c>
      <c r="G38" s="412">
        <v>27.5</v>
      </c>
      <c r="H38" s="413">
        <v>56134.7</v>
      </c>
    </row>
    <row r="39" spans="1:8" s="5" customFormat="1" ht="13.5" thickBot="1" x14ac:dyDescent="0.25">
      <c r="A39" s="385" t="s">
        <v>232</v>
      </c>
      <c r="B39" s="37"/>
      <c r="C39" s="26"/>
      <c r="D39" s="311"/>
      <c r="E39" s="414">
        <v>0</v>
      </c>
      <c r="F39" s="64">
        <v>22348.47</v>
      </c>
      <c r="G39" s="277"/>
      <c r="H39" s="278">
        <v>0</v>
      </c>
    </row>
    <row r="40" spans="1:8" s="13" customFormat="1" ht="26.25" thickBot="1" x14ac:dyDescent="0.25">
      <c r="A40" s="141" t="s">
        <v>37</v>
      </c>
      <c r="B40" s="389"/>
      <c r="C40" s="390"/>
      <c r="D40" s="391"/>
      <c r="E40" s="240"/>
      <c r="F40" s="268">
        <v>8450.5</v>
      </c>
      <c r="G40" s="240"/>
      <c r="H40" s="268">
        <v>142.89600000000002</v>
      </c>
    </row>
    <row r="41" spans="1:8" s="5" customFormat="1" ht="45" x14ac:dyDescent="0.2">
      <c r="A41" s="556" t="s">
        <v>38</v>
      </c>
      <c r="B41" s="137" t="s">
        <v>4</v>
      </c>
      <c r="C41" s="140">
        <v>1</v>
      </c>
      <c r="D41" s="492">
        <v>0.52</v>
      </c>
      <c r="E41" s="410">
        <v>274.8</v>
      </c>
      <c r="F41" s="411">
        <v>142.9</v>
      </c>
      <c r="G41" s="412">
        <v>274.8</v>
      </c>
      <c r="H41" s="413">
        <v>142.89600000000002</v>
      </c>
    </row>
    <row r="42" spans="1:8" s="5" customFormat="1" ht="18" thickBot="1" x14ac:dyDescent="0.25">
      <c r="A42" s="247" t="s">
        <v>33</v>
      </c>
      <c r="B42" s="137"/>
      <c r="C42" s="232" t="s">
        <v>68</v>
      </c>
      <c r="D42" s="495"/>
      <c r="E42" s="414">
        <v>0</v>
      </c>
      <c r="F42" s="64">
        <v>8307.6</v>
      </c>
      <c r="G42" s="277"/>
      <c r="H42" s="278">
        <v>0</v>
      </c>
    </row>
    <row r="43" spans="1:8" s="13" customFormat="1" ht="26.25" thickBot="1" x14ac:dyDescent="0.25">
      <c r="A43" s="149" t="s">
        <v>39</v>
      </c>
      <c r="B43" s="142"/>
      <c r="C43" s="143"/>
      <c r="D43" s="301"/>
      <c r="E43" s="240"/>
      <c r="F43" s="268">
        <v>13908.98</v>
      </c>
      <c r="G43" s="240"/>
      <c r="H43" s="268">
        <v>11490.735199999999</v>
      </c>
    </row>
    <row r="44" spans="1:8" s="5" customFormat="1" ht="67.5" x14ac:dyDescent="0.2">
      <c r="A44" s="30" t="s">
        <v>40</v>
      </c>
      <c r="B44" s="256" t="s">
        <v>65</v>
      </c>
      <c r="C44" s="26" t="s">
        <v>69</v>
      </c>
      <c r="D44" s="492">
        <v>3.1E-2</v>
      </c>
      <c r="E44" s="410">
        <v>2579.1999999999998</v>
      </c>
      <c r="F44" s="411">
        <v>79.959999999999994</v>
      </c>
      <c r="G44" s="412">
        <v>2579.1999999999998</v>
      </c>
      <c r="H44" s="413">
        <v>79.955199999999991</v>
      </c>
    </row>
    <row r="45" spans="1:8" s="5" customFormat="1" ht="16.5" x14ac:dyDescent="0.2">
      <c r="A45" s="154" t="s">
        <v>33</v>
      </c>
      <c r="B45" s="95"/>
      <c r="C45" s="26" t="s">
        <v>68</v>
      </c>
      <c r="D45" s="495"/>
      <c r="E45" s="414">
        <v>0</v>
      </c>
      <c r="F45" s="64">
        <v>13829.02</v>
      </c>
      <c r="G45" s="277"/>
      <c r="H45" s="279">
        <v>11410.779999999999</v>
      </c>
    </row>
    <row r="46" spans="1:8" s="5" customFormat="1" x14ac:dyDescent="0.2">
      <c r="A46" s="156" t="s">
        <v>263</v>
      </c>
      <c r="B46" s="137" t="s">
        <v>3</v>
      </c>
      <c r="C46" s="258">
        <v>1</v>
      </c>
      <c r="D46" s="493" t="s">
        <v>464</v>
      </c>
      <c r="E46" s="414">
        <v>0</v>
      </c>
      <c r="F46" s="404">
        <v>0</v>
      </c>
      <c r="G46" s="412">
        <v>2</v>
      </c>
      <c r="H46" s="413">
        <v>7991.46</v>
      </c>
    </row>
    <row r="47" spans="1:8" s="5" customFormat="1" x14ac:dyDescent="0.2">
      <c r="A47" s="150" t="s">
        <v>401</v>
      </c>
      <c r="B47" s="14" t="s">
        <v>3</v>
      </c>
      <c r="C47" s="26"/>
      <c r="D47" s="260">
        <v>66.36</v>
      </c>
      <c r="E47" s="414">
        <v>0</v>
      </c>
      <c r="F47" s="404">
        <v>0</v>
      </c>
      <c r="G47" s="412">
        <v>4</v>
      </c>
      <c r="H47" s="413">
        <v>265.44</v>
      </c>
    </row>
    <row r="48" spans="1:8" s="5" customFormat="1" x14ac:dyDescent="0.2">
      <c r="A48" s="150" t="s">
        <v>418</v>
      </c>
      <c r="B48" s="14" t="s">
        <v>4</v>
      </c>
      <c r="C48" s="26"/>
      <c r="D48" s="260">
        <v>301.02999999999997</v>
      </c>
      <c r="E48" s="414">
        <v>0</v>
      </c>
      <c r="F48" s="404">
        <v>0</v>
      </c>
      <c r="G48" s="412">
        <v>0.06</v>
      </c>
      <c r="H48" s="413">
        <v>17.48</v>
      </c>
    </row>
    <row r="49" spans="1:8" s="5" customFormat="1" ht="13.5" thickBot="1" x14ac:dyDescent="0.25">
      <c r="A49" s="117" t="s">
        <v>405</v>
      </c>
      <c r="B49" s="26" t="s">
        <v>3</v>
      </c>
      <c r="C49" s="26"/>
      <c r="D49" s="260">
        <v>392.05</v>
      </c>
      <c r="E49" s="419"/>
      <c r="F49" s="404">
        <v>0</v>
      </c>
      <c r="G49" s="412">
        <v>8</v>
      </c>
      <c r="H49" s="413">
        <v>3136.4</v>
      </c>
    </row>
    <row r="50" spans="1:8" s="13" customFormat="1" ht="26.25" thickBot="1" x14ac:dyDescent="0.25">
      <c r="A50" s="149" t="s">
        <v>41</v>
      </c>
      <c r="B50" s="142"/>
      <c r="C50" s="143"/>
      <c r="D50" s="301"/>
      <c r="E50" s="421">
        <v>2579.1999999999998</v>
      </c>
      <c r="F50" s="422">
        <v>410.09</v>
      </c>
      <c r="G50" s="240"/>
      <c r="H50" s="268">
        <v>0</v>
      </c>
    </row>
    <row r="51" spans="1:8" s="13" customFormat="1" ht="26.25" thickBot="1" x14ac:dyDescent="0.25">
      <c r="A51" s="152" t="s">
        <v>43</v>
      </c>
      <c r="B51" s="153"/>
      <c r="C51" s="261"/>
      <c r="D51" s="496"/>
      <c r="E51" s="240"/>
      <c r="F51" s="268">
        <v>92.85</v>
      </c>
      <c r="G51" s="240"/>
      <c r="H51" s="268">
        <v>31225.081200000001</v>
      </c>
    </row>
    <row r="52" spans="1:8" s="5" customFormat="1" ht="16.5" x14ac:dyDescent="0.2">
      <c r="A52" s="121" t="s">
        <v>44</v>
      </c>
      <c r="B52" s="38" t="s">
        <v>65</v>
      </c>
      <c r="C52" s="246"/>
      <c r="D52" s="492">
        <v>3.6000000000000004E-2</v>
      </c>
      <c r="E52" s="410">
        <v>2579.1999999999998</v>
      </c>
      <c r="F52" s="411">
        <v>92.85</v>
      </c>
      <c r="G52" s="412">
        <v>2579.1999999999998</v>
      </c>
      <c r="H52" s="413">
        <v>92.851199999999992</v>
      </c>
    </row>
    <row r="53" spans="1:8" s="5" customFormat="1" x14ac:dyDescent="0.2">
      <c r="A53" s="154" t="s">
        <v>296</v>
      </c>
      <c r="B53" s="96"/>
      <c r="C53" s="257"/>
      <c r="D53" s="492"/>
      <c r="E53" s="277"/>
      <c r="F53" s="279">
        <v>0</v>
      </c>
      <c r="G53" s="277"/>
      <c r="H53" s="279">
        <v>31132.23</v>
      </c>
    </row>
    <row r="54" spans="1:8" s="5" customFormat="1" ht="13.5" thickBot="1" x14ac:dyDescent="0.25">
      <c r="A54" s="55" t="s">
        <v>386</v>
      </c>
      <c r="B54" s="14" t="s">
        <v>3</v>
      </c>
      <c r="C54" s="27"/>
      <c r="D54" s="302" t="s">
        <v>464</v>
      </c>
      <c r="E54" s="414">
        <v>0</v>
      </c>
      <c r="F54" s="404">
        <v>0</v>
      </c>
      <c r="G54" s="412">
        <v>4</v>
      </c>
      <c r="H54" s="413">
        <v>31132.23</v>
      </c>
    </row>
    <row r="55" spans="1:8" s="13" customFormat="1" ht="39" thickBot="1" x14ac:dyDescent="0.25">
      <c r="A55" s="40" t="s">
        <v>45</v>
      </c>
      <c r="B55" s="32"/>
      <c r="C55" s="262"/>
      <c r="D55" s="305"/>
      <c r="E55" s="240"/>
      <c r="F55" s="268">
        <v>12039.39</v>
      </c>
      <c r="G55" s="240"/>
      <c r="H55" s="268">
        <v>7269.6053000000002</v>
      </c>
    </row>
    <row r="56" spans="1:8" s="5" customFormat="1" ht="56.25" x14ac:dyDescent="0.2">
      <c r="A56" s="160" t="s">
        <v>46</v>
      </c>
      <c r="B56" s="38" t="s">
        <v>127</v>
      </c>
      <c r="C56" s="263" t="s">
        <v>69</v>
      </c>
      <c r="D56" s="492">
        <v>4.5860000000000003</v>
      </c>
      <c r="E56" s="410">
        <v>28</v>
      </c>
      <c r="F56" s="411">
        <v>256.82</v>
      </c>
      <c r="G56" s="412">
        <v>28</v>
      </c>
      <c r="H56" s="413">
        <v>128.40800000000002</v>
      </c>
    </row>
    <row r="57" spans="1:8" s="5" customFormat="1" x14ac:dyDescent="0.2">
      <c r="A57" s="161" t="s">
        <v>47</v>
      </c>
      <c r="B57" s="14"/>
      <c r="C57" s="28"/>
      <c r="D57" s="495"/>
      <c r="E57" s="414">
        <v>0</v>
      </c>
      <c r="F57" s="64">
        <v>11782.57</v>
      </c>
      <c r="G57" s="277"/>
      <c r="H57" s="278">
        <v>7141.1972999999998</v>
      </c>
    </row>
    <row r="58" spans="1:8" s="5" customFormat="1" x14ac:dyDescent="0.2">
      <c r="A58" s="165" t="s">
        <v>272</v>
      </c>
      <c r="B58" s="265" t="s">
        <v>4</v>
      </c>
      <c r="C58" s="164">
        <v>1</v>
      </c>
      <c r="D58" s="493">
        <v>1072.71</v>
      </c>
      <c r="E58" s="414">
        <v>0.30000000000000004</v>
      </c>
      <c r="F58" s="404">
        <v>321.81</v>
      </c>
      <c r="G58" s="412">
        <v>0.63</v>
      </c>
      <c r="H58" s="413">
        <v>675.80730000000005</v>
      </c>
    </row>
    <row r="59" spans="1:8" s="5" customFormat="1" x14ac:dyDescent="0.2">
      <c r="A59" s="266" t="s">
        <v>175</v>
      </c>
      <c r="B59" s="267" t="s">
        <v>176</v>
      </c>
      <c r="C59" s="202"/>
      <c r="D59" s="306"/>
      <c r="E59" s="414">
        <v>0</v>
      </c>
      <c r="F59" s="64">
        <f>F57-F58</f>
        <v>11460.76</v>
      </c>
      <c r="G59" s="412">
        <v>0</v>
      </c>
      <c r="H59" s="491">
        <v>6465.39</v>
      </c>
    </row>
    <row r="60" spans="1:8" s="5" customFormat="1" x14ac:dyDescent="0.2">
      <c r="A60" s="340" t="s">
        <v>443</v>
      </c>
      <c r="B60" s="42" t="s">
        <v>3</v>
      </c>
      <c r="C60" s="28"/>
      <c r="D60" s="299"/>
      <c r="E60" s="414">
        <v>0</v>
      </c>
      <c r="F60" s="404">
        <v>0</v>
      </c>
      <c r="G60" s="412">
        <v>4</v>
      </c>
      <c r="H60" s="413">
        <v>5716.08</v>
      </c>
    </row>
    <row r="61" spans="1:8" s="1" customFormat="1" x14ac:dyDescent="0.2">
      <c r="A61" s="373" t="s">
        <v>428</v>
      </c>
      <c r="B61" s="42" t="s">
        <v>127</v>
      </c>
      <c r="C61" s="28"/>
      <c r="D61" s="299">
        <v>196.34</v>
      </c>
      <c r="E61" s="414">
        <v>0</v>
      </c>
      <c r="F61" s="404">
        <v>0</v>
      </c>
      <c r="G61" s="412">
        <v>1</v>
      </c>
      <c r="H61" s="413">
        <v>196.34</v>
      </c>
    </row>
    <row r="62" spans="1:8" s="5" customFormat="1" ht="13.5" thickBot="1" x14ac:dyDescent="0.25">
      <c r="A62" s="373" t="s">
        <v>168</v>
      </c>
      <c r="B62" s="42" t="s">
        <v>127</v>
      </c>
      <c r="C62" s="28"/>
      <c r="D62" s="299">
        <v>552.97</v>
      </c>
      <c r="E62" s="414">
        <v>0</v>
      </c>
      <c r="F62" s="404">
        <v>0</v>
      </c>
      <c r="G62" s="412">
        <v>1</v>
      </c>
      <c r="H62" s="413">
        <v>552.97</v>
      </c>
    </row>
    <row r="63" spans="1:8" s="13" customFormat="1" ht="27.75" customHeight="1" thickBot="1" x14ac:dyDescent="0.25">
      <c r="A63" s="583" t="s">
        <v>48</v>
      </c>
      <c r="B63" s="584"/>
      <c r="C63" s="584"/>
      <c r="D63" s="585"/>
      <c r="E63" s="240"/>
      <c r="F63" s="268">
        <v>137324.6</v>
      </c>
      <c r="G63" s="240"/>
      <c r="H63" s="268">
        <v>141419.68199999997</v>
      </c>
    </row>
    <row r="64" spans="1:8" s="13" customFormat="1" ht="26.25" thickBot="1" x14ac:dyDescent="0.25">
      <c r="A64" s="149" t="s">
        <v>50</v>
      </c>
      <c r="B64" s="142"/>
      <c r="C64" s="143"/>
      <c r="D64" s="301"/>
      <c r="E64" s="421">
        <v>0</v>
      </c>
      <c r="F64" s="422">
        <v>8737.86</v>
      </c>
      <c r="G64" s="240"/>
      <c r="H64" s="268">
        <v>7291.4699999999993</v>
      </c>
    </row>
    <row r="65" spans="1:8" s="5" customFormat="1" x14ac:dyDescent="0.2">
      <c r="A65" s="155" t="s">
        <v>179</v>
      </c>
      <c r="B65" s="159" t="s">
        <v>12</v>
      </c>
      <c r="C65" s="127">
        <v>3</v>
      </c>
      <c r="D65" s="493">
        <v>37.21</v>
      </c>
      <c r="E65" s="410">
        <v>70</v>
      </c>
      <c r="F65" s="411">
        <v>7813.05</v>
      </c>
      <c r="G65" s="417">
        <v>63</v>
      </c>
      <c r="H65" s="413">
        <v>2297.8200000000002</v>
      </c>
    </row>
    <row r="66" spans="1:8" s="5" customFormat="1" x14ac:dyDescent="0.2">
      <c r="A66" s="167" t="s">
        <v>47</v>
      </c>
      <c r="B66" s="159"/>
      <c r="C66" s="168"/>
      <c r="D66" s="495"/>
      <c r="E66" s="414">
        <v>0</v>
      </c>
      <c r="F66" s="404">
        <v>924.81</v>
      </c>
      <c r="G66" s="280"/>
      <c r="H66" s="279">
        <v>4993.6499999999996</v>
      </c>
    </row>
    <row r="67" spans="1:8" s="5" customFormat="1" ht="13.5" thickBot="1" x14ac:dyDescent="0.25">
      <c r="A67" s="157" t="s">
        <v>51</v>
      </c>
      <c r="B67" s="159" t="s">
        <v>259</v>
      </c>
      <c r="C67" s="269">
        <v>1</v>
      </c>
      <c r="D67" s="493">
        <v>61.65</v>
      </c>
      <c r="E67" s="414">
        <v>15</v>
      </c>
      <c r="F67" s="404">
        <v>924.81</v>
      </c>
      <c r="G67" s="424">
        <v>81</v>
      </c>
      <c r="H67" s="279">
        <v>4993.6499999999996</v>
      </c>
    </row>
    <row r="68" spans="1:8" s="13" customFormat="1" ht="39" thickBot="1" x14ac:dyDescent="0.25">
      <c r="A68" s="40" t="s">
        <v>53</v>
      </c>
      <c r="B68" s="33"/>
      <c r="C68" s="51"/>
      <c r="D68" s="309"/>
      <c r="E68" s="429"/>
      <c r="F68" s="430">
        <v>54533.020000000004</v>
      </c>
      <c r="G68" s="429"/>
      <c r="H68" s="430">
        <v>62371.601999999984</v>
      </c>
    </row>
    <row r="69" spans="1:8" s="5" customFormat="1" ht="33.75" x14ac:dyDescent="0.2">
      <c r="A69" s="169" t="s">
        <v>54</v>
      </c>
      <c r="B69" s="38"/>
      <c r="C69" s="34"/>
      <c r="D69" s="298"/>
      <c r="E69" s="410">
        <v>0</v>
      </c>
      <c r="F69" s="514">
        <v>7399.11</v>
      </c>
      <c r="G69" s="515"/>
      <c r="H69" s="491">
        <v>5469.1549999999997</v>
      </c>
    </row>
    <row r="70" spans="1:8" s="5" customFormat="1" x14ac:dyDescent="0.2">
      <c r="A70" s="68" t="s">
        <v>16</v>
      </c>
      <c r="B70" s="14" t="s">
        <v>4</v>
      </c>
      <c r="C70" s="164">
        <v>1</v>
      </c>
      <c r="D70" s="310">
        <v>1.24</v>
      </c>
      <c r="E70" s="414">
        <v>2579.1999999999998</v>
      </c>
      <c r="F70" s="404">
        <v>3198.21</v>
      </c>
      <c r="G70" s="412">
        <v>1031</v>
      </c>
      <c r="H70" s="413">
        <v>1278.44</v>
      </c>
    </row>
    <row r="71" spans="1:8" s="19" customFormat="1" x14ac:dyDescent="0.2">
      <c r="A71" s="69" t="s">
        <v>17</v>
      </c>
      <c r="B71" s="56" t="s">
        <v>4</v>
      </c>
      <c r="C71" s="127">
        <v>12</v>
      </c>
      <c r="D71" s="310">
        <v>0.51</v>
      </c>
      <c r="E71" s="414">
        <v>544.5</v>
      </c>
      <c r="F71" s="404">
        <v>3332.34</v>
      </c>
      <c r="G71" s="412">
        <v>544.5</v>
      </c>
      <c r="H71" s="413">
        <v>3326.895</v>
      </c>
    </row>
    <row r="72" spans="1:8" s="19" customFormat="1" x14ac:dyDescent="0.2">
      <c r="A72" s="70" t="s">
        <v>18</v>
      </c>
      <c r="B72" s="56" t="s">
        <v>19</v>
      </c>
      <c r="C72" s="127">
        <v>12</v>
      </c>
      <c r="D72" s="310">
        <v>72.38</v>
      </c>
      <c r="E72" s="414">
        <v>1</v>
      </c>
      <c r="F72" s="404">
        <v>868.56</v>
      </c>
      <c r="G72" s="412">
        <v>1</v>
      </c>
      <c r="H72" s="413">
        <v>863.81999999999994</v>
      </c>
    </row>
    <row r="73" spans="1:8" s="5" customFormat="1" x14ac:dyDescent="0.2">
      <c r="A73" s="271" t="s">
        <v>47</v>
      </c>
      <c r="B73" s="272"/>
      <c r="C73" s="273"/>
      <c r="D73" s="298"/>
      <c r="E73" s="414">
        <v>0</v>
      </c>
      <c r="F73" s="64">
        <v>34640.15</v>
      </c>
      <c r="G73" s="274"/>
      <c r="H73" s="275">
        <v>46946.239999999983</v>
      </c>
    </row>
    <row r="74" spans="1:8" s="5" customFormat="1" x14ac:dyDescent="0.2">
      <c r="A74" s="175" t="s">
        <v>328</v>
      </c>
      <c r="B74" s="159"/>
      <c r="C74" s="182"/>
      <c r="D74" s="500"/>
      <c r="E74" s="414"/>
      <c r="F74" s="64">
        <v>3093.08</v>
      </c>
      <c r="G74" s="412">
        <v>0</v>
      </c>
      <c r="H74" s="491">
        <f>H75</f>
        <v>3093.08</v>
      </c>
    </row>
    <row r="75" spans="1:8" s="5" customFormat="1" ht="13.5" thickBot="1" x14ac:dyDescent="0.25">
      <c r="A75" s="176" t="s">
        <v>250</v>
      </c>
      <c r="B75" s="159" t="s">
        <v>3</v>
      </c>
      <c r="C75" s="182">
        <v>1</v>
      </c>
      <c r="D75" s="499">
        <v>773.27</v>
      </c>
      <c r="E75" s="414">
        <v>4</v>
      </c>
      <c r="F75" s="404">
        <v>3093.08</v>
      </c>
      <c r="G75" s="412">
        <v>4</v>
      </c>
      <c r="H75" s="413">
        <v>3093.08</v>
      </c>
    </row>
    <row r="76" spans="1:8" s="5" customFormat="1" x14ac:dyDescent="0.2">
      <c r="A76" s="177" t="s">
        <v>196</v>
      </c>
      <c r="B76" s="54"/>
      <c r="C76" s="35"/>
      <c r="D76" s="501">
        <v>0.26</v>
      </c>
      <c r="E76" s="433"/>
      <c r="F76" s="533">
        <f>F73-F74</f>
        <v>31547.07</v>
      </c>
      <c r="G76" s="280"/>
      <c r="H76" s="278">
        <v>43853.159999999982</v>
      </c>
    </row>
    <row r="77" spans="1:8" s="5" customFormat="1" x14ac:dyDescent="0.2">
      <c r="A77" s="338" t="s">
        <v>368</v>
      </c>
      <c r="B77" s="42" t="s">
        <v>141</v>
      </c>
      <c r="C77" s="26">
        <v>1</v>
      </c>
      <c r="D77" s="311">
        <v>1421.16</v>
      </c>
      <c r="E77" s="414">
        <v>0</v>
      </c>
      <c r="F77" s="533">
        <f>F74-F75</f>
        <v>0</v>
      </c>
      <c r="G77" s="412">
        <v>2</v>
      </c>
      <c r="H77" s="413">
        <v>2842.32</v>
      </c>
    </row>
    <row r="78" spans="1:8" s="5" customFormat="1" x14ac:dyDescent="0.2">
      <c r="A78" s="338" t="s">
        <v>209</v>
      </c>
      <c r="B78" s="42" t="s">
        <v>3</v>
      </c>
      <c r="C78" s="87">
        <v>1</v>
      </c>
      <c r="D78" s="312">
        <v>661.34</v>
      </c>
      <c r="E78" s="414">
        <v>0</v>
      </c>
      <c r="F78" s="404">
        <v>0</v>
      </c>
      <c r="G78" s="412">
        <v>4</v>
      </c>
      <c r="H78" s="413">
        <v>2454.02</v>
      </c>
    </row>
    <row r="79" spans="1:8" s="5" customFormat="1" x14ac:dyDescent="0.2">
      <c r="A79" s="354" t="s">
        <v>210</v>
      </c>
      <c r="B79" s="42" t="s">
        <v>3</v>
      </c>
      <c r="C79" s="87">
        <v>1</v>
      </c>
      <c r="D79" s="312">
        <v>858.74</v>
      </c>
      <c r="E79" s="414">
        <v>0</v>
      </c>
      <c r="F79" s="404">
        <v>0</v>
      </c>
      <c r="G79" s="412">
        <v>1</v>
      </c>
      <c r="H79" s="413">
        <v>509</v>
      </c>
    </row>
    <row r="80" spans="1:8" s="5" customFormat="1" x14ac:dyDescent="0.2">
      <c r="A80" s="512" t="s">
        <v>213</v>
      </c>
      <c r="B80" s="58" t="s">
        <v>3</v>
      </c>
      <c r="C80" s="26">
        <v>1</v>
      </c>
      <c r="D80" s="313">
        <v>981.98</v>
      </c>
      <c r="E80" s="414">
        <v>0</v>
      </c>
      <c r="F80" s="404">
        <v>0</v>
      </c>
      <c r="G80" s="412">
        <v>1</v>
      </c>
      <c r="H80" s="413">
        <v>981.98</v>
      </c>
    </row>
    <row r="81" spans="1:8" s="5" customFormat="1" x14ac:dyDescent="0.2">
      <c r="A81" s="513" t="s">
        <v>216</v>
      </c>
      <c r="B81" s="58" t="s">
        <v>3</v>
      </c>
      <c r="C81" s="26">
        <v>1</v>
      </c>
      <c r="D81" s="312">
        <v>1509.82</v>
      </c>
      <c r="E81" s="414">
        <v>0</v>
      </c>
      <c r="F81" s="404">
        <v>0</v>
      </c>
      <c r="G81" s="412">
        <v>5</v>
      </c>
      <c r="H81" s="413">
        <v>7549.1</v>
      </c>
    </row>
    <row r="82" spans="1:8" s="15" customFormat="1" x14ac:dyDescent="0.2">
      <c r="A82" s="361" t="s">
        <v>297</v>
      </c>
      <c r="B82" s="54" t="s">
        <v>163</v>
      </c>
      <c r="C82" s="35"/>
      <c r="D82" s="299">
        <v>246.7</v>
      </c>
      <c r="E82" s="414">
        <v>0</v>
      </c>
      <c r="F82" s="404">
        <v>0</v>
      </c>
      <c r="G82" s="412">
        <v>10</v>
      </c>
      <c r="H82" s="413">
        <v>2467</v>
      </c>
    </row>
    <row r="83" spans="1:8" s="15" customFormat="1" x14ac:dyDescent="0.2">
      <c r="A83" s="361" t="s">
        <v>289</v>
      </c>
      <c r="B83" s="54" t="s">
        <v>163</v>
      </c>
      <c r="C83" s="35"/>
      <c r="D83" s="299">
        <v>183.3</v>
      </c>
      <c r="E83" s="414">
        <v>0</v>
      </c>
      <c r="F83" s="404">
        <v>0</v>
      </c>
      <c r="G83" s="412">
        <v>93</v>
      </c>
      <c r="H83" s="413">
        <v>15025.199999999999</v>
      </c>
    </row>
    <row r="84" spans="1:8" s="15" customFormat="1" x14ac:dyDescent="0.2">
      <c r="A84" s="362" t="s">
        <v>144</v>
      </c>
      <c r="B84" s="110" t="s">
        <v>3</v>
      </c>
      <c r="C84" s="35"/>
      <c r="D84" s="299">
        <v>62.48</v>
      </c>
      <c r="E84" s="414">
        <v>0</v>
      </c>
      <c r="F84" s="404">
        <v>0</v>
      </c>
      <c r="G84" s="412">
        <v>1</v>
      </c>
      <c r="H84" s="413">
        <v>62.48</v>
      </c>
    </row>
    <row r="85" spans="1:8" s="15" customFormat="1" x14ac:dyDescent="0.2">
      <c r="A85" s="362" t="s">
        <v>145</v>
      </c>
      <c r="B85" s="110" t="s">
        <v>3</v>
      </c>
      <c r="C85" s="35"/>
      <c r="D85" s="299">
        <v>69.62</v>
      </c>
      <c r="E85" s="414">
        <v>0</v>
      </c>
      <c r="F85" s="404">
        <v>0</v>
      </c>
      <c r="G85" s="412">
        <v>4</v>
      </c>
      <c r="H85" s="413">
        <v>274.10000000000002</v>
      </c>
    </row>
    <row r="86" spans="1:8" s="15" customFormat="1" x14ac:dyDescent="0.2">
      <c r="A86" s="362" t="s">
        <v>146</v>
      </c>
      <c r="B86" s="110" t="s">
        <v>3</v>
      </c>
      <c r="C86" s="35"/>
      <c r="D86" s="299">
        <v>87.98</v>
      </c>
      <c r="E86" s="414">
        <v>0</v>
      </c>
      <c r="F86" s="404">
        <v>0</v>
      </c>
      <c r="G86" s="412">
        <v>2</v>
      </c>
      <c r="H86" s="413">
        <v>175.96</v>
      </c>
    </row>
    <row r="87" spans="1:8" s="15" customFormat="1" x14ac:dyDescent="0.2">
      <c r="A87" s="348" t="s">
        <v>153</v>
      </c>
      <c r="B87" s="37" t="s">
        <v>3</v>
      </c>
      <c r="C87" s="35"/>
      <c r="D87" s="299">
        <v>60.56</v>
      </c>
      <c r="E87" s="414">
        <v>0</v>
      </c>
      <c r="F87" s="404">
        <v>0</v>
      </c>
      <c r="G87" s="412">
        <v>3</v>
      </c>
      <c r="H87" s="413">
        <v>181.68</v>
      </c>
    </row>
    <row r="88" spans="1:8" s="15" customFormat="1" x14ac:dyDescent="0.2">
      <c r="A88" s="366" t="s">
        <v>156</v>
      </c>
      <c r="B88" s="42" t="s">
        <v>127</v>
      </c>
      <c r="C88" s="35"/>
      <c r="D88" s="299">
        <v>65.760000000000005</v>
      </c>
      <c r="E88" s="414">
        <v>0</v>
      </c>
      <c r="F88" s="404">
        <v>0</v>
      </c>
      <c r="G88" s="412">
        <v>4</v>
      </c>
      <c r="H88" s="413">
        <v>263.04000000000002</v>
      </c>
    </row>
    <row r="89" spans="1:8" s="15" customFormat="1" x14ac:dyDescent="0.2">
      <c r="A89" s="255" t="s">
        <v>158</v>
      </c>
      <c r="B89" s="42" t="s">
        <v>127</v>
      </c>
      <c r="C89" s="35"/>
      <c r="D89" s="299">
        <v>798.97</v>
      </c>
      <c r="E89" s="414">
        <v>0</v>
      </c>
      <c r="F89" s="404">
        <v>0</v>
      </c>
      <c r="G89" s="412">
        <v>13</v>
      </c>
      <c r="H89" s="413">
        <v>10283.810000000001</v>
      </c>
    </row>
    <row r="90" spans="1:8" s="15" customFormat="1" x14ac:dyDescent="0.2">
      <c r="A90" s="367" t="s">
        <v>159</v>
      </c>
      <c r="B90" s="42" t="s">
        <v>127</v>
      </c>
      <c r="C90" s="35"/>
      <c r="D90" s="299">
        <v>413.63</v>
      </c>
      <c r="E90" s="414">
        <v>0</v>
      </c>
      <c r="F90" s="404">
        <v>0</v>
      </c>
      <c r="G90" s="412">
        <v>1</v>
      </c>
      <c r="H90" s="413">
        <v>413.63</v>
      </c>
    </row>
    <row r="91" spans="1:8" s="15" customFormat="1" x14ac:dyDescent="0.2">
      <c r="A91" s="348" t="s">
        <v>160</v>
      </c>
      <c r="B91" s="42" t="s">
        <v>127</v>
      </c>
      <c r="C91" s="35"/>
      <c r="D91" s="299">
        <v>61.64</v>
      </c>
      <c r="E91" s="414">
        <v>0</v>
      </c>
      <c r="F91" s="404">
        <v>0</v>
      </c>
      <c r="G91" s="412">
        <v>6</v>
      </c>
      <c r="H91" s="413">
        <v>369.84000000000003</v>
      </c>
    </row>
    <row r="92" spans="1:8" s="15" customFormat="1" ht="36" x14ac:dyDescent="0.2">
      <c r="A92" s="121" t="s">
        <v>55</v>
      </c>
      <c r="B92" s="179" t="s">
        <v>19</v>
      </c>
      <c r="C92" s="180">
        <v>24</v>
      </c>
      <c r="D92" s="495">
        <v>62.24</v>
      </c>
      <c r="E92" s="414">
        <v>1</v>
      </c>
      <c r="F92" s="64">
        <v>1493.76</v>
      </c>
      <c r="G92" s="412">
        <v>1</v>
      </c>
      <c r="H92" s="491">
        <v>1415.24</v>
      </c>
    </row>
    <row r="93" spans="1:8" s="15" customFormat="1" x14ac:dyDescent="0.2">
      <c r="A93" s="352" t="s">
        <v>197</v>
      </c>
      <c r="B93" s="14" t="s">
        <v>19</v>
      </c>
      <c r="C93" s="35"/>
      <c r="D93" s="495">
        <v>11000</v>
      </c>
      <c r="E93" s="432">
        <v>1</v>
      </c>
      <c r="F93" s="64">
        <v>11000</v>
      </c>
      <c r="G93" s="277"/>
      <c r="H93" s="275">
        <v>8540.9670000000024</v>
      </c>
    </row>
    <row r="94" spans="1:8" s="15" customFormat="1" x14ac:dyDescent="0.2">
      <c r="A94" s="343" t="s">
        <v>198</v>
      </c>
      <c r="B94" s="46" t="s">
        <v>127</v>
      </c>
      <c r="C94" s="35"/>
      <c r="D94" s="299">
        <v>1232.6199999999999</v>
      </c>
      <c r="E94" s="414">
        <v>0</v>
      </c>
      <c r="F94" s="404">
        <v>0</v>
      </c>
      <c r="G94" s="412">
        <v>2</v>
      </c>
      <c r="H94" s="413">
        <v>2465.2399999999998</v>
      </c>
    </row>
    <row r="95" spans="1:8" s="15" customFormat="1" x14ac:dyDescent="0.2">
      <c r="A95" s="343" t="s">
        <v>440</v>
      </c>
      <c r="B95" s="42" t="s">
        <v>127</v>
      </c>
      <c r="C95" s="35"/>
      <c r="D95" s="299">
        <v>1131.42</v>
      </c>
      <c r="E95" s="414">
        <v>0</v>
      </c>
      <c r="F95" s="404">
        <v>0</v>
      </c>
      <c r="G95" s="412">
        <v>1</v>
      </c>
      <c r="H95" s="413">
        <v>1131.42</v>
      </c>
    </row>
    <row r="96" spans="1:8" s="5" customFormat="1" x14ac:dyDescent="0.2">
      <c r="A96" s="344" t="s">
        <v>142</v>
      </c>
      <c r="B96" s="46" t="s">
        <v>127</v>
      </c>
      <c r="C96" s="35"/>
      <c r="D96" s="299">
        <v>79.400000000000006</v>
      </c>
      <c r="E96" s="414">
        <v>0</v>
      </c>
      <c r="F96" s="404">
        <v>0</v>
      </c>
      <c r="G96" s="412">
        <v>16</v>
      </c>
      <c r="H96" s="413">
        <v>1249.6000000000001</v>
      </c>
    </row>
    <row r="97" spans="1:8" s="5" customFormat="1" x14ac:dyDescent="0.2">
      <c r="A97" s="346" t="s">
        <v>238</v>
      </c>
      <c r="B97" s="232" t="s">
        <v>4</v>
      </c>
      <c r="C97" s="232">
        <v>1</v>
      </c>
      <c r="D97" s="498">
        <v>4926.87</v>
      </c>
      <c r="E97" s="414">
        <v>0</v>
      </c>
      <c r="F97" s="404">
        <v>0</v>
      </c>
      <c r="G97" s="412">
        <v>0.1</v>
      </c>
      <c r="H97" s="413">
        <v>492.68700000000001</v>
      </c>
    </row>
    <row r="98" spans="1:8" s="5" customFormat="1" x14ac:dyDescent="0.2">
      <c r="A98" s="343" t="s">
        <v>434</v>
      </c>
      <c r="B98" s="122" t="s">
        <v>127</v>
      </c>
      <c r="C98" s="35"/>
      <c r="D98" s="311">
        <v>2997.79</v>
      </c>
      <c r="E98" s="414">
        <v>0</v>
      </c>
      <c r="F98" s="404">
        <v>0</v>
      </c>
      <c r="G98" s="412">
        <v>1</v>
      </c>
      <c r="H98" s="413">
        <v>2997.79</v>
      </c>
    </row>
    <row r="99" spans="1:8" s="5" customFormat="1" x14ac:dyDescent="0.2">
      <c r="A99" s="349" t="s">
        <v>160</v>
      </c>
      <c r="B99" s="54" t="s">
        <v>127</v>
      </c>
      <c r="C99" s="35"/>
      <c r="D99" s="299">
        <v>61.64</v>
      </c>
      <c r="E99" s="414">
        <v>0</v>
      </c>
      <c r="F99" s="404">
        <v>0</v>
      </c>
      <c r="G99" s="412">
        <v>2</v>
      </c>
      <c r="H99" s="413">
        <v>123.28</v>
      </c>
    </row>
    <row r="100" spans="1:8" s="5" customFormat="1" ht="13.5" thickBot="1" x14ac:dyDescent="0.25">
      <c r="A100" s="349" t="s">
        <v>161</v>
      </c>
      <c r="B100" s="54" t="s">
        <v>127</v>
      </c>
      <c r="C100" s="35"/>
      <c r="D100" s="299">
        <v>80.95</v>
      </c>
      <c r="E100" s="414">
        <v>0</v>
      </c>
      <c r="F100" s="404">
        <v>0</v>
      </c>
      <c r="G100" s="412">
        <v>1</v>
      </c>
      <c r="H100" s="413">
        <v>80.95</v>
      </c>
    </row>
    <row r="101" spans="1:8" s="5" customFormat="1" ht="39" thickBot="1" x14ac:dyDescent="0.25">
      <c r="A101" s="89" t="s">
        <v>182</v>
      </c>
      <c r="B101" s="32"/>
      <c r="C101" s="44"/>
      <c r="D101" s="316"/>
      <c r="E101" s="240"/>
      <c r="F101" s="268">
        <v>45383.86</v>
      </c>
      <c r="G101" s="240"/>
      <c r="H101" s="268">
        <v>45383.86</v>
      </c>
    </row>
    <row r="102" spans="1:8" s="17" customFormat="1" x14ac:dyDescent="0.2">
      <c r="A102" s="121" t="s">
        <v>331</v>
      </c>
      <c r="B102" s="185" t="s">
        <v>259</v>
      </c>
      <c r="C102" s="186">
        <v>1</v>
      </c>
      <c r="D102" s="317">
        <v>20.38</v>
      </c>
      <c r="E102" s="410">
        <v>1359</v>
      </c>
      <c r="F102" s="411">
        <v>27696.42</v>
      </c>
      <c r="G102" s="412">
        <v>1359</v>
      </c>
      <c r="H102" s="413">
        <v>27696.42</v>
      </c>
    </row>
    <row r="103" spans="1:8" s="17" customFormat="1" x14ac:dyDescent="0.2">
      <c r="A103" s="187" t="s">
        <v>332</v>
      </c>
      <c r="B103" s="188" t="s">
        <v>119</v>
      </c>
      <c r="C103" s="168" t="s">
        <v>120</v>
      </c>
      <c r="D103" s="318" t="s">
        <v>464</v>
      </c>
      <c r="E103" s="414">
        <v>0</v>
      </c>
      <c r="F103" s="404">
        <v>5400</v>
      </c>
      <c r="G103" s="412">
        <v>1</v>
      </c>
      <c r="H103" s="413">
        <v>5400</v>
      </c>
    </row>
    <row r="104" spans="1:8" s="16" customFormat="1" x14ac:dyDescent="0.2">
      <c r="A104" s="62" t="s">
        <v>56</v>
      </c>
      <c r="B104" s="178" t="s">
        <v>19</v>
      </c>
      <c r="C104" s="164">
        <v>1</v>
      </c>
      <c r="D104" s="499">
        <v>868.52</v>
      </c>
      <c r="E104" s="414">
        <v>1</v>
      </c>
      <c r="F104" s="404">
        <v>868.52</v>
      </c>
      <c r="G104" s="412">
        <v>1</v>
      </c>
      <c r="H104" s="413">
        <v>868.52</v>
      </c>
    </row>
    <row r="105" spans="1:8" s="16" customFormat="1" x14ac:dyDescent="0.2">
      <c r="A105" s="55" t="s">
        <v>333</v>
      </c>
      <c r="B105" s="178" t="s">
        <v>19</v>
      </c>
      <c r="C105" s="164">
        <v>1</v>
      </c>
      <c r="D105" s="319">
        <v>434.26</v>
      </c>
      <c r="E105" s="414">
        <v>1</v>
      </c>
      <c r="F105" s="404">
        <v>434.26</v>
      </c>
      <c r="G105" s="412">
        <v>1</v>
      </c>
      <c r="H105" s="413">
        <v>434.26</v>
      </c>
    </row>
    <row r="106" spans="1:8" s="5" customFormat="1" x14ac:dyDescent="0.2">
      <c r="A106" s="62" t="s">
        <v>334</v>
      </c>
      <c r="B106" s="178" t="s">
        <v>19</v>
      </c>
      <c r="C106" s="164">
        <v>1</v>
      </c>
      <c r="D106" s="319">
        <v>434.26</v>
      </c>
      <c r="E106" s="414">
        <v>1</v>
      </c>
      <c r="F106" s="404">
        <v>434.26</v>
      </c>
      <c r="G106" s="412">
        <v>1</v>
      </c>
      <c r="H106" s="413">
        <v>434.26</v>
      </c>
    </row>
    <row r="107" spans="1:8" s="13" customFormat="1" ht="24.75" thickBot="1" x14ac:dyDescent="0.25">
      <c r="A107" s="55" t="s">
        <v>57</v>
      </c>
      <c r="B107" s="188" t="s">
        <v>66</v>
      </c>
      <c r="C107" s="127">
        <v>1</v>
      </c>
      <c r="D107" s="320">
        <v>0.96</v>
      </c>
      <c r="E107" s="414">
        <v>10990</v>
      </c>
      <c r="F107" s="404">
        <v>10550.4</v>
      </c>
      <c r="G107" s="412">
        <v>10990</v>
      </c>
      <c r="H107" s="413">
        <v>10550.4</v>
      </c>
    </row>
    <row r="108" spans="1:8" s="15" customFormat="1" ht="26.25" thickBot="1" x14ac:dyDescent="0.25">
      <c r="A108" s="191" t="s">
        <v>276</v>
      </c>
      <c r="B108" s="65"/>
      <c r="C108" s="72"/>
      <c r="D108" s="296"/>
      <c r="E108" s="104"/>
      <c r="F108" s="268">
        <v>10401.48</v>
      </c>
      <c r="G108" s="104"/>
      <c r="H108" s="268">
        <v>9044.76</v>
      </c>
    </row>
    <row r="109" spans="1:8" s="15" customFormat="1" x14ac:dyDescent="0.2">
      <c r="A109" s="121" t="s">
        <v>180</v>
      </c>
      <c r="B109" s="192" t="s">
        <v>275</v>
      </c>
      <c r="C109" s="193">
        <v>12</v>
      </c>
      <c r="D109" s="310">
        <v>700</v>
      </c>
      <c r="E109" s="410">
        <v>1</v>
      </c>
      <c r="F109" s="411">
        <v>8546.52</v>
      </c>
      <c r="G109" s="412">
        <v>1</v>
      </c>
      <c r="H109" s="413">
        <v>8280</v>
      </c>
    </row>
    <row r="110" spans="1:8" s="15" customFormat="1" x14ac:dyDescent="0.2">
      <c r="A110" s="121" t="s">
        <v>181</v>
      </c>
      <c r="B110" s="194" t="s">
        <v>275</v>
      </c>
      <c r="C110" s="164">
        <v>12</v>
      </c>
      <c r="D110" s="310">
        <v>154.58000000000001</v>
      </c>
      <c r="E110" s="414">
        <v>1</v>
      </c>
      <c r="F110" s="404">
        <v>1854.96</v>
      </c>
      <c r="G110" s="412">
        <v>0</v>
      </c>
      <c r="H110" s="413">
        <v>0</v>
      </c>
    </row>
    <row r="111" spans="1:8" s="15" customFormat="1" ht="13.5" thickBot="1" x14ac:dyDescent="0.25">
      <c r="A111" s="121" t="s">
        <v>400</v>
      </c>
      <c r="B111" s="189" t="s">
        <v>275</v>
      </c>
      <c r="C111" s="195">
        <v>12</v>
      </c>
      <c r="D111" s="298">
        <v>64.06</v>
      </c>
      <c r="E111" s="414">
        <v>0</v>
      </c>
      <c r="F111" s="404">
        <v>0</v>
      </c>
      <c r="G111" s="412">
        <v>1</v>
      </c>
      <c r="H111" s="413">
        <v>764.76</v>
      </c>
    </row>
    <row r="112" spans="1:8" s="18" customFormat="1" ht="26.25" thickBot="1" x14ac:dyDescent="0.25">
      <c r="A112" s="196" t="s">
        <v>277</v>
      </c>
      <c r="B112" s="32"/>
      <c r="C112" s="44"/>
      <c r="D112" s="296"/>
      <c r="E112" s="240"/>
      <c r="F112" s="268">
        <v>9148.7800000000007</v>
      </c>
      <c r="G112" s="240"/>
      <c r="H112" s="268">
        <v>10927.99</v>
      </c>
    </row>
    <row r="113" spans="1:8" s="13" customFormat="1" ht="36" x14ac:dyDescent="0.2">
      <c r="A113" s="197" t="s">
        <v>58</v>
      </c>
      <c r="B113" s="198"/>
      <c r="C113" s="164"/>
      <c r="D113" s="321"/>
      <c r="E113" s="414">
        <v>0</v>
      </c>
      <c r="F113" s="64">
        <v>5022.0600000000004</v>
      </c>
      <c r="G113" s="418"/>
      <c r="H113" s="278">
        <v>4994.17</v>
      </c>
    </row>
    <row r="114" spans="1:8" s="18" customFormat="1" x14ac:dyDescent="0.2">
      <c r="A114" s="199" t="s">
        <v>20</v>
      </c>
      <c r="B114" s="198" t="s">
        <v>71</v>
      </c>
      <c r="C114" s="164">
        <v>12</v>
      </c>
      <c r="D114" s="322">
        <v>13.03</v>
      </c>
      <c r="E114" s="414">
        <v>20</v>
      </c>
      <c r="F114" s="404">
        <v>3127.2</v>
      </c>
      <c r="G114" s="412">
        <v>20</v>
      </c>
      <c r="H114" s="413">
        <v>3110.2</v>
      </c>
    </row>
    <row r="115" spans="1:8" s="4" customFormat="1" x14ac:dyDescent="0.2">
      <c r="A115" s="199" t="s">
        <v>21</v>
      </c>
      <c r="B115" s="198" t="s">
        <v>4</v>
      </c>
      <c r="C115" s="164">
        <v>12</v>
      </c>
      <c r="D115" s="322">
        <v>0.28999999999999998</v>
      </c>
      <c r="E115" s="414">
        <v>544.5</v>
      </c>
      <c r="F115" s="404">
        <v>1894.86</v>
      </c>
      <c r="G115" s="412">
        <v>544.5</v>
      </c>
      <c r="H115" s="413">
        <v>1883.9700000000003</v>
      </c>
    </row>
    <row r="116" spans="1:8" s="13" customFormat="1" ht="36" x14ac:dyDescent="0.2">
      <c r="A116" s="151" t="s">
        <v>278</v>
      </c>
      <c r="B116" s="198"/>
      <c r="C116" s="164" t="s">
        <v>279</v>
      </c>
      <c r="D116" s="321"/>
      <c r="E116" s="414">
        <v>0</v>
      </c>
      <c r="F116" s="64">
        <v>4126.72</v>
      </c>
      <c r="G116" s="277"/>
      <c r="H116" s="278">
        <v>5933.82</v>
      </c>
    </row>
    <row r="117" spans="1:8" s="13" customFormat="1" x14ac:dyDescent="0.2">
      <c r="A117" s="230" t="s">
        <v>366</v>
      </c>
      <c r="B117" s="37" t="s">
        <v>127</v>
      </c>
      <c r="C117" s="26"/>
      <c r="D117" s="299">
        <v>58.26</v>
      </c>
      <c r="E117" s="414">
        <v>0</v>
      </c>
      <c r="F117" s="404">
        <v>0</v>
      </c>
      <c r="G117" s="412">
        <v>70</v>
      </c>
      <c r="H117" s="413">
        <v>4078.2</v>
      </c>
    </row>
    <row r="118" spans="1:8" s="13" customFormat="1" x14ac:dyDescent="0.2">
      <c r="A118" s="338" t="s">
        <v>128</v>
      </c>
      <c r="B118" s="37" t="s">
        <v>3</v>
      </c>
      <c r="C118" s="26"/>
      <c r="D118" s="299">
        <v>27.69</v>
      </c>
      <c r="E118" s="414">
        <v>0</v>
      </c>
      <c r="F118" s="404">
        <v>0</v>
      </c>
      <c r="G118" s="412">
        <v>20</v>
      </c>
      <c r="H118" s="413">
        <v>553.80000000000007</v>
      </c>
    </row>
    <row r="119" spans="1:8" s="13" customFormat="1" x14ac:dyDescent="0.2">
      <c r="A119" s="339" t="s">
        <v>130</v>
      </c>
      <c r="B119" s="37" t="s">
        <v>127</v>
      </c>
      <c r="C119" s="26"/>
      <c r="D119" s="299">
        <v>26.94</v>
      </c>
      <c r="E119" s="414">
        <v>0</v>
      </c>
      <c r="F119" s="404">
        <v>0</v>
      </c>
      <c r="G119" s="412">
        <v>6</v>
      </c>
      <c r="H119" s="413">
        <v>158.12</v>
      </c>
    </row>
    <row r="120" spans="1:8" s="13" customFormat="1" x14ac:dyDescent="0.2">
      <c r="A120" s="338" t="s">
        <v>132</v>
      </c>
      <c r="B120" s="37" t="s">
        <v>127</v>
      </c>
      <c r="C120" s="26"/>
      <c r="D120" s="299">
        <v>37.1</v>
      </c>
      <c r="E120" s="414">
        <v>0</v>
      </c>
      <c r="F120" s="404">
        <v>0</v>
      </c>
      <c r="G120" s="412">
        <v>5</v>
      </c>
      <c r="H120" s="413">
        <v>193.3</v>
      </c>
    </row>
    <row r="121" spans="1:8" s="13" customFormat="1" ht="13.5" thickBot="1" x14ac:dyDescent="0.25">
      <c r="A121" s="341" t="s">
        <v>460</v>
      </c>
      <c r="B121" s="37" t="s">
        <v>127</v>
      </c>
      <c r="C121" s="26"/>
      <c r="D121" s="299">
        <v>47.04</v>
      </c>
      <c r="E121" s="414">
        <v>0</v>
      </c>
      <c r="F121" s="404">
        <v>0</v>
      </c>
      <c r="G121" s="412">
        <v>20</v>
      </c>
      <c r="H121" s="413">
        <v>950.40000000000009</v>
      </c>
    </row>
    <row r="122" spans="1:8" s="5" customFormat="1" ht="26.25" thickBot="1" x14ac:dyDescent="0.25">
      <c r="A122" s="196" t="s">
        <v>280</v>
      </c>
      <c r="B122" s="200"/>
      <c r="C122" s="201"/>
      <c r="D122" s="323"/>
      <c r="E122" s="436">
        <v>0</v>
      </c>
      <c r="F122" s="437">
        <v>9119.6</v>
      </c>
      <c r="G122" s="240"/>
      <c r="H122" s="268">
        <v>6400</v>
      </c>
    </row>
    <row r="123" spans="1:8" s="5" customFormat="1" ht="24.75" thickBot="1" x14ac:dyDescent="0.25">
      <c r="A123" s="155" t="s">
        <v>59</v>
      </c>
      <c r="B123" s="179" t="s">
        <v>65</v>
      </c>
      <c r="C123" s="202">
        <v>1</v>
      </c>
      <c r="D123" s="298"/>
      <c r="E123" s="410">
        <v>2579.1999999999998</v>
      </c>
      <c r="F123" s="411">
        <v>9119.6</v>
      </c>
      <c r="G123" s="412">
        <v>2579.1999999999998</v>
      </c>
      <c r="H123" s="413">
        <v>6400</v>
      </c>
    </row>
    <row r="124" spans="1:8" s="5" customFormat="1" ht="18" customHeight="1" thickBot="1" x14ac:dyDescent="0.25">
      <c r="A124" s="586" t="s">
        <v>61</v>
      </c>
      <c r="B124" s="587"/>
      <c r="C124" s="587"/>
      <c r="D124" s="588"/>
      <c r="E124" s="281"/>
      <c r="F124" s="268">
        <v>225935.43</v>
      </c>
      <c r="G124" s="281"/>
      <c r="H124" s="268">
        <v>225178.59952000002</v>
      </c>
    </row>
    <row r="125" spans="1:8" s="5" customFormat="1" ht="26.25" thickBot="1" x14ac:dyDescent="0.25">
      <c r="A125" s="210" t="s">
        <v>282</v>
      </c>
      <c r="B125" s="123"/>
      <c r="C125" s="124"/>
      <c r="D125" s="325"/>
      <c r="E125" s="421">
        <v>297.60000000000002</v>
      </c>
      <c r="F125" s="422">
        <v>58823.53</v>
      </c>
      <c r="G125" s="240">
        <v>297.60000000000002</v>
      </c>
      <c r="H125" s="268">
        <v>58377.612800000003</v>
      </c>
    </row>
    <row r="126" spans="1:8" s="71" customFormat="1" ht="24" x14ac:dyDescent="0.2">
      <c r="A126" s="337" t="s">
        <v>184</v>
      </c>
      <c r="B126" s="60" t="s">
        <v>65</v>
      </c>
      <c r="C126" s="91" t="s">
        <v>298</v>
      </c>
      <c r="D126" s="316" t="s">
        <v>257</v>
      </c>
      <c r="E126" s="410">
        <v>2579.1999999999998</v>
      </c>
      <c r="F126" s="404">
        <v>55852.29</v>
      </c>
      <c r="G126" s="438">
        <v>2579.1999999999998</v>
      </c>
      <c r="H126" s="439">
        <v>55452.800000000003</v>
      </c>
    </row>
    <row r="127" spans="1:8" s="5" customFormat="1" ht="24.75" thickBot="1" x14ac:dyDescent="0.25">
      <c r="A127" s="211" t="s">
        <v>293</v>
      </c>
      <c r="B127" s="14" t="s">
        <v>65</v>
      </c>
      <c r="C127" s="92">
        <v>12</v>
      </c>
      <c r="D127" s="395">
        <v>9.6000000000000002E-2</v>
      </c>
      <c r="E127" s="414">
        <v>2579.1999999999998</v>
      </c>
      <c r="F127" s="404">
        <v>2971.24</v>
      </c>
      <c r="G127" s="415">
        <v>2579.1999999999998</v>
      </c>
      <c r="H127" s="279">
        <v>2924.8128000000002</v>
      </c>
    </row>
    <row r="128" spans="1:8" s="13" customFormat="1" ht="51.75" thickBot="1" x14ac:dyDescent="0.25">
      <c r="A128" s="212" t="s">
        <v>283</v>
      </c>
      <c r="B128" s="59" t="s">
        <v>65</v>
      </c>
      <c r="C128" s="84" t="s">
        <v>200</v>
      </c>
      <c r="D128" s="296" t="s">
        <v>257</v>
      </c>
      <c r="E128" s="421">
        <v>2994</v>
      </c>
      <c r="F128" s="422">
        <v>145330.56</v>
      </c>
      <c r="G128" s="423">
        <v>2994</v>
      </c>
      <c r="H128" s="268">
        <v>144744.70000000001</v>
      </c>
    </row>
    <row r="129" spans="1:8" s="13" customFormat="1" ht="64.5" thickBot="1" x14ac:dyDescent="0.25">
      <c r="A129" s="213" t="s">
        <v>284</v>
      </c>
      <c r="B129" s="282" t="s">
        <v>65</v>
      </c>
      <c r="C129" s="85">
        <v>1</v>
      </c>
      <c r="D129" s="505">
        <v>3.4666666666666665E-3</v>
      </c>
      <c r="E129" s="421">
        <v>2579.1999999999998</v>
      </c>
      <c r="F129" s="422">
        <v>116.06</v>
      </c>
      <c r="G129" s="423">
        <v>2579.1999999999998</v>
      </c>
      <c r="H129" s="268">
        <v>107.29471999999998</v>
      </c>
    </row>
    <row r="130" spans="1:8" s="13" customFormat="1" ht="51.75" thickBot="1" x14ac:dyDescent="0.25">
      <c r="A130" s="196" t="s">
        <v>285</v>
      </c>
      <c r="B130" s="283" t="s">
        <v>65</v>
      </c>
      <c r="C130" s="86">
        <v>12</v>
      </c>
      <c r="D130" s="327">
        <v>0.77</v>
      </c>
      <c r="E130" s="421">
        <v>2579.1999999999998</v>
      </c>
      <c r="F130" s="422">
        <v>21665.279999999999</v>
      </c>
      <c r="G130" s="423">
        <v>2579.1999999999998</v>
      </c>
      <c r="H130" s="268">
        <v>21948.991999999998</v>
      </c>
    </row>
    <row r="131" spans="1:8" s="5" customFormat="1" ht="16.5" thickBot="1" x14ac:dyDescent="0.25">
      <c r="A131" s="221" t="s">
        <v>63</v>
      </c>
      <c r="B131" s="222"/>
      <c r="C131" s="223"/>
      <c r="D131" s="506"/>
      <c r="E131" s="281"/>
      <c r="F131" s="268">
        <v>150418.94</v>
      </c>
      <c r="G131" s="281"/>
      <c r="H131" s="268">
        <v>142939.26566666664</v>
      </c>
    </row>
    <row r="132" spans="1:8" s="5" customFormat="1" ht="18" thickBot="1" x14ac:dyDescent="0.25">
      <c r="A132" s="125" t="s">
        <v>286</v>
      </c>
      <c r="B132" s="159" t="s">
        <v>65</v>
      </c>
      <c r="C132" s="127">
        <v>12</v>
      </c>
      <c r="D132" s="502">
        <v>4.8600000000000003</v>
      </c>
      <c r="E132" s="414">
        <v>2579.1999999999998</v>
      </c>
      <c r="F132" s="404">
        <v>150418.94</v>
      </c>
      <c r="G132" s="412">
        <v>2579.1999999999998</v>
      </c>
      <c r="H132" s="413">
        <v>142939.26566666664</v>
      </c>
    </row>
    <row r="133" spans="1:8" s="5" customFormat="1" ht="15.75" thickBot="1" x14ac:dyDescent="0.25">
      <c r="A133" s="224" t="s">
        <v>219</v>
      </c>
      <c r="B133" s="61"/>
      <c r="C133" s="48"/>
      <c r="D133" s="331"/>
      <c r="E133" s="421">
        <v>0</v>
      </c>
      <c r="F133" s="422">
        <v>12414.52</v>
      </c>
      <c r="G133" s="444"/>
      <c r="H133" s="268">
        <v>0</v>
      </c>
    </row>
    <row r="134" spans="1:8" s="5" customFormat="1" ht="13.5" thickBot="1" x14ac:dyDescent="0.25">
      <c r="A134" s="49" t="s">
        <v>338</v>
      </c>
      <c r="B134" s="32"/>
      <c r="C134" s="47"/>
      <c r="D134" s="332"/>
      <c r="E134" s="421">
        <v>0</v>
      </c>
      <c r="F134" s="422">
        <v>11806.05</v>
      </c>
      <c r="G134" s="240"/>
      <c r="H134" s="268">
        <v>0</v>
      </c>
    </row>
    <row r="135" spans="1:8" s="5" customFormat="1" ht="13.5" thickBot="1" x14ac:dyDescent="0.25">
      <c r="A135" s="233" t="s">
        <v>341</v>
      </c>
      <c r="B135" s="234"/>
      <c r="C135" s="234"/>
      <c r="D135" s="334"/>
      <c r="E135" s="421">
        <v>0</v>
      </c>
      <c r="F135" s="422">
        <v>608.47</v>
      </c>
      <c r="G135" s="240"/>
      <c r="H135" s="268">
        <v>0</v>
      </c>
    </row>
    <row r="136" spans="1:8" s="5" customFormat="1" ht="15.75" thickBot="1" x14ac:dyDescent="0.25">
      <c r="A136" s="237" t="s">
        <v>454</v>
      </c>
      <c r="B136" s="59"/>
      <c r="C136" s="50"/>
      <c r="D136" s="508"/>
      <c r="E136" s="22"/>
      <c r="F136" s="268">
        <v>587101.45799999998</v>
      </c>
      <c r="G136" s="22"/>
      <c r="H136" s="268">
        <v>620422.08560666663</v>
      </c>
    </row>
    <row r="137" spans="1:8" s="5" customFormat="1" x14ac:dyDescent="0.2">
      <c r="A137" s="29"/>
      <c r="B137" s="82"/>
      <c r="C137" s="24"/>
      <c r="D137" s="75"/>
      <c r="E137" s="447"/>
      <c r="F137" s="447"/>
      <c r="G137" s="447"/>
      <c r="H137" s="447"/>
    </row>
    <row r="138" spans="1:8" s="5" customFormat="1" x14ac:dyDescent="0.2">
      <c r="A138" s="291" t="s">
        <v>461</v>
      </c>
      <c r="B138" s="82"/>
      <c r="C138" s="24"/>
      <c r="D138" s="75"/>
      <c r="E138" s="447"/>
      <c r="F138" s="447"/>
      <c r="G138" s="447"/>
      <c r="H138" s="447"/>
    </row>
    <row r="139" spans="1:8" s="1" customFormat="1" x14ac:dyDescent="0.2">
      <c r="A139" s="291"/>
      <c r="B139" s="82"/>
      <c r="C139" s="24"/>
      <c r="D139" s="75"/>
      <c r="E139" s="447"/>
      <c r="F139" s="447"/>
      <c r="G139" s="447"/>
      <c r="H139" s="447"/>
    </row>
    <row r="140" spans="1:8" s="1" customFormat="1" x14ac:dyDescent="0.2">
      <c r="A140" s="291" t="s">
        <v>462</v>
      </c>
      <c r="B140" s="82"/>
      <c r="C140" s="24"/>
      <c r="D140" s="75"/>
      <c r="E140" s="447"/>
      <c r="F140" s="447"/>
      <c r="G140" s="447"/>
      <c r="H140" s="447"/>
    </row>
    <row r="141" spans="1:8" s="1" customFormat="1" x14ac:dyDescent="0.2">
      <c r="A141" s="29"/>
      <c r="B141" s="82"/>
      <c r="C141" s="24"/>
      <c r="D141" s="75"/>
      <c r="E141" s="447"/>
      <c r="F141" s="447"/>
      <c r="G141" s="447"/>
      <c r="H141" s="447"/>
    </row>
    <row r="142" spans="1:8" s="5" customFormat="1" x14ac:dyDescent="0.2">
      <c r="A142" s="29"/>
      <c r="B142" s="82"/>
      <c r="C142" s="24"/>
      <c r="D142" s="73"/>
      <c r="E142" s="447"/>
      <c r="F142" s="447"/>
      <c r="G142" s="447"/>
      <c r="H142" s="447"/>
    </row>
    <row r="143" spans="1:8" s="5" customFormat="1" x14ac:dyDescent="0.2">
      <c r="A143" s="29"/>
      <c r="B143" s="82"/>
      <c r="C143" s="24"/>
      <c r="D143" s="73"/>
      <c r="E143" s="447"/>
      <c r="F143" s="447"/>
      <c r="G143" s="447"/>
      <c r="H143" s="447"/>
    </row>
    <row r="144" spans="1:8" s="5" customFormat="1" x14ac:dyDescent="0.2">
      <c r="A144" s="29"/>
      <c r="B144" s="82"/>
      <c r="C144" s="24"/>
      <c r="D144" s="73"/>
      <c r="E144" s="447"/>
      <c r="F144" s="447"/>
      <c r="G144" s="447"/>
      <c r="H144" s="447"/>
    </row>
    <row r="145" spans="1:8" s="5" customFormat="1" x14ac:dyDescent="0.2">
      <c r="A145" s="29"/>
      <c r="B145" s="82"/>
      <c r="C145" s="24"/>
      <c r="D145" s="73"/>
      <c r="E145" s="447"/>
      <c r="F145" s="447"/>
      <c r="G145" s="447"/>
      <c r="H145" s="447"/>
    </row>
    <row r="146" spans="1:8" s="13" customFormat="1" x14ac:dyDescent="0.2">
      <c r="A146" s="29"/>
      <c r="B146" s="82"/>
      <c r="C146" s="24"/>
      <c r="D146" s="73"/>
      <c r="E146" s="447"/>
      <c r="F146" s="447"/>
      <c r="G146" s="447"/>
      <c r="H146" s="447"/>
    </row>
    <row r="147" spans="1:8" s="5" customFormat="1" x14ac:dyDescent="0.2">
      <c r="A147" s="29"/>
      <c r="B147" s="82"/>
      <c r="C147" s="24"/>
      <c r="D147" s="73"/>
      <c r="E147" s="447"/>
      <c r="F147" s="447"/>
      <c r="G147" s="447"/>
      <c r="H147" s="447"/>
    </row>
    <row r="148" spans="1:8" s="5" customFormat="1" x14ac:dyDescent="0.2">
      <c r="A148" s="29"/>
      <c r="B148" s="82"/>
      <c r="C148" s="24"/>
      <c r="D148" s="73"/>
      <c r="E148" s="447"/>
      <c r="F148" s="447"/>
      <c r="G148" s="447"/>
      <c r="H148" s="447"/>
    </row>
    <row r="149" spans="1:8" s="5" customFormat="1" x14ac:dyDescent="0.2">
      <c r="A149" s="8"/>
      <c r="B149" s="73"/>
      <c r="C149" s="23"/>
      <c r="D149" s="73"/>
      <c r="E149" s="448"/>
      <c r="F149" s="448"/>
      <c r="G149" s="448"/>
      <c r="H149" s="448"/>
    </row>
    <row r="150" spans="1:8" s="5" customFormat="1" x14ac:dyDescent="0.2">
      <c r="A150" s="8"/>
      <c r="B150" s="73"/>
      <c r="C150" s="23"/>
      <c r="D150" s="73"/>
      <c r="E150" s="448"/>
      <c r="F150" s="448"/>
      <c r="G150" s="448"/>
      <c r="H150" s="448"/>
    </row>
    <row r="151" spans="1:8" s="1" customFormat="1" x14ac:dyDescent="0.2">
      <c r="A151" s="8"/>
      <c r="B151" s="73"/>
      <c r="C151" s="23"/>
      <c r="D151" s="73"/>
      <c r="E151" s="447"/>
      <c r="F151" s="447"/>
      <c r="G151" s="447"/>
      <c r="H151" s="447"/>
    </row>
    <row r="152" spans="1:8" s="1" customFormat="1" x14ac:dyDescent="0.2">
      <c r="A152" s="8"/>
      <c r="B152" s="73"/>
      <c r="C152" s="23"/>
      <c r="D152" s="73"/>
      <c r="E152" s="447"/>
      <c r="F152" s="447"/>
      <c r="G152" s="447"/>
      <c r="H152" s="447"/>
    </row>
    <row r="153" spans="1:8" s="1" customFormat="1" x14ac:dyDescent="0.2">
      <c r="A153" s="8"/>
      <c r="B153" s="73"/>
      <c r="C153" s="23"/>
      <c r="D153" s="73"/>
      <c r="E153" s="447"/>
      <c r="F153" s="447"/>
      <c r="G153" s="447"/>
      <c r="H153" s="447"/>
    </row>
    <row r="154" spans="1:8" s="1" customFormat="1" x14ac:dyDescent="0.2">
      <c r="A154" s="8"/>
      <c r="B154" s="73"/>
      <c r="C154" s="23"/>
      <c r="D154" s="73"/>
      <c r="E154" s="447"/>
      <c r="F154" s="447"/>
      <c r="G154" s="447"/>
      <c r="H154" s="447"/>
    </row>
    <row r="155" spans="1:8" s="1" customFormat="1" x14ac:dyDescent="0.2">
      <c r="A155" s="8"/>
      <c r="B155" s="73"/>
      <c r="C155" s="23"/>
      <c r="D155" s="73"/>
      <c r="E155" s="447"/>
      <c r="F155" s="447"/>
      <c r="G155" s="447"/>
      <c r="H155" s="447"/>
    </row>
    <row r="156" spans="1:8" s="1" customFormat="1" x14ac:dyDescent="0.2">
      <c r="D156" s="73"/>
      <c r="E156" s="447"/>
      <c r="F156" s="447"/>
      <c r="G156" s="447"/>
      <c r="H156" s="447"/>
    </row>
    <row r="157" spans="1:8" s="1" customFormat="1" x14ac:dyDescent="0.2">
      <c r="D157" s="73"/>
      <c r="E157" s="447"/>
      <c r="F157" s="447"/>
      <c r="G157" s="447"/>
      <c r="H157" s="447"/>
    </row>
    <row r="158" spans="1:8" s="1" customFormat="1" x14ac:dyDescent="0.2">
      <c r="D158" s="73"/>
      <c r="E158" s="447"/>
      <c r="F158" s="447"/>
      <c r="G158" s="447"/>
      <c r="H158" s="447"/>
    </row>
    <row r="159" spans="1:8" s="1" customFormat="1" x14ac:dyDescent="0.2">
      <c r="D159" s="73"/>
      <c r="E159" s="447"/>
      <c r="F159" s="447"/>
      <c r="G159" s="447"/>
      <c r="H159" s="447"/>
    </row>
    <row r="160" spans="1:8" s="1" customFormat="1" x14ac:dyDescent="0.2">
      <c r="D160" s="73"/>
      <c r="E160" s="447"/>
      <c r="F160" s="447"/>
      <c r="G160" s="447"/>
      <c r="H160" s="447"/>
    </row>
    <row r="161" spans="1:8" s="1" customFormat="1" x14ac:dyDescent="0.2">
      <c r="D161" s="73"/>
      <c r="E161" s="447"/>
      <c r="F161" s="447"/>
      <c r="G161" s="447"/>
      <c r="H161" s="447"/>
    </row>
    <row r="162" spans="1:8" s="1" customFormat="1" x14ac:dyDescent="0.2">
      <c r="D162" s="73"/>
      <c r="E162" s="447"/>
      <c r="F162" s="447"/>
      <c r="G162" s="447"/>
      <c r="H162" s="447"/>
    </row>
    <row r="163" spans="1:8" x14ac:dyDescent="0.2">
      <c r="A163" s="1"/>
      <c r="B163" s="1"/>
      <c r="C163" s="1"/>
    </row>
    <row r="164" spans="1:8" x14ac:dyDescent="0.2">
      <c r="A164" s="1"/>
      <c r="B164" s="1"/>
      <c r="C164" s="1"/>
    </row>
    <row r="165" spans="1:8" x14ac:dyDescent="0.2">
      <c r="A165" s="1"/>
      <c r="B165" s="1"/>
      <c r="C165" s="1"/>
    </row>
    <row r="166" spans="1:8" x14ac:dyDescent="0.2">
      <c r="A166" s="1"/>
      <c r="B166" s="1"/>
      <c r="C166" s="1"/>
    </row>
    <row r="167" spans="1:8" x14ac:dyDescent="0.2">
      <c r="A167" s="1"/>
      <c r="B167" s="1"/>
      <c r="C167" s="1"/>
    </row>
    <row r="168" spans="1:8" x14ac:dyDescent="0.2">
      <c r="A168" s="1"/>
      <c r="B168" s="1"/>
      <c r="C168" s="1"/>
    </row>
    <row r="170" spans="1:8" x14ac:dyDescent="0.2">
      <c r="A170" s="1"/>
      <c r="B170" s="1"/>
      <c r="C170" s="1"/>
    </row>
    <row r="171" spans="1:8" x14ac:dyDescent="0.2">
      <c r="A171" s="1"/>
      <c r="B171" s="1"/>
      <c r="C171" s="1"/>
    </row>
    <row r="172" spans="1:8" x14ac:dyDescent="0.2">
      <c r="A172" s="1"/>
      <c r="B172" s="1"/>
      <c r="C172" s="1"/>
    </row>
    <row r="173" spans="1:8" x14ac:dyDescent="0.2">
      <c r="A173" s="1"/>
      <c r="B173" s="1"/>
      <c r="C173" s="1"/>
    </row>
    <row r="174" spans="1:8" x14ac:dyDescent="0.2">
      <c r="A174" s="1"/>
      <c r="B174" s="1"/>
      <c r="C174" s="1"/>
    </row>
    <row r="175" spans="1:8" x14ac:dyDescent="0.2">
      <c r="A175" s="1"/>
      <c r="B175" s="1"/>
      <c r="C175" s="1"/>
    </row>
    <row r="178" spans="1:4" x14ac:dyDescent="0.2">
      <c r="A178" s="103"/>
      <c r="B178" s="103"/>
      <c r="C178" s="103"/>
    </row>
    <row r="182" spans="1:4" x14ac:dyDescent="0.2">
      <c r="A182" s="103"/>
      <c r="B182" s="103"/>
      <c r="C182" s="103"/>
      <c r="D182" s="447"/>
    </row>
    <row r="183" spans="1:4" x14ac:dyDescent="0.2">
      <c r="A183" s="103"/>
      <c r="B183" s="103"/>
      <c r="C183" s="103"/>
      <c r="D183" s="447"/>
    </row>
  </sheetData>
  <mergeCells count="13">
    <mergeCell ref="A124:D124"/>
    <mergeCell ref="E23:F23"/>
    <mergeCell ref="G23:H23"/>
    <mergeCell ref="A4:D4"/>
    <mergeCell ref="A12:C12"/>
    <mergeCell ref="C22:C23"/>
    <mergeCell ref="E21:H21"/>
    <mergeCell ref="E22:H22"/>
    <mergeCell ref="A1:D1"/>
    <mergeCell ref="A25:D25"/>
    <mergeCell ref="A63:D63"/>
    <mergeCell ref="G3:H3"/>
    <mergeCell ref="G2:H2"/>
  </mergeCells>
  <pageMargins left="0.31496062992125984" right="0.31496062992125984" top="0.31496062992125984" bottom="0.31496062992125984" header="0" footer="0"/>
  <pageSetup paperSize="9" scale="68" fitToHeight="0" orientation="portrait" copies="2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4"/>
  <sheetViews>
    <sheetView showZeros="0" topLeftCell="A109" workbookViewId="0">
      <selection activeCell="G119" sqref="G119"/>
    </sheetView>
  </sheetViews>
  <sheetFormatPr defaultRowHeight="12.75" x14ac:dyDescent="0.2"/>
  <cols>
    <col min="1" max="1" width="76.28515625" style="8" customWidth="1"/>
    <col min="2" max="2" width="6.140625" style="73" customWidth="1"/>
    <col min="3" max="3" width="9.5703125" style="23" customWidth="1"/>
    <col min="4" max="4" width="10.42578125" style="73" customWidth="1"/>
    <col min="5" max="5" width="9.140625" style="449" customWidth="1"/>
    <col min="6" max="6" width="10.5703125" style="449" customWidth="1"/>
    <col min="7" max="7" width="11.28515625" style="449" customWidth="1"/>
    <col min="8" max="8" width="15.42578125" style="449" customWidth="1"/>
    <col min="9" max="16384" width="9.140625" style="103"/>
  </cols>
  <sheetData>
    <row r="1" spans="1:8" ht="52.5" customHeight="1" x14ac:dyDescent="0.2">
      <c r="A1" s="589" t="s">
        <v>456</v>
      </c>
      <c r="B1" s="589"/>
      <c r="C1" s="589"/>
      <c r="D1" s="589"/>
    </row>
    <row r="2" spans="1:8" s="398" customFormat="1" ht="15.75" x14ac:dyDescent="0.2">
      <c r="A2" s="7"/>
      <c r="B2" s="75" t="s">
        <v>121</v>
      </c>
      <c r="C2" s="74"/>
      <c r="D2" s="98"/>
      <c r="E2" s="66"/>
      <c r="F2" s="66"/>
      <c r="G2" s="601" t="s">
        <v>110</v>
      </c>
      <c r="H2" s="601"/>
    </row>
    <row r="3" spans="1:8" s="398" customFormat="1" ht="15" x14ac:dyDescent="0.2">
      <c r="A3" s="99"/>
      <c r="B3" s="66"/>
      <c r="C3" s="24"/>
      <c r="D3" s="98"/>
      <c r="E3" s="100"/>
      <c r="F3" s="100"/>
      <c r="G3" s="600"/>
      <c r="H3" s="600"/>
    </row>
    <row r="4" spans="1:8" s="10" customFormat="1" ht="16.5" customHeight="1" x14ac:dyDescent="0.2">
      <c r="A4" s="603" t="s">
        <v>122</v>
      </c>
      <c r="B4" s="603"/>
      <c r="C4" s="603"/>
      <c r="D4" s="603"/>
      <c r="E4" s="75"/>
      <c r="F4" s="71"/>
      <c r="G4" s="71"/>
      <c r="H4" s="71"/>
    </row>
    <row r="5" spans="1:8" x14ac:dyDescent="0.2">
      <c r="A5" s="20" t="s">
        <v>410</v>
      </c>
      <c r="B5" s="76"/>
      <c r="C5" s="74"/>
      <c r="D5" s="75"/>
      <c r="E5" s="400"/>
      <c r="F5" s="400"/>
      <c r="G5" s="400"/>
      <c r="H5" s="401">
        <v>-523347.01331113093</v>
      </c>
    </row>
    <row r="6" spans="1:8" ht="13.5" customHeight="1" x14ac:dyDescent="0.2">
      <c r="A6" s="21" t="s">
        <v>201</v>
      </c>
      <c r="B6" s="75"/>
      <c r="C6" s="74"/>
      <c r="D6" s="75"/>
      <c r="E6" s="75"/>
      <c r="F6" s="71"/>
      <c r="G6" s="71"/>
      <c r="H6" s="402">
        <v>1387099.09</v>
      </c>
    </row>
    <row r="7" spans="1:8" x14ac:dyDescent="0.2">
      <c r="A7" s="131" t="s">
        <v>202</v>
      </c>
      <c r="B7" s="77"/>
      <c r="C7" s="25"/>
      <c r="D7" s="77"/>
      <c r="E7" s="75"/>
      <c r="F7" s="71"/>
      <c r="G7" s="71"/>
      <c r="H7" s="403">
        <v>1387099.09</v>
      </c>
    </row>
    <row r="8" spans="1:8" x14ac:dyDescent="0.2">
      <c r="A8" s="131" t="s">
        <v>203</v>
      </c>
      <c r="B8" s="25"/>
      <c r="C8" s="25"/>
      <c r="D8" s="78"/>
      <c r="E8" s="400"/>
      <c r="F8" s="400"/>
      <c r="G8" s="400"/>
      <c r="H8" s="403">
        <v>1382400.27</v>
      </c>
    </row>
    <row r="9" spans="1:8" x14ac:dyDescent="0.2">
      <c r="A9" s="290" t="s">
        <v>255</v>
      </c>
      <c r="B9" s="75"/>
      <c r="C9" s="24"/>
      <c r="D9" s="75"/>
      <c r="E9" s="75"/>
      <c r="F9" s="98"/>
      <c r="G9" s="98"/>
      <c r="H9" s="404">
        <v>4698.82</v>
      </c>
    </row>
    <row r="10" spans="1:8" x14ac:dyDescent="0.2">
      <c r="A10" s="21" t="s">
        <v>125</v>
      </c>
      <c r="B10" s="78"/>
      <c r="C10" s="79"/>
      <c r="D10" s="78"/>
      <c r="E10" s="75"/>
      <c r="F10" s="71"/>
      <c r="G10" s="71"/>
      <c r="H10" s="406">
        <v>1118296.7002566666</v>
      </c>
    </row>
    <row r="11" spans="1:8" x14ac:dyDescent="0.2">
      <c r="A11" s="131" t="s">
        <v>458</v>
      </c>
      <c r="B11" s="75"/>
      <c r="C11" s="74"/>
      <c r="D11" s="75"/>
      <c r="E11" s="75"/>
      <c r="F11" s="71"/>
      <c r="G11" s="71"/>
      <c r="H11" s="407">
        <v>-254544.62356779748</v>
      </c>
    </row>
    <row r="12" spans="1:8" x14ac:dyDescent="0.2">
      <c r="A12" s="2"/>
      <c r="B12" s="75"/>
      <c r="C12" s="74"/>
      <c r="D12" s="75"/>
      <c r="E12" s="75"/>
      <c r="F12" s="71"/>
      <c r="G12" s="71"/>
      <c r="H12" s="408"/>
    </row>
    <row r="13" spans="1:8" ht="26.25" customHeight="1" x14ac:dyDescent="0.2">
      <c r="A13" s="604" t="s">
        <v>124</v>
      </c>
      <c r="B13" s="603"/>
      <c r="C13" s="603"/>
      <c r="D13" s="78"/>
      <c r="E13" s="75"/>
      <c r="F13" s="71"/>
      <c r="G13" s="71"/>
      <c r="H13" s="409"/>
    </row>
    <row r="14" spans="1:8" x14ac:dyDescent="0.2">
      <c r="A14" s="20" t="s">
        <v>411</v>
      </c>
      <c r="B14" s="76"/>
      <c r="C14" s="74"/>
      <c r="D14" s="75"/>
      <c r="E14" s="400"/>
      <c r="F14" s="400"/>
      <c r="G14" s="400"/>
      <c r="H14" s="401">
        <v>-872861.76331113069</v>
      </c>
    </row>
    <row r="15" spans="1:8" ht="15.75" customHeight="1" x14ac:dyDescent="0.2">
      <c r="A15" s="31" t="s">
        <v>204</v>
      </c>
      <c r="B15" s="75"/>
      <c r="C15" s="74"/>
      <c r="D15" s="75"/>
      <c r="E15" s="75"/>
      <c r="F15" s="71"/>
      <c r="G15" s="71"/>
      <c r="H15" s="402">
        <v>1372885.1199999999</v>
      </c>
    </row>
    <row r="16" spans="1:8" x14ac:dyDescent="0.2">
      <c r="A16" s="131" t="s">
        <v>202</v>
      </c>
      <c r="B16" s="75"/>
      <c r="C16" s="74"/>
      <c r="D16" s="75"/>
      <c r="E16" s="75"/>
      <c r="F16" s="71"/>
      <c r="G16" s="71"/>
      <c r="H16" s="406">
        <v>1372885.1199999999</v>
      </c>
    </row>
    <row r="17" spans="1:8" x14ac:dyDescent="0.2">
      <c r="A17" s="131" t="s">
        <v>203</v>
      </c>
      <c r="B17" s="75"/>
      <c r="C17" s="74"/>
      <c r="D17" s="75"/>
      <c r="E17" s="400"/>
      <c r="F17" s="400"/>
      <c r="G17" s="400"/>
      <c r="H17" s="403">
        <v>1368196.17</v>
      </c>
    </row>
    <row r="18" spans="1:8" x14ac:dyDescent="0.2">
      <c r="A18" s="290" t="s">
        <v>255</v>
      </c>
      <c r="B18" s="24"/>
      <c r="C18" s="24"/>
      <c r="D18" s="75"/>
      <c r="E18" s="75"/>
      <c r="F18" s="71"/>
      <c r="G18" s="71"/>
      <c r="H18" s="403">
        <v>4688.95</v>
      </c>
    </row>
    <row r="19" spans="1:8" x14ac:dyDescent="0.2">
      <c r="A19" s="131" t="s">
        <v>392</v>
      </c>
      <c r="B19" s="75"/>
      <c r="C19" s="24"/>
      <c r="D19" s="75"/>
      <c r="E19" s="75"/>
      <c r="F19" s="71"/>
      <c r="G19" s="71"/>
      <c r="H19" s="402">
        <v>500023.35668886919</v>
      </c>
    </row>
    <row r="20" spans="1:8" x14ac:dyDescent="0.2">
      <c r="A20" s="21" t="s">
        <v>126</v>
      </c>
      <c r="B20" s="78"/>
      <c r="C20" s="79"/>
      <c r="D20" s="78"/>
      <c r="E20" s="75"/>
      <c r="F20" s="71"/>
      <c r="G20" s="71"/>
      <c r="H20" s="406">
        <v>1118296.7002566666</v>
      </c>
    </row>
    <row r="21" spans="1:8" x14ac:dyDescent="0.2">
      <c r="A21" s="9" t="s">
        <v>459</v>
      </c>
      <c r="B21" s="75"/>
      <c r="C21" s="74"/>
      <c r="D21" s="75"/>
      <c r="E21" s="75"/>
      <c r="F21" s="71"/>
      <c r="G21" s="71"/>
      <c r="H21" s="407">
        <v>-618273.34356779745</v>
      </c>
    </row>
    <row r="22" spans="1:8" ht="13.5" thickBot="1" x14ac:dyDescent="0.25">
      <c r="A22" s="128"/>
      <c r="B22" s="75"/>
      <c r="C22" s="74"/>
      <c r="D22" s="75"/>
      <c r="E22" s="24"/>
      <c r="F22" s="24"/>
      <c r="G22" s="24"/>
      <c r="H22" s="24"/>
    </row>
    <row r="23" spans="1:8" s="132" customFormat="1" ht="13.5" thickBot="1" x14ac:dyDescent="0.25">
      <c r="A23" s="129" t="s">
        <v>5</v>
      </c>
      <c r="B23" s="112"/>
      <c r="C23" s="113"/>
      <c r="D23" s="292" t="s">
        <v>7</v>
      </c>
      <c r="E23" s="590">
        <v>41</v>
      </c>
      <c r="F23" s="591"/>
      <c r="G23" s="591"/>
      <c r="H23" s="592"/>
    </row>
    <row r="24" spans="1:8" ht="16.5" thickBot="1" x14ac:dyDescent="0.25">
      <c r="A24" s="80"/>
      <c r="B24" s="67" t="s">
        <v>6</v>
      </c>
      <c r="C24" s="596" t="s">
        <v>8</v>
      </c>
      <c r="D24" s="293" t="s">
        <v>9</v>
      </c>
      <c r="E24" s="593" t="s">
        <v>110</v>
      </c>
      <c r="F24" s="594"/>
      <c r="G24" s="594"/>
      <c r="H24" s="595"/>
    </row>
    <row r="25" spans="1:8" ht="13.5" thickBot="1" x14ac:dyDescent="0.25">
      <c r="A25" s="130" t="s">
        <v>442</v>
      </c>
      <c r="B25" s="81" t="s">
        <v>10</v>
      </c>
      <c r="C25" s="597"/>
      <c r="D25" s="294" t="s">
        <v>11</v>
      </c>
      <c r="E25" s="598" t="s">
        <v>2</v>
      </c>
      <c r="F25" s="599"/>
      <c r="G25" s="598" t="s">
        <v>0</v>
      </c>
      <c r="H25" s="599"/>
    </row>
    <row r="26" spans="1:8" s="11" customFormat="1" ht="12" thickBot="1" x14ac:dyDescent="0.25">
      <c r="A26" s="101"/>
      <c r="B26" s="67"/>
      <c r="C26" s="102"/>
      <c r="D26" s="295"/>
      <c r="E26" s="114" t="s">
        <v>1</v>
      </c>
      <c r="F26" s="115" t="s">
        <v>393</v>
      </c>
      <c r="G26" s="114" t="s">
        <v>1</v>
      </c>
      <c r="H26" s="115" t="s">
        <v>393</v>
      </c>
    </row>
    <row r="27" spans="1:8" s="5" customFormat="1" ht="38.25" customHeight="1" thickBot="1" x14ac:dyDescent="0.25">
      <c r="A27" s="580" t="s">
        <v>26</v>
      </c>
      <c r="B27" s="581"/>
      <c r="C27" s="581"/>
      <c r="D27" s="582"/>
      <c r="E27" s="240"/>
      <c r="F27" s="109">
        <v>58621.237599999993</v>
      </c>
      <c r="G27" s="240"/>
      <c r="H27" s="109">
        <v>110183.09647</v>
      </c>
    </row>
    <row r="28" spans="1:8" s="5" customFormat="1" ht="13.5" thickBot="1" x14ac:dyDescent="0.25">
      <c r="A28" s="133" t="s">
        <v>27</v>
      </c>
      <c r="B28" s="134"/>
      <c r="C28" s="134"/>
      <c r="D28" s="296"/>
      <c r="E28" s="240"/>
      <c r="F28" s="109">
        <v>46.48</v>
      </c>
      <c r="G28" s="240"/>
      <c r="H28" s="109">
        <v>73830.540070000003</v>
      </c>
    </row>
    <row r="29" spans="1:8" s="5" customFormat="1" ht="67.5" x14ac:dyDescent="0.2">
      <c r="A29" s="30" t="s">
        <v>28</v>
      </c>
      <c r="B29" s="111" t="s">
        <v>64</v>
      </c>
      <c r="C29" s="241" t="s">
        <v>13</v>
      </c>
      <c r="D29" s="297">
        <v>9.1000000000000004E-3</v>
      </c>
      <c r="E29" s="410">
        <v>5107.7</v>
      </c>
      <c r="F29" s="411">
        <v>46.48</v>
      </c>
      <c r="G29" s="412">
        <v>5107.7</v>
      </c>
      <c r="H29" s="413">
        <v>46.480069999999998</v>
      </c>
    </row>
    <row r="30" spans="1:8" s="5" customFormat="1" x14ac:dyDescent="0.2">
      <c r="A30" s="135" t="s">
        <v>177</v>
      </c>
      <c r="B30" s="41" t="s">
        <v>4</v>
      </c>
      <c r="C30" s="242" t="s">
        <v>67</v>
      </c>
      <c r="D30" s="298"/>
      <c r="E30" s="414">
        <v>0</v>
      </c>
      <c r="F30" s="404">
        <v>0</v>
      </c>
      <c r="G30" s="415"/>
      <c r="H30" s="279">
        <v>73784.06</v>
      </c>
    </row>
    <row r="31" spans="1:8" s="5" customFormat="1" ht="13.5" thickBot="1" x14ac:dyDescent="0.25">
      <c r="A31" s="243" t="s">
        <v>174</v>
      </c>
      <c r="B31" s="52" t="s">
        <v>163</v>
      </c>
      <c r="C31" s="242"/>
      <c r="D31" s="493">
        <v>131</v>
      </c>
      <c r="E31" s="414">
        <v>0</v>
      </c>
      <c r="F31" s="404">
        <v>0</v>
      </c>
      <c r="G31" s="412">
        <v>24.94</v>
      </c>
      <c r="H31" s="413">
        <v>73784.06</v>
      </c>
    </row>
    <row r="32" spans="1:8" s="13" customFormat="1" ht="13.5" thickBot="1" x14ac:dyDescent="0.25">
      <c r="A32" s="244" t="s">
        <v>29</v>
      </c>
      <c r="B32" s="245"/>
      <c r="C32" s="245"/>
      <c r="D32" s="296"/>
      <c r="E32" s="240"/>
      <c r="F32" s="109">
        <v>3697.7776000000003</v>
      </c>
      <c r="G32" s="240"/>
      <c r="H32" s="109">
        <v>2735.5727999999999</v>
      </c>
    </row>
    <row r="33" spans="1:8" s="5" customFormat="1" ht="56.25" x14ac:dyDescent="0.2">
      <c r="A33" s="30" t="s">
        <v>30</v>
      </c>
      <c r="B33" s="38" t="s">
        <v>4</v>
      </c>
      <c r="C33" s="246">
        <v>12</v>
      </c>
      <c r="D33" s="492">
        <v>0.21199999999999999</v>
      </c>
      <c r="E33" s="416">
        <v>1080.4000000000001</v>
      </c>
      <c r="F33" s="417">
        <v>2748.5376000000001</v>
      </c>
      <c r="G33" s="412">
        <v>1080.4000000000001</v>
      </c>
      <c r="H33" s="413">
        <v>2735.5727999999999</v>
      </c>
    </row>
    <row r="34" spans="1:8" s="5" customFormat="1" ht="13.5" thickBot="1" x14ac:dyDescent="0.25">
      <c r="A34" s="247" t="s">
        <v>258</v>
      </c>
      <c r="B34" s="181"/>
      <c r="C34" s="195" t="s">
        <v>67</v>
      </c>
      <c r="D34" s="298"/>
      <c r="E34" s="414">
        <v>0</v>
      </c>
      <c r="F34" s="404">
        <v>949.24</v>
      </c>
      <c r="G34" s="277"/>
      <c r="H34" s="279">
        <v>0</v>
      </c>
    </row>
    <row r="35" spans="1:8" s="13" customFormat="1" ht="26.25" thickBot="1" x14ac:dyDescent="0.25">
      <c r="A35" s="40" t="s">
        <v>31</v>
      </c>
      <c r="B35" s="32"/>
      <c r="C35" s="44"/>
      <c r="D35" s="296"/>
      <c r="E35" s="240"/>
      <c r="F35" s="109">
        <v>2215</v>
      </c>
      <c r="G35" s="240"/>
      <c r="H35" s="109">
        <v>0</v>
      </c>
    </row>
    <row r="36" spans="1:8" s="13" customFormat="1" ht="26.25" thickBot="1" x14ac:dyDescent="0.25">
      <c r="A36" s="141" t="s">
        <v>34</v>
      </c>
      <c r="B36" s="142"/>
      <c r="C36" s="143"/>
      <c r="D36" s="301"/>
      <c r="E36" s="240"/>
      <c r="F36" s="109">
        <v>812.12</v>
      </c>
      <c r="G36" s="240"/>
      <c r="H36" s="109">
        <v>0</v>
      </c>
    </row>
    <row r="37" spans="1:8" s="13" customFormat="1" ht="26.25" thickBot="1" x14ac:dyDescent="0.25">
      <c r="A37" s="40" t="s">
        <v>36</v>
      </c>
      <c r="B37" s="386"/>
      <c r="C37" s="387"/>
      <c r="D37" s="388"/>
      <c r="E37" s="240"/>
      <c r="F37" s="268">
        <v>44881.59</v>
      </c>
      <c r="G37" s="240"/>
      <c r="H37" s="268">
        <v>10704.748</v>
      </c>
    </row>
    <row r="38" spans="1:8" s="5" customFormat="1" ht="24" x14ac:dyDescent="0.2">
      <c r="A38" s="144" t="s">
        <v>14</v>
      </c>
      <c r="B38" s="392" t="s">
        <v>4</v>
      </c>
      <c r="C38" s="393">
        <v>2</v>
      </c>
      <c r="D38" s="394">
        <v>0.77</v>
      </c>
      <c r="E38" s="410">
        <v>1481</v>
      </c>
      <c r="F38" s="411">
        <v>2280.7399999999998</v>
      </c>
      <c r="G38" s="412">
        <v>1481</v>
      </c>
      <c r="H38" s="413">
        <v>2280.7400000000002</v>
      </c>
    </row>
    <row r="39" spans="1:8" s="5" customFormat="1" ht="24" x14ac:dyDescent="0.2">
      <c r="A39" s="183" t="s">
        <v>231</v>
      </c>
      <c r="B39" s="14" t="s">
        <v>4</v>
      </c>
      <c r="C39" s="140">
        <v>4</v>
      </c>
      <c r="D39" s="395">
        <v>9.4E-2</v>
      </c>
      <c r="E39" s="414">
        <v>1481</v>
      </c>
      <c r="F39" s="404">
        <v>556.86</v>
      </c>
      <c r="G39" s="412">
        <v>1481</v>
      </c>
      <c r="H39" s="413">
        <v>278.428</v>
      </c>
    </row>
    <row r="40" spans="1:8" s="5" customFormat="1" ht="17.25" x14ac:dyDescent="0.2">
      <c r="A40" s="381" t="s">
        <v>33</v>
      </c>
      <c r="B40" s="96" t="s">
        <v>4</v>
      </c>
      <c r="C40" s="232" t="s">
        <v>68</v>
      </c>
      <c r="D40" s="311"/>
      <c r="E40" s="414">
        <v>0</v>
      </c>
      <c r="F40" s="64">
        <v>42043.99</v>
      </c>
      <c r="G40" s="418"/>
      <c r="H40" s="278">
        <v>8145.58</v>
      </c>
    </row>
    <row r="41" spans="1:8" s="5" customFormat="1" x14ac:dyDescent="0.2">
      <c r="A41" s="382" t="s">
        <v>425</v>
      </c>
      <c r="B41" s="14" t="s">
        <v>4</v>
      </c>
      <c r="C41" s="140">
        <v>1</v>
      </c>
      <c r="D41" s="311" t="s">
        <v>464</v>
      </c>
      <c r="E41" s="414">
        <v>0</v>
      </c>
      <c r="F41" s="404">
        <v>0</v>
      </c>
      <c r="G41" s="412">
        <v>7.44</v>
      </c>
      <c r="H41" s="413">
        <v>8145.58</v>
      </c>
    </row>
    <row r="42" spans="1:8" s="5" customFormat="1" ht="13.5" thickBot="1" x14ac:dyDescent="0.25">
      <c r="A42" s="385" t="s">
        <v>232</v>
      </c>
      <c r="B42" s="37"/>
      <c r="C42" s="26"/>
      <c r="D42" s="311"/>
      <c r="E42" s="414">
        <v>0</v>
      </c>
      <c r="F42" s="64">
        <v>42043.99</v>
      </c>
      <c r="G42" s="277"/>
      <c r="H42" s="278">
        <v>0</v>
      </c>
    </row>
    <row r="43" spans="1:8" s="13" customFormat="1" ht="26.25" thickBot="1" x14ac:dyDescent="0.25">
      <c r="A43" s="141" t="s">
        <v>37</v>
      </c>
      <c r="B43" s="389"/>
      <c r="C43" s="390"/>
      <c r="D43" s="391"/>
      <c r="E43" s="240"/>
      <c r="F43" s="268">
        <v>277.47000000000003</v>
      </c>
      <c r="G43" s="240"/>
      <c r="H43" s="268">
        <v>277.47200000000004</v>
      </c>
    </row>
    <row r="44" spans="1:8" s="5" customFormat="1" ht="45.75" thickBot="1" x14ac:dyDescent="0.25">
      <c r="A44" s="556" t="s">
        <v>38</v>
      </c>
      <c r="B44" s="137" t="s">
        <v>4</v>
      </c>
      <c r="C44" s="140">
        <v>1</v>
      </c>
      <c r="D44" s="492">
        <v>0.52</v>
      </c>
      <c r="E44" s="410">
        <v>533.6</v>
      </c>
      <c r="F44" s="411">
        <v>277.47000000000003</v>
      </c>
      <c r="G44" s="412">
        <v>533.6</v>
      </c>
      <c r="H44" s="413">
        <v>277.47200000000004</v>
      </c>
    </row>
    <row r="45" spans="1:8" s="13" customFormat="1" ht="26.25" thickBot="1" x14ac:dyDescent="0.25">
      <c r="A45" s="149" t="s">
        <v>39</v>
      </c>
      <c r="B45" s="142"/>
      <c r="C45" s="143"/>
      <c r="D45" s="301"/>
      <c r="E45" s="240"/>
      <c r="F45" s="268">
        <v>158.34</v>
      </c>
      <c r="G45" s="240"/>
      <c r="H45" s="268">
        <v>22038.718700000001</v>
      </c>
    </row>
    <row r="46" spans="1:8" s="5" customFormat="1" ht="67.5" x14ac:dyDescent="0.2">
      <c r="A46" s="30" t="s">
        <v>40</v>
      </c>
      <c r="B46" s="256" t="s">
        <v>65</v>
      </c>
      <c r="C46" s="26" t="s">
        <v>69</v>
      </c>
      <c r="D46" s="492">
        <v>3.1E-2</v>
      </c>
      <c r="E46" s="410">
        <v>5107.7</v>
      </c>
      <c r="F46" s="411">
        <v>158.34</v>
      </c>
      <c r="G46" s="412">
        <v>5107.7</v>
      </c>
      <c r="H46" s="413">
        <v>158.33869999999999</v>
      </c>
    </row>
    <row r="47" spans="1:8" s="5" customFormat="1" ht="16.5" x14ac:dyDescent="0.2">
      <c r="A47" s="154" t="s">
        <v>33</v>
      </c>
      <c r="B47" s="95"/>
      <c r="C47" s="26" t="s">
        <v>68</v>
      </c>
      <c r="D47" s="495"/>
      <c r="E47" s="414">
        <v>0</v>
      </c>
      <c r="F47" s="404">
        <v>0</v>
      </c>
      <c r="G47" s="277"/>
      <c r="H47" s="279">
        <v>21880.38</v>
      </c>
    </row>
    <row r="48" spans="1:8" s="5" customFormat="1" ht="13.5" thickBot="1" x14ac:dyDescent="0.25">
      <c r="A48" s="156" t="s">
        <v>263</v>
      </c>
      <c r="B48" s="137" t="s">
        <v>3</v>
      </c>
      <c r="C48" s="258">
        <v>1</v>
      </c>
      <c r="D48" s="493" t="s">
        <v>464</v>
      </c>
      <c r="E48" s="414">
        <v>0</v>
      </c>
      <c r="F48" s="404">
        <v>0</v>
      </c>
      <c r="G48" s="412">
        <v>1</v>
      </c>
      <c r="H48" s="413">
        <v>21880.38</v>
      </c>
    </row>
    <row r="49" spans="1:8" s="13" customFormat="1" ht="26.25" thickBot="1" x14ac:dyDescent="0.25">
      <c r="A49" s="149" t="s">
        <v>41</v>
      </c>
      <c r="B49" s="142"/>
      <c r="C49" s="143"/>
      <c r="D49" s="301"/>
      <c r="E49" s="421">
        <v>5107.7</v>
      </c>
      <c r="F49" s="422">
        <v>812.12</v>
      </c>
      <c r="G49" s="240"/>
      <c r="H49" s="268">
        <v>0</v>
      </c>
    </row>
    <row r="50" spans="1:8" s="13" customFormat="1" ht="26.25" thickBot="1" x14ac:dyDescent="0.25">
      <c r="A50" s="152" t="s">
        <v>43</v>
      </c>
      <c r="B50" s="153"/>
      <c r="C50" s="261"/>
      <c r="D50" s="496"/>
      <c r="E50" s="240"/>
      <c r="F50" s="268">
        <v>183.88</v>
      </c>
      <c r="G50" s="240"/>
      <c r="H50" s="268">
        <v>183.87719999999999</v>
      </c>
    </row>
    <row r="51" spans="1:8" s="5" customFormat="1" ht="17.25" thickBot="1" x14ac:dyDescent="0.25">
      <c r="A51" s="121" t="s">
        <v>44</v>
      </c>
      <c r="B51" s="38" t="s">
        <v>65</v>
      </c>
      <c r="C51" s="246"/>
      <c r="D51" s="492">
        <v>3.6000000000000004E-2</v>
      </c>
      <c r="E51" s="410">
        <v>5107.7</v>
      </c>
      <c r="F51" s="411">
        <v>183.88</v>
      </c>
      <c r="G51" s="412">
        <v>5107.7</v>
      </c>
      <c r="H51" s="413">
        <v>183.87719999999999</v>
      </c>
    </row>
    <row r="52" spans="1:8" s="13" customFormat="1" ht="39" thickBot="1" x14ac:dyDescent="0.25">
      <c r="A52" s="40" t="s">
        <v>45</v>
      </c>
      <c r="B52" s="32"/>
      <c r="C52" s="262"/>
      <c r="D52" s="305"/>
      <c r="E52" s="240"/>
      <c r="F52" s="268">
        <v>5536.46</v>
      </c>
      <c r="G52" s="240"/>
      <c r="H52" s="268">
        <v>412.16770000000002</v>
      </c>
    </row>
    <row r="53" spans="1:8" s="5" customFormat="1" ht="56.25" x14ac:dyDescent="0.2">
      <c r="A53" s="160" t="s">
        <v>46</v>
      </c>
      <c r="B53" s="38" t="s">
        <v>127</v>
      </c>
      <c r="C53" s="263" t="s">
        <v>69</v>
      </c>
      <c r="D53" s="492">
        <v>4.5860000000000003</v>
      </c>
      <c r="E53" s="410">
        <v>56</v>
      </c>
      <c r="F53" s="411">
        <v>513.63</v>
      </c>
      <c r="G53" s="412">
        <v>56</v>
      </c>
      <c r="H53" s="413">
        <v>256.81600000000003</v>
      </c>
    </row>
    <row r="54" spans="1:8" s="5" customFormat="1" x14ac:dyDescent="0.2">
      <c r="A54" s="161" t="s">
        <v>47</v>
      </c>
      <c r="B54" s="14"/>
      <c r="C54" s="28"/>
      <c r="D54" s="495"/>
      <c r="E54" s="414">
        <v>0</v>
      </c>
      <c r="F54" s="64">
        <v>5022.83</v>
      </c>
      <c r="G54" s="277"/>
      <c r="H54" s="278">
        <v>155.35169999999999</v>
      </c>
    </row>
    <row r="55" spans="1:8" s="5" customFormat="1" x14ac:dyDescent="0.2">
      <c r="A55" s="266" t="s">
        <v>175</v>
      </c>
      <c r="B55" s="267" t="s">
        <v>176</v>
      </c>
      <c r="C55" s="202"/>
      <c r="D55" s="306"/>
      <c r="E55" s="414">
        <v>0</v>
      </c>
      <c r="F55" s="64">
        <v>5022.83</v>
      </c>
      <c r="G55" s="412">
        <v>0</v>
      </c>
      <c r="H55" s="413">
        <v>155.35169999999999</v>
      </c>
    </row>
    <row r="56" spans="1:8" s="5" customFormat="1" ht="13.5" thickBot="1" x14ac:dyDescent="0.25">
      <c r="A56" s="375" t="s">
        <v>445</v>
      </c>
      <c r="B56" s="369" t="s">
        <v>4</v>
      </c>
      <c r="C56" s="57"/>
      <c r="D56" s="308">
        <v>313.57</v>
      </c>
      <c r="E56" s="419"/>
      <c r="F56" s="404">
        <v>0</v>
      </c>
      <c r="G56" s="412">
        <v>0.63</v>
      </c>
      <c r="H56" s="413">
        <v>155.35169999999999</v>
      </c>
    </row>
    <row r="57" spans="1:8" s="13" customFormat="1" ht="27.75" customHeight="1" thickBot="1" x14ac:dyDescent="0.25">
      <c r="A57" s="583" t="s">
        <v>48</v>
      </c>
      <c r="B57" s="584"/>
      <c r="C57" s="584"/>
      <c r="D57" s="585"/>
      <c r="E57" s="240"/>
      <c r="F57" s="268">
        <v>190435.62</v>
      </c>
      <c r="G57" s="240"/>
      <c r="H57" s="268">
        <v>219607.40899999999</v>
      </c>
    </row>
    <row r="58" spans="1:8" s="13" customFormat="1" ht="26.25" thickBot="1" x14ac:dyDescent="0.25">
      <c r="A58" s="149" t="s">
        <v>50</v>
      </c>
      <c r="B58" s="142"/>
      <c r="C58" s="143"/>
      <c r="D58" s="301"/>
      <c r="E58" s="421">
        <v>0</v>
      </c>
      <c r="F58" s="422">
        <v>14207</v>
      </c>
      <c r="G58" s="240"/>
      <c r="H58" s="268">
        <v>12574.33</v>
      </c>
    </row>
    <row r="59" spans="1:8" s="5" customFormat="1" x14ac:dyDescent="0.2">
      <c r="A59" s="155" t="s">
        <v>179</v>
      </c>
      <c r="B59" s="159" t="s">
        <v>12</v>
      </c>
      <c r="C59" s="127">
        <v>3</v>
      </c>
      <c r="D59" s="493">
        <v>37.21</v>
      </c>
      <c r="E59" s="410">
        <v>119</v>
      </c>
      <c r="F59" s="411">
        <v>13282.19</v>
      </c>
      <c r="G59" s="417">
        <v>152</v>
      </c>
      <c r="H59" s="413">
        <v>5525.53</v>
      </c>
    </row>
    <row r="60" spans="1:8" s="5" customFormat="1" x14ac:dyDescent="0.2">
      <c r="A60" s="167" t="s">
        <v>47</v>
      </c>
      <c r="B60" s="159"/>
      <c r="C60" s="168"/>
      <c r="D60" s="495"/>
      <c r="E60" s="414">
        <v>0</v>
      </c>
      <c r="F60" s="404">
        <v>924.81</v>
      </c>
      <c r="G60" s="280"/>
      <c r="H60" s="279">
        <v>7048.8</v>
      </c>
    </row>
    <row r="61" spans="1:8" s="5" customFormat="1" ht="13.5" thickBot="1" x14ac:dyDescent="0.25">
      <c r="A61" s="157" t="s">
        <v>51</v>
      </c>
      <c r="B61" s="159" t="s">
        <v>259</v>
      </c>
      <c r="C61" s="269">
        <v>1</v>
      </c>
      <c r="D61" s="493">
        <v>61.65</v>
      </c>
      <c r="E61" s="414">
        <v>15</v>
      </c>
      <c r="F61" s="404">
        <v>924.81</v>
      </c>
      <c r="G61" s="424">
        <v>117</v>
      </c>
      <c r="H61" s="279">
        <v>7048.8</v>
      </c>
    </row>
    <row r="62" spans="1:8" s="13" customFormat="1" ht="39" thickBot="1" x14ac:dyDescent="0.25">
      <c r="A62" s="40" t="s">
        <v>53</v>
      </c>
      <c r="B62" s="33"/>
      <c r="C62" s="51"/>
      <c r="D62" s="309"/>
      <c r="E62" s="429"/>
      <c r="F62" s="430">
        <v>43469.789999999994</v>
      </c>
      <c r="G62" s="429"/>
      <c r="H62" s="430">
        <v>83852.384999999995</v>
      </c>
    </row>
    <row r="63" spans="1:8" s="5" customFormat="1" ht="33.75" x14ac:dyDescent="0.2">
      <c r="A63" s="169" t="s">
        <v>54</v>
      </c>
      <c r="B63" s="38"/>
      <c r="C63" s="34"/>
      <c r="D63" s="298"/>
      <c r="E63" s="410">
        <v>0</v>
      </c>
      <c r="F63" s="514">
        <v>13814.16</v>
      </c>
      <c r="G63" s="515"/>
      <c r="H63" s="491">
        <v>8731.1040000000012</v>
      </c>
    </row>
    <row r="64" spans="1:8" s="5" customFormat="1" x14ac:dyDescent="0.2">
      <c r="A64" s="68" t="s">
        <v>16</v>
      </c>
      <c r="B64" s="14" t="s">
        <v>4</v>
      </c>
      <c r="C64" s="164">
        <v>1</v>
      </c>
      <c r="D64" s="310">
        <v>1.24</v>
      </c>
      <c r="E64" s="414">
        <v>5107.7</v>
      </c>
      <c r="F64" s="404">
        <v>6333.55</v>
      </c>
      <c r="G64" s="412">
        <v>1021</v>
      </c>
      <c r="H64" s="413">
        <v>1266.04</v>
      </c>
    </row>
    <row r="65" spans="1:8" s="19" customFormat="1" x14ac:dyDescent="0.2">
      <c r="A65" s="69" t="s">
        <v>17</v>
      </c>
      <c r="B65" s="56" t="s">
        <v>4</v>
      </c>
      <c r="C65" s="127">
        <v>12</v>
      </c>
      <c r="D65" s="310">
        <v>0.51</v>
      </c>
      <c r="E65" s="414">
        <v>1080.4000000000001</v>
      </c>
      <c r="F65" s="404">
        <v>6612.05</v>
      </c>
      <c r="G65" s="412">
        <v>1080.4000000000001</v>
      </c>
      <c r="H65" s="413">
        <v>6601.2440000000006</v>
      </c>
    </row>
    <row r="66" spans="1:8" s="19" customFormat="1" x14ac:dyDescent="0.2">
      <c r="A66" s="70" t="s">
        <v>18</v>
      </c>
      <c r="B66" s="56" t="s">
        <v>19</v>
      </c>
      <c r="C66" s="127">
        <v>12</v>
      </c>
      <c r="D66" s="310">
        <v>72.38</v>
      </c>
      <c r="E66" s="414">
        <v>1</v>
      </c>
      <c r="F66" s="404">
        <v>868.56</v>
      </c>
      <c r="G66" s="412">
        <v>1</v>
      </c>
      <c r="H66" s="413">
        <v>863.81999999999994</v>
      </c>
    </row>
    <row r="67" spans="1:8" s="5" customFormat="1" ht="13.5" thickBot="1" x14ac:dyDescent="0.25">
      <c r="A67" s="271" t="s">
        <v>47</v>
      </c>
      <c r="B67" s="272"/>
      <c r="C67" s="273"/>
      <c r="D67" s="298"/>
      <c r="E67" s="414">
        <v>0</v>
      </c>
      <c r="F67" s="64">
        <v>17161.87</v>
      </c>
      <c r="G67" s="274"/>
      <c r="H67" s="275">
        <v>60631.02</v>
      </c>
    </row>
    <row r="68" spans="1:8" s="5" customFormat="1" x14ac:dyDescent="0.2">
      <c r="A68" s="177" t="s">
        <v>196</v>
      </c>
      <c r="B68" s="54"/>
      <c r="C68" s="35"/>
      <c r="D68" s="501">
        <v>0.26</v>
      </c>
      <c r="E68" s="433"/>
      <c r="F68" s="64">
        <v>17161.87</v>
      </c>
      <c r="G68" s="280"/>
      <c r="H68" s="278">
        <v>60631.02</v>
      </c>
    </row>
    <row r="69" spans="1:8" s="5" customFormat="1" x14ac:dyDescent="0.2">
      <c r="A69" s="338" t="s">
        <v>368</v>
      </c>
      <c r="B69" s="42" t="s">
        <v>141</v>
      </c>
      <c r="C69" s="26">
        <v>1</v>
      </c>
      <c r="D69" s="311">
        <v>1421.16</v>
      </c>
      <c r="E69" s="414">
        <v>0</v>
      </c>
      <c r="F69" s="404">
        <v>0</v>
      </c>
      <c r="G69" s="412">
        <v>3</v>
      </c>
      <c r="H69" s="413">
        <v>3483</v>
      </c>
    </row>
    <row r="70" spans="1:8" s="5" customFormat="1" x14ac:dyDescent="0.2">
      <c r="A70" s="356" t="s">
        <v>212</v>
      </c>
      <c r="B70" s="58" t="s">
        <v>3</v>
      </c>
      <c r="C70" s="26">
        <v>1</v>
      </c>
      <c r="D70" s="313">
        <v>756.38</v>
      </c>
      <c r="E70" s="414">
        <v>0</v>
      </c>
      <c r="F70" s="404">
        <v>0</v>
      </c>
      <c r="G70" s="412">
        <v>5</v>
      </c>
      <c r="H70" s="413">
        <v>3781.9</v>
      </c>
    </row>
    <row r="71" spans="1:8" s="5" customFormat="1" x14ac:dyDescent="0.2">
      <c r="A71" s="358" t="s">
        <v>216</v>
      </c>
      <c r="B71" s="58" t="s">
        <v>3</v>
      </c>
      <c r="C71" s="26">
        <v>1</v>
      </c>
      <c r="D71" s="312">
        <v>1509.82</v>
      </c>
      <c r="E71" s="414">
        <v>0</v>
      </c>
      <c r="F71" s="404">
        <v>0</v>
      </c>
      <c r="G71" s="412">
        <v>1</v>
      </c>
      <c r="H71" s="413">
        <v>1509.82</v>
      </c>
    </row>
    <row r="72" spans="1:8" s="15" customFormat="1" x14ac:dyDescent="0.2">
      <c r="A72" s="361" t="s">
        <v>289</v>
      </c>
      <c r="B72" s="54" t="s">
        <v>163</v>
      </c>
      <c r="C72" s="35"/>
      <c r="D72" s="299">
        <v>183.3</v>
      </c>
      <c r="E72" s="414">
        <v>0</v>
      </c>
      <c r="F72" s="404">
        <v>0</v>
      </c>
      <c r="G72" s="412">
        <v>224</v>
      </c>
      <c r="H72" s="413">
        <v>40619.700000000004</v>
      </c>
    </row>
    <row r="73" spans="1:8" s="15" customFormat="1" x14ac:dyDescent="0.2">
      <c r="A73" s="362" t="s">
        <v>143</v>
      </c>
      <c r="B73" s="110" t="s">
        <v>3</v>
      </c>
      <c r="C73" s="35"/>
      <c r="D73" s="299">
        <v>719.12</v>
      </c>
      <c r="E73" s="414">
        <v>0</v>
      </c>
      <c r="F73" s="404">
        <v>0</v>
      </c>
      <c r="G73" s="412">
        <v>2</v>
      </c>
      <c r="H73" s="413">
        <v>1438.24</v>
      </c>
    </row>
    <row r="74" spans="1:8" s="15" customFormat="1" x14ac:dyDescent="0.2">
      <c r="A74" s="362" t="s">
        <v>144</v>
      </c>
      <c r="B74" s="110" t="s">
        <v>3</v>
      </c>
      <c r="C74" s="35"/>
      <c r="D74" s="299">
        <v>62.48</v>
      </c>
      <c r="E74" s="414">
        <v>0</v>
      </c>
      <c r="F74" s="404">
        <v>0</v>
      </c>
      <c r="G74" s="412">
        <v>2</v>
      </c>
      <c r="H74" s="413">
        <v>124.96</v>
      </c>
    </row>
    <row r="75" spans="1:8" s="15" customFormat="1" x14ac:dyDescent="0.2">
      <c r="A75" s="362" t="s">
        <v>145</v>
      </c>
      <c r="B75" s="110" t="s">
        <v>3</v>
      </c>
      <c r="C75" s="35"/>
      <c r="D75" s="299">
        <v>69.62</v>
      </c>
      <c r="E75" s="414">
        <v>0</v>
      </c>
      <c r="F75" s="404">
        <v>0</v>
      </c>
      <c r="G75" s="412">
        <v>2</v>
      </c>
      <c r="H75" s="413">
        <v>139.24</v>
      </c>
    </row>
    <row r="76" spans="1:8" s="15" customFormat="1" x14ac:dyDescent="0.2">
      <c r="A76" s="362" t="s">
        <v>146</v>
      </c>
      <c r="B76" s="110" t="s">
        <v>3</v>
      </c>
      <c r="C76" s="35"/>
      <c r="D76" s="299">
        <v>87.98</v>
      </c>
      <c r="E76" s="414">
        <v>0</v>
      </c>
      <c r="F76" s="404">
        <v>0</v>
      </c>
      <c r="G76" s="412">
        <v>2</v>
      </c>
      <c r="H76" s="413">
        <v>175.96</v>
      </c>
    </row>
    <row r="77" spans="1:8" s="15" customFormat="1" x14ac:dyDescent="0.2">
      <c r="A77" s="348" t="s">
        <v>153</v>
      </c>
      <c r="B77" s="37" t="s">
        <v>3</v>
      </c>
      <c r="C77" s="35"/>
      <c r="D77" s="299">
        <v>60.56</v>
      </c>
      <c r="E77" s="414">
        <v>0</v>
      </c>
      <c r="F77" s="404">
        <v>0</v>
      </c>
      <c r="G77" s="412">
        <v>1</v>
      </c>
      <c r="H77" s="413">
        <v>60.56</v>
      </c>
    </row>
    <row r="78" spans="1:8" s="15" customFormat="1" x14ac:dyDescent="0.2">
      <c r="A78" s="366" t="s">
        <v>156</v>
      </c>
      <c r="B78" s="42" t="s">
        <v>127</v>
      </c>
      <c r="C78" s="35"/>
      <c r="D78" s="299">
        <v>65.760000000000005</v>
      </c>
      <c r="E78" s="414">
        <v>0</v>
      </c>
      <c r="F78" s="404">
        <v>0</v>
      </c>
      <c r="G78" s="412">
        <v>2</v>
      </c>
      <c r="H78" s="413">
        <v>131.52000000000001</v>
      </c>
    </row>
    <row r="79" spans="1:8" s="15" customFormat="1" x14ac:dyDescent="0.2">
      <c r="A79" s="255" t="s">
        <v>158</v>
      </c>
      <c r="B79" s="42" t="s">
        <v>127</v>
      </c>
      <c r="C79" s="35"/>
      <c r="D79" s="299">
        <v>798.97</v>
      </c>
      <c r="E79" s="414">
        <v>0</v>
      </c>
      <c r="F79" s="404">
        <v>0</v>
      </c>
      <c r="G79" s="412">
        <v>10</v>
      </c>
      <c r="H79" s="413">
        <v>7784.1</v>
      </c>
    </row>
    <row r="80" spans="1:8" s="15" customFormat="1" x14ac:dyDescent="0.2">
      <c r="A80" s="367" t="s">
        <v>159</v>
      </c>
      <c r="B80" s="42" t="s">
        <v>127</v>
      </c>
      <c r="C80" s="35"/>
      <c r="D80" s="299">
        <v>413.63</v>
      </c>
      <c r="E80" s="414">
        <v>0</v>
      </c>
      <c r="F80" s="404">
        <v>0</v>
      </c>
      <c r="G80" s="412">
        <v>2</v>
      </c>
      <c r="H80" s="413">
        <v>827.26</v>
      </c>
    </row>
    <row r="81" spans="1:8" s="15" customFormat="1" x14ac:dyDescent="0.2">
      <c r="A81" s="348" t="s">
        <v>160</v>
      </c>
      <c r="B81" s="42" t="s">
        <v>127</v>
      </c>
      <c r="C81" s="35"/>
      <c r="D81" s="299">
        <v>61.64</v>
      </c>
      <c r="E81" s="414">
        <v>0</v>
      </c>
      <c r="F81" s="404">
        <v>0</v>
      </c>
      <c r="G81" s="412">
        <v>9</v>
      </c>
      <c r="H81" s="413">
        <v>554.76</v>
      </c>
    </row>
    <row r="82" spans="1:8" s="15" customFormat="1" ht="36" x14ac:dyDescent="0.2">
      <c r="A82" s="121" t="s">
        <v>55</v>
      </c>
      <c r="B82" s="179" t="s">
        <v>19</v>
      </c>
      <c r="C82" s="180">
        <v>24</v>
      </c>
      <c r="D82" s="495">
        <v>62.24</v>
      </c>
      <c r="E82" s="414">
        <v>1</v>
      </c>
      <c r="F82" s="64">
        <v>1493.76</v>
      </c>
      <c r="G82" s="412">
        <v>1</v>
      </c>
      <c r="H82" s="491">
        <v>1415.24</v>
      </c>
    </row>
    <row r="83" spans="1:8" s="15" customFormat="1" x14ac:dyDescent="0.2">
      <c r="A83" s="352" t="s">
        <v>197</v>
      </c>
      <c r="B83" s="14" t="s">
        <v>19</v>
      </c>
      <c r="C83" s="35"/>
      <c r="D83" s="495">
        <v>11000</v>
      </c>
      <c r="E83" s="432">
        <v>1</v>
      </c>
      <c r="F83" s="64">
        <v>11000</v>
      </c>
      <c r="G83" s="277"/>
      <c r="H83" s="275">
        <v>13075.020999999999</v>
      </c>
    </row>
    <row r="84" spans="1:8" s="15" customFormat="1" x14ac:dyDescent="0.2">
      <c r="A84" s="343" t="s">
        <v>198</v>
      </c>
      <c r="B84" s="46" t="s">
        <v>127</v>
      </c>
      <c r="C84" s="35"/>
      <c r="D84" s="299">
        <v>1232.6199999999999</v>
      </c>
      <c r="E84" s="414">
        <v>0</v>
      </c>
      <c r="F84" s="404">
        <v>0</v>
      </c>
      <c r="G84" s="412">
        <v>2</v>
      </c>
      <c r="H84" s="413">
        <v>2465.2399999999998</v>
      </c>
    </row>
    <row r="85" spans="1:8" s="15" customFormat="1" x14ac:dyDescent="0.2">
      <c r="A85" s="343" t="s">
        <v>440</v>
      </c>
      <c r="B85" s="42" t="s">
        <v>127</v>
      </c>
      <c r="C85" s="35"/>
      <c r="D85" s="299">
        <v>1131.42</v>
      </c>
      <c r="E85" s="414">
        <v>0</v>
      </c>
      <c r="F85" s="404">
        <v>0</v>
      </c>
      <c r="G85" s="412">
        <v>1</v>
      </c>
      <c r="H85" s="413">
        <v>1131.42</v>
      </c>
    </row>
    <row r="86" spans="1:8" s="5" customFormat="1" x14ac:dyDescent="0.2">
      <c r="A86" s="344" t="s">
        <v>142</v>
      </c>
      <c r="B86" s="46" t="s">
        <v>127</v>
      </c>
      <c r="C86" s="35"/>
      <c r="D86" s="299">
        <v>79.400000000000006</v>
      </c>
      <c r="E86" s="414">
        <v>0</v>
      </c>
      <c r="F86" s="404">
        <v>0</v>
      </c>
      <c r="G86" s="412">
        <v>22</v>
      </c>
      <c r="H86" s="413">
        <v>1705.2</v>
      </c>
    </row>
    <row r="87" spans="1:8" s="5" customFormat="1" x14ac:dyDescent="0.2">
      <c r="A87" s="345" t="s">
        <v>250</v>
      </c>
      <c r="B87" s="14" t="s">
        <v>3</v>
      </c>
      <c r="C87" s="26">
        <v>1</v>
      </c>
      <c r="D87" s="311">
        <v>773.27</v>
      </c>
      <c r="E87" s="414">
        <v>0</v>
      </c>
      <c r="F87" s="404">
        <v>0</v>
      </c>
      <c r="G87" s="412">
        <v>4</v>
      </c>
      <c r="H87" s="413">
        <v>3093.08</v>
      </c>
    </row>
    <row r="88" spans="1:8" s="5" customFormat="1" x14ac:dyDescent="0.2">
      <c r="A88" s="346" t="s">
        <v>238</v>
      </c>
      <c r="B88" s="232" t="s">
        <v>4</v>
      </c>
      <c r="C88" s="232">
        <v>1</v>
      </c>
      <c r="D88" s="498">
        <v>4926.87</v>
      </c>
      <c r="E88" s="414">
        <v>0</v>
      </c>
      <c r="F88" s="404">
        <v>0</v>
      </c>
      <c r="G88" s="412">
        <v>0.30000000000000004</v>
      </c>
      <c r="H88" s="413">
        <v>1478.0610000000001</v>
      </c>
    </row>
    <row r="89" spans="1:8" s="5" customFormat="1" x14ac:dyDescent="0.2">
      <c r="A89" s="343" t="s">
        <v>434</v>
      </c>
      <c r="B89" s="122" t="s">
        <v>127</v>
      </c>
      <c r="C89" s="35"/>
      <c r="D89" s="311">
        <v>2997.79</v>
      </c>
      <c r="E89" s="414">
        <v>0</v>
      </c>
      <c r="F89" s="404">
        <v>0</v>
      </c>
      <c r="G89" s="412">
        <v>1</v>
      </c>
      <c r="H89" s="413">
        <v>2997.79</v>
      </c>
    </row>
    <row r="90" spans="1:8" s="5" customFormat="1" x14ac:dyDescent="0.2">
      <c r="A90" s="349" t="s">
        <v>160</v>
      </c>
      <c r="B90" s="54" t="s">
        <v>127</v>
      </c>
      <c r="C90" s="35"/>
      <c r="D90" s="299">
        <v>61.64</v>
      </c>
      <c r="E90" s="414">
        <v>0</v>
      </c>
      <c r="F90" s="404">
        <v>0</v>
      </c>
      <c r="G90" s="412">
        <v>2</v>
      </c>
      <c r="H90" s="413">
        <v>123.28</v>
      </c>
    </row>
    <row r="91" spans="1:8" s="5" customFormat="1" ht="13.5" thickBot="1" x14ac:dyDescent="0.25">
      <c r="A91" s="349" t="s">
        <v>161</v>
      </c>
      <c r="B91" s="54" t="s">
        <v>127</v>
      </c>
      <c r="C91" s="35"/>
      <c r="D91" s="299">
        <v>80.95</v>
      </c>
      <c r="E91" s="414">
        <v>0</v>
      </c>
      <c r="F91" s="404">
        <v>0</v>
      </c>
      <c r="G91" s="412">
        <v>1</v>
      </c>
      <c r="H91" s="413">
        <v>80.95</v>
      </c>
    </row>
    <row r="92" spans="1:8" s="5" customFormat="1" ht="39" thickBot="1" x14ac:dyDescent="0.25">
      <c r="A92" s="89" t="s">
        <v>182</v>
      </c>
      <c r="B92" s="32"/>
      <c r="C92" s="44"/>
      <c r="D92" s="316"/>
      <c r="E92" s="240"/>
      <c r="F92" s="268">
        <v>88593.239999999991</v>
      </c>
      <c r="G92" s="240"/>
      <c r="H92" s="268">
        <v>88593.239999999991</v>
      </c>
    </row>
    <row r="93" spans="1:8" s="17" customFormat="1" x14ac:dyDescent="0.2">
      <c r="A93" s="121" t="s">
        <v>331</v>
      </c>
      <c r="B93" s="185" t="s">
        <v>259</v>
      </c>
      <c r="C93" s="186">
        <v>1</v>
      </c>
      <c r="D93" s="317">
        <v>20.38</v>
      </c>
      <c r="E93" s="410">
        <v>3374</v>
      </c>
      <c r="F93" s="411">
        <v>68762.12</v>
      </c>
      <c r="G93" s="412">
        <v>3374</v>
      </c>
      <c r="H93" s="413">
        <v>68762.12</v>
      </c>
    </row>
    <row r="94" spans="1:8" s="16" customFormat="1" x14ac:dyDescent="0.2">
      <c r="A94" s="62" t="s">
        <v>56</v>
      </c>
      <c r="B94" s="178" t="s">
        <v>19</v>
      </c>
      <c r="C94" s="164">
        <v>1</v>
      </c>
      <c r="D94" s="499">
        <v>868.52</v>
      </c>
      <c r="E94" s="414">
        <v>1</v>
      </c>
      <c r="F94" s="404">
        <v>868.52</v>
      </c>
      <c r="G94" s="412">
        <v>1</v>
      </c>
      <c r="H94" s="413">
        <v>868.52</v>
      </c>
    </row>
    <row r="95" spans="1:8" s="16" customFormat="1" x14ac:dyDescent="0.2">
      <c r="A95" s="55" t="s">
        <v>333</v>
      </c>
      <c r="B95" s="178" t="s">
        <v>19</v>
      </c>
      <c r="C95" s="164">
        <v>1</v>
      </c>
      <c r="D95" s="319">
        <v>434.26</v>
      </c>
      <c r="E95" s="414">
        <v>1</v>
      </c>
      <c r="F95" s="404">
        <v>434.26</v>
      </c>
      <c r="G95" s="412">
        <v>1</v>
      </c>
      <c r="H95" s="413">
        <v>434.26</v>
      </c>
    </row>
    <row r="96" spans="1:8" s="5" customFormat="1" x14ac:dyDescent="0.2">
      <c r="A96" s="62" t="s">
        <v>334</v>
      </c>
      <c r="B96" s="178" t="s">
        <v>19</v>
      </c>
      <c r="C96" s="164">
        <v>1</v>
      </c>
      <c r="D96" s="319">
        <v>434.26</v>
      </c>
      <c r="E96" s="414">
        <v>1</v>
      </c>
      <c r="F96" s="404">
        <v>434.26</v>
      </c>
      <c r="G96" s="412">
        <v>1</v>
      </c>
      <c r="H96" s="413">
        <v>434.26</v>
      </c>
    </row>
    <row r="97" spans="1:8" s="13" customFormat="1" ht="24.75" thickBot="1" x14ac:dyDescent="0.25">
      <c r="A97" s="55" t="s">
        <v>57</v>
      </c>
      <c r="B97" s="188" t="s">
        <v>66</v>
      </c>
      <c r="C97" s="127">
        <v>1</v>
      </c>
      <c r="D97" s="320">
        <v>0.96</v>
      </c>
      <c r="E97" s="414">
        <v>18848</v>
      </c>
      <c r="F97" s="404">
        <v>18094.080000000002</v>
      </c>
      <c r="G97" s="412">
        <v>18848</v>
      </c>
      <c r="H97" s="413">
        <v>18094.079999999998</v>
      </c>
    </row>
    <row r="98" spans="1:8" s="15" customFormat="1" ht="26.25" thickBot="1" x14ac:dyDescent="0.25">
      <c r="A98" s="191" t="s">
        <v>276</v>
      </c>
      <c r="B98" s="65"/>
      <c r="C98" s="72"/>
      <c r="D98" s="296"/>
      <c r="E98" s="104"/>
      <c r="F98" s="268">
        <v>10401.48</v>
      </c>
      <c r="G98" s="104"/>
      <c r="H98" s="268">
        <v>10890.23</v>
      </c>
    </row>
    <row r="99" spans="1:8" s="15" customFormat="1" x14ac:dyDescent="0.2">
      <c r="A99" s="121" t="s">
        <v>180</v>
      </c>
      <c r="B99" s="192" t="s">
        <v>275</v>
      </c>
      <c r="C99" s="193">
        <v>12</v>
      </c>
      <c r="D99" s="310">
        <v>700</v>
      </c>
      <c r="E99" s="410">
        <v>1</v>
      </c>
      <c r="F99" s="411">
        <v>8546.52</v>
      </c>
      <c r="G99" s="412">
        <v>1</v>
      </c>
      <c r="H99" s="413">
        <v>8280</v>
      </c>
    </row>
    <row r="100" spans="1:8" s="15" customFormat="1" x14ac:dyDescent="0.2">
      <c r="A100" s="121" t="s">
        <v>181</v>
      </c>
      <c r="B100" s="194" t="s">
        <v>275</v>
      </c>
      <c r="C100" s="164">
        <v>12</v>
      </c>
      <c r="D100" s="310">
        <v>154.58000000000001</v>
      </c>
      <c r="E100" s="414">
        <v>1</v>
      </c>
      <c r="F100" s="404">
        <v>1854.96</v>
      </c>
      <c r="G100" s="412">
        <v>1</v>
      </c>
      <c r="H100" s="413">
        <v>1845.47</v>
      </c>
    </row>
    <row r="101" spans="1:8" s="15" customFormat="1" ht="13.5" thickBot="1" x14ac:dyDescent="0.25">
      <c r="A101" s="121" t="s">
        <v>400</v>
      </c>
      <c r="B101" s="189" t="s">
        <v>275</v>
      </c>
      <c r="C101" s="195">
        <v>12</v>
      </c>
      <c r="D101" s="298">
        <v>64.06</v>
      </c>
      <c r="E101" s="414">
        <v>0</v>
      </c>
      <c r="F101" s="404">
        <v>0</v>
      </c>
      <c r="G101" s="412">
        <v>1</v>
      </c>
      <c r="H101" s="413">
        <v>764.76</v>
      </c>
    </row>
    <row r="102" spans="1:8" s="18" customFormat="1" ht="26.25" thickBot="1" x14ac:dyDescent="0.25">
      <c r="A102" s="196" t="s">
        <v>277</v>
      </c>
      <c r="B102" s="32"/>
      <c r="C102" s="44"/>
      <c r="D102" s="296"/>
      <c r="E102" s="240"/>
      <c r="F102" s="268">
        <v>18186.510000000002</v>
      </c>
      <c r="G102" s="240"/>
      <c r="H102" s="268">
        <v>12461.223999999998</v>
      </c>
    </row>
    <row r="103" spans="1:8" s="13" customFormat="1" ht="36" x14ac:dyDescent="0.2">
      <c r="A103" s="197" t="s">
        <v>58</v>
      </c>
      <c r="B103" s="198"/>
      <c r="C103" s="164"/>
      <c r="D103" s="321"/>
      <c r="E103" s="414">
        <v>0</v>
      </c>
      <c r="F103" s="64">
        <v>10014.19</v>
      </c>
      <c r="G103" s="418"/>
      <c r="H103" s="278">
        <v>9958.5839999999989</v>
      </c>
    </row>
    <row r="104" spans="1:8" s="18" customFormat="1" x14ac:dyDescent="0.2">
      <c r="A104" s="199" t="s">
        <v>20</v>
      </c>
      <c r="B104" s="198" t="s">
        <v>71</v>
      </c>
      <c r="C104" s="164">
        <v>12</v>
      </c>
      <c r="D104" s="322">
        <v>13.03</v>
      </c>
      <c r="E104" s="414">
        <v>40</v>
      </c>
      <c r="F104" s="404">
        <v>6254.4</v>
      </c>
      <c r="G104" s="412">
        <v>40</v>
      </c>
      <c r="H104" s="413">
        <v>6220.4</v>
      </c>
    </row>
    <row r="105" spans="1:8" s="4" customFormat="1" x14ac:dyDescent="0.2">
      <c r="A105" s="199" t="s">
        <v>21</v>
      </c>
      <c r="B105" s="198" t="s">
        <v>4</v>
      </c>
      <c r="C105" s="164">
        <v>12</v>
      </c>
      <c r="D105" s="322">
        <v>0.28999999999999998</v>
      </c>
      <c r="E105" s="414">
        <v>1080.4000000000001</v>
      </c>
      <c r="F105" s="404">
        <v>3759.79</v>
      </c>
      <c r="G105" s="412">
        <v>1080.4000000000001</v>
      </c>
      <c r="H105" s="413">
        <v>3738.1840000000002</v>
      </c>
    </row>
    <row r="106" spans="1:8" s="13" customFormat="1" ht="36" x14ac:dyDescent="0.2">
      <c r="A106" s="151" t="s">
        <v>278</v>
      </c>
      <c r="B106" s="198"/>
      <c r="C106" s="164" t="s">
        <v>279</v>
      </c>
      <c r="D106" s="321"/>
      <c r="E106" s="414">
        <v>0</v>
      </c>
      <c r="F106" s="64">
        <v>8172.32</v>
      </c>
      <c r="G106" s="277"/>
      <c r="H106" s="278">
        <v>2502.64</v>
      </c>
    </row>
    <row r="107" spans="1:8" s="13" customFormat="1" x14ac:dyDescent="0.2">
      <c r="A107" s="339" t="s">
        <v>130</v>
      </c>
      <c r="B107" s="37" t="s">
        <v>127</v>
      </c>
      <c r="C107" s="26"/>
      <c r="D107" s="299">
        <v>26.94</v>
      </c>
      <c r="E107" s="414">
        <v>0</v>
      </c>
      <c r="F107" s="404">
        <v>0</v>
      </c>
      <c r="G107" s="412">
        <v>8</v>
      </c>
      <c r="H107" s="413">
        <v>212</v>
      </c>
    </row>
    <row r="108" spans="1:8" s="13" customFormat="1" x14ac:dyDescent="0.2">
      <c r="A108" s="338" t="s">
        <v>132</v>
      </c>
      <c r="B108" s="37" t="s">
        <v>127</v>
      </c>
      <c r="C108" s="26"/>
      <c r="D108" s="299">
        <v>37.1</v>
      </c>
      <c r="E108" s="414">
        <v>0</v>
      </c>
      <c r="F108" s="404">
        <v>0</v>
      </c>
      <c r="G108" s="412">
        <v>5</v>
      </c>
      <c r="H108" s="413">
        <v>193.3</v>
      </c>
    </row>
    <row r="109" spans="1:8" s="13" customFormat="1" x14ac:dyDescent="0.2">
      <c r="A109" s="338" t="s">
        <v>135</v>
      </c>
      <c r="B109" s="37" t="s">
        <v>127</v>
      </c>
      <c r="C109" s="26"/>
      <c r="D109" s="299">
        <v>218.27</v>
      </c>
      <c r="E109" s="414">
        <v>0</v>
      </c>
      <c r="F109" s="404">
        <v>0</v>
      </c>
      <c r="G109" s="412">
        <v>2</v>
      </c>
      <c r="H109" s="413">
        <v>436.54</v>
      </c>
    </row>
    <row r="110" spans="1:8" s="13" customFormat="1" ht="13.5" thickBot="1" x14ac:dyDescent="0.25">
      <c r="A110" s="341" t="s">
        <v>460</v>
      </c>
      <c r="B110" s="37" t="s">
        <v>127</v>
      </c>
      <c r="C110" s="26"/>
      <c r="D110" s="299">
        <v>47.04</v>
      </c>
      <c r="E110" s="414">
        <v>0</v>
      </c>
      <c r="F110" s="404">
        <v>0</v>
      </c>
      <c r="G110" s="412">
        <v>35</v>
      </c>
      <c r="H110" s="413">
        <v>1660.8</v>
      </c>
    </row>
    <row r="111" spans="1:8" s="5" customFormat="1" ht="26.25" thickBot="1" x14ac:dyDescent="0.25">
      <c r="A111" s="196" t="s">
        <v>280</v>
      </c>
      <c r="B111" s="200"/>
      <c r="C111" s="201"/>
      <c r="D111" s="323"/>
      <c r="E111" s="436">
        <v>0</v>
      </c>
      <c r="F111" s="437">
        <v>15577.6</v>
      </c>
      <c r="G111" s="240"/>
      <c r="H111" s="268">
        <v>11236</v>
      </c>
    </row>
    <row r="112" spans="1:8" s="5" customFormat="1" ht="24.75" thickBot="1" x14ac:dyDescent="0.25">
      <c r="A112" s="155" t="s">
        <v>59</v>
      </c>
      <c r="B112" s="179" t="s">
        <v>65</v>
      </c>
      <c r="C112" s="202">
        <v>1</v>
      </c>
      <c r="D112" s="298"/>
      <c r="E112" s="410">
        <v>5107.7</v>
      </c>
      <c r="F112" s="411">
        <v>15577.6</v>
      </c>
      <c r="G112" s="412">
        <v>5107.7</v>
      </c>
      <c r="H112" s="413">
        <v>11236</v>
      </c>
    </row>
    <row r="113" spans="1:8" s="5" customFormat="1" ht="18" customHeight="1" thickBot="1" x14ac:dyDescent="0.25">
      <c r="A113" s="586" t="s">
        <v>61</v>
      </c>
      <c r="B113" s="587"/>
      <c r="C113" s="587"/>
      <c r="D113" s="588"/>
      <c r="E113" s="281"/>
      <c r="F113" s="268">
        <v>504813.85999999993</v>
      </c>
      <c r="G113" s="281"/>
      <c r="H113" s="268">
        <v>502677.35911999992</v>
      </c>
    </row>
    <row r="114" spans="1:8" s="5" customFormat="1" ht="26.25" thickBot="1" x14ac:dyDescent="0.25">
      <c r="A114" s="210" t="s">
        <v>282</v>
      </c>
      <c r="B114" s="123"/>
      <c r="C114" s="124"/>
      <c r="D114" s="325"/>
      <c r="E114" s="421">
        <v>533.6</v>
      </c>
      <c r="F114" s="422">
        <v>106630.17</v>
      </c>
      <c r="G114" s="240">
        <v>533.6</v>
      </c>
      <c r="H114" s="268">
        <v>105852.0018</v>
      </c>
    </row>
    <row r="115" spans="1:8" s="71" customFormat="1" ht="24" x14ac:dyDescent="0.2">
      <c r="A115" s="337" t="s">
        <v>184</v>
      </c>
      <c r="B115" s="60" t="s">
        <v>65</v>
      </c>
      <c r="C115" s="91" t="s">
        <v>298</v>
      </c>
      <c r="D115" s="316" t="s">
        <v>257</v>
      </c>
      <c r="E115" s="410">
        <v>5107.7</v>
      </c>
      <c r="F115" s="404">
        <v>100746.1</v>
      </c>
      <c r="G115" s="438">
        <v>5107.7</v>
      </c>
      <c r="H115" s="439">
        <v>100059.87</v>
      </c>
    </row>
    <row r="116" spans="1:8" s="5" customFormat="1" ht="24.75" thickBot="1" x14ac:dyDescent="0.25">
      <c r="A116" s="211" t="s">
        <v>293</v>
      </c>
      <c r="B116" s="14" t="s">
        <v>65</v>
      </c>
      <c r="C116" s="92">
        <v>12</v>
      </c>
      <c r="D116" s="395">
        <v>9.6000000000000002E-2</v>
      </c>
      <c r="E116" s="414">
        <v>5107.7</v>
      </c>
      <c r="F116" s="404">
        <v>5884.07</v>
      </c>
      <c r="G116" s="415">
        <v>5107.7</v>
      </c>
      <c r="H116" s="279">
        <v>5792.1318000000001</v>
      </c>
    </row>
    <row r="117" spans="1:8" s="13" customFormat="1" ht="51.75" thickBot="1" x14ac:dyDescent="0.25">
      <c r="A117" s="212" t="s">
        <v>283</v>
      </c>
      <c r="B117" s="59" t="s">
        <v>65</v>
      </c>
      <c r="C117" s="84" t="s">
        <v>200</v>
      </c>
      <c r="D117" s="296" t="s">
        <v>257</v>
      </c>
      <c r="E117" s="421">
        <v>7796</v>
      </c>
      <c r="F117" s="422">
        <v>355049.16</v>
      </c>
      <c r="G117" s="423">
        <v>7796</v>
      </c>
      <c r="H117" s="268">
        <v>353146.35</v>
      </c>
    </row>
    <row r="118" spans="1:8" s="13" customFormat="1" ht="64.5" thickBot="1" x14ac:dyDescent="0.25">
      <c r="A118" s="213" t="s">
        <v>284</v>
      </c>
      <c r="B118" s="282" t="s">
        <v>65</v>
      </c>
      <c r="C118" s="85">
        <v>1</v>
      </c>
      <c r="D118" s="505">
        <v>3.4666666666666665E-3</v>
      </c>
      <c r="E118" s="421">
        <v>5107.7</v>
      </c>
      <c r="F118" s="422">
        <v>229.85</v>
      </c>
      <c r="G118" s="423">
        <v>5107.7</v>
      </c>
      <c r="H118" s="268">
        <v>212.48031999999995</v>
      </c>
    </row>
    <row r="119" spans="1:8" s="13" customFormat="1" ht="51.75" thickBot="1" x14ac:dyDescent="0.25">
      <c r="A119" s="196" t="s">
        <v>285</v>
      </c>
      <c r="B119" s="283" t="s">
        <v>65</v>
      </c>
      <c r="C119" s="86">
        <v>12</v>
      </c>
      <c r="D119" s="327">
        <v>0.77</v>
      </c>
      <c r="E119" s="421">
        <v>5107.7</v>
      </c>
      <c r="F119" s="422">
        <v>42904.68</v>
      </c>
      <c r="G119" s="423">
        <v>5107.7</v>
      </c>
      <c r="H119" s="268">
        <v>43466.526999999995</v>
      </c>
    </row>
    <row r="120" spans="1:8" s="5" customFormat="1" ht="16.5" thickBot="1" x14ac:dyDescent="0.25">
      <c r="A120" s="221" t="s">
        <v>63</v>
      </c>
      <c r="B120" s="222"/>
      <c r="C120" s="223"/>
      <c r="D120" s="506"/>
      <c r="E120" s="281"/>
      <c r="F120" s="268">
        <v>297881.06</v>
      </c>
      <c r="G120" s="281"/>
      <c r="H120" s="268">
        <v>283068.7356666667</v>
      </c>
    </row>
    <row r="121" spans="1:8" s="5" customFormat="1" ht="18" thickBot="1" x14ac:dyDescent="0.25">
      <c r="A121" s="125" t="s">
        <v>286</v>
      </c>
      <c r="B121" s="159" t="s">
        <v>65</v>
      </c>
      <c r="C121" s="127">
        <v>12</v>
      </c>
      <c r="D121" s="502">
        <v>4.8600000000000003</v>
      </c>
      <c r="E121" s="414">
        <v>5107.7</v>
      </c>
      <c r="F121" s="404">
        <v>297881.06</v>
      </c>
      <c r="G121" s="412">
        <v>5107.7</v>
      </c>
      <c r="H121" s="413">
        <v>283068.7356666667</v>
      </c>
    </row>
    <row r="122" spans="1:8" s="5" customFormat="1" ht="15.75" thickBot="1" x14ac:dyDescent="0.25">
      <c r="A122" s="224" t="s">
        <v>219</v>
      </c>
      <c r="B122" s="61"/>
      <c r="C122" s="48"/>
      <c r="D122" s="331"/>
      <c r="E122" s="421">
        <v>0</v>
      </c>
      <c r="F122" s="422">
        <v>9444.84</v>
      </c>
      <c r="G122" s="444"/>
      <c r="H122" s="268">
        <v>2760.1</v>
      </c>
    </row>
    <row r="123" spans="1:8" s="5" customFormat="1" ht="13.5" thickBot="1" x14ac:dyDescent="0.25">
      <c r="A123" s="49" t="s">
        <v>338</v>
      </c>
      <c r="B123" s="32"/>
      <c r="C123" s="47"/>
      <c r="D123" s="332"/>
      <c r="E123" s="421">
        <v>0</v>
      </c>
      <c r="F123" s="422">
        <v>9444.84</v>
      </c>
      <c r="G123" s="240"/>
      <c r="H123" s="268">
        <v>2760.1</v>
      </c>
    </row>
    <row r="124" spans="1:8" s="5" customFormat="1" x14ac:dyDescent="0.2">
      <c r="A124" s="225" t="s">
        <v>287</v>
      </c>
      <c r="B124" s="288" t="s">
        <v>3</v>
      </c>
      <c r="C124" s="226">
        <v>1</v>
      </c>
      <c r="D124" s="507">
        <v>1560.1</v>
      </c>
      <c r="E124" s="440">
        <v>4</v>
      </c>
      <c r="F124" s="445">
        <v>7200.92</v>
      </c>
      <c r="G124" s="412">
        <v>1</v>
      </c>
      <c r="H124" s="413">
        <v>1560.1</v>
      </c>
    </row>
    <row r="125" spans="1:8" s="5" customFormat="1" x14ac:dyDescent="0.2">
      <c r="A125" s="94" t="s">
        <v>375</v>
      </c>
      <c r="B125" s="259" t="s">
        <v>127</v>
      </c>
      <c r="C125" s="39"/>
      <c r="D125" s="315">
        <v>600</v>
      </c>
      <c r="E125" s="414">
        <v>0</v>
      </c>
      <c r="F125" s="446">
        <v>0</v>
      </c>
      <c r="G125" s="412">
        <v>2</v>
      </c>
      <c r="H125" s="413">
        <v>1200</v>
      </c>
    </row>
    <row r="126" spans="1:8" s="5" customFormat="1" ht="13.5" thickBot="1" x14ac:dyDescent="0.25">
      <c r="A126" s="62" t="s">
        <v>406</v>
      </c>
      <c r="B126" s="26" t="s">
        <v>25</v>
      </c>
      <c r="C126" s="39"/>
      <c r="D126" s="315">
        <v>560.98</v>
      </c>
      <c r="E126" s="414">
        <v>4</v>
      </c>
      <c r="F126" s="446">
        <v>2243.92</v>
      </c>
      <c r="G126" s="412">
        <v>0</v>
      </c>
      <c r="H126" s="413">
        <v>0</v>
      </c>
    </row>
    <row r="127" spans="1:8" s="5" customFormat="1" ht="15.75" thickBot="1" x14ac:dyDescent="0.25">
      <c r="A127" s="237" t="s">
        <v>454</v>
      </c>
      <c r="B127" s="59"/>
      <c r="C127" s="50"/>
      <c r="D127" s="508"/>
      <c r="E127" s="22"/>
      <c r="F127" s="268">
        <v>1061196.6176</v>
      </c>
      <c r="G127" s="22"/>
      <c r="H127" s="268">
        <v>1118296.7002566666</v>
      </c>
    </row>
    <row r="128" spans="1:8" s="5" customFormat="1" x14ac:dyDescent="0.2">
      <c r="A128" s="29"/>
      <c r="B128" s="82"/>
      <c r="C128" s="24"/>
      <c r="D128" s="75"/>
      <c r="E128" s="447"/>
      <c r="F128" s="447"/>
      <c r="G128" s="447"/>
      <c r="H128" s="447"/>
    </row>
    <row r="129" spans="1:8" s="5" customFormat="1" x14ac:dyDescent="0.2">
      <c r="A129" s="291" t="s">
        <v>461</v>
      </c>
      <c r="B129" s="82"/>
      <c r="C129" s="24"/>
      <c r="D129" s="75"/>
      <c r="E129" s="447"/>
      <c r="F129" s="447"/>
      <c r="G129" s="447"/>
      <c r="H129" s="447"/>
    </row>
    <row r="130" spans="1:8" s="1" customFormat="1" x14ac:dyDescent="0.2">
      <c r="A130" s="291"/>
      <c r="B130" s="82"/>
      <c r="C130" s="24"/>
      <c r="D130" s="75"/>
      <c r="E130" s="447"/>
      <c r="F130" s="447"/>
      <c r="G130" s="447"/>
      <c r="H130" s="447"/>
    </row>
    <row r="131" spans="1:8" s="1" customFormat="1" x14ac:dyDescent="0.2">
      <c r="A131" s="291" t="s">
        <v>462</v>
      </c>
      <c r="B131" s="82"/>
      <c r="C131" s="24"/>
      <c r="D131" s="75"/>
      <c r="E131" s="447"/>
      <c r="F131" s="447"/>
      <c r="G131" s="447"/>
      <c r="H131" s="447"/>
    </row>
    <row r="132" spans="1:8" s="1" customFormat="1" x14ac:dyDescent="0.2">
      <c r="A132" s="29"/>
      <c r="B132" s="82"/>
      <c r="C132" s="24"/>
      <c r="D132" s="75"/>
      <c r="E132" s="447"/>
      <c r="F132" s="447"/>
      <c r="G132" s="447"/>
      <c r="H132" s="447"/>
    </row>
    <row r="133" spans="1:8" s="5" customFormat="1" x14ac:dyDescent="0.2">
      <c r="A133" s="29"/>
      <c r="B133" s="82"/>
      <c r="C133" s="24"/>
      <c r="D133" s="73"/>
      <c r="E133" s="447"/>
      <c r="F133" s="447"/>
      <c r="G133" s="447"/>
      <c r="H133" s="447"/>
    </row>
    <row r="134" spans="1:8" s="5" customFormat="1" x14ac:dyDescent="0.2">
      <c r="A134" s="29"/>
      <c r="B134" s="82"/>
      <c r="C134" s="24"/>
      <c r="D134" s="73"/>
      <c r="E134" s="447"/>
      <c r="F134" s="447"/>
      <c r="G134" s="447"/>
      <c r="H134" s="447"/>
    </row>
    <row r="135" spans="1:8" s="5" customFormat="1" x14ac:dyDescent="0.2">
      <c r="A135" s="29"/>
      <c r="B135" s="82"/>
      <c r="C135" s="24"/>
      <c r="D135" s="73"/>
      <c r="E135" s="447"/>
      <c r="F135" s="447"/>
      <c r="G135" s="447"/>
      <c r="H135" s="447"/>
    </row>
    <row r="136" spans="1:8" s="5" customFormat="1" x14ac:dyDescent="0.2">
      <c r="A136" s="29"/>
      <c r="B136" s="82"/>
      <c r="C136" s="24"/>
      <c r="D136" s="73"/>
      <c r="E136" s="447"/>
      <c r="F136" s="447"/>
      <c r="G136" s="447"/>
      <c r="H136" s="447"/>
    </row>
    <row r="137" spans="1:8" s="13" customFormat="1" x14ac:dyDescent="0.2">
      <c r="A137" s="29"/>
      <c r="B137" s="82"/>
      <c r="C137" s="24"/>
      <c r="D137" s="73"/>
      <c r="E137" s="447"/>
      <c r="F137" s="447"/>
      <c r="G137" s="447"/>
      <c r="H137" s="447"/>
    </row>
    <row r="138" spans="1:8" s="5" customFormat="1" x14ac:dyDescent="0.2">
      <c r="A138" s="29"/>
      <c r="B138" s="82"/>
      <c r="C138" s="24"/>
      <c r="D138" s="73"/>
      <c r="E138" s="447"/>
      <c r="F138" s="447"/>
      <c r="G138" s="447"/>
      <c r="H138" s="447"/>
    </row>
    <row r="139" spans="1:8" s="5" customFormat="1" x14ac:dyDescent="0.2">
      <c r="A139" s="29"/>
      <c r="B139" s="82"/>
      <c r="C139" s="24"/>
      <c r="D139" s="73"/>
      <c r="E139" s="447"/>
      <c r="F139" s="447"/>
      <c r="G139" s="447"/>
      <c r="H139" s="447"/>
    </row>
    <row r="140" spans="1:8" s="5" customFormat="1" x14ac:dyDescent="0.2">
      <c r="A140" s="8"/>
      <c r="B140" s="73"/>
      <c r="C140" s="23"/>
      <c r="D140" s="73"/>
      <c r="E140" s="448"/>
      <c r="F140" s="448"/>
      <c r="G140" s="448"/>
      <c r="H140" s="448"/>
    </row>
    <row r="141" spans="1:8" s="5" customFormat="1" x14ac:dyDescent="0.2">
      <c r="A141" s="8"/>
      <c r="B141" s="73"/>
      <c r="C141" s="23"/>
      <c r="D141" s="73"/>
      <c r="E141" s="448"/>
      <c r="F141" s="448"/>
      <c r="G141" s="448"/>
      <c r="H141" s="448"/>
    </row>
    <row r="142" spans="1:8" s="1" customFormat="1" x14ac:dyDescent="0.2">
      <c r="A142" s="8"/>
      <c r="B142" s="73"/>
      <c r="C142" s="23"/>
      <c r="D142" s="73"/>
      <c r="E142" s="447"/>
      <c r="F142" s="447"/>
      <c r="G142" s="447"/>
      <c r="H142" s="447"/>
    </row>
    <row r="143" spans="1:8" s="1" customFormat="1" x14ac:dyDescent="0.2">
      <c r="A143" s="8"/>
      <c r="B143" s="73"/>
      <c r="C143" s="23"/>
      <c r="D143" s="73"/>
      <c r="E143" s="447"/>
      <c r="F143" s="447"/>
      <c r="G143" s="447"/>
      <c r="H143" s="447"/>
    </row>
    <row r="144" spans="1:8" s="1" customFormat="1" x14ac:dyDescent="0.2">
      <c r="A144" s="8"/>
      <c r="B144" s="73"/>
      <c r="C144" s="23"/>
      <c r="D144" s="73"/>
      <c r="E144" s="447"/>
      <c r="F144" s="447"/>
      <c r="G144" s="447"/>
      <c r="H144" s="447"/>
    </row>
    <row r="145" spans="1:8" s="1" customFormat="1" x14ac:dyDescent="0.2">
      <c r="A145" s="8"/>
      <c r="B145" s="73"/>
      <c r="C145" s="23"/>
      <c r="D145" s="73"/>
      <c r="E145" s="447"/>
      <c r="F145" s="447"/>
      <c r="G145" s="447"/>
      <c r="H145" s="447"/>
    </row>
    <row r="146" spans="1:8" s="1" customFormat="1" x14ac:dyDescent="0.2">
      <c r="A146" s="8"/>
      <c r="B146" s="73"/>
      <c r="C146" s="23"/>
      <c r="D146" s="73"/>
      <c r="E146" s="447"/>
      <c r="F146" s="447"/>
      <c r="G146" s="447"/>
      <c r="H146" s="447"/>
    </row>
    <row r="147" spans="1:8" s="1" customFormat="1" x14ac:dyDescent="0.2">
      <c r="D147" s="73"/>
      <c r="E147" s="447"/>
      <c r="F147" s="447"/>
      <c r="G147" s="447"/>
      <c r="H147" s="447"/>
    </row>
    <row r="148" spans="1:8" s="1" customFormat="1" x14ac:dyDescent="0.2">
      <c r="D148" s="73"/>
      <c r="E148" s="447"/>
      <c r="F148" s="447"/>
      <c r="G148" s="447"/>
      <c r="H148" s="447"/>
    </row>
    <row r="149" spans="1:8" s="1" customFormat="1" x14ac:dyDescent="0.2">
      <c r="D149" s="73"/>
      <c r="E149" s="447"/>
      <c r="F149" s="447"/>
      <c r="G149" s="447"/>
      <c r="H149" s="447"/>
    </row>
    <row r="150" spans="1:8" s="1" customFormat="1" x14ac:dyDescent="0.2">
      <c r="D150" s="73"/>
      <c r="E150" s="447"/>
      <c r="F150" s="447"/>
      <c r="G150" s="447"/>
      <c r="H150" s="447"/>
    </row>
    <row r="151" spans="1:8" s="1" customFormat="1" x14ac:dyDescent="0.2">
      <c r="D151" s="73"/>
      <c r="E151" s="447"/>
      <c r="F151" s="447"/>
      <c r="G151" s="447"/>
      <c r="H151" s="447"/>
    </row>
    <row r="152" spans="1:8" s="1" customFormat="1" x14ac:dyDescent="0.2">
      <c r="D152" s="73"/>
      <c r="E152" s="447"/>
      <c r="F152" s="447"/>
      <c r="G152" s="447"/>
      <c r="H152" s="447"/>
    </row>
    <row r="153" spans="1:8" s="1" customFormat="1" x14ac:dyDescent="0.2">
      <c r="D153" s="73"/>
      <c r="E153" s="447"/>
      <c r="F153" s="447"/>
      <c r="G153" s="447"/>
      <c r="H153" s="447"/>
    </row>
    <row r="154" spans="1:8" x14ac:dyDescent="0.2">
      <c r="A154" s="1"/>
      <c r="B154" s="1"/>
      <c r="C154" s="1"/>
    </row>
    <row r="155" spans="1:8" x14ac:dyDescent="0.2">
      <c r="A155" s="1"/>
      <c r="B155" s="1"/>
      <c r="C155" s="1"/>
    </row>
    <row r="156" spans="1:8" x14ac:dyDescent="0.2">
      <c r="A156" s="1"/>
      <c r="B156" s="1"/>
      <c r="C156" s="1"/>
    </row>
    <row r="157" spans="1:8" x14ac:dyDescent="0.2">
      <c r="A157" s="1"/>
      <c r="B157" s="1"/>
      <c r="C157" s="1"/>
    </row>
    <row r="158" spans="1:8" x14ac:dyDescent="0.2">
      <c r="A158" s="1"/>
      <c r="B158" s="1"/>
      <c r="C158" s="1"/>
    </row>
    <row r="159" spans="1:8" x14ac:dyDescent="0.2">
      <c r="A159" s="1"/>
      <c r="B159" s="1"/>
      <c r="C159" s="1"/>
    </row>
    <row r="161" spans="1:4" x14ac:dyDescent="0.2">
      <c r="A161" s="1"/>
      <c r="B161" s="1"/>
      <c r="C161" s="1"/>
    </row>
    <row r="162" spans="1:4" x14ac:dyDescent="0.2">
      <c r="A162" s="1"/>
      <c r="B162" s="1"/>
      <c r="C162" s="1"/>
    </row>
    <row r="163" spans="1:4" x14ac:dyDescent="0.2">
      <c r="A163" s="1"/>
      <c r="B163" s="1"/>
      <c r="C163" s="1"/>
    </row>
    <row r="164" spans="1:4" x14ac:dyDescent="0.2">
      <c r="A164" s="1"/>
      <c r="B164" s="1"/>
      <c r="C164" s="1"/>
    </row>
    <row r="165" spans="1:4" x14ac:dyDescent="0.2">
      <c r="A165" s="1"/>
      <c r="B165" s="1"/>
      <c r="C165" s="1"/>
    </row>
    <row r="166" spans="1:4" x14ac:dyDescent="0.2">
      <c r="A166" s="1"/>
      <c r="B166" s="1"/>
      <c r="C166" s="1"/>
    </row>
    <row r="169" spans="1:4" x14ac:dyDescent="0.2">
      <c r="A169" s="103"/>
      <c r="B169" s="103"/>
      <c r="C169" s="103"/>
    </row>
    <row r="173" spans="1:4" x14ac:dyDescent="0.2">
      <c r="A173" s="103"/>
      <c r="B173" s="103"/>
      <c r="C173" s="103"/>
      <c r="D173" s="447"/>
    </row>
    <row r="174" spans="1:4" x14ac:dyDescent="0.2">
      <c r="A174" s="103"/>
      <c r="B174" s="103"/>
      <c r="C174" s="103"/>
      <c r="D174" s="447"/>
    </row>
  </sheetData>
  <mergeCells count="13">
    <mergeCell ref="A113:D113"/>
    <mergeCell ref="E25:F25"/>
    <mergeCell ref="G25:H25"/>
    <mergeCell ref="A4:D4"/>
    <mergeCell ref="A13:C13"/>
    <mergeCell ref="C24:C25"/>
    <mergeCell ref="E23:H23"/>
    <mergeCell ref="E24:H24"/>
    <mergeCell ref="A1:D1"/>
    <mergeCell ref="A27:D27"/>
    <mergeCell ref="A57:D57"/>
    <mergeCell ref="G3:H3"/>
    <mergeCell ref="G2:H2"/>
  </mergeCells>
  <pageMargins left="0.31496062992125984" right="0.31496062992125984" top="0.31496062992125984" bottom="0.31496062992125984" header="0" footer="0"/>
  <pageSetup paperSize="9" scale="66" fitToHeight="0" orientation="portrait" copies="2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0"/>
  <sheetViews>
    <sheetView showZeros="0" topLeftCell="A110" workbookViewId="0">
      <selection activeCell="D118" sqref="D118"/>
    </sheetView>
  </sheetViews>
  <sheetFormatPr defaultRowHeight="12.75" x14ac:dyDescent="0.2"/>
  <cols>
    <col min="1" max="1" width="75.140625" style="8" customWidth="1"/>
    <col min="2" max="2" width="6.140625" style="73" customWidth="1"/>
    <col min="3" max="3" width="9.5703125" style="23" customWidth="1"/>
    <col min="4" max="4" width="10.42578125" style="73" customWidth="1"/>
    <col min="5" max="5" width="9.140625" style="449" customWidth="1"/>
    <col min="6" max="6" width="11.28515625" style="449" customWidth="1"/>
    <col min="7" max="7" width="10.7109375" style="449" customWidth="1"/>
    <col min="8" max="8" width="14.5703125" style="449" customWidth="1"/>
    <col min="9" max="16384" width="9.140625" style="103"/>
  </cols>
  <sheetData>
    <row r="1" spans="1:8" ht="52.5" customHeight="1" x14ac:dyDescent="0.2">
      <c r="A1" s="589" t="s">
        <v>456</v>
      </c>
      <c r="B1" s="589"/>
      <c r="C1" s="589"/>
      <c r="D1" s="589"/>
    </row>
    <row r="2" spans="1:8" s="398" customFormat="1" ht="15.75" x14ac:dyDescent="0.2">
      <c r="A2" s="7"/>
      <c r="B2" s="75" t="s">
        <v>121</v>
      </c>
      <c r="C2" s="74"/>
      <c r="D2" s="98"/>
      <c r="E2" s="66"/>
      <c r="F2" s="66"/>
      <c r="G2" s="601" t="s">
        <v>111</v>
      </c>
      <c r="H2" s="601"/>
    </row>
    <row r="3" spans="1:8" s="398" customFormat="1" ht="15" x14ac:dyDescent="0.2">
      <c r="A3" s="99"/>
      <c r="B3" s="66"/>
      <c r="C3" s="24"/>
      <c r="D3" s="98"/>
      <c r="E3" s="100"/>
      <c r="F3" s="100"/>
      <c r="G3" s="600"/>
      <c r="H3" s="600"/>
    </row>
    <row r="4" spans="1:8" s="10" customFormat="1" ht="16.5" customHeight="1" x14ac:dyDescent="0.2">
      <c r="A4" s="603" t="s">
        <v>122</v>
      </c>
      <c r="B4" s="603"/>
      <c r="C4" s="603"/>
      <c r="D4" s="603"/>
      <c r="E4" s="75"/>
      <c r="F4" s="71"/>
      <c r="G4" s="71"/>
      <c r="H4" s="71"/>
    </row>
    <row r="5" spans="1:8" x14ac:dyDescent="0.2">
      <c r="A5" s="20" t="s">
        <v>410</v>
      </c>
      <c r="B5" s="76"/>
      <c r="C5" s="74"/>
      <c r="D5" s="75"/>
      <c r="E5" s="400"/>
      <c r="F5" s="400"/>
      <c r="G5" s="400"/>
      <c r="H5" s="401">
        <v>-366728.35195723106</v>
      </c>
    </row>
    <row r="6" spans="1:8" ht="13.5" customHeight="1" x14ac:dyDescent="0.2">
      <c r="A6" s="21" t="s">
        <v>201</v>
      </c>
      <c r="B6" s="75"/>
      <c r="C6" s="74"/>
      <c r="D6" s="75"/>
      <c r="E6" s="75"/>
      <c r="F6" s="71"/>
      <c r="G6" s="71"/>
      <c r="H6" s="402">
        <v>619869.72</v>
      </c>
    </row>
    <row r="7" spans="1:8" x14ac:dyDescent="0.2">
      <c r="A7" s="131" t="s">
        <v>202</v>
      </c>
      <c r="B7" s="77"/>
      <c r="C7" s="25"/>
      <c r="D7" s="77"/>
      <c r="E7" s="75"/>
      <c r="F7" s="71"/>
      <c r="G7" s="71"/>
      <c r="H7" s="403">
        <v>619869.72</v>
      </c>
    </row>
    <row r="8" spans="1:8" x14ac:dyDescent="0.2">
      <c r="A8" s="131" t="s">
        <v>203</v>
      </c>
      <c r="B8" s="25"/>
      <c r="C8" s="25"/>
      <c r="D8" s="78"/>
      <c r="E8" s="400"/>
      <c r="F8" s="400"/>
      <c r="G8" s="400"/>
      <c r="H8" s="403">
        <v>619869.72</v>
      </c>
    </row>
    <row r="9" spans="1:8" x14ac:dyDescent="0.2">
      <c r="A9" s="21" t="s">
        <v>125</v>
      </c>
      <c r="B9" s="78"/>
      <c r="C9" s="79"/>
      <c r="D9" s="78"/>
      <c r="E9" s="75"/>
      <c r="F9" s="71"/>
      <c r="G9" s="71"/>
      <c r="H9" s="406">
        <v>587592.23014999996</v>
      </c>
    </row>
    <row r="10" spans="1:8" x14ac:dyDescent="0.2">
      <c r="A10" s="131" t="s">
        <v>458</v>
      </c>
      <c r="B10" s="75"/>
      <c r="C10" s="74"/>
      <c r="D10" s="75"/>
      <c r="E10" s="75"/>
      <c r="F10" s="71"/>
      <c r="G10" s="71"/>
      <c r="H10" s="407">
        <v>-334450.86210723105</v>
      </c>
    </row>
    <row r="11" spans="1:8" x14ac:dyDescent="0.2">
      <c r="A11" s="2"/>
      <c r="B11" s="75"/>
      <c r="C11" s="74"/>
      <c r="D11" s="75"/>
      <c r="E11" s="75"/>
      <c r="F11" s="71"/>
      <c r="G11" s="71"/>
      <c r="H11" s="408"/>
    </row>
    <row r="12" spans="1:8" ht="26.25" customHeight="1" x14ac:dyDescent="0.2">
      <c r="A12" s="604" t="s">
        <v>124</v>
      </c>
      <c r="B12" s="603"/>
      <c r="C12" s="603"/>
      <c r="D12" s="78"/>
      <c r="E12" s="75"/>
      <c r="F12" s="71"/>
      <c r="G12" s="71"/>
      <c r="H12" s="409"/>
    </row>
    <row r="13" spans="1:8" x14ac:dyDescent="0.2">
      <c r="A13" s="20" t="s">
        <v>411</v>
      </c>
      <c r="B13" s="76"/>
      <c r="C13" s="74"/>
      <c r="D13" s="75"/>
      <c r="E13" s="400"/>
      <c r="F13" s="400"/>
      <c r="G13" s="400"/>
      <c r="H13" s="401">
        <v>-476868.67195723101</v>
      </c>
    </row>
    <row r="14" spans="1:8" ht="25.5" x14ac:dyDescent="0.2">
      <c r="A14" s="31" t="s">
        <v>204</v>
      </c>
      <c r="B14" s="75"/>
      <c r="C14" s="74"/>
      <c r="D14" s="75"/>
      <c r="E14" s="75"/>
      <c r="F14" s="71"/>
      <c r="G14" s="71"/>
      <c r="H14" s="402">
        <v>605980.01</v>
      </c>
    </row>
    <row r="15" spans="1:8" x14ac:dyDescent="0.2">
      <c r="A15" s="131" t="s">
        <v>202</v>
      </c>
      <c r="B15" s="75"/>
      <c r="C15" s="74"/>
      <c r="D15" s="75"/>
      <c r="E15" s="75"/>
      <c r="F15" s="71"/>
      <c r="G15" s="71"/>
      <c r="H15" s="406">
        <v>605980.01</v>
      </c>
    </row>
    <row r="16" spans="1:8" x14ac:dyDescent="0.2">
      <c r="A16" s="131" t="s">
        <v>203</v>
      </c>
      <c r="B16" s="75"/>
      <c r="C16" s="74"/>
      <c r="D16" s="75"/>
      <c r="E16" s="400"/>
      <c r="F16" s="400"/>
      <c r="G16" s="400"/>
      <c r="H16" s="403">
        <v>605980.01</v>
      </c>
    </row>
    <row r="17" spans="1:8" x14ac:dyDescent="0.2">
      <c r="A17" s="131" t="s">
        <v>392</v>
      </c>
      <c r="B17" s="75"/>
      <c r="C17" s="24"/>
      <c r="D17" s="75"/>
      <c r="E17" s="75"/>
      <c r="F17" s="71"/>
      <c r="G17" s="71"/>
      <c r="H17" s="402">
        <v>129111.338042769</v>
      </c>
    </row>
    <row r="18" spans="1:8" x14ac:dyDescent="0.2">
      <c r="A18" s="21" t="s">
        <v>126</v>
      </c>
      <c r="B18" s="78"/>
      <c r="C18" s="79"/>
      <c r="D18" s="78"/>
      <c r="E18" s="75"/>
      <c r="F18" s="71"/>
      <c r="G18" s="71"/>
      <c r="H18" s="406">
        <v>587592.23014999996</v>
      </c>
    </row>
    <row r="19" spans="1:8" x14ac:dyDescent="0.2">
      <c r="A19" s="9" t="s">
        <v>459</v>
      </c>
      <c r="B19" s="75"/>
      <c r="C19" s="74"/>
      <c r="D19" s="75"/>
      <c r="E19" s="75"/>
      <c r="F19" s="71"/>
      <c r="G19" s="71"/>
      <c r="H19" s="407">
        <v>-458480.89210723096</v>
      </c>
    </row>
    <row r="20" spans="1:8" ht="13.5" thickBot="1" x14ac:dyDescent="0.25">
      <c r="A20" s="128"/>
      <c r="B20" s="75"/>
      <c r="C20" s="74"/>
      <c r="D20" s="75"/>
      <c r="E20" s="24"/>
      <c r="F20" s="24"/>
      <c r="G20" s="24"/>
      <c r="H20" s="24"/>
    </row>
    <row r="21" spans="1:8" s="132" customFormat="1" ht="13.5" thickBot="1" x14ac:dyDescent="0.25">
      <c r="A21" s="129" t="s">
        <v>5</v>
      </c>
      <c r="B21" s="112"/>
      <c r="C21" s="113"/>
      <c r="D21" s="292" t="s">
        <v>7</v>
      </c>
      <c r="E21" s="590">
        <v>42</v>
      </c>
      <c r="F21" s="591"/>
      <c r="G21" s="591"/>
      <c r="H21" s="592"/>
    </row>
    <row r="22" spans="1:8" ht="16.5" thickBot="1" x14ac:dyDescent="0.25">
      <c r="A22" s="80"/>
      <c r="B22" s="67" t="s">
        <v>6</v>
      </c>
      <c r="C22" s="596" t="s">
        <v>8</v>
      </c>
      <c r="D22" s="293" t="s">
        <v>9</v>
      </c>
      <c r="E22" s="593" t="s">
        <v>111</v>
      </c>
      <c r="F22" s="594"/>
      <c r="G22" s="594"/>
      <c r="H22" s="595"/>
    </row>
    <row r="23" spans="1:8" ht="13.5" thickBot="1" x14ac:dyDescent="0.25">
      <c r="A23" s="130" t="s">
        <v>442</v>
      </c>
      <c r="B23" s="81" t="s">
        <v>10</v>
      </c>
      <c r="C23" s="597"/>
      <c r="D23" s="294" t="s">
        <v>11</v>
      </c>
      <c r="E23" s="598" t="s">
        <v>2</v>
      </c>
      <c r="F23" s="599"/>
      <c r="G23" s="598" t="s">
        <v>0</v>
      </c>
      <c r="H23" s="599"/>
    </row>
    <row r="24" spans="1:8" s="11" customFormat="1" ht="12" thickBot="1" x14ac:dyDescent="0.25">
      <c r="A24" s="101"/>
      <c r="B24" s="67"/>
      <c r="C24" s="102"/>
      <c r="D24" s="295"/>
      <c r="E24" s="114" t="s">
        <v>1</v>
      </c>
      <c r="F24" s="115" t="s">
        <v>393</v>
      </c>
      <c r="G24" s="114" t="s">
        <v>1</v>
      </c>
      <c r="H24" s="115" t="s">
        <v>393</v>
      </c>
    </row>
    <row r="25" spans="1:8" s="5" customFormat="1" ht="38.25" customHeight="1" thickBot="1" x14ac:dyDescent="0.25">
      <c r="A25" s="580" t="s">
        <v>26</v>
      </c>
      <c r="B25" s="581"/>
      <c r="C25" s="581"/>
      <c r="D25" s="582"/>
      <c r="E25" s="240"/>
      <c r="F25" s="109">
        <v>27580.142800000001</v>
      </c>
      <c r="G25" s="240"/>
      <c r="H25" s="109">
        <v>79397.20474999999</v>
      </c>
    </row>
    <row r="26" spans="1:8" s="5" customFormat="1" ht="13.5" thickBot="1" x14ac:dyDescent="0.25">
      <c r="A26" s="133" t="s">
        <v>27</v>
      </c>
      <c r="B26" s="134"/>
      <c r="C26" s="134"/>
      <c r="D26" s="296"/>
      <c r="E26" s="240"/>
      <c r="F26" s="109">
        <v>23.49</v>
      </c>
      <c r="G26" s="240"/>
      <c r="H26" s="109">
        <v>23.49165</v>
      </c>
    </row>
    <row r="27" spans="1:8" s="5" customFormat="1" ht="68.25" thickBot="1" x14ac:dyDescent="0.25">
      <c r="A27" s="30" t="s">
        <v>28</v>
      </c>
      <c r="B27" s="111" t="s">
        <v>64</v>
      </c>
      <c r="C27" s="241" t="s">
        <v>13</v>
      </c>
      <c r="D27" s="297">
        <v>9.1000000000000004E-3</v>
      </c>
      <c r="E27" s="410">
        <v>2581.5</v>
      </c>
      <c r="F27" s="411">
        <v>23.49</v>
      </c>
      <c r="G27" s="412">
        <v>2581.5</v>
      </c>
      <c r="H27" s="413">
        <v>23.49165</v>
      </c>
    </row>
    <row r="28" spans="1:8" s="13" customFormat="1" ht="13.5" thickBot="1" x14ac:dyDescent="0.25">
      <c r="A28" s="244" t="s">
        <v>29</v>
      </c>
      <c r="B28" s="245"/>
      <c r="C28" s="245"/>
      <c r="D28" s="296"/>
      <c r="E28" s="240"/>
      <c r="F28" s="109">
        <v>1857.7928000000002</v>
      </c>
      <c r="G28" s="240"/>
      <c r="H28" s="109">
        <v>1376.6484000000003</v>
      </c>
    </row>
    <row r="29" spans="1:8" s="5" customFormat="1" ht="56.25" x14ac:dyDescent="0.2">
      <c r="A29" s="30" t="s">
        <v>30</v>
      </c>
      <c r="B29" s="38" t="s">
        <v>4</v>
      </c>
      <c r="C29" s="246">
        <v>12</v>
      </c>
      <c r="D29" s="492">
        <v>0.21199999999999999</v>
      </c>
      <c r="E29" s="416">
        <v>543.70000000000005</v>
      </c>
      <c r="F29" s="417">
        <v>1383.1728000000001</v>
      </c>
      <c r="G29" s="412">
        <v>543.70000000000005</v>
      </c>
      <c r="H29" s="413">
        <v>1376.6484000000003</v>
      </c>
    </row>
    <row r="30" spans="1:8" s="5" customFormat="1" ht="13.5" thickBot="1" x14ac:dyDescent="0.25">
      <c r="A30" s="247" t="s">
        <v>258</v>
      </c>
      <c r="B30" s="181"/>
      <c r="C30" s="195" t="s">
        <v>67</v>
      </c>
      <c r="D30" s="298"/>
      <c r="E30" s="414">
        <v>0</v>
      </c>
      <c r="F30" s="404">
        <v>474.62</v>
      </c>
      <c r="G30" s="277"/>
      <c r="H30" s="279">
        <v>0</v>
      </c>
    </row>
    <row r="31" spans="1:8" s="13" customFormat="1" ht="26.25" thickBot="1" x14ac:dyDescent="0.25">
      <c r="A31" s="40" t="s">
        <v>31</v>
      </c>
      <c r="B31" s="32"/>
      <c r="C31" s="44"/>
      <c r="D31" s="296"/>
      <c r="E31" s="240"/>
      <c r="F31" s="109">
        <v>23.49</v>
      </c>
      <c r="G31" s="240"/>
      <c r="H31" s="109">
        <v>0</v>
      </c>
    </row>
    <row r="32" spans="1:8" s="13" customFormat="1" ht="26.25" thickBot="1" x14ac:dyDescent="0.25">
      <c r="A32" s="141" t="s">
        <v>34</v>
      </c>
      <c r="B32" s="142"/>
      <c r="C32" s="143"/>
      <c r="D32" s="301"/>
      <c r="E32" s="240"/>
      <c r="F32" s="109">
        <v>410.46</v>
      </c>
      <c r="G32" s="240"/>
      <c r="H32" s="109">
        <v>0</v>
      </c>
    </row>
    <row r="33" spans="1:8" s="13" customFormat="1" ht="26.25" thickBot="1" x14ac:dyDescent="0.25">
      <c r="A33" s="40" t="s">
        <v>36</v>
      </c>
      <c r="B33" s="386"/>
      <c r="C33" s="387"/>
      <c r="D33" s="388"/>
      <c r="E33" s="240"/>
      <c r="F33" s="268">
        <v>22907.49</v>
      </c>
      <c r="G33" s="240"/>
      <c r="H33" s="268">
        <v>28552.0052</v>
      </c>
    </row>
    <row r="34" spans="1:8" s="5" customFormat="1" ht="24" x14ac:dyDescent="0.2">
      <c r="A34" s="144" t="s">
        <v>14</v>
      </c>
      <c r="B34" s="392" t="s">
        <v>4</v>
      </c>
      <c r="C34" s="393">
        <v>2</v>
      </c>
      <c r="D34" s="394">
        <v>0.77</v>
      </c>
      <c r="E34" s="410">
        <v>755.9</v>
      </c>
      <c r="F34" s="411">
        <v>1164.0899999999999</v>
      </c>
      <c r="G34" s="412">
        <v>755.9</v>
      </c>
      <c r="H34" s="413">
        <v>1164.086</v>
      </c>
    </row>
    <row r="35" spans="1:8" s="5" customFormat="1" ht="24" x14ac:dyDescent="0.2">
      <c r="A35" s="183" t="s">
        <v>231</v>
      </c>
      <c r="B35" s="14" t="s">
        <v>4</v>
      </c>
      <c r="C35" s="140">
        <v>4</v>
      </c>
      <c r="D35" s="395">
        <v>9.4E-2</v>
      </c>
      <c r="E35" s="414">
        <v>755.9</v>
      </c>
      <c r="F35" s="404">
        <v>284.22000000000003</v>
      </c>
      <c r="G35" s="412">
        <v>755.9</v>
      </c>
      <c r="H35" s="413">
        <v>142.10919999999999</v>
      </c>
    </row>
    <row r="36" spans="1:8" s="5" customFormat="1" ht="17.25" x14ac:dyDescent="0.2">
      <c r="A36" s="381" t="s">
        <v>33</v>
      </c>
      <c r="B36" s="96" t="s">
        <v>4</v>
      </c>
      <c r="C36" s="232" t="s">
        <v>68</v>
      </c>
      <c r="D36" s="311"/>
      <c r="E36" s="414">
        <v>0</v>
      </c>
      <c r="F36" s="64">
        <v>21459.18</v>
      </c>
      <c r="G36" s="418"/>
      <c r="H36" s="278">
        <v>27245.81</v>
      </c>
    </row>
    <row r="37" spans="1:8" s="5" customFormat="1" x14ac:dyDescent="0.2">
      <c r="A37" s="385" t="s">
        <v>232</v>
      </c>
      <c r="B37" s="37"/>
      <c r="C37" s="26"/>
      <c r="D37" s="311"/>
      <c r="E37" s="414">
        <v>0</v>
      </c>
      <c r="F37" s="64">
        <v>21459.18</v>
      </c>
      <c r="G37" s="277"/>
      <c r="H37" s="278">
        <v>27245.81</v>
      </c>
    </row>
    <row r="38" spans="1:8" s="5" customFormat="1" ht="13.5" thickBot="1" x14ac:dyDescent="0.25">
      <c r="A38" s="253" t="s">
        <v>435</v>
      </c>
      <c r="B38" s="53" t="s">
        <v>3</v>
      </c>
      <c r="C38" s="397"/>
      <c r="D38" s="326" t="s">
        <v>464</v>
      </c>
      <c r="E38" s="419"/>
      <c r="F38" s="420"/>
      <c r="G38" s="412">
        <v>2</v>
      </c>
      <c r="H38" s="413">
        <v>27245.81</v>
      </c>
    </row>
    <row r="39" spans="1:8" s="13" customFormat="1" ht="26.25" thickBot="1" x14ac:dyDescent="0.25">
      <c r="A39" s="141" t="s">
        <v>37</v>
      </c>
      <c r="B39" s="389"/>
      <c r="C39" s="390"/>
      <c r="D39" s="391"/>
      <c r="E39" s="240"/>
      <c r="F39" s="268">
        <v>142.27000000000001</v>
      </c>
      <c r="G39" s="240"/>
      <c r="H39" s="268">
        <v>142.27200000000002</v>
      </c>
    </row>
    <row r="40" spans="1:8" s="5" customFormat="1" ht="45.75" thickBot="1" x14ac:dyDescent="0.25">
      <c r="A40" s="556" t="s">
        <v>38</v>
      </c>
      <c r="B40" s="137" t="s">
        <v>4</v>
      </c>
      <c r="C40" s="140">
        <v>1</v>
      </c>
      <c r="D40" s="492">
        <v>0.52</v>
      </c>
      <c r="E40" s="410">
        <v>273.60000000000002</v>
      </c>
      <c r="F40" s="411">
        <v>142.27000000000001</v>
      </c>
      <c r="G40" s="412">
        <v>273.60000000000002</v>
      </c>
      <c r="H40" s="413">
        <v>142.27200000000002</v>
      </c>
    </row>
    <row r="41" spans="1:8" s="13" customFormat="1" ht="26.25" thickBot="1" x14ac:dyDescent="0.25">
      <c r="A41" s="149" t="s">
        <v>39</v>
      </c>
      <c r="B41" s="142"/>
      <c r="C41" s="143"/>
      <c r="D41" s="301"/>
      <c r="E41" s="240"/>
      <c r="F41" s="268">
        <v>80.03</v>
      </c>
      <c r="G41" s="240"/>
      <c r="H41" s="268">
        <v>49081.445500000002</v>
      </c>
    </row>
    <row r="42" spans="1:8" s="5" customFormat="1" ht="67.5" x14ac:dyDescent="0.2">
      <c r="A42" s="30" t="s">
        <v>40</v>
      </c>
      <c r="B42" s="256" t="s">
        <v>65</v>
      </c>
      <c r="C42" s="26" t="s">
        <v>69</v>
      </c>
      <c r="D42" s="492">
        <v>3.1E-2</v>
      </c>
      <c r="E42" s="410">
        <v>2581.5</v>
      </c>
      <c r="F42" s="411">
        <v>80.03</v>
      </c>
      <c r="G42" s="412">
        <v>2581.5</v>
      </c>
      <c r="H42" s="413">
        <v>80.026499999999999</v>
      </c>
    </row>
    <row r="43" spans="1:8" s="5" customFormat="1" ht="16.5" x14ac:dyDescent="0.2">
      <c r="A43" s="154" t="s">
        <v>33</v>
      </c>
      <c r="B43" s="95"/>
      <c r="C43" s="26" t="s">
        <v>68</v>
      </c>
      <c r="D43" s="495"/>
      <c r="E43" s="414">
        <v>0</v>
      </c>
      <c r="F43" s="404">
        <v>0</v>
      </c>
      <c r="G43" s="277"/>
      <c r="H43" s="279">
        <v>49001.419000000002</v>
      </c>
    </row>
    <row r="44" spans="1:8" s="5" customFormat="1" x14ac:dyDescent="0.2">
      <c r="A44" s="156" t="s">
        <v>263</v>
      </c>
      <c r="B44" s="137" t="s">
        <v>3</v>
      </c>
      <c r="C44" s="258">
        <v>1</v>
      </c>
      <c r="D44" s="493" t="s">
        <v>464</v>
      </c>
      <c r="E44" s="414">
        <v>0</v>
      </c>
      <c r="F44" s="404">
        <v>0</v>
      </c>
      <c r="G44" s="412">
        <v>4</v>
      </c>
      <c r="H44" s="413">
        <v>47342.91</v>
      </c>
    </row>
    <row r="45" spans="1:8" s="5" customFormat="1" x14ac:dyDescent="0.2">
      <c r="A45" s="150" t="s">
        <v>418</v>
      </c>
      <c r="B45" s="14" t="s">
        <v>4</v>
      </c>
      <c r="C45" s="26"/>
      <c r="D45" s="260">
        <v>301.02999999999997</v>
      </c>
      <c r="E45" s="414">
        <v>0</v>
      </c>
      <c r="F45" s="404">
        <v>0</v>
      </c>
      <c r="G45" s="412">
        <v>0.3</v>
      </c>
      <c r="H45" s="413">
        <v>90.308999999999983</v>
      </c>
    </row>
    <row r="46" spans="1:8" s="5" customFormat="1" ht="13.5" thickBot="1" x14ac:dyDescent="0.25">
      <c r="A46" s="117" t="s">
        <v>405</v>
      </c>
      <c r="B46" s="26" t="s">
        <v>3</v>
      </c>
      <c r="C46" s="26"/>
      <c r="D46" s="260">
        <v>392.05</v>
      </c>
      <c r="E46" s="419"/>
      <c r="F46" s="404">
        <v>0</v>
      </c>
      <c r="G46" s="412">
        <v>4</v>
      </c>
      <c r="H46" s="413">
        <v>1568.2</v>
      </c>
    </row>
    <row r="47" spans="1:8" s="13" customFormat="1" ht="26.25" thickBot="1" x14ac:dyDescent="0.25">
      <c r="A47" s="149" t="s">
        <v>41</v>
      </c>
      <c r="B47" s="142"/>
      <c r="C47" s="143"/>
      <c r="D47" s="301"/>
      <c r="E47" s="421">
        <v>2581.5</v>
      </c>
      <c r="F47" s="422">
        <v>410.46</v>
      </c>
      <c r="G47" s="240"/>
      <c r="H47" s="268">
        <v>0</v>
      </c>
    </row>
    <row r="48" spans="1:8" s="13" customFormat="1" ht="26.25" thickBot="1" x14ac:dyDescent="0.25">
      <c r="A48" s="152" t="s">
        <v>43</v>
      </c>
      <c r="B48" s="153"/>
      <c r="C48" s="261"/>
      <c r="D48" s="496"/>
      <c r="E48" s="240"/>
      <c r="F48" s="268">
        <v>92.93</v>
      </c>
      <c r="G48" s="240"/>
      <c r="H48" s="268">
        <v>92.933999999999997</v>
      </c>
    </row>
    <row r="49" spans="1:8" s="5" customFormat="1" ht="17.25" thickBot="1" x14ac:dyDescent="0.25">
      <c r="A49" s="121" t="s">
        <v>44</v>
      </c>
      <c r="B49" s="38" t="s">
        <v>65</v>
      </c>
      <c r="C49" s="246"/>
      <c r="D49" s="492">
        <v>3.6000000000000004E-2</v>
      </c>
      <c r="E49" s="410">
        <v>2581.5</v>
      </c>
      <c r="F49" s="411">
        <v>92.93</v>
      </c>
      <c r="G49" s="412">
        <v>2581.5</v>
      </c>
      <c r="H49" s="413">
        <v>92.933999999999997</v>
      </c>
    </row>
    <row r="50" spans="1:8" s="13" customFormat="1" ht="39" thickBot="1" x14ac:dyDescent="0.25">
      <c r="A50" s="40" t="s">
        <v>45</v>
      </c>
      <c r="B50" s="32"/>
      <c r="C50" s="262"/>
      <c r="D50" s="305"/>
      <c r="E50" s="240"/>
      <c r="F50" s="268">
        <v>1631.73</v>
      </c>
      <c r="G50" s="240"/>
      <c r="H50" s="268">
        <v>128.40800000000002</v>
      </c>
    </row>
    <row r="51" spans="1:8" s="5" customFormat="1" ht="56.25" x14ac:dyDescent="0.2">
      <c r="A51" s="160" t="s">
        <v>46</v>
      </c>
      <c r="B51" s="38" t="s">
        <v>127</v>
      </c>
      <c r="C51" s="263" t="s">
        <v>69</v>
      </c>
      <c r="D51" s="492">
        <v>4.5860000000000003</v>
      </c>
      <c r="E51" s="410">
        <v>28</v>
      </c>
      <c r="F51" s="411">
        <v>256.82</v>
      </c>
      <c r="G51" s="412">
        <v>28</v>
      </c>
      <c r="H51" s="413">
        <v>128.40800000000002</v>
      </c>
    </row>
    <row r="52" spans="1:8" s="5" customFormat="1" ht="13.5" thickBot="1" x14ac:dyDescent="0.25">
      <c r="A52" s="161" t="s">
        <v>47</v>
      </c>
      <c r="B52" s="14"/>
      <c r="C52" s="28"/>
      <c r="D52" s="495"/>
      <c r="E52" s="414">
        <v>0</v>
      </c>
      <c r="F52" s="64">
        <v>1374.91</v>
      </c>
      <c r="G52" s="277"/>
      <c r="H52" s="278">
        <v>0</v>
      </c>
    </row>
    <row r="53" spans="1:8" s="13" customFormat="1" ht="27.75" customHeight="1" thickBot="1" x14ac:dyDescent="0.25">
      <c r="A53" s="583" t="s">
        <v>48</v>
      </c>
      <c r="B53" s="584"/>
      <c r="C53" s="584"/>
      <c r="D53" s="585"/>
      <c r="E53" s="240"/>
      <c r="F53" s="268">
        <v>111150.24000000002</v>
      </c>
      <c r="G53" s="240"/>
      <c r="H53" s="268">
        <v>145892.859</v>
      </c>
    </row>
    <row r="54" spans="1:8" s="13" customFormat="1" ht="26.25" thickBot="1" x14ac:dyDescent="0.25">
      <c r="A54" s="149" t="s">
        <v>50</v>
      </c>
      <c r="B54" s="142"/>
      <c r="C54" s="143"/>
      <c r="D54" s="301"/>
      <c r="E54" s="421">
        <v>0</v>
      </c>
      <c r="F54" s="422">
        <v>8737.86</v>
      </c>
      <c r="G54" s="240"/>
      <c r="H54" s="268">
        <v>9184.25</v>
      </c>
    </row>
    <row r="55" spans="1:8" s="5" customFormat="1" x14ac:dyDescent="0.2">
      <c r="A55" s="155" t="s">
        <v>179</v>
      </c>
      <c r="B55" s="159" t="s">
        <v>12</v>
      </c>
      <c r="C55" s="127">
        <v>3</v>
      </c>
      <c r="D55" s="493">
        <v>37.21</v>
      </c>
      <c r="E55" s="410">
        <v>70</v>
      </c>
      <c r="F55" s="411">
        <v>7813.05</v>
      </c>
      <c r="G55" s="417">
        <v>75</v>
      </c>
      <c r="H55" s="413">
        <v>2713.4</v>
      </c>
    </row>
    <row r="56" spans="1:8" s="5" customFormat="1" x14ac:dyDescent="0.2">
      <c r="A56" s="167" t="s">
        <v>47</v>
      </c>
      <c r="B56" s="159"/>
      <c r="C56" s="168"/>
      <c r="D56" s="495"/>
      <c r="E56" s="414">
        <v>0</v>
      </c>
      <c r="F56" s="404">
        <v>924.81</v>
      </c>
      <c r="G56" s="280"/>
      <c r="H56" s="279">
        <v>6470.85</v>
      </c>
    </row>
    <row r="57" spans="1:8" s="5" customFormat="1" ht="13.5" thickBot="1" x14ac:dyDescent="0.25">
      <c r="A57" s="157" t="s">
        <v>51</v>
      </c>
      <c r="B57" s="159" t="s">
        <v>259</v>
      </c>
      <c r="C57" s="269">
        <v>1</v>
      </c>
      <c r="D57" s="493">
        <v>61.65</v>
      </c>
      <c r="E57" s="414">
        <v>15</v>
      </c>
      <c r="F57" s="404">
        <v>924.81</v>
      </c>
      <c r="G57" s="424">
        <v>111</v>
      </c>
      <c r="H57" s="279">
        <v>6470.85</v>
      </c>
    </row>
    <row r="58" spans="1:8" s="13" customFormat="1" ht="39" thickBot="1" x14ac:dyDescent="0.25">
      <c r="A58" s="40" t="s">
        <v>53</v>
      </c>
      <c r="B58" s="33"/>
      <c r="C58" s="51"/>
      <c r="D58" s="309"/>
      <c r="E58" s="429"/>
      <c r="F58" s="430">
        <v>28564.66</v>
      </c>
      <c r="G58" s="429"/>
      <c r="H58" s="430">
        <v>61826.176999999989</v>
      </c>
    </row>
    <row r="59" spans="1:8" s="5" customFormat="1" ht="33.75" x14ac:dyDescent="0.2">
      <c r="A59" s="169" t="s">
        <v>54</v>
      </c>
      <c r="B59" s="38"/>
      <c r="C59" s="34"/>
      <c r="D59" s="298"/>
      <c r="E59" s="410">
        <v>0</v>
      </c>
      <c r="F59" s="411">
        <v>7397.06</v>
      </c>
      <c r="G59" s="431"/>
      <c r="H59" s="413">
        <v>4985.9989999999998</v>
      </c>
    </row>
    <row r="60" spans="1:8" s="5" customFormat="1" x14ac:dyDescent="0.2">
      <c r="A60" s="68" t="s">
        <v>16</v>
      </c>
      <c r="B60" s="14" t="s">
        <v>4</v>
      </c>
      <c r="C60" s="164">
        <v>1</v>
      </c>
      <c r="D60" s="310">
        <v>1.24</v>
      </c>
      <c r="E60" s="414">
        <v>2581.5</v>
      </c>
      <c r="F60" s="404">
        <v>3201.06</v>
      </c>
      <c r="G60" s="412">
        <v>645.29999999999995</v>
      </c>
      <c r="H60" s="413">
        <v>800.17199999999991</v>
      </c>
    </row>
    <row r="61" spans="1:8" s="19" customFormat="1" x14ac:dyDescent="0.2">
      <c r="A61" s="69" t="s">
        <v>17</v>
      </c>
      <c r="B61" s="56" t="s">
        <v>4</v>
      </c>
      <c r="C61" s="127">
        <v>12</v>
      </c>
      <c r="D61" s="310">
        <v>0.51</v>
      </c>
      <c r="E61" s="414">
        <v>543.70000000000005</v>
      </c>
      <c r="F61" s="404">
        <v>3327.44</v>
      </c>
      <c r="G61" s="412">
        <v>543.70000000000005</v>
      </c>
      <c r="H61" s="413">
        <v>3322.0070000000005</v>
      </c>
    </row>
    <row r="62" spans="1:8" s="19" customFormat="1" x14ac:dyDescent="0.2">
      <c r="A62" s="70" t="s">
        <v>18</v>
      </c>
      <c r="B62" s="56" t="s">
        <v>19</v>
      </c>
      <c r="C62" s="127">
        <v>12</v>
      </c>
      <c r="D62" s="310">
        <v>72.38</v>
      </c>
      <c r="E62" s="414">
        <v>1</v>
      </c>
      <c r="F62" s="404">
        <v>868.56</v>
      </c>
      <c r="G62" s="412">
        <v>1</v>
      </c>
      <c r="H62" s="413">
        <v>863.81999999999994</v>
      </c>
    </row>
    <row r="63" spans="1:8" s="5" customFormat="1" ht="13.5" thickBot="1" x14ac:dyDescent="0.25">
      <c r="A63" s="271" t="s">
        <v>47</v>
      </c>
      <c r="B63" s="272"/>
      <c r="C63" s="273"/>
      <c r="D63" s="298"/>
      <c r="E63" s="414">
        <v>0</v>
      </c>
      <c r="F63" s="64">
        <v>8673.84</v>
      </c>
      <c r="G63" s="274"/>
      <c r="H63" s="275">
        <v>42233.429999999993</v>
      </c>
    </row>
    <row r="64" spans="1:8" s="5" customFormat="1" x14ac:dyDescent="0.2">
      <c r="A64" s="177" t="s">
        <v>196</v>
      </c>
      <c r="B64" s="54"/>
      <c r="C64" s="35"/>
      <c r="D64" s="501">
        <v>0.26</v>
      </c>
      <c r="E64" s="433"/>
      <c r="F64" s="64">
        <v>8673.84</v>
      </c>
      <c r="G64" s="280"/>
      <c r="H64" s="278">
        <v>42233.429999999993</v>
      </c>
    </row>
    <row r="65" spans="1:8" s="5" customFormat="1" x14ac:dyDescent="0.2">
      <c r="A65" s="354" t="s">
        <v>210</v>
      </c>
      <c r="B65" s="42" t="s">
        <v>3</v>
      </c>
      <c r="C65" s="87">
        <v>1</v>
      </c>
      <c r="D65" s="312">
        <v>858.74</v>
      </c>
      <c r="E65" s="414">
        <v>0</v>
      </c>
      <c r="F65" s="404">
        <v>0</v>
      </c>
      <c r="G65" s="412">
        <v>1</v>
      </c>
      <c r="H65" s="413">
        <v>509</v>
      </c>
    </row>
    <row r="66" spans="1:8" s="5" customFormat="1" x14ac:dyDescent="0.2">
      <c r="A66" s="356" t="s">
        <v>212</v>
      </c>
      <c r="B66" s="58" t="s">
        <v>3</v>
      </c>
      <c r="C66" s="26">
        <v>1</v>
      </c>
      <c r="D66" s="313">
        <v>756.38</v>
      </c>
      <c r="E66" s="414">
        <v>0</v>
      </c>
      <c r="F66" s="404">
        <v>0</v>
      </c>
      <c r="G66" s="412">
        <v>1</v>
      </c>
      <c r="H66" s="413">
        <v>756.38</v>
      </c>
    </row>
    <row r="67" spans="1:8" s="5" customFormat="1" x14ac:dyDescent="0.2">
      <c r="A67" s="55" t="s">
        <v>252</v>
      </c>
      <c r="B67" s="116" t="s">
        <v>274</v>
      </c>
      <c r="C67" s="26">
        <v>1</v>
      </c>
      <c r="D67" s="299">
        <v>1262.8</v>
      </c>
      <c r="E67" s="414">
        <v>0</v>
      </c>
      <c r="F67" s="404">
        <v>0</v>
      </c>
      <c r="G67" s="412">
        <v>8</v>
      </c>
      <c r="H67" s="413">
        <v>8480</v>
      </c>
    </row>
    <row r="68" spans="1:8" s="5" customFormat="1" x14ac:dyDescent="0.2">
      <c r="A68" s="350" t="s">
        <v>371</v>
      </c>
      <c r="B68" s="26" t="s">
        <v>3</v>
      </c>
      <c r="C68" s="26"/>
      <c r="D68" s="314">
        <v>288.20999999999998</v>
      </c>
      <c r="E68" s="414"/>
      <c r="F68" s="404"/>
      <c r="G68" s="412">
        <v>1</v>
      </c>
      <c r="H68" s="413">
        <v>231</v>
      </c>
    </row>
    <row r="69" spans="1:8" s="5" customFormat="1" x14ac:dyDescent="0.2">
      <c r="A69" s="350" t="s">
        <v>372</v>
      </c>
      <c r="B69" s="26" t="s">
        <v>3</v>
      </c>
      <c r="C69" s="26"/>
      <c r="D69" s="314">
        <v>353.21</v>
      </c>
      <c r="E69" s="414"/>
      <c r="F69" s="404"/>
      <c r="G69" s="412">
        <v>2</v>
      </c>
      <c r="H69" s="413">
        <v>600</v>
      </c>
    </row>
    <row r="70" spans="1:8" s="5" customFormat="1" x14ac:dyDescent="0.2">
      <c r="A70" s="358" t="s">
        <v>216</v>
      </c>
      <c r="B70" s="58" t="s">
        <v>3</v>
      </c>
      <c r="C70" s="26">
        <v>1</v>
      </c>
      <c r="D70" s="312">
        <v>1509.82</v>
      </c>
      <c r="E70" s="414">
        <v>0</v>
      </c>
      <c r="F70" s="404">
        <v>0</v>
      </c>
      <c r="G70" s="412">
        <v>2</v>
      </c>
      <c r="H70" s="413">
        <v>3019.64</v>
      </c>
    </row>
    <row r="71" spans="1:8" s="15" customFormat="1" x14ac:dyDescent="0.2">
      <c r="A71" s="358" t="s">
        <v>217</v>
      </c>
      <c r="B71" s="58" t="s">
        <v>3</v>
      </c>
      <c r="C71" s="26">
        <v>1</v>
      </c>
      <c r="D71" s="315">
        <v>1685.16</v>
      </c>
      <c r="E71" s="414">
        <v>0</v>
      </c>
      <c r="F71" s="404">
        <v>0</v>
      </c>
      <c r="G71" s="412">
        <v>1</v>
      </c>
      <c r="H71" s="413">
        <v>1299</v>
      </c>
    </row>
    <row r="72" spans="1:8" s="15" customFormat="1" x14ac:dyDescent="0.2">
      <c r="A72" s="361" t="s">
        <v>289</v>
      </c>
      <c r="B72" s="54" t="s">
        <v>163</v>
      </c>
      <c r="C72" s="35"/>
      <c r="D72" s="299">
        <v>183.3</v>
      </c>
      <c r="E72" s="414">
        <v>0</v>
      </c>
      <c r="F72" s="404">
        <v>0</v>
      </c>
      <c r="G72" s="412">
        <v>108</v>
      </c>
      <c r="H72" s="413">
        <v>19620.599999999999</v>
      </c>
    </row>
    <row r="73" spans="1:8" s="15" customFormat="1" x14ac:dyDescent="0.2">
      <c r="A73" s="362" t="s">
        <v>145</v>
      </c>
      <c r="B73" s="110" t="s">
        <v>3</v>
      </c>
      <c r="C73" s="35"/>
      <c r="D73" s="299">
        <v>69.62</v>
      </c>
      <c r="E73" s="414">
        <v>0</v>
      </c>
      <c r="F73" s="404">
        <v>0</v>
      </c>
      <c r="G73" s="412">
        <v>5</v>
      </c>
      <c r="H73" s="413">
        <v>339.34000000000003</v>
      </c>
    </row>
    <row r="74" spans="1:8" s="15" customFormat="1" x14ac:dyDescent="0.2">
      <c r="A74" s="347" t="s">
        <v>149</v>
      </c>
      <c r="B74" s="37" t="s">
        <v>3</v>
      </c>
      <c r="C74" s="35"/>
      <c r="D74" s="299">
        <v>77.900000000000006</v>
      </c>
      <c r="E74" s="414">
        <v>0</v>
      </c>
      <c r="F74" s="404">
        <v>0</v>
      </c>
      <c r="G74" s="412">
        <v>1</v>
      </c>
      <c r="H74" s="413">
        <v>77.900000000000006</v>
      </c>
    </row>
    <row r="75" spans="1:8" s="15" customFormat="1" x14ac:dyDescent="0.2">
      <c r="A75" s="348" t="s">
        <v>153</v>
      </c>
      <c r="B75" s="37" t="s">
        <v>3</v>
      </c>
      <c r="C75" s="35"/>
      <c r="D75" s="299">
        <v>60.56</v>
      </c>
      <c r="E75" s="414">
        <v>0</v>
      </c>
      <c r="F75" s="404">
        <v>0</v>
      </c>
      <c r="G75" s="412">
        <v>1</v>
      </c>
      <c r="H75" s="413">
        <v>60.56</v>
      </c>
    </row>
    <row r="76" spans="1:8" s="15" customFormat="1" x14ac:dyDescent="0.2">
      <c r="A76" s="366" t="s">
        <v>156</v>
      </c>
      <c r="B76" s="42" t="s">
        <v>127</v>
      </c>
      <c r="C76" s="35"/>
      <c r="D76" s="299">
        <v>65.760000000000005</v>
      </c>
      <c r="E76" s="414">
        <v>0</v>
      </c>
      <c r="F76" s="404">
        <v>0</v>
      </c>
      <c r="G76" s="412">
        <v>3</v>
      </c>
      <c r="H76" s="413">
        <v>197.28000000000003</v>
      </c>
    </row>
    <row r="77" spans="1:8" s="15" customFormat="1" x14ac:dyDescent="0.2">
      <c r="A77" s="255" t="s">
        <v>158</v>
      </c>
      <c r="B77" s="42" t="s">
        <v>127</v>
      </c>
      <c r="C77" s="35"/>
      <c r="D77" s="299">
        <v>798.97</v>
      </c>
      <c r="E77" s="414">
        <v>0</v>
      </c>
      <c r="F77" s="404">
        <v>0</v>
      </c>
      <c r="G77" s="412">
        <v>7</v>
      </c>
      <c r="H77" s="413">
        <v>5489.9900000000007</v>
      </c>
    </row>
    <row r="78" spans="1:8" s="15" customFormat="1" x14ac:dyDescent="0.2">
      <c r="A78" s="367" t="s">
        <v>159</v>
      </c>
      <c r="B78" s="42" t="s">
        <v>127</v>
      </c>
      <c r="C78" s="35"/>
      <c r="D78" s="299">
        <v>413.63</v>
      </c>
      <c r="E78" s="414">
        <v>0</v>
      </c>
      <c r="F78" s="404">
        <v>0</v>
      </c>
      <c r="G78" s="412">
        <v>2</v>
      </c>
      <c r="H78" s="413">
        <v>827.26</v>
      </c>
    </row>
    <row r="79" spans="1:8" s="15" customFormat="1" x14ac:dyDescent="0.2">
      <c r="A79" s="368" t="s">
        <v>355</v>
      </c>
      <c r="B79" s="42" t="s">
        <v>127</v>
      </c>
      <c r="C79" s="35"/>
      <c r="D79" s="299">
        <v>181.12</v>
      </c>
      <c r="E79" s="414"/>
      <c r="F79" s="404"/>
      <c r="G79" s="412">
        <v>2</v>
      </c>
      <c r="H79" s="413">
        <v>294</v>
      </c>
    </row>
    <row r="80" spans="1:8" s="15" customFormat="1" x14ac:dyDescent="0.2">
      <c r="A80" s="348" t="s">
        <v>160</v>
      </c>
      <c r="B80" s="42" t="s">
        <v>127</v>
      </c>
      <c r="C80" s="35"/>
      <c r="D80" s="299">
        <v>61.64</v>
      </c>
      <c r="E80" s="414">
        <v>0</v>
      </c>
      <c r="F80" s="404">
        <v>0</v>
      </c>
      <c r="G80" s="412">
        <v>7</v>
      </c>
      <c r="H80" s="413">
        <v>431.48</v>
      </c>
    </row>
    <row r="81" spans="1:8" s="15" customFormat="1" ht="36" x14ac:dyDescent="0.2">
      <c r="A81" s="121" t="s">
        <v>55</v>
      </c>
      <c r="B81" s="179" t="s">
        <v>19</v>
      </c>
      <c r="C81" s="180">
        <v>24</v>
      </c>
      <c r="D81" s="495">
        <v>62.24</v>
      </c>
      <c r="E81" s="414">
        <v>1</v>
      </c>
      <c r="F81" s="64">
        <v>1493.76</v>
      </c>
      <c r="G81" s="412">
        <v>1</v>
      </c>
      <c r="H81" s="491">
        <v>1415.24</v>
      </c>
    </row>
    <row r="82" spans="1:8" s="15" customFormat="1" x14ac:dyDescent="0.2">
      <c r="A82" s="352" t="s">
        <v>197</v>
      </c>
      <c r="B82" s="14" t="s">
        <v>19</v>
      </c>
      <c r="C82" s="35"/>
      <c r="D82" s="495">
        <v>11000</v>
      </c>
      <c r="E82" s="432">
        <v>1</v>
      </c>
      <c r="F82" s="64">
        <v>11000</v>
      </c>
      <c r="G82" s="277"/>
      <c r="H82" s="275">
        <v>13191.508</v>
      </c>
    </row>
    <row r="83" spans="1:8" s="15" customFormat="1" x14ac:dyDescent="0.2">
      <c r="A83" s="343" t="s">
        <v>198</v>
      </c>
      <c r="B83" s="46" t="s">
        <v>127</v>
      </c>
      <c r="C83" s="35"/>
      <c r="D83" s="299">
        <v>1232.6199999999999</v>
      </c>
      <c r="E83" s="414">
        <v>0</v>
      </c>
      <c r="F83" s="404">
        <v>0</v>
      </c>
      <c r="G83" s="412">
        <v>2</v>
      </c>
      <c r="H83" s="413">
        <v>2465.2399999999998</v>
      </c>
    </row>
    <row r="84" spans="1:8" s="15" customFormat="1" x14ac:dyDescent="0.2">
      <c r="A84" s="343" t="s">
        <v>440</v>
      </c>
      <c r="B84" s="42" t="s">
        <v>127</v>
      </c>
      <c r="C84" s="35"/>
      <c r="D84" s="299">
        <v>1131.42</v>
      </c>
      <c r="E84" s="414">
        <v>0</v>
      </c>
      <c r="F84" s="404">
        <v>0</v>
      </c>
      <c r="G84" s="412">
        <v>1</v>
      </c>
      <c r="H84" s="413">
        <v>1131.42</v>
      </c>
    </row>
    <row r="85" spans="1:8" s="5" customFormat="1" x14ac:dyDescent="0.2">
      <c r="A85" s="344" t="s">
        <v>142</v>
      </c>
      <c r="B85" s="46" t="s">
        <v>127</v>
      </c>
      <c r="C85" s="35"/>
      <c r="D85" s="299">
        <v>79.400000000000006</v>
      </c>
      <c r="E85" s="414">
        <v>0</v>
      </c>
      <c r="F85" s="404">
        <v>0</v>
      </c>
      <c r="G85" s="412">
        <v>17</v>
      </c>
      <c r="H85" s="413">
        <v>1329</v>
      </c>
    </row>
    <row r="86" spans="1:8" s="5" customFormat="1" x14ac:dyDescent="0.2">
      <c r="A86" s="345" t="s">
        <v>250</v>
      </c>
      <c r="B86" s="14" t="s">
        <v>3</v>
      </c>
      <c r="C86" s="26">
        <v>1</v>
      </c>
      <c r="D86" s="311">
        <v>773.27</v>
      </c>
      <c r="E86" s="414">
        <v>0</v>
      </c>
      <c r="F86" s="404">
        <v>0</v>
      </c>
      <c r="G86" s="412">
        <v>4</v>
      </c>
      <c r="H86" s="413">
        <v>3093.08</v>
      </c>
    </row>
    <row r="87" spans="1:8" s="5" customFormat="1" x14ac:dyDescent="0.2">
      <c r="A87" s="346" t="s">
        <v>238</v>
      </c>
      <c r="B87" s="232" t="s">
        <v>4</v>
      </c>
      <c r="C87" s="232">
        <v>1</v>
      </c>
      <c r="D87" s="498">
        <v>4926.87</v>
      </c>
      <c r="E87" s="414">
        <v>0</v>
      </c>
      <c r="F87" s="404">
        <v>0</v>
      </c>
      <c r="G87" s="412">
        <v>0.4</v>
      </c>
      <c r="H87" s="413">
        <v>1970.748</v>
      </c>
    </row>
    <row r="88" spans="1:8" s="5" customFormat="1" x14ac:dyDescent="0.2">
      <c r="A88" s="343" t="s">
        <v>434</v>
      </c>
      <c r="B88" s="122" t="s">
        <v>127</v>
      </c>
      <c r="C88" s="35"/>
      <c r="D88" s="311">
        <v>2997.79</v>
      </c>
      <c r="E88" s="414">
        <v>0</v>
      </c>
      <c r="F88" s="404">
        <v>0</v>
      </c>
      <c r="G88" s="412">
        <v>1</v>
      </c>
      <c r="H88" s="413">
        <v>2997.79</v>
      </c>
    </row>
    <row r="89" spans="1:8" s="5" customFormat="1" x14ac:dyDescent="0.2">
      <c r="A89" s="349" t="s">
        <v>160</v>
      </c>
      <c r="B89" s="54" t="s">
        <v>127</v>
      </c>
      <c r="C89" s="35"/>
      <c r="D89" s="299">
        <v>61.64</v>
      </c>
      <c r="E89" s="414">
        <v>0</v>
      </c>
      <c r="F89" s="404">
        <v>0</v>
      </c>
      <c r="G89" s="412">
        <v>2</v>
      </c>
      <c r="H89" s="413">
        <v>123.28</v>
      </c>
    </row>
    <row r="90" spans="1:8" s="5" customFormat="1" ht="13.5" thickBot="1" x14ac:dyDescent="0.25">
      <c r="A90" s="349" t="s">
        <v>161</v>
      </c>
      <c r="B90" s="54" t="s">
        <v>127</v>
      </c>
      <c r="C90" s="35"/>
      <c r="D90" s="299">
        <v>80.95</v>
      </c>
      <c r="E90" s="414">
        <v>0</v>
      </c>
      <c r="F90" s="404">
        <v>0</v>
      </c>
      <c r="G90" s="412">
        <v>1</v>
      </c>
      <c r="H90" s="413">
        <v>80.95</v>
      </c>
    </row>
    <row r="91" spans="1:8" s="5" customFormat="1" ht="39" thickBot="1" x14ac:dyDescent="0.25">
      <c r="A91" s="89" t="s">
        <v>182</v>
      </c>
      <c r="B91" s="32"/>
      <c r="C91" s="44"/>
      <c r="D91" s="316"/>
      <c r="E91" s="240"/>
      <c r="F91" s="268">
        <v>45176.959999999999</v>
      </c>
      <c r="G91" s="240"/>
      <c r="H91" s="268">
        <v>45176.959999999999</v>
      </c>
    </row>
    <row r="92" spans="1:8" s="17" customFormat="1" x14ac:dyDescent="0.2">
      <c r="A92" s="121" t="s">
        <v>331</v>
      </c>
      <c r="B92" s="185" t="s">
        <v>259</v>
      </c>
      <c r="C92" s="186">
        <v>1</v>
      </c>
      <c r="D92" s="317">
        <v>20.38</v>
      </c>
      <c r="E92" s="410">
        <v>1684</v>
      </c>
      <c r="F92" s="411">
        <v>34319.919999999998</v>
      </c>
      <c r="G92" s="412">
        <v>1684</v>
      </c>
      <c r="H92" s="413">
        <v>34319.919999999998</v>
      </c>
    </row>
    <row r="93" spans="1:8" s="16" customFormat="1" x14ac:dyDescent="0.2">
      <c r="A93" s="62" t="s">
        <v>56</v>
      </c>
      <c r="B93" s="178" t="s">
        <v>19</v>
      </c>
      <c r="C93" s="164">
        <v>1</v>
      </c>
      <c r="D93" s="499">
        <v>868.52</v>
      </c>
      <c r="E93" s="414">
        <v>1</v>
      </c>
      <c r="F93" s="404">
        <v>868.52</v>
      </c>
      <c r="G93" s="412">
        <v>1</v>
      </c>
      <c r="H93" s="413">
        <v>868.52</v>
      </c>
    </row>
    <row r="94" spans="1:8" s="16" customFormat="1" x14ac:dyDescent="0.2">
      <c r="A94" s="55" t="s">
        <v>333</v>
      </c>
      <c r="B94" s="178" t="s">
        <v>19</v>
      </c>
      <c r="C94" s="164">
        <v>1</v>
      </c>
      <c r="D94" s="319">
        <v>434.26</v>
      </c>
      <c r="E94" s="414">
        <v>1</v>
      </c>
      <c r="F94" s="404">
        <v>434.26</v>
      </c>
      <c r="G94" s="412">
        <v>1</v>
      </c>
      <c r="H94" s="413">
        <v>434.26</v>
      </c>
    </row>
    <row r="95" spans="1:8" s="5" customFormat="1" x14ac:dyDescent="0.2">
      <c r="A95" s="62" t="s">
        <v>334</v>
      </c>
      <c r="B95" s="178" t="s">
        <v>19</v>
      </c>
      <c r="C95" s="164">
        <v>1</v>
      </c>
      <c r="D95" s="319">
        <v>434.26</v>
      </c>
      <c r="E95" s="414">
        <v>1</v>
      </c>
      <c r="F95" s="404">
        <v>434.26</v>
      </c>
      <c r="G95" s="412">
        <v>1</v>
      </c>
      <c r="H95" s="413">
        <v>434.26</v>
      </c>
    </row>
    <row r="96" spans="1:8" s="13" customFormat="1" ht="24.75" thickBot="1" x14ac:dyDescent="0.25">
      <c r="A96" s="55" t="s">
        <v>57</v>
      </c>
      <c r="B96" s="188" t="s">
        <v>66</v>
      </c>
      <c r="C96" s="127">
        <v>1</v>
      </c>
      <c r="D96" s="320">
        <v>0.96</v>
      </c>
      <c r="E96" s="414">
        <v>9500</v>
      </c>
      <c r="F96" s="404">
        <v>9120</v>
      </c>
      <c r="G96" s="412">
        <v>9500</v>
      </c>
      <c r="H96" s="413">
        <v>9120</v>
      </c>
    </row>
    <row r="97" spans="1:8" s="15" customFormat="1" ht="26.25" thickBot="1" x14ac:dyDescent="0.25">
      <c r="A97" s="191" t="s">
        <v>276</v>
      </c>
      <c r="B97" s="65"/>
      <c r="C97" s="72"/>
      <c r="D97" s="296"/>
      <c r="E97" s="104"/>
      <c r="F97" s="268">
        <v>10401.48</v>
      </c>
      <c r="G97" s="104"/>
      <c r="H97" s="268">
        <v>10890.23</v>
      </c>
    </row>
    <row r="98" spans="1:8" s="15" customFormat="1" x14ac:dyDescent="0.2">
      <c r="A98" s="121" t="s">
        <v>180</v>
      </c>
      <c r="B98" s="192" t="s">
        <v>275</v>
      </c>
      <c r="C98" s="193">
        <v>12</v>
      </c>
      <c r="D98" s="310">
        <v>700</v>
      </c>
      <c r="E98" s="410">
        <v>1</v>
      </c>
      <c r="F98" s="411">
        <v>8546.52</v>
      </c>
      <c r="G98" s="412">
        <v>1</v>
      </c>
      <c r="H98" s="413">
        <v>8280</v>
      </c>
    </row>
    <row r="99" spans="1:8" s="15" customFormat="1" x14ac:dyDescent="0.2">
      <c r="A99" s="121" t="s">
        <v>181</v>
      </c>
      <c r="B99" s="194" t="s">
        <v>275</v>
      </c>
      <c r="C99" s="164">
        <v>12</v>
      </c>
      <c r="D99" s="310">
        <v>154.58000000000001</v>
      </c>
      <c r="E99" s="414">
        <v>1</v>
      </c>
      <c r="F99" s="404">
        <v>1854.96</v>
      </c>
      <c r="G99" s="412">
        <v>1</v>
      </c>
      <c r="H99" s="413">
        <v>1845.47</v>
      </c>
    </row>
    <row r="100" spans="1:8" s="15" customFormat="1" ht="13.5" thickBot="1" x14ac:dyDescent="0.25">
      <c r="A100" s="121" t="s">
        <v>400</v>
      </c>
      <c r="B100" s="189" t="s">
        <v>275</v>
      </c>
      <c r="C100" s="195">
        <v>12</v>
      </c>
      <c r="D100" s="298">
        <v>64.06</v>
      </c>
      <c r="E100" s="414">
        <v>0</v>
      </c>
      <c r="F100" s="404">
        <v>0</v>
      </c>
      <c r="G100" s="412">
        <v>1</v>
      </c>
      <c r="H100" s="413">
        <v>764.76</v>
      </c>
    </row>
    <row r="101" spans="1:8" s="18" customFormat="1" ht="26.25" thickBot="1" x14ac:dyDescent="0.25">
      <c r="A101" s="196" t="s">
        <v>277</v>
      </c>
      <c r="B101" s="32"/>
      <c r="C101" s="44"/>
      <c r="D101" s="296"/>
      <c r="E101" s="240"/>
      <c r="F101" s="268">
        <v>9149.68</v>
      </c>
      <c r="G101" s="240"/>
      <c r="H101" s="268">
        <v>12236.242</v>
      </c>
    </row>
    <row r="102" spans="1:8" s="13" customFormat="1" ht="36" x14ac:dyDescent="0.2">
      <c r="A102" s="197" t="s">
        <v>58</v>
      </c>
      <c r="B102" s="198"/>
      <c r="C102" s="164"/>
      <c r="D102" s="321"/>
      <c r="E102" s="414">
        <v>0</v>
      </c>
      <c r="F102" s="64">
        <v>5019.28</v>
      </c>
      <c r="G102" s="418"/>
      <c r="H102" s="278">
        <v>4991.402</v>
      </c>
    </row>
    <row r="103" spans="1:8" s="18" customFormat="1" x14ac:dyDescent="0.2">
      <c r="A103" s="199" t="s">
        <v>20</v>
      </c>
      <c r="B103" s="198" t="s">
        <v>71</v>
      </c>
      <c r="C103" s="164">
        <v>12</v>
      </c>
      <c r="D103" s="322">
        <v>13.03</v>
      </c>
      <c r="E103" s="414">
        <v>20</v>
      </c>
      <c r="F103" s="404">
        <v>3127.2</v>
      </c>
      <c r="G103" s="412">
        <v>20</v>
      </c>
      <c r="H103" s="413">
        <v>3110.2</v>
      </c>
    </row>
    <row r="104" spans="1:8" s="4" customFormat="1" x14ac:dyDescent="0.2">
      <c r="A104" s="199" t="s">
        <v>21</v>
      </c>
      <c r="B104" s="198" t="s">
        <v>4</v>
      </c>
      <c r="C104" s="164">
        <v>12</v>
      </c>
      <c r="D104" s="322">
        <v>0.28999999999999998</v>
      </c>
      <c r="E104" s="414">
        <v>543.70000000000005</v>
      </c>
      <c r="F104" s="404">
        <v>1892.08</v>
      </c>
      <c r="G104" s="412">
        <v>543.70000000000005</v>
      </c>
      <c r="H104" s="413">
        <v>1881.202</v>
      </c>
    </row>
    <row r="105" spans="1:8" s="13" customFormat="1" ht="36" x14ac:dyDescent="0.2">
      <c r="A105" s="151" t="s">
        <v>278</v>
      </c>
      <c r="B105" s="198"/>
      <c r="C105" s="164" t="s">
        <v>279</v>
      </c>
      <c r="D105" s="321"/>
      <c r="E105" s="414">
        <v>0</v>
      </c>
      <c r="F105" s="64">
        <v>4130.3999999999996</v>
      </c>
      <c r="G105" s="277"/>
      <c r="H105" s="278">
        <v>7244.84</v>
      </c>
    </row>
    <row r="106" spans="1:8" s="13" customFormat="1" x14ac:dyDescent="0.2">
      <c r="A106" s="230" t="s">
        <v>366</v>
      </c>
      <c r="B106" s="37" t="s">
        <v>127</v>
      </c>
      <c r="C106" s="26"/>
      <c r="D106" s="299">
        <v>58.26</v>
      </c>
      <c r="E106" s="414">
        <v>0</v>
      </c>
      <c r="F106" s="404">
        <v>0</v>
      </c>
      <c r="G106" s="412">
        <v>70</v>
      </c>
      <c r="H106" s="413">
        <v>4078.2</v>
      </c>
    </row>
    <row r="107" spans="1:8" s="13" customFormat="1" x14ac:dyDescent="0.2">
      <c r="A107" s="338" t="s">
        <v>128</v>
      </c>
      <c r="B107" s="37" t="s">
        <v>3</v>
      </c>
      <c r="C107" s="26"/>
      <c r="D107" s="299">
        <v>27.69</v>
      </c>
      <c r="E107" s="414">
        <v>0</v>
      </c>
      <c r="F107" s="404">
        <v>0</v>
      </c>
      <c r="G107" s="412">
        <v>20</v>
      </c>
      <c r="H107" s="413">
        <v>553.80000000000007</v>
      </c>
    </row>
    <row r="108" spans="1:8" s="13" customFormat="1" x14ac:dyDescent="0.2">
      <c r="A108" s="339" t="s">
        <v>130</v>
      </c>
      <c r="B108" s="37" t="s">
        <v>127</v>
      </c>
      <c r="C108" s="26"/>
      <c r="D108" s="299">
        <v>26.94</v>
      </c>
      <c r="E108" s="414">
        <v>0</v>
      </c>
      <c r="F108" s="404">
        <v>0</v>
      </c>
      <c r="G108" s="412">
        <v>6</v>
      </c>
      <c r="H108" s="413">
        <v>158.12</v>
      </c>
    </row>
    <row r="109" spans="1:8" s="13" customFormat="1" x14ac:dyDescent="0.2">
      <c r="A109" s="338" t="s">
        <v>132</v>
      </c>
      <c r="B109" s="37" t="s">
        <v>127</v>
      </c>
      <c r="C109" s="26"/>
      <c r="D109" s="299">
        <v>37.1</v>
      </c>
      <c r="E109" s="414">
        <v>0</v>
      </c>
      <c r="F109" s="404">
        <v>0</v>
      </c>
      <c r="G109" s="412">
        <v>5</v>
      </c>
      <c r="H109" s="413">
        <v>193.3</v>
      </c>
    </row>
    <row r="110" spans="1:8" s="13" customFormat="1" x14ac:dyDescent="0.2">
      <c r="A110" s="341" t="s">
        <v>460</v>
      </c>
      <c r="B110" s="37" t="s">
        <v>127</v>
      </c>
      <c r="C110" s="26"/>
      <c r="D110" s="299">
        <v>47.04</v>
      </c>
      <c r="E110" s="414">
        <v>0</v>
      </c>
      <c r="F110" s="404">
        <v>0</v>
      </c>
      <c r="G110" s="412">
        <v>22</v>
      </c>
      <c r="H110" s="413">
        <v>1044.48</v>
      </c>
    </row>
    <row r="111" spans="1:8" s="13" customFormat="1" ht="13.5" thickBot="1" x14ac:dyDescent="0.25">
      <c r="A111" s="230" t="s">
        <v>344</v>
      </c>
      <c r="B111" s="37" t="s">
        <v>3</v>
      </c>
      <c r="C111" s="26"/>
      <c r="D111" s="299">
        <v>608.47</v>
      </c>
      <c r="E111" s="414">
        <v>0</v>
      </c>
      <c r="F111" s="404">
        <v>0</v>
      </c>
      <c r="G111" s="412">
        <v>2</v>
      </c>
      <c r="H111" s="413">
        <v>1216.94</v>
      </c>
    </row>
    <row r="112" spans="1:8" s="5" customFormat="1" ht="26.25" thickBot="1" x14ac:dyDescent="0.25">
      <c r="A112" s="196" t="s">
        <v>280</v>
      </c>
      <c r="B112" s="200"/>
      <c r="C112" s="201"/>
      <c r="D112" s="323"/>
      <c r="E112" s="436">
        <v>0</v>
      </c>
      <c r="F112" s="437">
        <v>9119.6</v>
      </c>
      <c r="G112" s="240"/>
      <c r="H112" s="268">
        <v>6579</v>
      </c>
    </row>
    <row r="113" spans="1:8" s="5" customFormat="1" ht="24.75" thickBot="1" x14ac:dyDescent="0.25">
      <c r="A113" s="155" t="s">
        <v>59</v>
      </c>
      <c r="B113" s="179" t="s">
        <v>65</v>
      </c>
      <c r="C113" s="202">
        <v>1</v>
      </c>
      <c r="D113" s="298"/>
      <c r="E113" s="410">
        <v>2581.5</v>
      </c>
      <c r="F113" s="411">
        <v>9119.6</v>
      </c>
      <c r="G113" s="412">
        <v>2581.5</v>
      </c>
      <c r="H113" s="413">
        <v>6579</v>
      </c>
    </row>
    <row r="114" spans="1:8" s="5" customFormat="1" ht="18" customHeight="1" thickBot="1" x14ac:dyDescent="0.25">
      <c r="A114" s="586" t="s">
        <v>61</v>
      </c>
      <c r="B114" s="587"/>
      <c r="C114" s="587"/>
      <c r="D114" s="588"/>
      <c r="E114" s="281"/>
      <c r="F114" s="268">
        <v>220163.44</v>
      </c>
      <c r="G114" s="281"/>
      <c r="H114" s="268">
        <v>219235.43640000001</v>
      </c>
    </row>
    <row r="115" spans="1:8" s="5" customFormat="1" ht="26.25" thickBot="1" x14ac:dyDescent="0.25">
      <c r="A115" s="210" t="s">
        <v>282</v>
      </c>
      <c r="B115" s="123"/>
      <c r="C115" s="124"/>
      <c r="D115" s="325"/>
      <c r="E115" s="421">
        <v>296.39999999999998</v>
      </c>
      <c r="F115" s="422">
        <v>58867.7</v>
      </c>
      <c r="G115" s="240">
        <v>296.39999999999998</v>
      </c>
      <c r="H115" s="268">
        <v>58429.670999999995</v>
      </c>
    </row>
    <row r="116" spans="1:8" s="71" customFormat="1" ht="24" x14ac:dyDescent="0.2">
      <c r="A116" s="337" t="s">
        <v>184</v>
      </c>
      <c r="B116" s="60" t="s">
        <v>65</v>
      </c>
      <c r="C116" s="91" t="s">
        <v>298</v>
      </c>
      <c r="D116" s="316" t="s">
        <v>257</v>
      </c>
      <c r="E116" s="410">
        <v>2581.5</v>
      </c>
      <c r="F116" s="404">
        <v>55893.81</v>
      </c>
      <c r="G116" s="438">
        <v>2581.5</v>
      </c>
      <c r="H116" s="439">
        <v>55502.249999999993</v>
      </c>
    </row>
    <row r="117" spans="1:8" s="5" customFormat="1" ht="24.75" thickBot="1" x14ac:dyDescent="0.25">
      <c r="A117" s="211" t="s">
        <v>293</v>
      </c>
      <c r="B117" s="14" t="s">
        <v>65</v>
      </c>
      <c r="C117" s="92">
        <v>12</v>
      </c>
      <c r="D117" s="395">
        <v>9.6000000000000002E-2</v>
      </c>
      <c r="E117" s="414">
        <v>2581.5</v>
      </c>
      <c r="F117" s="404">
        <v>2973.89</v>
      </c>
      <c r="G117" s="415">
        <v>2581.5</v>
      </c>
      <c r="H117" s="279">
        <v>2927.4209999999994</v>
      </c>
    </row>
    <row r="118" spans="1:8" s="13" customFormat="1" ht="51.75" thickBot="1" x14ac:dyDescent="0.25">
      <c r="A118" s="212" t="s">
        <v>283</v>
      </c>
      <c r="B118" s="59" t="s">
        <v>65</v>
      </c>
      <c r="C118" s="84" t="s">
        <v>200</v>
      </c>
      <c r="D118" s="296" t="s">
        <v>257</v>
      </c>
      <c r="E118" s="421">
        <v>2570</v>
      </c>
      <c r="F118" s="422">
        <v>139494.97</v>
      </c>
      <c r="G118" s="423">
        <v>2570</v>
      </c>
      <c r="H118" s="268">
        <v>138729.81</v>
      </c>
    </row>
    <row r="119" spans="1:8" s="13" customFormat="1" ht="64.5" thickBot="1" x14ac:dyDescent="0.25">
      <c r="A119" s="213" t="s">
        <v>284</v>
      </c>
      <c r="B119" s="282" t="s">
        <v>65</v>
      </c>
      <c r="C119" s="85">
        <v>1</v>
      </c>
      <c r="D119" s="505">
        <v>3.4666666666666665E-3</v>
      </c>
      <c r="E119" s="421">
        <v>2581.5</v>
      </c>
      <c r="F119" s="422">
        <v>116.17</v>
      </c>
      <c r="G119" s="423">
        <v>2581.5</v>
      </c>
      <c r="H119" s="268">
        <v>107.3904</v>
      </c>
    </row>
    <row r="120" spans="1:8" s="13" customFormat="1" ht="51.75" thickBot="1" x14ac:dyDescent="0.25">
      <c r="A120" s="196" t="s">
        <v>285</v>
      </c>
      <c r="B120" s="283" t="s">
        <v>65</v>
      </c>
      <c r="C120" s="86">
        <v>12</v>
      </c>
      <c r="D120" s="327">
        <v>0.77</v>
      </c>
      <c r="E120" s="421">
        <v>2581.5</v>
      </c>
      <c r="F120" s="422">
        <v>21684.6</v>
      </c>
      <c r="G120" s="423">
        <v>2581.5</v>
      </c>
      <c r="H120" s="268">
        <v>21968.564999999999</v>
      </c>
    </row>
    <row r="121" spans="1:8" s="5" customFormat="1" ht="16.5" thickBot="1" x14ac:dyDescent="0.25">
      <c r="A121" s="221" t="s">
        <v>63</v>
      </c>
      <c r="B121" s="222"/>
      <c r="C121" s="223"/>
      <c r="D121" s="506"/>
      <c r="E121" s="281"/>
      <c r="F121" s="268">
        <v>150553.07999999999</v>
      </c>
      <c r="G121" s="281"/>
      <c r="H121" s="268">
        <v>143066.72999999998</v>
      </c>
    </row>
    <row r="122" spans="1:8" s="5" customFormat="1" ht="18" thickBot="1" x14ac:dyDescent="0.25">
      <c r="A122" s="125" t="s">
        <v>286</v>
      </c>
      <c r="B122" s="159" t="s">
        <v>65</v>
      </c>
      <c r="C122" s="127">
        <v>12</v>
      </c>
      <c r="D122" s="502">
        <v>4.8600000000000003</v>
      </c>
      <c r="E122" s="414">
        <v>2581.5</v>
      </c>
      <c r="F122" s="404">
        <v>150553.07999999999</v>
      </c>
      <c r="G122" s="412">
        <v>2581.5</v>
      </c>
      <c r="H122" s="413">
        <v>143066.72999999998</v>
      </c>
    </row>
    <row r="123" spans="1:8" s="5" customFormat="1" ht="15.75" thickBot="1" x14ac:dyDescent="0.25">
      <c r="A123" s="237" t="s">
        <v>454</v>
      </c>
      <c r="B123" s="59"/>
      <c r="C123" s="50"/>
      <c r="D123" s="508"/>
      <c r="E123" s="22"/>
      <c r="F123" s="268">
        <v>509446.90280000004</v>
      </c>
      <c r="G123" s="22"/>
      <c r="H123" s="268">
        <v>587592.23014999996</v>
      </c>
    </row>
    <row r="124" spans="1:8" s="5" customFormat="1" x14ac:dyDescent="0.2">
      <c r="A124" s="29"/>
      <c r="B124" s="82"/>
      <c r="C124" s="24"/>
      <c r="D124" s="75"/>
      <c r="E124" s="447"/>
      <c r="F124" s="447"/>
      <c r="G124" s="447"/>
      <c r="H124" s="447"/>
    </row>
    <row r="125" spans="1:8" s="5" customFormat="1" x14ac:dyDescent="0.2">
      <c r="A125" s="291" t="s">
        <v>461</v>
      </c>
      <c r="B125" s="82"/>
      <c r="C125" s="24"/>
      <c r="D125" s="75"/>
      <c r="E125" s="447"/>
      <c r="F125" s="447"/>
      <c r="G125" s="447"/>
      <c r="H125" s="447"/>
    </row>
    <row r="126" spans="1:8" s="1" customFormat="1" x14ac:dyDescent="0.2">
      <c r="A126" s="291"/>
      <c r="B126" s="82"/>
      <c r="C126" s="24"/>
      <c r="D126" s="75"/>
      <c r="E126" s="447"/>
      <c r="F126" s="447"/>
      <c r="G126" s="447"/>
      <c r="H126" s="447"/>
    </row>
    <row r="127" spans="1:8" s="1" customFormat="1" x14ac:dyDescent="0.2">
      <c r="A127" s="291" t="s">
        <v>462</v>
      </c>
      <c r="B127" s="82"/>
      <c r="C127" s="24"/>
      <c r="D127" s="75"/>
      <c r="E127" s="447"/>
      <c r="F127" s="447"/>
      <c r="G127" s="447"/>
      <c r="H127" s="447"/>
    </row>
    <row r="128" spans="1:8" s="1" customFormat="1" x14ac:dyDescent="0.2">
      <c r="A128" s="29"/>
      <c r="B128" s="82"/>
      <c r="C128" s="24"/>
      <c r="D128" s="75"/>
      <c r="E128" s="447"/>
      <c r="F128" s="447"/>
      <c r="G128" s="447"/>
      <c r="H128" s="447"/>
    </row>
    <row r="129" spans="1:8" s="5" customFormat="1" x14ac:dyDescent="0.2">
      <c r="A129" s="29"/>
      <c r="B129" s="82"/>
      <c r="C129" s="24"/>
      <c r="D129" s="73"/>
      <c r="E129" s="447"/>
      <c r="F129" s="447"/>
      <c r="G129" s="447"/>
      <c r="H129" s="447"/>
    </row>
    <row r="130" spans="1:8" s="5" customFormat="1" x14ac:dyDescent="0.2">
      <c r="A130" s="29"/>
      <c r="B130" s="82"/>
      <c r="C130" s="24"/>
      <c r="D130" s="73"/>
      <c r="E130" s="447"/>
      <c r="F130" s="447"/>
      <c r="G130" s="447"/>
      <c r="H130" s="447"/>
    </row>
    <row r="131" spans="1:8" s="5" customFormat="1" x14ac:dyDescent="0.2">
      <c r="A131" s="29"/>
      <c r="B131" s="82"/>
      <c r="C131" s="24"/>
      <c r="D131" s="73"/>
      <c r="E131" s="447"/>
      <c r="F131" s="447"/>
      <c r="G131" s="447"/>
      <c r="H131" s="447"/>
    </row>
    <row r="132" spans="1:8" s="5" customFormat="1" x14ac:dyDescent="0.2">
      <c r="A132" s="29"/>
      <c r="B132" s="82"/>
      <c r="C132" s="24"/>
      <c r="D132" s="73"/>
      <c r="E132" s="447"/>
      <c r="F132" s="447"/>
      <c r="G132" s="447"/>
      <c r="H132" s="447"/>
    </row>
    <row r="133" spans="1:8" s="13" customFormat="1" x14ac:dyDescent="0.2">
      <c r="A133" s="29"/>
      <c r="B133" s="82"/>
      <c r="C133" s="24"/>
      <c r="D133" s="73"/>
      <c r="E133" s="447"/>
      <c r="F133" s="447"/>
      <c r="G133" s="447"/>
      <c r="H133" s="447"/>
    </row>
    <row r="134" spans="1:8" s="5" customFormat="1" x14ac:dyDescent="0.2">
      <c r="A134" s="29"/>
      <c r="B134" s="82"/>
      <c r="C134" s="24"/>
      <c r="D134" s="73"/>
      <c r="E134" s="447"/>
      <c r="F134" s="447"/>
      <c r="G134" s="447"/>
      <c r="H134" s="447"/>
    </row>
    <row r="135" spans="1:8" s="5" customFormat="1" x14ac:dyDescent="0.2">
      <c r="A135" s="29"/>
      <c r="B135" s="82"/>
      <c r="C135" s="24"/>
      <c r="D135" s="73"/>
      <c r="E135" s="447"/>
      <c r="F135" s="447"/>
      <c r="G135" s="447"/>
      <c r="H135" s="447"/>
    </row>
    <row r="136" spans="1:8" s="5" customFormat="1" x14ac:dyDescent="0.2">
      <c r="A136" s="8"/>
      <c r="B136" s="73"/>
      <c r="C136" s="23"/>
      <c r="D136" s="73"/>
      <c r="E136" s="448"/>
      <c r="F136" s="448"/>
      <c r="G136" s="448"/>
      <c r="H136" s="448"/>
    </row>
    <row r="137" spans="1:8" s="5" customFormat="1" x14ac:dyDescent="0.2">
      <c r="A137" s="8"/>
      <c r="B137" s="73"/>
      <c r="C137" s="23"/>
      <c r="D137" s="73"/>
      <c r="E137" s="448"/>
      <c r="F137" s="448"/>
      <c r="G137" s="448"/>
      <c r="H137" s="448"/>
    </row>
    <row r="138" spans="1:8" s="1" customFormat="1" x14ac:dyDescent="0.2">
      <c r="A138" s="8"/>
      <c r="B138" s="73"/>
      <c r="C138" s="23"/>
      <c r="D138" s="73"/>
      <c r="E138" s="447"/>
      <c r="F138" s="447"/>
      <c r="G138" s="447"/>
      <c r="H138" s="447"/>
    </row>
    <row r="139" spans="1:8" s="1" customFormat="1" x14ac:dyDescent="0.2">
      <c r="A139" s="8"/>
      <c r="B139" s="73"/>
      <c r="C139" s="23"/>
      <c r="D139" s="73"/>
      <c r="E139" s="447"/>
      <c r="F139" s="447"/>
      <c r="G139" s="447"/>
      <c r="H139" s="447"/>
    </row>
    <row r="140" spans="1:8" s="1" customFormat="1" x14ac:dyDescent="0.2">
      <c r="A140" s="8"/>
      <c r="B140" s="73"/>
      <c r="C140" s="23"/>
      <c r="D140" s="73"/>
      <c r="E140" s="447"/>
      <c r="F140" s="447"/>
      <c r="G140" s="447"/>
      <c r="H140" s="447"/>
    </row>
    <row r="141" spans="1:8" s="1" customFormat="1" x14ac:dyDescent="0.2">
      <c r="A141" s="8"/>
      <c r="B141" s="73"/>
      <c r="C141" s="23"/>
      <c r="D141" s="73"/>
      <c r="E141" s="447"/>
      <c r="F141" s="447"/>
      <c r="G141" s="447"/>
      <c r="H141" s="447"/>
    </row>
    <row r="142" spans="1:8" s="1" customFormat="1" x14ac:dyDescent="0.2">
      <c r="A142" s="8"/>
      <c r="B142" s="73"/>
      <c r="C142" s="23"/>
      <c r="D142" s="73"/>
      <c r="E142" s="447"/>
      <c r="F142" s="447"/>
      <c r="G142" s="447"/>
      <c r="H142" s="447"/>
    </row>
    <row r="143" spans="1:8" s="1" customFormat="1" x14ac:dyDescent="0.2">
      <c r="D143" s="73"/>
      <c r="E143" s="447"/>
      <c r="F143" s="447"/>
      <c r="G143" s="447"/>
      <c r="H143" s="447"/>
    </row>
    <row r="144" spans="1:8" s="1" customFormat="1" x14ac:dyDescent="0.2">
      <c r="D144" s="73"/>
      <c r="E144" s="447"/>
      <c r="F144" s="447"/>
      <c r="G144" s="447"/>
      <c r="H144" s="447"/>
    </row>
    <row r="145" spans="1:8" s="1" customFormat="1" x14ac:dyDescent="0.2">
      <c r="D145" s="73"/>
      <c r="E145" s="447"/>
      <c r="F145" s="447"/>
      <c r="G145" s="447"/>
      <c r="H145" s="447"/>
    </row>
    <row r="146" spans="1:8" s="1" customFormat="1" x14ac:dyDescent="0.2">
      <c r="D146" s="73"/>
      <c r="E146" s="447"/>
      <c r="F146" s="447"/>
      <c r="G146" s="447"/>
      <c r="H146" s="447"/>
    </row>
    <row r="147" spans="1:8" s="1" customFormat="1" x14ac:dyDescent="0.2">
      <c r="D147" s="73"/>
      <c r="E147" s="447"/>
      <c r="F147" s="447"/>
      <c r="G147" s="447"/>
      <c r="H147" s="447"/>
    </row>
    <row r="148" spans="1:8" s="1" customFormat="1" x14ac:dyDescent="0.2">
      <c r="D148" s="73"/>
      <c r="E148" s="447"/>
      <c r="F148" s="447"/>
      <c r="G148" s="447"/>
      <c r="H148" s="447"/>
    </row>
    <row r="149" spans="1:8" s="1" customFormat="1" x14ac:dyDescent="0.2">
      <c r="D149" s="73"/>
      <c r="E149" s="447"/>
      <c r="F149" s="447"/>
      <c r="G149" s="447"/>
      <c r="H149" s="447"/>
    </row>
    <row r="150" spans="1:8" x14ac:dyDescent="0.2">
      <c r="A150" s="1"/>
      <c r="B150" s="1"/>
      <c r="C150" s="1"/>
    </row>
    <row r="151" spans="1:8" x14ac:dyDescent="0.2">
      <c r="A151" s="1"/>
      <c r="B151" s="1"/>
      <c r="C151" s="1"/>
    </row>
    <row r="152" spans="1:8" x14ac:dyDescent="0.2">
      <c r="A152" s="1"/>
      <c r="B152" s="1"/>
      <c r="C152" s="1"/>
    </row>
    <row r="153" spans="1:8" x14ac:dyDescent="0.2">
      <c r="A153" s="1"/>
      <c r="B153" s="1"/>
      <c r="C153" s="1"/>
    </row>
    <row r="154" spans="1:8" x14ac:dyDescent="0.2">
      <c r="A154" s="1"/>
      <c r="B154" s="1"/>
      <c r="C154" s="1"/>
    </row>
    <row r="155" spans="1:8" x14ac:dyDescent="0.2">
      <c r="A155" s="1"/>
      <c r="B155" s="1"/>
      <c r="C155" s="1"/>
    </row>
    <row r="157" spans="1:8" x14ac:dyDescent="0.2">
      <c r="A157" s="1"/>
      <c r="B157" s="1"/>
      <c r="C157" s="1"/>
    </row>
    <row r="158" spans="1:8" x14ac:dyDescent="0.2">
      <c r="A158" s="1"/>
      <c r="B158" s="1"/>
      <c r="C158" s="1"/>
    </row>
    <row r="159" spans="1:8" x14ac:dyDescent="0.2">
      <c r="A159" s="1"/>
      <c r="B159" s="1"/>
      <c r="C159" s="1"/>
    </row>
    <row r="160" spans="1:8" x14ac:dyDescent="0.2">
      <c r="A160" s="1"/>
      <c r="B160" s="1"/>
      <c r="C160" s="1"/>
    </row>
    <row r="161" spans="1:4" x14ac:dyDescent="0.2">
      <c r="A161" s="1"/>
      <c r="B161" s="1"/>
      <c r="C161" s="1"/>
    </row>
    <row r="162" spans="1:4" x14ac:dyDescent="0.2">
      <c r="A162" s="1"/>
      <c r="B162" s="1"/>
      <c r="C162" s="1"/>
    </row>
    <row r="165" spans="1:4" x14ac:dyDescent="0.2">
      <c r="A165" s="103"/>
      <c r="B165" s="103"/>
      <c r="C165" s="103"/>
    </row>
    <row r="169" spans="1:4" x14ac:dyDescent="0.2">
      <c r="A169" s="103"/>
      <c r="B169" s="103"/>
      <c r="C169" s="103"/>
      <c r="D169" s="447"/>
    </row>
    <row r="170" spans="1:4" x14ac:dyDescent="0.2">
      <c r="A170" s="103"/>
      <c r="B170" s="103"/>
      <c r="C170" s="103"/>
      <c r="D170" s="447"/>
    </row>
  </sheetData>
  <mergeCells count="13">
    <mergeCell ref="A114:D114"/>
    <mergeCell ref="G23:H23"/>
    <mergeCell ref="E23:F23"/>
    <mergeCell ref="A4:D4"/>
    <mergeCell ref="A12:C12"/>
    <mergeCell ref="C22:C23"/>
    <mergeCell ref="E21:H21"/>
    <mergeCell ref="E22:H22"/>
    <mergeCell ref="A1:D1"/>
    <mergeCell ref="A25:D25"/>
    <mergeCell ref="A53:D53"/>
    <mergeCell ref="G3:H3"/>
    <mergeCell ref="G2:H2"/>
  </mergeCells>
  <pageMargins left="0.31496062992125984" right="0.31496062992125984" top="0.31496062992125984" bottom="0.31496062992125984" header="0" footer="0"/>
  <pageSetup paperSize="9" scale="67" fitToHeight="0" orientation="portrait" copies="2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5"/>
  <sheetViews>
    <sheetView showZeros="0" topLeftCell="A110" workbookViewId="0">
      <selection activeCell="D120" sqref="D120"/>
    </sheetView>
  </sheetViews>
  <sheetFormatPr defaultRowHeight="12.75" x14ac:dyDescent="0.2"/>
  <cols>
    <col min="1" max="1" width="75.140625" style="8" customWidth="1"/>
    <col min="2" max="2" width="6.140625" style="73" customWidth="1"/>
    <col min="3" max="3" width="9.5703125" style="23" customWidth="1"/>
    <col min="4" max="4" width="10.42578125" style="73" customWidth="1"/>
    <col min="5" max="5" width="9.140625" style="449" customWidth="1"/>
    <col min="6" max="6" width="10.28515625" style="449" customWidth="1"/>
    <col min="7" max="7" width="10.42578125" style="449" customWidth="1"/>
    <col min="8" max="8" width="14.140625" style="449" customWidth="1"/>
    <col min="9" max="16384" width="9.140625" style="103"/>
  </cols>
  <sheetData>
    <row r="1" spans="1:8" ht="52.5" customHeight="1" x14ac:dyDescent="0.2">
      <c r="A1" s="589" t="s">
        <v>456</v>
      </c>
      <c r="B1" s="589"/>
      <c r="C1" s="589"/>
      <c r="D1" s="589"/>
    </row>
    <row r="2" spans="1:8" s="398" customFormat="1" ht="15.75" x14ac:dyDescent="0.2">
      <c r="A2" s="7"/>
      <c r="B2" s="75" t="s">
        <v>121</v>
      </c>
      <c r="C2" s="74"/>
      <c r="D2" s="98"/>
      <c r="E2" s="66"/>
      <c r="F2" s="66"/>
      <c r="G2" s="601" t="s">
        <v>112</v>
      </c>
      <c r="H2" s="601"/>
    </row>
    <row r="3" spans="1:8" s="398" customFormat="1" ht="15" x14ac:dyDescent="0.2">
      <c r="A3" s="99"/>
      <c r="B3" s="66"/>
      <c r="C3" s="24"/>
      <c r="D3" s="98"/>
      <c r="E3" s="100"/>
      <c r="F3" s="100"/>
      <c r="G3" s="600"/>
      <c r="H3" s="600"/>
    </row>
    <row r="4" spans="1:8" s="10" customFormat="1" ht="16.5" customHeight="1" x14ac:dyDescent="0.2">
      <c r="A4" s="603" t="s">
        <v>122</v>
      </c>
      <c r="B4" s="603"/>
      <c r="C4" s="603"/>
      <c r="D4" s="603"/>
      <c r="E4" s="75"/>
      <c r="F4" s="71"/>
      <c r="G4" s="71"/>
      <c r="H4" s="71"/>
    </row>
    <row r="5" spans="1:8" x14ac:dyDescent="0.2">
      <c r="A5" s="20" t="s">
        <v>410</v>
      </c>
      <c r="B5" s="76"/>
      <c r="C5" s="74"/>
      <c r="D5" s="75"/>
      <c r="E5" s="400"/>
      <c r="F5" s="400"/>
      <c r="G5" s="400"/>
      <c r="H5" s="401">
        <v>-281987.68450086954</v>
      </c>
    </row>
    <row r="6" spans="1:8" ht="13.5" customHeight="1" x14ac:dyDescent="0.2">
      <c r="A6" s="21" t="s">
        <v>201</v>
      </c>
      <c r="B6" s="75"/>
      <c r="C6" s="74"/>
      <c r="D6" s="75"/>
      <c r="E6" s="75"/>
      <c r="F6" s="71"/>
      <c r="G6" s="71"/>
      <c r="H6" s="402">
        <v>571254.47999999986</v>
      </c>
    </row>
    <row r="7" spans="1:8" x14ac:dyDescent="0.2">
      <c r="A7" s="131" t="s">
        <v>202</v>
      </c>
      <c r="B7" s="77"/>
      <c r="C7" s="25"/>
      <c r="D7" s="77"/>
      <c r="E7" s="75"/>
      <c r="F7" s="71"/>
      <c r="G7" s="71"/>
      <c r="H7" s="403">
        <v>571254.47999999986</v>
      </c>
    </row>
    <row r="8" spans="1:8" x14ac:dyDescent="0.2">
      <c r="A8" s="131" t="s">
        <v>203</v>
      </c>
      <c r="B8" s="25"/>
      <c r="C8" s="25"/>
      <c r="D8" s="78"/>
      <c r="E8" s="400"/>
      <c r="F8" s="400"/>
      <c r="G8" s="400"/>
      <c r="H8" s="403">
        <v>571254.47999999986</v>
      </c>
    </row>
    <row r="9" spans="1:8" x14ac:dyDescent="0.2">
      <c r="A9" s="21" t="s">
        <v>125</v>
      </c>
      <c r="B9" s="78"/>
      <c r="C9" s="79"/>
      <c r="D9" s="78"/>
      <c r="E9" s="75"/>
      <c r="F9" s="71"/>
      <c r="G9" s="71"/>
      <c r="H9" s="406">
        <v>587947.71280666674</v>
      </c>
    </row>
    <row r="10" spans="1:8" x14ac:dyDescent="0.2">
      <c r="A10" s="131" t="s">
        <v>458</v>
      </c>
      <c r="B10" s="75"/>
      <c r="C10" s="74"/>
      <c r="D10" s="75"/>
      <c r="E10" s="75"/>
      <c r="F10" s="71"/>
      <c r="G10" s="71"/>
      <c r="H10" s="407">
        <v>-298680.91730753641</v>
      </c>
    </row>
    <row r="11" spans="1:8" x14ac:dyDescent="0.2">
      <c r="A11" s="2"/>
      <c r="B11" s="75"/>
      <c r="C11" s="74"/>
      <c r="D11" s="75"/>
      <c r="E11" s="75"/>
      <c r="F11" s="71"/>
      <c r="G11" s="71"/>
      <c r="H11" s="408"/>
    </row>
    <row r="12" spans="1:8" ht="26.25" customHeight="1" x14ac:dyDescent="0.2">
      <c r="A12" s="604" t="s">
        <v>124</v>
      </c>
      <c r="B12" s="603"/>
      <c r="C12" s="603"/>
      <c r="D12" s="78"/>
      <c r="E12" s="75"/>
      <c r="F12" s="71"/>
      <c r="G12" s="71"/>
      <c r="H12" s="409"/>
    </row>
    <row r="13" spans="1:8" x14ac:dyDescent="0.2">
      <c r="A13" s="20" t="s">
        <v>411</v>
      </c>
      <c r="B13" s="76"/>
      <c r="C13" s="74"/>
      <c r="D13" s="75"/>
      <c r="E13" s="400"/>
      <c r="F13" s="400"/>
      <c r="G13" s="400"/>
      <c r="H13" s="401">
        <v>-380769.37450086931</v>
      </c>
    </row>
    <row r="14" spans="1:8" ht="25.5" x14ac:dyDescent="0.2">
      <c r="A14" s="31" t="s">
        <v>204</v>
      </c>
      <c r="B14" s="75"/>
      <c r="C14" s="74"/>
      <c r="D14" s="75"/>
      <c r="E14" s="75"/>
      <c r="F14" s="71"/>
      <c r="G14" s="71"/>
      <c r="H14" s="402">
        <v>547933.1</v>
      </c>
    </row>
    <row r="15" spans="1:8" x14ac:dyDescent="0.2">
      <c r="A15" s="131" t="s">
        <v>202</v>
      </c>
      <c r="B15" s="75"/>
      <c r="C15" s="74"/>
      <c r="D15" s="75"/>
      <c r="E15" s="75"/>
      <c r="F15" s="71"/>
      <c r="G15" s="71"/>
      <c r="H15" s="406">
        <v>547933.1</v>
      </c>
    </row>
    <row r="16" spans="1:8" x14ac:dyDescent="0.2">
      <c r="A16" s="131" t="s">
        <v>203</v>
      </c>
      <c r="B16" s="75"/>
      <c r="C16" s="74"/>
      <c r="D16" s="75"/>
      <c r="E16" s="400"/>
      <c r="F16" s="400"/>
      <c r="G16" s="400"/>
      <c r="H16" s="403">
        <v>547933.1</v>
      </c>
    </row>
    <row r="17" spans="1:8" x14ac:dyDescent="0.2">
      <c r="A17" s="131" t="s">
        <v>392</v>
      </c>
      <c r="B17" s="75"/>
      <c r="C17" s="24"/>
      <c r="D17" s="75"/>
      <c r="E17" s="75"/>
      <c r="F17" s="71"/>
      <c r="G17" s="71"/>
      <c r="H17" s="402">
        <v>167163.72549913067</v>
      </c>
    </row>
    <row r="18" spans="1:8" x14ac:dyDescent="0.2">
      <c r="A18" s="21" t="s">
        <v>126</v>
      </c>
      <c r="B18" s="78"/>
      <c r="C18" s="79"/>
      <c r="D18" s="78"/>
      <c r="E18" s="75"/>
      <c r="F18" s="71"/>
      <c r="G18" s="71"/>
      <c r="H18" s="406">
        <v>587947.71280666674</v>
      </c>
    </row>
    <row r="19" spans="1:8" x14ac:dyDescent="0.2">
      <c r="A19" s="9" t="s">
        <v>459</v>
      </c>
      <c r="B19" s="75"/>
      <c r="C19" s="74"/>
      <c r="D19" s="75"/>
      <c r="E19" s="75"/>
      <c r="F19" s="71"/>
      <c r="G19" s="71"/>
      <c r="H19" s="407">
        <v>-420783.98730753607</v>
      </c>
    </row>
    <row r="20" spans="1:8" ht="13.5" thickBot="1" x14ac:dyDescent="0.25">
      <c r="A20" s="128"/>
      <c r="B20" s="75"/>
      <c r="C20" s="74"/>
      <c r="D20" s="75"/>
      <c r="E20" s="24"/>
      <c r="F20" s="24"/>
      <c r="G20" s="24"/>
      <c r="H20" s="24"/>
    </row>
    <row r="21" spans="1:8" s="132" customFormat="1" ht="13.5" thickBot="1" x14ac:dyDescent="0.25">
      <c r="A21" s="129" t="s">
        <v>5</v>
      </c>
      <c r="B21" s="112"/>
      <c r="C21" s="113"/>
      <c r="D21" s="292" t="s">
        <v>7</v>
      </c>
      <c r="E21" s="590" t="s">
        <v>72</v>
      </c>
      <c r="F21" s="591"/>
      <c r="G21" s="591"/>
      <c r="H21" s="592"/>
    </row>
    <row r="22" spans="1:8" ht="16.5" thickBot="1" x14ac:dyDescent="0.25">
      <c r="A22" s="80"/>
      <c r="B22" s="67" t="s">
        <v>6</v>
      </c>
      <c r="C22" s="596" t="s">
        <v>8</v>
      </c>
      <c r="D22" s="293" t="s">
        <v>9</v>
      </c>
      <c r="E22" s="593" t="s">
        <v>112</v>
      </c>
      <c r="F22" s="594"/>
      <c r="G22" s="594"/>
      <c r="H22" s="595"/>
    </row>
    <row r="23" spans="1:8" ht="13.5" thickBot="1" x14ac:dyDescent="0.25">
      <c r="A23" s="130" t="s">
        <v>442</v>
      </c>
      <c r="B23" s="81" t="s">
        <v>10</v>
      </c>
      <c r="C23" s="597"/>
      <c r="D23" s="294" t="s">
        <v>11</v>
      </c>
      <c r="E23" s="598" t="s">
        <v>2</v>
      </c>
      <c r="F23" s="599"/>
      <c r="G23" s="598" t="s">
        <v>0</v>
      </c>
      <c r="H23" s="599"/>
    </row>
    <row r="24" spans="1:8" s="11" customFormat="1" ht="12" thickBot="1" x14ac:dyDescent="0.25">
      <c r="A24" s="101"/>
      <c r="B24" s="67"/>
      <c r="C24" s="102"/>
      <c r="D24" s="295"/>
      <c r="E24" s="114" t="s">
        <v>1</v>
      </c>
      <c r="F24" s="115" t="s">
        <v>393</v>
      </c>
      <c r="G24" s="114" t="s">
        <v>1</v>
      </c>
      <c r="H24" s="115" t="s">
        <v>393</v>
      </c>
    </row>
    <row r="25" spans="1:8" s="5" customFormat="1" ht="38.25" customHeight="1" thickBot="1" x14ac:dyDescent="0.25">
      <c r="A25" s="580" t="s">
        <v>26</v>
      </c>
      <c r="B25" s="581"/>
      <c r="C25" s="581"/>
      <c r="D25" s="582"/>
      <c r="E25" s="240"/>
      <c r="F25" s="109">
        <v>26834.085199999998</v>
      </c>
      <c r="G25" s="240"/>
      <c r="H25" s="109">
        <v>107743.75042</v>
      </c>
    </row>
    <row r="26" spans="1:8" s="5" customFormat="1" ht="13.5" thickBot="1" x14ac:dyDescent="0.25">
      <c r="A26" s="133" t="s">
        <v>27</v>
      </c>
      <c r="B26" s="134"/>
      <c r="C26" s="134"/>
      <c r="D26" s="296"/>
      <c r="E26" s="240"/>
      <c r="F26" s="109">
        <v>23.08</v>
      </c>
      <c r="G26" s="240"/>
      <c r="H26" s="109">
        <v>23.079419999999999</v>
      </c>
    </row>
    <row r="27" spans="1:8" s="5" customFormat="1" ht="68.25" thickBot="1" x14ac:dyDescent="0.25">
      <c r="A27" s="30" t="s">
        <v>28</v>
      </c>
      <c r="B27" s="111" t="s">
        <v>64</v>
      </c>
      <c r="C27" s="241" t="s">
        <v>13</v>
      </c>
      <c r="D27" s="297">
        <v>9.1000000000000004E-3</v>
      </c>
      <c r="E27" s="410">
        <v>2536.1999999999998</v>
      </c>
      <c r="F27" s="411">
        <v>23.08</v>
      </c>
      <c r="G27" s="412">
        <v>2536.1999999999998</v>
      </c>
      <c r="H27" s="413">
        <v>23.079419999999999</v>
      </c>
    </row>
    <row r="28" spans="1:8" s="13" customFormat="1" ht="13.5" thickBot="1" x14ac:dyDescent="0.25">
      <c r="A28" s="244" t="s">
        <v>29</v>
      </c>
      <c r="B28" s="245"/>
      <c r="C28" s="245"/>
      <c r="D28" s="296"/>
      <c r="E28" s="240"/>
      <c r="F28" s="109">
        <v>1850.4151999999999</v>
      </c>
      <c r="G28" s="240"/>
      <c r="H28" s="109">
        <v>1369.3056000000001</v>
      </c>
    </row>
    <row r="29" spans="1:8" s="5" customFormat="1" ht="56.25" x14ac:dyDescent="0.2">
      <c r="A29" s="30" t="s">
        <v>30</v>
      </c>
      <c r="B29" s="38" t="s">
        <v>4</v>
      </c>
      <c r="C29" s="246">
        <v>12</v>
      </c>
      <c r="D29" s="492">
        <v>0.21199999999999999</v>
      </c>
      <c r="E29" s="416">
        <v>540.79999999999995</v>
      </c>
      <c r="F29" s="417">
        <v>1375.7952</v>
      </c>
      <c r="G29" s="412">
        <v>540.79999999999995</v>
      </c>
      <c r="H29" s="413">
        <v>1369.3056000000001</v>
      </c>
    </row>
    <row r="30" spans="1:8" s="5" customFormat="1" ht="13.5" thickBot="1" x14ac:dyDescent="0.25">
      <c r="A30" s="247" t="s">
        <v>258</v>
      </c>
      <c r="B30" s="181"/>
      <c r="C30" s="195" t="s">
        <v>67</v>
      </c>
      <c r="D30" s="298"/>
      <c r="E30" s="414">
        <v>0</v>
      </c>
      <c r="F30" s="404">
        <v>474.62</v>
      </c>
      <c r="G30" s="277"/>
      <c r="H30" s="279">
        <v>0</v>
      </c>
    </row>
    <row r="31" spans="1:8" s="13" customFormat="1" ht="26.25" thickBot="1" x14ac:dyDescent="0.25">
      <c r="A31" s="40" t="s">
        <v>31</v>
      </c>
      <c r="B31" s="32"/>
      <c r="C31" s="44"/>
      <c r="D31" s="296"/>
      <c r="E31" s="240"/>
      <c r="F31" s="109">
        <v>23.08</v>
      </c>
      <c r="G31" s="240"/>
      <c r="H31" s="109">
        <v>18071</v>
      </c>
    </row>
    <row r="32" spans="1:8" s="5" customFormat="1" ht="26.25" customHeight="1" x14ac:dyDescent="0.2">
      <c r="A32" s="30" t="s">
        <v>32</v>
      </c>
      <c r="B32" s="38" t="s">
        <v>65</v>
      </c>
      <c r="C32" s="246" t="s">
        <v>13</v>
      </c>
      <c r="D32" s="494">
        <v>9.1000000000000004E-3</v>
      </c>
      <c r="E32" s="410">
        <v>2536.1999999999998</v>
      </c>
      <c r="F32" s="411">
        <v>23.08</v>
      </c>
      <c r="G32" s="412">
        <v>0</v>
      </c>
      <c r="H32" s="413">
        <v>0</v>
      </c>
    </row>
    <row r="33" spans="1:8" s="5" customFormat="1" ht="16.5" x14ac:dyDescent="0.2">
      <c r="A33" s="154" t="s">
        <v>33</v>
      </c>
      <c r="B33" s="96"/>
      <c r="C33" s="26" t="s">
        <v>68</v>
      </c>
      <c r="D33" s="495"/>
      <c r="E33" s="414">
        <v>0</v>
      </c>
      <c r="F33" s="404">
        <v>0</v>
      </c>
      <c r="G33" s="277"/>
      <c r="H33" s="279">
        <v>18071</v>
      </c>
    </row>
    <row r="34" spans="1:8" s="5" customFormat="1" ht="13.5" thickBot="1" x14ac:dyDescent="0.25">
      <c r="A34" s="206" t="s">
        <v>206</v>
      </c>
      <c r="B34" s="37" t="s">
        <v>25</v>
      </c>
      <c r="C34" s="26"/>
      <c r="D34" s="493">
        <v>361.42</v>
      </c>
      <c r="E34" s="414">
        <v>0</v>
      </c>
      <c r="F34" s="404">
        <v>0</v>
      </c>
      <c r="G34" s="412">
        <v>50</v>
      </c>
      <c r="H34" s="413">
        <v>18071</v>
      </c>
    </row>
    <row r="35" spans="1:8" s="13" customFormat="1" ht="26.25" thickBot="1" x14ac:dyDescent="0.25">
      <c r="A35" s="141" t="s">
        <v>34</v>
      </c>
      <c r="B35" s="142"/>
      <c r="C35" s="143"/>
      <c r="D35" s="301"/>
      <c r="E35" s="240"/>
      <c r="F35" s="109">
        <v>403.26</v>
      </c>
      <c r="G35" s="240"/>
      <c r="H35" s="109">
        <v>0</v>
      </c>
    </row>
    <row r="36" spans="1:8" s="13" customFormat="1" ht="26.25" thickBot="1" x14ac:dyDescent="0.25">
      <c r="A36" s="40" t="s">
        <v>36</v>
      </c>
      <c r="B36" s="386"/>
      <c r="C36" s="387"/>
      <c r="D36" s="388"/>
      <c r="E36" s="240"/>
      <c r="F36" s="268">
        <v>22683.24</v>
      </c>
      <c r="G36" s="240"/>
      <c r="H36" s="268">
        <v>28509.558000000001</v>
      </c>
    </row>
    <row r="37" spans="1:8" s="5" customFormat="1" ht="24" x14ac:dyDescent="0.2">
      <c r="A37" s="144" t="s">
        <v>14</v>
      </c>
      <c r="B37" s="392" t="s">
        <v>4</v>
      </c>
      <c r="C37" s="393">
        <v>2</v>
      </c>
      <c r="D37" s="394">
        <v>0.77</v>
      </c>
      <c r="E37" s="410">
        <v>748.5</v>
      </c>
      <c r="F37" s="411">
        <v>1152.69</v>
      </c>
      <c r="G37" s="412">
        <v>748.5</v>
      </c>
      <c r="H37" s="413">
        <v>1152.69</v>
      </c>
    </row>
    <row r="38" spans="1:8" s="5" customFormat="1" ht="24" x14ac:dyDescent="0.2">
      <c r="A38" s="183" t="s">
        <v>231</v>
      </c>
      <c r="B38" s="14" t="s">
        <v>4</v>
      </c>
      <c r="C38" s="140">
        <v>4</v>
      </c>
      <c r="D38" s="395">
        <v>9.4E-2</v>
      </c>
      <c r="E38" s="414">
        <v>748.5</v>
      </c>
      <c r="F38" s="404">
        <v>281.44</v>
      </c>
      <c r="G38" s="412">
        <v>748.5</v>
      </c>
      <c r="H38" s="413">
        <v>140.71799999999999</v>
      </c>
    </row>
    <row r="39" spans="1:8" s="5" customFormat="1" ht="17.25" x14ac:dyDescent="0.2">
      <c r="A39" s="381" t="s">
        <v>33</v>
      </c>
      <c r="B39" s="96" t="s">
        <v>4</v>
      </c>
      <c r="C39" s="232" t="s">
        <v>68</v>
      </c>
      <c r="D39" s="311"/>
      <c r="E39" s="414">
        <v>0</v>
      </c>
      <c r="F39" s="64">
        <v>21249.11</v>
      </c>
      <c r="G39" s="418"/>
      <c r="H39" s="278">
        <v>27216.15</v>
      </c>
    </row>
    <row r="40" spans="1:8" s="5" customFormat="1" x14ac:dyDescent="0.2">
      <c r="A40" s="385" t="s">
        <v>232</v>
      </c>
      <c r="B40" s="37"/>
      <c r="C40" s="26"/>
      <c r="D40" s="311"/>
      <c r="E40" s="414">
        <v>0</v>
      </c>
      <c r="F40" s="64">
        <v>21249.11</v>
      </c>
      <c r="G40" s="277"/>
      <c r="H40" s="278">
        <v>27216.15</v>
      </c>
    </row>
    <row r="41" spans="1:8" s="5" customFormat="1" ht="13.5" thickBot="1" x14ac:dyDescent="0.25">
      <c r="A41" s="253" t="s">
        <v>435</v>
      </c>
      <c r="B41" s="53" t="s">
        <v>3</v>
      </c>
      <c r="C41" s="397"/>
      <c r="D41" s="326" t="s">
        <v>464</v>
      </c>
      <c r="E41" s="419"/>
      <c r="F41" s="420"/>
      <c r="G41" s="412">
        <v>2</v>
      </c>
      <c r="H41" s="413">
        <v>27216.15</v>
      </c>
    </row>
    <row r="42" spans="1:8" s="13" customFormat="1" ht="26.25" thickBot="1" x14ac:dyDescent="0.25">
      <c r="A42" s="141" t="s">
        <v>37</v>
      </c>
      <c r="B42" s="389"/>
      <c r="C42" s="390"/>
      <c r="D42" s="391"/>
      <c r="E42" s="240"/>
      <c r="F42" s="268">
        <v>139.19999999999999</v>
      </c>
      <c r="G42" s="240"/>
      <c r="H42" s="268">
        <v>139.20400000000001</v>
      </c>
    </row>
    <row r="43" spans="1:8" s="5" customFormat="1" ht="60.75" thickBot="1" x14ac:dyDescent="0.25">
      <c r="A43" s="254" t="s">
        <v>38</v>
      </c>
      <c r="B43" s="137" t="s">
        <v>4</v>
      </c>
      <c r="C43" s="140">
        <v>1</v>
      </c>
      <c r="D43" s="492">
        <v>0.52</v>
      </c>
      <c r="E43" s="410">
        <v>267.7</v>
      </c>
      <c r="F43" s="411">
        <v>139.19999999999999</v>
      </c>
      <c r="G43" s="412">
        <v>267.7</v>
      </c>
      <c r="H43" s="413">
        <v>139.20400000000001</v>
      </c>
    </row>
    <row r="44" spans="1:8" s="13" customFormat="1" ht="26.25" thickBot="1" x14ac:dyDescent="0.25">
      <c r="A44" s="149" t="s">
        <v>39</v>
      </c>
      <c r="B44" s="142"/>
      <c r="C44" s="143"/>
      <c r="D44" s="301"/>
      <c r="E44" s="240"/>
      <c r="F44" s="268">
        <v>78.62</v>
      </c>
      <c r="G44" s="240"/>
      <c r="H44" s="268">
        <v>57355.182199999996</v>
      </c>
    </row>
    <row r="45" spans="1:8" s="5" customFormat="1" ht="67.5" x14ac:dyDescent="0.2">
      <c r="A45" s="30" t="s">
        <v>40</v>
      </c>
      <c r="B45" s="256" t="s">
        <v>65</v>
      </c>
      <c r="C45" s="26" t="s">
        <v>69</v>
      </c>
      <c r="D45" s="492">
        <v>3.1E-2</v>
      </c>
      <c r="E45" s="410">
        <v>2536.1999999999998</v>
      </c>
      <c r="F45" s="411">
        <v>78.62</v>
      </c>
      <c r="G45" s="412">
        <v>2536.1999999999998</v>
      </c>
      <c r="H45" s="413">
        <v>78.622199999999992</v>
      </c>
    </row>
    <row r="46" spans="1:8" s="5" customFormat="1" ht="16.5" x14ac:dyDescent="0.2">
      <c r="A46" s="154" t="s">
        <v>33</v>
      </c>
      <c r="B46" s="95"/>
      <c r="C46" s="26" t="s">
        <v>68</v>
      </c>
      <c r="D46" s="495"/>
      <c r="E46" s="414">
        <v>0</v>
      </c>
      <c r="F46" s="404">
        <v>0</v>
      </c>
      <c r="G46" s="277"/>
      <c r="H46" s="279">
        <v>57276.56</v>
      </c>
    </row>
    <row r="47" spans="1:8" s="5" customFormat="1" x14ac:dyDescent="0.2">
      <c r="A47" s="156" t="s">
        <v>263</v>
      </c>
      <c r="B47" s="137" t="s">
        <v>3</v>
      </c>
      <c r="C47" s="258">
        <v>1</v>
      </c>
      <c r="D47" s="493" t="s">
        <v>464</v>
      </c>
      <c r="E47" s="414">
        <v>0</v>
      </c>
      <c r="F47" s="404">
        <v>0</v>
      </c>
      <c r="G47" s="412">
        <v>3</v>
      </c>
      <c r="H47" s="413">
        <v>55708.36</v>
      </c>
    </row>
    <row r="48" spans="1:8" s="5" customFormat="1" ht="13.5" thickBot="1" x14ac:dyDescent="0.25">
      <c r="A48" s="117" t="s">
        <v>405</v>
      </c>
      <c r="B48" s="26" t="s">
        <v>3</v>
      </c>
      <c r="C48" s="26"/>
      <c r="D48" s="260">
        <v>392.05</v>
      </c>
      <c r="E48" s="419"/>
      <c r="F48" s="404">
        <v>0</v>
      </c>
      <c r="G48" s="412">
        <v>4</v>
      </c>
      <c r="H48" s="413">
        <v>1568.2</v>
      </c>
    </row>
    <row r="49" spans="1:8" s="13" customFormat="1" ht="26.25" thickBot="1" x14ac:dyDescent="0.25">
      <c r="A49" s="149" t="s">
        <v>41</v>
      </c>
      <c r="B49" s="142"/>
      <c r="C49" s="143"/>
      <c r="D49" s="301"/>
      <c r="E49" s="421">
        <v>2536.1999999999998</v>
      </c>
      <c r="F49" s="422">
        <v>403.26</v>
      </c>
      <c r="G49" s="240"/>
      <c r="H49" s="268">
        <v>0</v>
      </c>
    </row>
    <row r="50" spans="1:8" s="13" customFormat="1" ht="26.25" thickBot="1" x14ac:dyDescent="0.25">
      <c r="A50" s="152" t="s">
        <v>43</v>
      </c>
      <c r="B50" s="153"/>
      <c r="C50" s="261"/>
      <c r="D50" s="496"/>
      <c r="E50" s="240"/>
      <c r="F50" s="268">
        <v>91.3</v>
      </c>
      <c r="G50" s="240"/>
      <c r="H50" s="268">
        <v>91.30319999999999</v>
      </c>
    </row>
    <row r="51" spans="1:8" s="5" customFormat="1" ht="17.25" thickBot="1" x14ac:dyDescent="0.25">
      <c r="A51" s="121" t="s">
        <v>44</v>
      </c>
      <c r="B51" s="38" t="s">
        <v>65</v>
      </c>
      <c r="C51" s="246"/>
      <c r="D51" s="492">
        <v>3.6000000000000004E-2</v>
      </c>
      <c r="E51" s="410">
        <v>2536.1999999999998</v>
      </c>
      <c r="F51" s="411">
        <v>91.3</v>
      </c>
      <c r="G51" s="412">
        <v>2536.1999999999998</v>
      </c>
      <c r="H51" s="413">
        <v>91.30319999999999</v>
      </c>
    </row>
    <row r="52" spans="1:8" s="13" customFormat="1" ht="39" thickBot="1" x14ac:dyDescent="0.25">
      <c r="A52" s="40" t="s">
        <v>45</v>
      </c>
      <c r="B52" s="32"/>
      <c r="C52" s="262"/>
      <c r="D52" s="305"/>
      <c r="E52" s="240"/>
      <c r="F52" s="268">
        <v>1138.6299999999999</v>
      </c>
      <c r="G52" s="240"/>
      <c r="H52" s="268">
        <v>2185.1179999999999</v>
      </c>
    </row>
    <row r="53" spans="1:8" s="5" customFormat="1" ht="56.25" x14ac:dyDescent="0.2">
      <c r="A53" s="160" t="s">
        <v>46</v>
      </c>
      <c r="B53" s="38" t="s">
        <v>127</v>
      </c>
      <c r="C53" s="263" t="s">
        <v>69</v>
      </c>
      <c r="D53" s="492">
        <v>4.5860000000000003</v>
      </c>
      <c r="E53" s="410">
        <v>28</v>
      </c>
      <c r="F53" s="411">
        <v>256.82</v>
      </c>
      <c r="G53" s="412">
        <v>28</v>
      </c>
      <c r="H53" s="413">
        <v>128.40800000000002</v>
      </c>
    </row>
    <row r="54" spans="1:8" s="5" customFormat="1" x14ac:dyDescent="0.2">
      <c r="A54" s="161" t="s">
        <v>47</v>
      </c>
      <c r="B54" s="14"/>
      <c r="C54" s="28"/>
      <c r="D54" s="495"/>
      <c r="E54" s="414">
        <v>0</v>
      </c>
      <c r="F54" s="64">
        <v>881.81</v>
      </c>
      <c r="G54" s="277"/>
      <c r="H54" s="278">
        <v>2056.71</v>
      </c>
    </row>
    <row r="55" spans="1:8" s="5" customFormat="1" x14ac:dyDescent="0.2">
      <c r="A55" s="163" t="s">
        <v>268</v>
      </c>
      <c r="B55" s="164" t="s">
        <v>4</v>
      </c>
      <c r="C55" s="127">
        <v>1</v>
      </c>
      <c r="D55" s="509">
        <v>143.94999999999999</v>
      </c>
      <c r="E55" s="414">
        <v>0</v>
      </c>
      <c r="F55" s="404">
        <v>0</v>
      </c>
      <c r="G55" s="412">
        <v>6</v>
      </c>
      <c r="H55" s="413">
        <v>863.69999999999993</v>
      </c>
    </row>
    <row r="56" spans="1:8" s="5" customFormat="1" x14ac:dyDescent="0.2">
      <c r="A56" s="266" t="s">
        <v>175</v>
      </c>
      <c r="B56" s="267" t="s">
        <v>176</v>
      </c>
      <c r="C56" s="202"/>
      <c r="D56" s="306"/>
      <c r="E56" s="414">
        <v>0</v>
      </c>
      <c r="F56" s="64">
        <v>881.81</v>
      </c>
      <c r="G56" s="412">
        <v>0</v>
      </c>
      <c r="H56" s="413">
        <v>1193.01</v>
      </c>
    </row>
    <row r="57" spans="1:8" s="5" customFormat="1" x14ac:dyDescent="0.2">
      <c r="A57" s="343" t="s">
        <v>165</v>
      </c>
      <c r="B57" s="42" t="s">
        <v>3</v>
      </c>
      <c r="C57" s="28"/>
      <c r="D57" s="299">
        <v>485.83</v>
      </c>
      <c r="E57" s="414">
        <v>0</v>
      </c>
      <c r="F57" s="404">
        <v>0</v>
      </c>
      <c r="G57" s="412">
        <v>2</v>
      </c>
      <c r="H57" s="413">
        <v>971.76</v>
      </c>
    </row>
    <row r="58" spans="1:8" s="5" customFormat="1" ht="13.5" thickBot="1" x14ac:dyDescent="0.25">
      <c r="A58" s="231" t="s">
        <v>336</v>
      </c>
      <c r="B58" s="42" t="s">
        <v>3</v>
      </c>
      <c r="C58" s="28"/>
      <c r="D58" s="299">
        <v>80.319999999999993</v>
      </c>
      <c r="E58" s="414">
        <v>0</v>
      </c>
      <c r="F58" s="404">
        <v>0</v>
      </c>
      <c r="G58" s="412">
        <v>3</v>
      </c>
      <c r="H58" s="413">
        <v>221.25</v>
      </c>
    </row>
    <row r="59" spans="1:8" s="13" customFormat="1" ht="27.75" customHeight="1" thickBot="1" x14ac:dyDescent="0.25">
      <c r="A59" s="583" t="s">
        <v>48</v>
      </c>
      <c r="B59" s="584"/>
      <c r="C59" s="584"/>
      <c r="D59" s="585"/>
      <c r="E59" s="240"/>
      <c r="F59" s="268">
        <v>110495.37000000001</v>
      </c>
      <c r="G59" s="240"/>
      <c r="H59" s="268">
        <v>151747.21800000002</v>
      </c>
    </row>
    <row r="60" spans="1:8" s="13" customFormat="1" ht="26.25" thickBot="1" x14ac:dyDescent="0.25">
      <c r="A60" s="149" t="s">
        <v>50</v>
      </c>
      <c r="B60" s="142"/>
      <c r="C60" s="143"/>
      <c r="D60" s="301"/>
      <c r="E60" s="421">
        <v>0</v>
      </c>
      <c r="F60" s="422">
        <v>8737.86</v>
      </c>
      <c r="G60" s="240"/>
      <c r="H60" s="268">
        <v>13928.67</v>
      </c>
    </row>
    <row r="61" spans="1:8" s="5" customFormat="1" x14ac:dyDescent="0.2">
      <c r="A61" s="155" t="s">
        <v>179</v>
      </c>
      <c r="B61" s="159" t="s">
        <v>12</v>
      </c>
      <c r="C61" s="127">
        <v>3</v>
      </c>
      <c r="D61" s="493">
        <v>37.21</v>
      </c>
      <c r="E61" s="410">
        <v>70</v>
      </c>
      <c r="F61" s="411">
        <v>7813.05</v>
      </c>
      <c r="G61" s="417">
        <v>68</v>
      </c>
      <c r="H61" s="413">
        <v>2461.77</v>
      </c>
    </row>
    <row r="62" spans="1:8" s="5" customFormat="1" x14ac:dyDescent="0.2">
      <c r="A62" s="167" t="s">
        <v>47</v>
      </c>
      <c r="B62" s="159"/>
      <c r="C62" s="168"/>
      <c r="D62" s="495"/>
      <c r="E62" s="414">
        <v>0</v>
      </c>
      <c r="F62" s="404">
        <v>924.81</v>
      </c>
      <c r="G62" s="280"/>
      <c r="H62" s="279">
        <v>11466.9</v>
      </c>
    </row>
    <row r="63" spans="1:8" s="5" customFormat="1" ht="13.5" thickBot="1" x14ac:dyDescent="0.25">
      <c r="A63" s="157" t="s">
        <v>51</v>
      </c>
      <c r="B63" s="159" t="s">
        <v>259</v>
      </c>
      <c r="C63" s="269">
        <v>1</v>
      </c>
      <c r="D63" s="493">
        <v>61.65</v>
      </c>
      <c r="E63" s="414">
        <v>15</v>
      </c>
      <c r="F63" s="404">
        <v>924.81</v>
      </c>
      <c r="G63" s="424">
        <v>186</v>
      </c>
      <c r="H63" s="279">
        <v>11466.9</v>
      </c>
    </row>
    <row r="64" spans="1:8" s="13" customFormat="1" ht="39" thickBot="1" x14ac:dyDescent="0.25">
      <c r="A64" s="40" t="s">
        <v>53</v>
      </c>
      <c r="B64" s="33"/>
      <c r="C64" s="51"/>
      <c r="D64" s="309"/>
      <c r="E64" s="429"/>
      <c r="F64" s="430">
        <v>28338.53</v>
      </c>
      <c r="G64" s="429"/>
      <c r="H64" s="430">
        <v>64444.330000000009</v>
      </c>
    </row>
    <row r="65" spans="1:8" s="5" customFormat="1" ht="33.75" x14ac:dyDescent="0.2">
      <c r="A65" s="169" t="s">
        <v>54</v>
      </c>
      <c r="B65" s="38"/>
      <c r="C65" s="34"/>
      <c r="D65" s="298"/>
      <c r="E65" s="410">
        <v>0</v>
      </c>
      <c r="F65" s="514">
        <v>7323.14</v>
      </c>
      <c r="G65" s="431"/>
      <c r="H65" s="491">
        <v>5015.7719999999999</v>
      </c>
    </row>
    <row r="66" spans="1:8" s="5" customFormat="1" x14ac:dyDescent="0.2">
      <c r="A66" s="68" t="s">
        <v>16</v>
      </c>
      <c r="B66" s="14" t="s">
        <v>4</v>
      </c>
      <c r="C66" s="164">
        <v>1</v>
      </c>
      <c r="D66" s="310">
        <v>1.24</v>
      </c>
      <c r="E66" s="414">
        <v>2536.1999999999998</v>
      </c>
      <c r="F66" s="404">
        <v>3144.89</v>
      </c>
      <c r="G66" s="412">
        <v>683.6</v>
      </c>
      <c r="H66" s="413">
        <v>847.66399999999999</v>
      </c>
    </row>
    <row r="67" spans="1:8" s="19" customFormat="1" x14ac:dyDescent="0.2">
      <c r="A67" s="69" t="s">
        <v>17</v>
      </c>
      <c r="B67" s="56" t="s">
        <v>4</v>
      </c>
      <c r="C67" s="127">
        <v>12</v>
      </c>
      <c r="D67" s="310">
        <v>0.51</v>
      </c>
      <c r="E67" s="414">
        <v>540.79999999999995</v>
      </c>
      <c r="F67" s="404">
        <v>3309.7</v>
      </c>
      <c r="G67" s="412">
        <v>540.79999999999995</v>
      </c>
      <c r="H67" s="413">
        <v>3304.288</v>
      </c>
    </row>
    <row r="68" spans="1:8" s="19" customFormat="1" x14ac:dyDescent="0.2">
      <c r="A68" s="70" t="s">
        <v>18</v>
      </c>
      <c r="B68" s="56" t="s">
        <v>19</v>
      </c>
      <c r="C68" s="127">
        <v>12</v>
      </c>
      <c r="D68" s="310">
        <v>72.38</v>
      </c>
      <c r="E68" s="414">
        <v>1</v>
      </c>
      <c r="F68" s="404">
        <v>868.56</v>
      </c>
      <c r="G68" s="412">
        <v>1</v>
      </c>
      <c r="H68" s="413">
        <v>863.81999999999994</v>
      </c>
    </row>
    <row r="69" spans="1:8" s="5" customFormat="1" ht="13.5" thickBot="1" x14ac:dyDescent="0.25">
      <c r="A69" s="271" t="s">
        <v>47</v>
      </c>
      <c r="B69" s="272"/>
      <c r="C69" s="273"/>
      <c r="D69" s="298"/>
      <c r="E69" s="414">
        <v>0</v>
      </c>
      <c r="F69" s="64">
        <v>8521.6299999999992</v>
      </c>
      <c r="G69" s="274"/>
      <c r="H69" s="275">
        <v>44821.810000000012</v>
      </c>
    </row>
    <row r="70" spans="1:8" s="5" customFormat="1" x14ac:dyDescent="0.2">
      <c r="A70" s="177" t="s">
        <v>196</v>
      </c>
      <c r="B70" s="54"/>
      <c r="C70" s="35"/>
      <c r="D70" s="501">
        <v>0.26</v>
      </c>
      <c r="E70" s="433"/>
      <c r="F70" s="64">
        <v>8521.6299999999992</v>
      </c>
      <c r="G70" s="280"/>
      <c r="H70" s="278">
        <v>44821.810000000012</v>
      </c>
    </row>
    <row r="71" spans="1:8" s="5" customFormat="1" x14ac:dyDescent="0.2">
      <c r="A71" s="338" t="s">
        <v>209</v>
      </c>
      <c r="B71" s="42" t="s">
        <v>3</v>
      </c>
      <c r="C71" s="87">
        <v>1</v>
      </c>
      <c r="D71" s="312">
        <v>661.34</v>
      </c>
      <c r="E71" s="414">
        <v>0</v>
      </c>
      <c r="F71" s="404">
        <v>0</v>
      </c>
      <c r="G71" s="412">
        <v>1</v>
      </c>
      <c r="H71" s="413">
        <v>470</v>
      </c>
    </row>
    <row r="72" spans="1:8" s="5" customFormat="1" x14ac:dyDescent="0.2">
      <c r="A72" s="356" t="s">
        <v>212</v>
      </c>
      <c r="B72" s="58" t="s">
        <v>3</v>
      </c>
      <c r="C72" s="26">
        <v>1</v>
      </c>
      <c r="D72" s="313">
        <v>756.38</v>
      </c>
      <c r="E72" s="414">
        <v>0</v>
      </c>
      <c r="F72" s="404">
        <v>0</v>
      </c>
      <c r="G72" s="412">
        <v>1</v>
      </c>
      <c r="H72" s="413">
        <v>756.38</v>
      </c>
    </row>
    <row r="73" spans="1:8" s="5" customFormat="1" x14ac:dyDescent="0.2">
      <c r="A73" s="358" t="s">
        <v>390</v>
      </c>
      <c r="B73" s="105" t="s">
        <v>3</v>
      </c>
      <c r="C73" s="26">
        <v>1</v>
      </c>
      <c r="D73" s="314">
        <v>944.55</v>
      </c>
      <c r="E73" s="414"/>
      <c r="F73" s="404"/>
      <c r="G73" s="412">
        <v>2</v>
      </c>
      <c r="H73" s="413">
        <v>1889.1</v>
      </c>
    </row>
    <row r="74" spans="1:8" s="5" customFormat="1" x14ac:dyDescent="0.2">
      <c r="A74" s="358" t="s">
        <v>216</v>
      </c>
      <c r="B74" s="58" t="s">
        <v>3</v>
      </c>
      <c r="C74" s="26">
        <v>1</v>
      </c>
      <c r="D74" s="312">
        <v>1509.82</v>
      </c>
      <c r="E74" s="414">
        <v>0</v>
      </c>
      <c r="F74" s="404">
        <v>0</v>
      </c>
      <c r="G74" s="412">
        <v>2</v>
      </c>
      <c r="H74" s="413">
        <v>3019.64</v>
      </c>
    </row>
    <row r="75" spans="1:8" s="15" customFormat="1" x14ac:dyDescent="0.2">
      <c r="A75" s="361" t="s">
        <v>289</v>
      </c>
      <c r="B75" s="54" t="s">
        <v>163</v>
      </c>
      <c r="C75" s="35"/>
      <c r="D75" s="299">
        <v>183.3</v>
      </c>
      <c r="E75" s="414">
        <v>0</v>
      </c>
      <c r="F75" s="404">
        <v>0</v>
      </c>
      <c r="G75" s="412">
        <v>176</v>
      </c>
      <c r="H75" s="413">
        <v>32085</v>
      </c>
    </row>
    <row r="76" spans="1:8" s="15" customFormat="1" x14ac:dyDescent="0.2">
      <c r="A76" s="362" t="s">
        <v>143</v>
      </c>
      <c r="B76" s="110" t="s">
        <v>3</v>
      </c>
      <c r="C76" s="35"/>
      <c r="D76" s="299">
        <v>719.12</v>
      </c>
      <c r="E76" s="414">
        <v>0</v>
      </c>
      <c r="F76" s="404">
        <v>0</v>
      </c>
      <c r="G76" s="412">
        <v>1</v>
      </c>
      <c r="H76" s="413">
        <v>719.12</v>
      </c>
    </row>
    <row r="77" spans="1:8" s="15" customFormat="1" x14ac:dyDescent="0.2">
      <c r="A77" s="362" t="s">
        <v>144</v>
      </c>
      <c r="B77" s="110" t="s">
        <v>3</v>
      </c>
      <c r="C77" s="35"/>
      <c r="D77" s="299">
        <v>62.48</v>
      </c>
      <c r="E77" s="414">
        <v>0</v>
      </c>
      <c r="F77" s="404">
        <v>0</v>
      </c>
      <c r="G77" s="412">
        <v>9</v>
      </c>
      <c r="H77" s="413">
        <v>544.79999999999995</v>
      </c>
    </row>
    <row r="78" spans="1:8" s="15" customFormat="1" x14ac:dyDescent="0.2">
      <c r="A78" s="348" t="s">
        <v>152</v>
      </c>
      <c r="B78" s="37" t="s">
        <v>3</v>
      </c>
      <c r="C78" s="35"/>
      <c r="D78" s="299">
        <v>55.46</v>
      </c>
      <c r="E78" s="414">
        <v>0</v>
      </c>
      <c r="F78" s="404">
        <v>0</v>
      </c>
      <c r="G78" s="412">
        <v>1</v>
      </c>
      <c r="H78" s="413">
        <v>55.46</v>
      </c>
    </row>
    <row r="79" spans="1:8" s="15" customFormat="1" x14ac:dyDescent="0.2">
      <c r="A79" s="366" t="s">
        <v>156</v>
      </c>
      <c r="B79" s="42" t="s">
        <v>127</v>
      </c>
      <c r="C79" s="35"/>
      <c r="D79" s="299">
        <v>65.760000000000005</v>
      </c>
      <c r="E79" s="414">
        <v>0</v>
      </c>
      <c r="F79" s="404">
        <v>0</v>
      </c>
      <c r="G79" s="412">
        <v>2</v>
      </c>
      <c r="H79" s="413">
        <v>131.52000000000001</v>
      </c>
    </row>
    <row r="80" spans="1:8" s="15" customFormat="1" x14ac:dyDescent="0.2">
      <c r="A80" s="255" t="s">
        <v>158</v>
      </c>
      <c r="B80" s="42" t="s">
        <v>127</v>
      </c>
      <c r="C80" s="35"/>
      <c r="D80" s="299">
        <v>798.97</v>
      </c>
      <c r="E80" s="414">
        <v>0</v>
      </c>
      <c r="F80" s="404">
        <v>0</v>
      </c>
      <c r="G80" s="412">
        <v>5</v>
      </c>
      <c r="H80" s="413">
        <v>3892.05</v>
      </c>
    </row>
    <row r="81" spans="1:8" s="15" customFormat="1" x14ac:dyDescent="0.2">
      <c r="A81" s="367" t="s">
        <v>159</v>
      </c>
      <c r="B81" s="42" t="s">
        <v>127</v>
      </c>
      <c r="C81" s="35"/>
      <c r="D81" s="299">
        <v>413.63</v>
      </c>
      <c r="E81" s="414">
        <v>0</v>
      </c>
      <c r="F81" s="404">
        <v>0</v>
      </c>
      <c r="G81" s="412">
        <v>2</v>
      </c>
      <c r="H81" s="413">
        <v>827.26</v>
      </c>
    </row>
    <row r="82" spans="1:8" s="15" customFormat="1" x14ac:dyDescent="0.2">
      <c r="A82" s="348" t="s">
        <v>160</v>
      </c>
      <c r="B82" s="42" t="s">
        <v>127</v>
      </c>
      <c r="C82" s="35"/>
      <c r="D82" s="299">
        <v>61.64</v>
      </c>
      <c r="E82" s="414">
        <v>0</v>
      </c>
      <c r="F82" s="404">
        <v>0</v>
      </c>
      <c r="G82" s="412">
        <v>7</v>
      </c>
      <c r="H82" s="413">
        <v>431.48</v>
      </c>
    </row>
    <row r="83" spans="1:8" s="15" customFormat="1" ht="36" x14ac:dyDescent="0.2">
      <c r="A83" s="121" t="s">
        <v>55</v>
      </c>
      <c r="B83" s="179" t="s">
        <v>19</v>
      </c>
      <c r="C83" s="180">
        <v>24</v>
      </c>
      <c r="D83" s="495">
        <v>62.24</v>
      </c>
      <c r="E83" s="414">
        <v>1</v>
      </c>
      <c r="F83" s="64">
        <v>1493.76</v>
      </c>
      <c r="G83" s="412">
        <v>1</v>
      </c>
      <c r="H83" s="491">
        <v>1415.24</v>
      </c>
    </row>
    <row r="84" spans="1:8" s="15" customFormat="1" x14ac:dyDescent="0.2">
      <c r="A84" s="352" t="s">
        <v>197</v>
      </c>
      <c r="B84" s="14" t="s">
        <v>19</v>
      </c>
      <c r="C84" s="35"/>
      <c r="D84" s="495">
        <v>11000</v>
      </c>
      <c r="E84" s="432">
        <v>1</v>
      </c>
      <c r="F84" s="64">
        <v>11000</v>
      </c>
      <c r="G84" s="277"/>
      <c r="H84" s="275">
        <v>13191.508</v>
      </c>
    </row>
    <row r="85" spans="1:8" s="15" customFormat="1" x14ac:dyDescent="0.2">
      <c r="A85" s="343" t="s">
        <v>198</v>
      </c>
      <c r="B85" s="46" t="s">
        <v>127</v>
      </c>
      <c r="C85" s="35"/>
      <c r="D85" s="299">
        <v>1232.6199999999999</v>
      </c>
      <c r="E85" s="414">
        <v>0</v>
      </c>
      <c r="F85" s="404">
        <v>0</v>
      </c>
      <c r="G85" s="412">
        <v>2</v>
      </c>
      <c r="H85" s="413">
        <v>2465.2399999999998</v>
      </c>
    </row>
    <row r="86" spans="1:8" s="15" customFormat="1" x14ac:dyDescent="0.2">
      <c r="A86" s="343" t="s">
        <v>440</v>
      </c>
      <c r="B86" s="42" t="s">
        <v>127</v>
      </c>
      <c r="C86" s="35"/>
      <c r="D86" s="299">
        <v>1131.42</v>
      </c>
      <c r="E86" s="414">
        <v>0</v>
      </c>
      <c r="F86" s="404">
        <v>0</v>
      </c>
      <c r="G86" s="412">
        <v>1</v>
      </c>
      <c r="H86" s="413">
        <v>1131.42</v>
      </c>
    </row>
    <row r="87" spans="1:8" s="5" customFormat="1" x14ac:dyDescent="0.2">
      <c r="A87" s="344" t="s">
        <v>142</v>
      </c>
      <c r="B87" s="46" t="s">
        <v>127</v>
      </c>
      <c r="C87" s="35"/>
      <c r="D87" s="299">
        <v>79.400000000000006</v>
      </c>
      <c r="E87" s="414">
        <v>0</v>
      </c>
      <c r="F87" s="404">
        <v>0</v>
      </c>
      <c r="G87" s="412">
        <v>17</v>
      </c>
      <c r="H87" s="413">
        <v>1329</v>
      </c>
    </row>
    <row r="88" spans="1:8" s="5" customFormat="1" x14ac:dyDescent="0.2">
      <c r="A88" s="345" t="s">
        <v>250</v>
      </c>
      <c r="B88" s="14" t="s">
        <v>3</v>
      </c>
      <c r="C88" s="26">
        <v>1</v>
      </c>
      <c r="D88" s="311">
        <v>773.27</v>
      </c>
      <c r="E88" s="414">
        <v>0</v>
      </c>
      <c r="F88" s="404">
        <v>0</v>
      </c>
      <c r="G88" s="412">
        <v>4</v>
      </c>
      <c r="H88" s="413">
        <v>3093.08</v>
      </c>
    </row>
    <row r="89" spans="1:8" s="5" customFormat="1" x14ac:dyDescent="0.2">
      <c r="A89" s="346" t="s">
        <v>238</v>
      </c>
      <c r="B89" s="232" t="s">
        <v>4</v>
      </c>
      <c r="C89" s="232">
        <v>1</v>
      </c>
      <c r="D89" s="498">
        <v>4926.87</v>
      </c>
      <c r="E89" s="414">
        <v>0</v>
      </c>
      <c r="F89" s="404">
        <v>0</v>
      </c>
      <c r="G89" s="412">
        <v>0.4</v>
      </c>
      <c r="H89" s="413">
        <v>1970.748</v>
      </c>
    </row>
    <row r="90" spans="1:8" s="5" customFormat="1" x14ac:dyDescent="0.2">
      <c r="A90" s="343" t="s">
        <v>434</v>
      </c>
      <c r="B90" s="122" t="s">
        <v>127</v>
      </c>
      <c r="C90" s="35"/>
      <c r="D90" s="311">
        <v>2997.79</v>
      </c>
      <c r="E90" s="414">
        <v>0</v>
      </c>
      <c r="F90" s="404">
        <v>0</v>
      </c>
      <c r="G90" s="412">
        <v>1</v>
      </c>
      <c r="H90" s="413">
        <v>2997.79</v>
      </c>
    </row>
    <row r="91" spans="1:8" s="5" customFormat="1" x14ac:dyDescent="0.2">
      <c r="A91" s="349" t="s">
        <v>160</v>
      </c>
      <c r="B91" s="54" t="s">
        <v>127</v>
      </c>
      <c r="C91" s="35"/>
      <c r="D91" s="299">
        <v>61.64</v>
      </c>
      <c r="E91" s="414">
        <v>0</v>
      </c>
      <c r="F91" s="404">
        <v>0</v>
      </c>
      <c r="G91" s="412">
        <v>2</v>
      </c>
      <c r="H91" s="413">
        <v>123.28</v>
      </c>
    </row>
    <row r="92" spans="1:8" s="5" customFormat="1" ht="13.5" thickBot="1" x14ac:dyDescent="0.25">
      <c r="A92" s="349" t="s">
        <v>161</v>
      </c>
      <c r="B92" s="54" t="s">
        <v>127</v>
      </c>
      <c r="C92" s="35"/>
      <c r="D92" s="299">
        <v>80.95</v>
      </c>
      <c r="E92" s="414">
        <v>0</v>
      </c>
      <c r="F92" s="404">
        <v>0</v>
      </c>
      <c r="G92" s="412">
        <v>1</v>
      </c>
      <c r="H92" s="413">
        <v>80.95</v>
      </c>
    </row>
    <row r="93" spans="1:8" s="5" customFormat="1" ht="39" thickBot="1" x14ac:dyDescent="0.25">
      <c r="A93" s="89" t="s">
        <v>182</v>
      </c>
      <c r="B93" s="32"/>
      <c r="C93" s="44"/>
      <c r="D93" s="316"/>
      <c r="E93" s="240"/>
      <c r="F93" s="268">
        <v>44830.8</v>
      </c>
      <c r="G93" s="240"/>
      <c r="H93" s="268">
        <v>44830.8</v>
      </c>
    </row>
    <row r="94" spans="1:8" s="17" customFormat="1" x14ac:dyDescent="0.2">
      <c r="A94" s="121" t="s">
        <v>331</v>
      </c>
      <c r="B94" s="185" t="s">
        <v>259</v>
      </c>
      <c r="C94" s="186">
        <v>1</v>
      </c>
      <c r="D94" s="317">
        <v>20.38</v>
      </c>
      <c r="E94" s="410">
        <v>1664</v>
      </c>
      <c r="F94" s="411">
        <v>33912.32</v>
      </c>
      <c r="G94" s="412">
        <v>1664</v>
      </c>
      <c r="H94" s="413">
        <v>33912.32</v>
      </c>
    </row>
    <row r="95" spans="1:8" s="16" customFormat="1" x14ac:dyDescent="0.2">
      <c r="A95" s="62" t="s">
        <v>56</v>
      </c>
      <c r="B95" s="178" t="s">
        <v>19</v>
      </c>
      <c r="C95" s="164">
        <v>1</v>
      </c>
      <c r="D95" s="499">
        <v>868.52</v>
      </c>
      <c r="E95" s="414">
        <v>1</v>
      </c>
      <c r="F95" s="404">
        <v>868.52</v>
      </c>
      <c r="G95" s="412">
        <v>1</v>
      </c>
      <c r="H95" s="413">
        <v>868.52</v>
      </c>
    </row>
    <row r="96" spans="1:8" s="16" customFormat="1" x14ac:dyDescent="0.2">
      <c r="A96" s="55" t="s">
        <v>333</v>
      </c>
      <c r="B96" s="178" t="s">
        <v>19</v>
      </c>
      <c r="C96" s="164">
        <v>1</v>
      </c>
      <c r="D96" s="319">
        <v>434.26</v>
      </c>
      <c r="E96" s="414">
        <v>1</v>
      </c>
      <c r="F96" s="404">
        <v>434.26</v>
      </c>
      <c r="G96" s="412">
        <v>1</v>
      </c>
      <c r="H96" s="413">
        <v>434.26</v>
      </c>
    </row>
    <row r="97" spans="1:8" s="5" customFormat="1" x14ac:dyDescent="0.2">
      <c r="A97" s="62" t="s">
        <v>334</v>
      </c>
      <c r="B97" s="178" t="s">
        <v>19</v>
      </c>
      <c r="C97" s="164">
        <v>1</v>
      </c>
      <c r="D97" s="319">
        <v>434.26</v>
      </c>
      <c r="E97" s="414">
        <v>1</v>
      </c>
      <c r="F97" s="404">
        <v>434.26</v>
      </c>
      <c r="G97" s="412">
        <v>1</v>
      </c>
      <c r="H97" s="413">
        <v>434.26</v>
      </c>
    </row>
    <row r="98" spans="1:8" s="13" customFormat="1" ht="24.75" thickBot="1" x14ac:dyDescent="0.25">
      <c r="A98" s="55" t="s">
        <v>57</v>
      </c>
      <c r="B98" s="188" t="s">
        <v>66</v>
      </c>
      <c r="C98" s="127">
        <v>1</v>
      </c>
      <c r="D98" s="320">
        <v>0.96</v>
      </c>
      <c r="E98" s="414">
        <v>9564</v>
      </c>
      <c r="F98" s="404">
        <v>9181.44</v>
      </c>
      <c r="G98" s="412">
        <v>9564</v>
      </c>
      <c r="H98" s="413">
        <v>9181.44</v>
      </c>
    </row>
    <row r="99" spans="1:8" s="15" customFormat="1" ht="26.25" thickBot="1" x14ac:dyDescent="0.25">
      <c r="A99" s="191" t="s">
        <v>276</v>
      </c>
      <c r="B99" s="65"/>
      <c r="C99" s="72"/>
      <c r="D99" s="296"/>
      <c r="E99" s="104"/>
      <c r="F99" s="268">
        <v>10401.48</v>
      </c>
      <c r="G99" s="104"/>
      <c r="H99" s="268">
        <v>10890.23</v>
      </c>
    </row>
    <row r="100" spans="1:8" s="15" customFormat="1" x14ac:dyDescent="0.2">
      <c r="A100" s="121" t="s">
        <v>180</v>
      </c>
      <c r="B100" s="192" t="s">
        <v>275</v>
      </c>
      <c r="C100" s="193">
        <v>12</v>
      </c>
      <c r="D100" s="310">
        <v>700</v>
      </c>
      <c r="E100" s="410">
        <v>1</v>
      </c>
      <c r="F100" s="411">
        <v>8546.52</v>
      </c>
      <c r="G100" s="412">
        <v>1</v>
      </c>
      <c r="H100" s="413">
        <v>8280</v>
      </c>
    </row>
    <row r="101" spans="1:8" s="15" customFormat="1" x14ac:dyDescent="0.2">
      <c r="A101" s="121" t="s">
        <v>181</v>
      </c>
      <c r="B101" s="194" t="s">
        <v>275</v>
      </c>
      <c r="C101" s="164">
        <v>12</v>
      </c>
      <c r="D101" s="310">
        <v>154.58000000000001</v>
      </c>
      <c r="E101" s="414">
        <v>1</v>
      </c>
      <c r="F101" s="404">
        <v>1854.96</v>
      </c>
      <c r="G101" s="412">
        <v>1</v>
      </c>
      <c r="H101" s="413">
        <v>1845.47</v>
      </c>
    </row>
    <row r="102" spans="1:8" s="15" customFormat="1" ht="13.5" thickBot="1" x14ac:dyDescent="0.25">
      <c r="A102" s="121" t="s">
        <v>400</v>
      </c>
      <c r="B102" s="189" t="s">
        <v>275</v>
      </c>
      <c r="C102" s="195">
        <v>12</v>
      </c>
      <c r="D102" s="298">
        <v>64.06</v>
      </c>
      <c r="E102" s="414">
        <v>0</v>
      </c>
      <c r="F102" s="404">
        <v>0</v>
      </c>
      <c r="G102" s="412">
        <v>1</v>
      </c>
      <c r="H102" s="413">
        <v>764.76</v>
      </c>
    </row>
    <row r="103" spans="1:8" s="18" customFormat="1" ht="26.25" thickBot="1" x14ac:dyDescent="0.25">
      <c r="A103" s="196" t="s">
        <v>277</v>
      </c>
      <c r="B103" s="32"/>
      <c r="C103" s="44"/>
      <c r="D103" s="296"/>
      <c r="E103" s="240"/>
      <c r="F103" s="268">
        <v>9067.1</v>
      </c>
      <c r="G103" s="240"/>
      <c r="H103" s="268">
        <v>11283.187999999998</v>
      </c>
    </row>
    <row r="104" spans="1:8" s="13" customFormat="1" ht="36" x14ac:dyDescent="0.2">
      <c r="A104" s="197" t="s">
        <v>58</v>
      </c>
      <c r="B104" s="198"/>
      <c r="C104" s="164"/>
      <c r="D104" s="321"/>
      <c r="E104" s="414">
        <v>0</v>
      </c>
      <c r="F104" s="64">
        <v>5009.18</v>
      </c>
      <c r="G104" s="418"/>
      <c r="H104" s="278">
        <v>4981.3679999999995</v>
      </c>
    </row>
    <row r="105" spans="1:8" s="18" customFormat="1" x14ac:dyDescent="0.2">
      <c r="A105" s="199" t="s">
        <v>20</v>
      </c>
      <c r="B105" s="198" t="s">
        <v>71</v>
      </c>
      <c r="C105" s="164">
        <v>12</v>
      </c>
      <c r="D105" s="322">
        <v>13.03</v>
      </c>
      <c r="E105" s="414">
        <v>20</v>
      </c>
      <c r="F105" s="404">
        <v>3127.2</v>
      </c>
      <c r="G105" s="412">
        <v>20</v>
      </c>
      <c r="H105" s="413">
        <v>3110.2</v>
      </c>
    </row>
    <row r="106" spans="1:8" s="4" customFormat="1" x14ac:dyDescent="0.2">
      <c r="A106" s="199" t="s">
        <v>21</v>
      </c>
      <c r="B106" s="198" t="s">
        <v>4</v>
      </c>
      <c r="C106" s="164">
        <v>12</v>
      </c>
      <c r="D106" s="322">
        <v>0.28999999999999998</v>
      </c>
      <c r="E106" s="414">
        <v>540.79999999999995</v>
      </c>
      <c r="F106" s="404">
        <v>1881.98</v>
      </c>
      <c r="G106" s="412">
        <v>540.79999999999995</v>
      </c>
      <c r="H106" s="413">
        <v>1871.1679999999994</v>
      </c>
    </row>
    <row r="107" spans="1:8" s="13" customFormat="1" ht="36" x14ac:dyDescent="0.2">
      <c r="A107" s="151" t="s">
        <v>278</v>
      </c>
      <c r="B107" s="198"/>
      <c r="C107" s="164" t="s">
        <v>279</v>
      </c>
      <c r="D107" s="321"/>
      <c r="E107" s="414">
        <v>0</v>
      </c>
      <c r="F107" s="64">
        <v>4057.92</v>
      </c>
      <c r="G107" s="277"/>
      <c r="H107" s="278">
        <v>6301.82</v>
      </c>
    </row>
    <row r="108" spans="1:8" s="13" customFormat="1" x14ac:dyDescent="0.2">
      <c r="A108" s="230" t="s">
        <v>366</v>
      </c>
      <c r="B108" s="37" t="s">
        <v>127</v>
      </c>
      <c r="C108" s="26"/>
      <c r="D108" s="299">
        <v>58.26</v>
      </c>
      <c r="E108" s="414">
        <v>0</v>
      </c>
      <c r="F108" s="404">
        <v>0</v>
      </c>
      <c r="G108" s="412">
        <v>70</v>
      </c>
      <c r="H108" s="413">
        <v>4078.2</v>
      </c>
    </row>
    <row r="109" spans="1:8" s="13" customFormat="1" x14ac:dyDescent="0.2">
      <c r="A109" s="338" t="s">
        <v>128</v>
      </c>
      <c r="B109" s="37" t="s">
        <v>3</v>
      </c>
      <c r="C109" s="26"/>
      <c r="D109" s="299">
        <v>27.69</v>
      </c>
      <c r="E109" s="414">
        <v>0</v>
      </c>
      <c r="F109" s="404">
        <v>0</v>
      </c>
      <c r="G109" s="412">
        <v>20</v>
      </c>
      <c r="H109" s="413">
        <v>553.80000000000007</v>
      </c>
    </row>
    <row r="110" spans="1:8" s="13" customFormat="1" x14ac:dyDescent="0.2">
      <c r="A110" s="339" t="s">
        <v>130</v>
      </c>
      <c r="B110" s="37" t="s">
        <v>127</v>
      </c>
      <c r="C110" s="26"/>
      <c r="D110" s="299">
        <v>26.94</v>
      </c>
      <c r="E110" s="414">
        <v>0</v>
      </c>
      <c r="F110" s="404">
        <v>0</v>
      </c>
      <c r="G110" s="412">
        <v>6</v>
      </c>
      <c r="H110" s="413">
        <v>158.12</v>
      </c>
    </row>
    <row r="111" spans="1:8" s="13" customFormat="1" x14ac:dyDescent="0.2">
      <c r="A111" s="338" t="s">
        <v>132</v>
      </c>
      <c r="B111" s="37" t="s">
        <v>127</v>
      </c>
      <c r="C111" s="26"/>
      <c r="D111" s="299">
        <v>37.1</v>
      </c>
      <c r="E111" s="414">
        <v>0</v>
      </c>
      <c r="F111" s="404">
        <v>0</v>
      </c>
      <c r="G111" s="412">
        <v>5</v>
      </c>
      <c r="H111" s="413">
        <v>193.3</v>
      </c>
    </row>
    <row r="112" spans="1:8" s="13" customFormat="1" x14ac:dyDescent="0.2">
      <c r="A112" s="341" t="s">
        <v>460</v>
      </c>
      <c r="B112" s="37" t="s">
        <v>127</v>
      </c>
      <c r="C112" s="26"/>
      <c r="D112" s="299">
        <v>47.04</v>
      </c>
      <c r="E112" s="414">
        <v>0</v>
      </c>
      <c r="F112" s="404">
        <v>0</v>
      </c>
      <c r="G112" s="412">
        <v>22</v>
      </c>
      <c r="H112" s="413">
        <v>1044.48</v>
      </c>
    </row>
    <row r="113" spans="1:8" s="13" customFormat="1" ht="13.5" thickBot="1" x14ac:dyDescent="0.25">
      <c r="A113" s="62" t="s">
        <v>357</v>
      </c>
      <c r="B113" s="37" t="s">
        <v>3</v>
      </c>
      <c r="C113" s="26"/>
      <c r="D113" s="299">
        <v>273.92</v>
      </c>
      <c r="E113" s="414">
        <v>0</v>
      </c>
      <c r="F113" s="404">
        <v>0</v>
      </c>
      <c r="G113" s="412">
        <v>1</v>
      </c>
      <c r="H113" s="413">
        <v>273.92</v>
      </c>
    </row>
    <row r="114" spans="1:8" s="5" customFormat="1" ht="26.25" thickBot="1" x14ac:dyDescent="0.25">
      <c r="A114" s="196" t="s">
        <v>280</v>
      </c>
      <c r="B114" s="200"/>
      <c r="C114" s="201"/>
      <c r="D114" s="323"/>
      <c r="E114" s="436">
        <v>0</v>
      </c>
      <c r="F114" s="437">
        <v>9119.6</v>
      </c>
      <c r="G114" s="240"/>
      <c r="H114" s="268">
        <v>6370</v>
      </c>
    </row>
    <row r="115" spans="1:8" s="5" customFormat="1" ht="24.75" thickBot="1" x14ac:dyDescent="0.25">
      <c r="A115" s="155" t="s">
        <v>59</v>
      </c>
      <c r="B115" s="179" t="s">
        <v>65</v>
      </c>
      <c r="C115" s="202">
        <v>1</v>
      </c>
      <c r="D115" s="298"/>
      <c r="E115" s="410">
        <v>2536.1999999999998</v>
      </c>
      <c r="F115" s="411">
        <v>9119.6</v>
      </c>
      <c r="G115" s="412">
        <v>2536.1999999999998</v>
      </c>
      <c r="H115" s="413">
        <v>6370</v>
      </c>
    </row>
    <row r="116" spans="1:8" s="5" customFormat="1" ht="18" customHeight="1" thickBot="1" x14ac:dyDescent="0.25">
      <c r="A116" s="586" t="s">
        <v>61</v>
      </c>
      <c r="B116" s="587"/>
      <c r="C116" s="587"/>
      <c r="D116" s="588"/>
      <c r="E116" s="281"/>
      <c r="F116" s="268">
        <v>187239.08000000002</v>
      </c>
      <c r="G116" s="281"/>
      <c r="H116" s="268">
        <v>186856.13872000002</v>
      </c>
    </row>
    <row r="117" spans="1:8" s="5" customFormat="1" ht="26.25" thickBot="1" x14ac:dyDescent="0.25">
      <c r="A117" s="210" t="s">
        <v>282</v>
      </c>
      <c r="B117" s="123"/>
      <c r="C117" s="124"/>
      <c r="D117" s="325"/>
      <c r="E117" s="421">
        <v>347.1</v>
      </c>
      <c r="F117" s="422">
        <v>61567.4</v>
      </c>
      <c r="G117" s="240">
        <v>347.1</v>
      </c>
      <c r="H117" s="268">
        <v>61310.140799999994</v>
      </c>
    </row>
    <row r="118" spans="1:8" s="71" customFormat="1" ht="24" x14ac:dyDescent="0.2">
      <c r="A118" s="337" t="s">
        <v>184</v>
      </c>
      <c r="B118" s="60" t="s">
        <v>65</v>
      </c>
      <c r="C118" s="91" t="s">
        <v>298</v>
      </c>
      <c r="D118" s="316" t="s">
        <v>257</v>
      </c>
      <c r="E118" s="410">
        <v>2536.1999999999998</v>
      </c>
      <c r="F118" s="404">
        <v>58645.700000000004</v>
      </c>
      <c r="G118" s="438">
        <v>2536.1999999999998</v>
      </c>
      <c r="H118" s="439">
        <v>58434.09</v>
      </c>
    </row>
    <row r="119" spans="1:8" s="5" customFormat="1" ht="24.75" thickBot="1" x14ac:dyDescent="0.25">
      <c r="A119" s="211" t="s">
        <v>293</v>
      </c>
      <c r="B119" s="14" t="s">
        <v>65</v>
      </c>
      <c r="C119" s="92">
        <v>12</v>
      </c>
      <c r="D119" s="395">
        <v>9.6000000000000002E-2</v>
      </c>
      <c r="E119" s="414">
        <v>2536.1999999999998</v>
      </c>
      <c r="F119" s="404">
        <v>2921.7</v>
      </c>
      <c r="G119" s="415">
        <v>2536.1999999999998</v>
      </c>
      <c r="H119" s="279">
        <v>2876.0508</v>
      </c>
    </row>
    <row r="120" spans="1:8" s="13" customFormat="1" ht="51.75" thickBot="1" x14ac:dyDescent="0.25">
      <c r="A120" s="212" t="s">
        <v>283</v>
      </c>
      <c r="B120" s="59" t="s">
        <v>65</v>
      </c>
      <c r="C120" s="84" t="s">
        <v>200</v>
      </c>
      <c r="D120" s="296" t="s">
        <v>257</v>
      </c>
      <c r="E120" s="421">
        <v>1861</v>
      </c>
      <c r="F120" s="422">
        <v>104253.47</v>
      </c>
      <c r="G120" s="423">
        <v>1861</v>
      </c>
      <c r="H120" s="268">
        <v>103857.43000000002</v>
      </c>
    </row>
    <row r="121" spans="1:8" s="13" customFormat="1" ht="64.5" thickBot="1" x14ac:dyDescent="0.25">
      <c r="A121" s="213" t="s">
        <v>284</v>
      </c>
      <c r="B121" s="282" t="s">
        <v>65</v>
      </c>
      <c r="C121" s="85">
        <v>1</v>
      </c>
      <c r="D121" s="505">
        <v>3.4666666666666665E-3</v>
      </c>
      <c r="E121" s="421">
        <v>2536.1999999999998</v>
      </c>
      <c r="F121" s="422">
        <v>114.13</v>
      </c>
      <c r="G121" s="423">
        <v>2536.1999999999998</v>
      </c>
      <c r="H121" s="268">
        <v>105.50591999999999</v>
      </c>
    </row>
    <row r="122" spans="1:8" s="13" customFormat="1" ht="51.75" thickBot="1" x14ac:dyDescent="0.25">
      <c r="A122" s="196" t="s">
        <v>285</v>
      </c>
      <c r="B122" s="283" t="s">
        <v>65</v>
      </c>
      <c r="C122" s="86">
        <v>12</v>
      </c>
      <c r="D122" s="327">
        <v>0.77</v>
      </c>
      <c r="E122" s="421">
        <v>2536.1999999999998</v>
      </c>
      <c r="F122" s="422">
        <v>21304.080000000002</v>
      </c>
      <c r="G122" s="423">
        <v>2536.1999999999998</v>
      </c>
      <c r="H122" s="268">
        <v>21583.061999999998</v>
      </c>
    </row>
    <row r="123" spans="1:8" s="5" customFormat="1" ht="16.5" thickBot="1" x14ac:dyDescent="0.25">
      <c r="A123" s="221" t="s">
        <v>63</v>
      </c>
      <c r="B123" s="222"/>
      <c r="C123" s="223"/>
      <c r="D123" s="506"/>
      <c r="E123" s="281"/>
      <c r="F123" s="268">
        <v>147911.18</v>
      </c>
      <c r="G123" s="281"/>
      <c r="H123" s="268">
        <v>140556.20566666665</v>
      </c>
    </row>
    <row r="124" spans="1:8" s="5" customFormat="1" ht="18" thickBot="1" x14ac:dyDescent="0.25">
      <c r="A124" s="125" t="s">
        <v>286</v>
      </c>
      <c r="B124" s="159" t="s">
        <v>65</v>
      </c>
      <c r="C124" s="127">
        <v>12</v>
      </c>
      <c r="D124" s="502">
        <v>4.8600000000000003</v>
      </c>
      <c r="E124" s="414">
        <v>2536.1999999999998</v>
      </c>
      <c r="F124" s="404">
        <v>147911.18</v>
      </c>
      <c r="G124" s="412">
        <v>2536.1999999999998</v>
      </c>
      <c r="H124" s="413">
        <v>140556.20566666665</v>
      </c>
    </row>
    <row r="125" spans="1:8" s="5" customFormat="1" ht="15.75" thickBot="1" x14ac:dyDescent="0.25">
      <c r="A125" s="224" t="s">
        <v>219</v>
      </c>
      <c r="B125" s="61"/>
      <c r="C125" s="48"/>
      <c r="D125" s="331"/>
      <c r="E125" s="421">
        <v>0</v>
      </c>
      <c r="F125" s="422">
        <v>0</v>
      </c>
      <c r="G125" s="444"/>
      <c r="H125" s="268">
        <v>1044.4000000000001</v>
      </c>
    </row>
    <row r="126" spans="1:8" s="5" customFormat="1" ht="13.5" thickBot="1" x14ac:dyDescent="0.25">
      <c r="A126" s="49" t="s">
        <v>338</v>
      </c>
      <c r="B126" s="32"/>
      <c r="C126" s="47"/>
      <c r="D126" s="332"/>
      <c r="E126" s="421">
        <v>0</v>
      </c>
      <c r="F126" s="422">
        <v>0</v>
      </c>
      <c r="G126" s="240"/>
      <c r="H126" s="268">
        <v>1044.4000000000001</v>
      </c>
    </row>
    <row r="127" spans="1:8" s="5" customFormat="1" ht="13.5" thickBot="1" x14ac:dyDescent="0.25">
      <c r="A127" s="62" t="s">
        <v>183</v>
      </c>
      <c r="B127" s="259" t="s">
        <v>127</v>
      </c>
      <c r="C127" s="39"/>
      <c r="D127" s="315">
        <v>1044.4000000000001</v>
      </c>
      <c r="E127" s="414">
        <v>0</v>
      </c>
      <c r="F127" s="446">
        <v>0</v>
      </c>
      <c r="G127" s="412">
        <v>1</v>
      </c>
      <c r="H127" s="413">
        <v>1044.4000000000001</v>
      </c>
    </row>
    <row r="128" spans="1:8" s="5" customFormat="1" ht="15.75" thickBot="1" x14ac:dyDescent="0.25">
      <c r="A128" s="237" t="s">
        <v>454</v>
      </c>
      <c r="B128" s="59"/>
      <c r="C128" s="50"/>
      <c r="D128" s="508"/>
      <c r="E128" s="22"/>
      <c r="F128" s="268">
        <v>472479.71519999998</v>
      </c>
      <c r="G128" s="22"/>
      <c r="H128" s="268">
        <v>587947.71280666674</v>
      </c>
    </row>
    <row r="129" spans="1:8" s="5" customFormat="1" x14ac:dyDescent="0.2">
      <c r="A129" s="29"/>
      <c r="B129" s="82"/>
      <c r="C129" s="24"/>
      <c r="D129" s="75"/>
      <c r="E129" s="447"/>
      <c r="F129" s="447"/>
      <c r="G129" s="447"/>
      <c r="H129" s="447"/>
    </row>
    <row r="130" spans="1:8" s="5" customFormat="1" x14ac:dyDescent="0.2">
      <c r="A130" s="291" t="s">
        <v>461</v>
      </c>
      <c r="B130" s="82"/>
      <c r="C130" s="24"/>
      <c r="D130" s="75"/>
      <c r="E130" s="447"/>
      <c r="F130" s="447"/>
      <c r="G130" s="447"/>
      <c r="H130" s="447"/>
    </row>
    <row r="131" spans="1:8" s="1" customFormat="1" x14ac:dyDescent="0.2">
      <c r="A131" s="291"/>
      <c r="B131" s="82"/>
      <c r="C131" s="24"/>
      <c r="D131" s="75"/>
      <c r="E131" s="447"/>
      <c r="F131" s="447"/>
      <c r="G131" s="447"/>
      <c r="H131" s="447"/>
    </row>
    <row r="132" spans="1:8" s="1" customFormat="1" x14ac:dyDescent="0.2">
      <c r="A132" s="291" t="s">
        <v>462</v>
      </c>
      <c r="B132" s="82"/>
      <c r="C132" s="24"/>
      <c r="D132" s="75"/>
      <c r="E132" s="447"/>
      <c r="F132" s="447"/>
      <c r="G132" s="447"/>
      <c r="H132" s="447"/>
    </row>
    <row r="133" spans="1:8" s="1" customFormat="1" x14ac:dyDescent="0.2">
      <c r="A133" s="29"/>
      <c r="B133" s="82"/>
      <c r="C133" s="24"/>
      <c r="D133" s="75"/>
      <c r="E133" s="447"/>
      <c r="F133" s="447"/>
      <c r="G133" s="447"/>
      <c r="H133" s="447"/>
    </row>
    <row r="134" spans="1:8" s="5" customFormat="1" x14ac:dyDescent="0.2">
      <c r="A134" s="29"/>
      <c r="B134" s="82"/>
      <c r="C134" s="24"/>
      <c r="D134" s="73"/>
      <c r="E134" s="447"/>
      <c r="F134" s="447"/>
      <c r="G134" s="447"/>
      <c r="H134" s="447"/>
    </row>
    <row r="135" spans="1:8" s="5" customFormat="1" x14ac:dyDescent="0.2">
      <c r="A135" s="29"/>
      <c r="B135" s="82"/>
      <c r="C135" s="24"/>
      <c r="D135" s="73"/>
      <c r="E135" s="447"/>
      <c r="F135" s="447"/>
      <c r="G135" s="447"/>
      <c r="H135" s="447"/>
    </row>
    <row r="136" spans="1:8" s="5" customFormat="1" x14ac:dyDescent="0.2">
      <c r="A136" s="29"/>
      <c r="B136" s="82"/>
      <c r="C136" s="24"/>
      <c r="D136" s="73"/>
      <c r="E136" s="447"/>
      <c r="F136" s="447"/>
      <c r="G136" s="447"/>
      <c r="H136" s="447"/>
    </row>
    <row r="137" spans="1:8" s="5" customFormat="1" x14ac:dyDescent="0.2">
      <c r="A137" s="29"/>
      <c r="B137" s="82"/>
      <c r="C137" s="24"/>
      <c r="D137" s="73"/>
      <c r="E137" s="447"/>
      <c r="F137" s="447"/>
      <c r="G137" s="447"/>
      <c r="H137" s="447"/>
    </row>
    <row r="138" spans="1:8" s="13" customFormat="1" x14ac:dyDescent="0.2">
      <c r="A138" s="29"/>
      <c r="B138" s="82"/>
      <c r="C138" s="24"/>
      <c r="D138" s="73"/>
      <c r="E138" s="447"/>
      <c r="F138" s="447"/>
      <c r="G138" s="447"/>
      <c r="H138" s="447"/>
    </row>
    <row r="139" spans="1:8" s="5" customFormat="1" x14ac:dyDescent="0.2">
      <c r="A139" s="29"/>
      <c r="B139" s="82"/>
      <c r="C139" s="24"/>
      <c r="D139" s="73"/>
      <c r="E139" s="447"/>
      <c r="F139" s="447"/>
      <c r="G139" s="447"/>
      <c r="H139" s="447"/>
    </row>
    <row r="140" spans="1:8" s="5" customFormat="1" x14ac:dyDescent="0.2">
      <c r="A140" s="29"/>
      <c r="B140" s="82"/>
      <c r="C140" s="24"/>
      <c r="D140" s="73"/>
      <c r="E140" s="447"/>
      <c r="F140" s="447"/>
      <c r="G140" s="447"/>
      <c r="H140" s="447"/>
    </row>
    <row r="141" spans="1:8" s="5" customFormat="1" x14ac:dyDescent="0.2">
      <c r="A141" s="8"/>
      <c r="B141" s="73"/>
      <c r="C141" s="23"/>
      <c r="D141" s="73"/>
      <c r="E141" s="448"/>
      <c r="F141" s="448"/>
      <c r="G141" s="448"/>
      <c r="H141" s="448"/>
    </row>
    <row r="142" spans="1:8" s="5" customFormat="1" x14ac:dyDescent="0.2">
      <c r="A142" s="8"/>
      <c r="B142" s="73"/>
      <c r="C142" s="23"/>
      <c r="D142" s="73"/>
      <c r="E142" s="448"/>
      <c r="F142" s="448"/>
      <c r="G142" s="448"/>
      <c r="H142" s="448"/>
    </row>
    <row r="143" spans="1:8" s="1" customFormat="1" x14ac:dyDescent="0.2">
      <c r="A143" s="8"/>
      <c r="B143" s="73"/>
      <c r="C143" s="23"/>
      <c r="D143" s="73"/>
      <c r="E143" s="447"/>
      <c r="F143" s="447"/>
      <c r="G143" s="447"/>
      <c r="H143" s="447"/>
    </row>
    <row r="144" spans="1:8" s="1" customFormat="1" x14ac:dyDescent="0.2">
      <c r="A144" s="8"/>
      <c r="B144" s="73"/>
      <c r="C144" s="23"/>
      <c r="D144" s="73"/>
      <c r="E144" s="447"/>
      <c r="F144" s="447"/>
      <c r="G144" s="447"/>
      <c r="H144" s="447"/>
    </row>
    <row r="145" spans="1:8" s="1" customFormat="1" x14ac:dyDescent="0.2">
      <c r="A145" s="8"/>
      <c r="B145" s="73"/>
      <c r="C145" s="23"/>
      <c r="D145" s="73"/>
      <c r="E145" s="447"/>
      <c r="F145" s="447"/>
      <c r="G145" s="447"/>
      <c r="H145" s="447"/>
    </row>
    <row r="146" spans="1:8" s="1" customFormat="1" x14ac:dyDescent="0.2">
      <c r="A146" s="8"/>
      <c r="B146" s="73"/>
      <c r="C146" s="23"/>
      <c r="D146" s="73"/>
      <c r="E146" s="447"/>
      <c r="F146" s="447"/>
      <c r="G146" s="447"/>
      <c r="H146" s="447"/>
    </row>
    <row r="147" spans="1:8" s="1" customFormat="1" x14ac:dyDescent="0.2">
      <c r="A147" s="8"/>
      <c r="B147" s="73"/>
      <c r="C147" s="23"/>
      <c r="D147" s="73"/>
      <c r="E147" s="447"/>
      <c r="F147" s="447"/>
      <c r="G147" s="447"/>
      <c r="H147" s="447"/>
    </row>
    <row r="148" spans="1:8" s="1" customFormat="1" x14ac:dyDescent="0.2">
      <c r="D148" s="73"/>
      <c r="E148" s="447"/>
      <c r="F148" s="447"/>
      <c r="G148" s="447"/>
      <c r="H148" s="447"/>
    </row>
    <row r="149" spans="1:8" s="1" customFormat="1" x14ac:dyDescent="0.2">
      <c r="D149" s="73"/>
      <c r="E149" s="447"/>
      <c r="F149" s="447"/>
      <c r="G149" s="447"/>
      <c r="H149" s="447"/>
    </row>
    <row r="150" spans="1:8" s="1" customFormat="1" x14ac:dyDescent="0.2">
      <c r="D150" s="73"/>
      <c r="E150" s="447"/>
      <c r="F150" s="447"/>
      <c r="G150" s="447"/>
      <c r="H150" s="447"/>
    </row>
    <row r="151" spans="1:8" s="1" customFormat="1" x14ac:dyDescent="0.2">
      <c r="D151" s="73"/>
      <c r="E151" s="447"/>
      <c r="F151" s="447"/>
      <c r="G151" s="447"/>
      <c r="H151" s="447"/>
    </row>
    <row r="152" spans="1:8" s="1" customFormat="1" x14ac:dyDescent="0.2">
      <c r="D152" s="73"/>
      <c r="E152" s="447"/>
      <c r="F152" s="447"/>
      <c r="G152" s="447"/>
      <c r="H152" s="447"/>
    </row>
    <row r="153" spans="1:8" s="1" customFormat="1" x14ac:dyDescent="0.2">
      <c r="D153" s="73"/>
      <c r="E153" s="447"/>
      <c r="F153" s="447"/>
      <c r="G153" s="447"/>
      <c r="H153" s="447"/>
    </row>
    <row r="154" spans="1:8" s="1" customFormat="1" x14ac:dyDescent="0.2">
      <c r="D154" s="73"/>
      <c r="E154" s="447"/>
      <c r="F154" s="447"/>
      <c r="G154" s="447"/>
      <c r="H154" s="447"/>
    </row>
    <row r="155" spans="1:8" x14ac:dyDescent="0.2">
      <c r="A155" s="1"/>
      <c r="B155" s="1"/>
      <c r="C155" s="1"/>
    </row>
    <row r="156" spans="1:8" x14ac:dyDescent="0.2">
      <c r="A156" s="1"/>
      <c r="B156" s="1"/>
      <c r="C156" s="1"/>
    </row>
    <row r="157" spans="1:8" x14ac:dyDescent="0.2">
      <c r="A157" s="1"/>
      <c r="B157" s="1"/>
      <c r="C157" s="1"/>
    </row>
    <row r="158" spans="1:8" x14ac:dyDescent="0.2">
      <c r="A158" s="1"/>
      <c r="B158" s="1"/>
      <c r="C158" s="1"/>
    </row>
    <row r="159" spans="1:8" x14ac:dyDescent="0.2">
      <c r="A159" s="1"/>
      <c r="B159" s="1"/>
      <c r="C159" s="1"/>
    </row>
    <row r="160" spans="1:8" x14ac:dyDescent="0.2">
      <c r="A160" s="1"/>
      <c r="B160" s="1"/>
      <c r="C160" s="1"/>
    </row>
    <row r="162" spans="1:4" x14ac:dyDescent="0.2">
      <c r="A162" s="1"/>
      <c r="B162" s="1"/>
      <c r="C162" s="1"/>
    </row>
    <row r="163" spans="1:4" x14ac:dyDescent="0.2">
      <c r="A163" s="1"/>
      <c r="B163" s="1"/>
      <c r="C163" s="1"/>
    </row>
    <row r="164" spans="1:4" x14ac:dyDescent="0.2">
      <c r="A164" s="1"/>
      <c r="B164" s="1"/>
      <c r="C164" s="1"/>
    </row>
    <row r="165" spans="1:4" x14ac:dyDescent="0.2">
      <c r="A165" s="1"/>
      <c r="B165" s="1"/>
      <c r="C165" s="1"/>
    </row>
    <row r="166" spans="1:4" x14ac:dyDescent="0.2">
      <c r="A166" s="1"/>
      <c r="B166" s="1"/>
      <c r="C166" s="1"/>
    </row>
    <row r="167" spans="1:4" x14ac:dyDescent="0.2">
      <c r="A167" s="1"/>
      <c r="B167" s="1"/>
      <c r="C167" s="1"/>
    </row>
    <row r="170" spans="1:4" x14ac:dyDescent="0.2">
      <c r="A170" s="103"/>
      <c r="B170" s="103"/>
      <c r="C170" s="103"/>
    </row>
    <row r="174" spans="1:4" x14ac:dyDescent="0.2">
      <c r="A174" s="103"/>
      <c r="B174" s="103"/>
      <c r="C174" s="103"/>
      <c r="D174" s="447"/>
    </row>
    <row r="175" spans="1:4" x14ac:dyDescent="0.2">
      <c r="A175" s="103"/>
      <c r="B175" s="103"/>
      <c r="C175" s="103"/>
      <c r="D175" s="447"/>
    </row>
  </sheetData>
  <mergeCells count="13">
    <mergeCell ref="A116:D116"/>
    <mergeCell ref="E23:F23"/>
    <mergeCell ref="G23:H23"/>
    <mergeCell ref="A4:D4"/>
    <mergeCell ref="A12:C12"/>
    <mergeCell ref="C22:C23"/>
    <mergeCell ref="E21:H21"/>
    <mergeCell ref="E22:H22"/>
    <mergeCell ref="A1:D1"/>
    <mergeCell ref="A25:D25"/>
    <mergeCell ref="A59:D59"/>
    <mergeCell ref="G3:H3"/>
    <mergeCell ref="G2:H2"/>
  </mergeCells>
  <pageMargins left="0.31496062992125984" right="0.31496062992125984" top="0.31496062992125984" bottom="0.31496062992125984" header="0" footer="0"/>
  <pageSetup paperSize="9" scale="68" fitToHeight="0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220"/>
  <sheetViews>
    <sheetView showZeros="0" topLeftCell="A166" workbookViewId="0">
      <selection activeCell="E184" sqref="E184"/>
    </sheetView>
  </sheetViews>
  <sheetFormatPr defaultRowHeight="12.75" x14ac:dyDescent="0.2"/>
  <cols>
    <col min="1" max="1" width="75.140625" style="8" customWidth="1"/>
    <col min="2" max="2" width="6.140625" style="73" customWidth="1"/>
    <col min="3" max="3" width="9.5703125" style="23" customWidth="1"/>
    <col min="4" max="4" width="10.42578125" style="73" customWidth="1"/>
    <col min="5" max="5" width="9.140625" style="449" customWidth="1"/>
    <col min="6" max="6" width="12.140625" style="449" customWidth="1"/>
    <col min="7" max="7" width="11.42578125" style="449" customWidth="1"/>
    <col min="8" max="8" width="15.140625" style="449" customWidth="1"/>
    <col min="9" max="16384" width="9.140625" style="103"/>
  </cols>
  <sheetData>
    <row r="1" spans="1:8" ht="52.5" customHeight="1" x14ac:dyDescent="0.2">
      <c r="A1" s="589" t="s">
        <v>456</v>
      </c>
      <c r="B1" s="589"/>
      <c r="C1" s="589"/>
      <c r="D1" s="589"/>
      <c r="E1" s="399"/>
      <c r="F1" s="399"/>
      <c r="G1" s="399"/>
      <c r="H1" s="399"/>
    </row>
    <row r="2" spans="1:8" s="398" customFormat="1" ht="15.75" x14ac:dyDescent="0.2">
      <c r="A2" s="7"/>
      <c r="B2" s="75" t="s">
        <v>121</v>
      </c>
      <c r="C2" s="74"/>
      <c r="D2" s="98"/>
      <c r="E2" s="66"/>
      <c r="F2" s="66"/>
      <c r="G2" s="601" t="s">
        <v>78</v>
      </c>
      <c r="H2" s="601"/>
    </row>
    <row r="3" spans="1:8" s="398" customFormat="1" ht="15" x14ac:dyDescent="0.2">
      <c r="A3" s="99"/>
      <c r="B3" s="66"/>
      <c r="C3" s="24"/>
      <c r="D3" s="98"/>
      <c r="E3" s="600"/>
      <c r="F3" s="600"/>
      <c r="G3" s="600"/>
      <c r="H3" s="600"/>
    </row>
    <row r="4" spans="1:8" s="10" customFormat="1" ht="26.25" customHeight="1" x14ac:dyDescent="0.2">
      <c r="A4" s="603" t="s">
        <v>122</v>
      </c>
      <c r="B4" s="603"/>
      <c r="C4" s="603"/>
      <c r="D4" s="603"/>
      <c r="E4" s="75"/>
      <c r="F4" s="71"/>
      <c r="G4" s="71"/>
      <c r="H4" s="71"/>
    </row>
    <row r="5" spans="1:8" x14ac:dyDescent="0.2">
      <c r="A5" s="20" t="s">
        <v>410</v>
      </c>
      <c r="B5" s="76"/>
      <c r="C5" s="74"/>
      <c r="D5" s="75"/>
      <c r="E5" s="400"/>
      <c r="F5" s="400"/>
      <c r="G5" s="400"/>
      <c r="H5" s="401">
        <v>-944201.37673702557</v>
      </c>
    </row>
    <row r="6" spans="1:8" ht="13.5" customHeight="1" x14ac:dyDescent="0.2">
      <c r="A6" s="21" t="s">
        <v>201</v>
      </c>
      <c r="B6" s="75"/>
      <c r="C6" s="74"/>
      <c r="D6" s="75"/>
      <c r="E6" s="75"/>
      <c r="F6" s="71"/>
      <c r="G6" s="71"/>
      <c r="H6" s="402">
        <v>3747307.0399999991</v>
      </c>
    </row>
    <row r="7" spans="1:8" x14ac:dyDescent="0.2">
      <c r="A7" s="131" t="s">
        <v>202</v>
      </c>
      <c r="B7" s="77"/>
      <c r="C7" s="25"/>
      <c r="D7" s="77"/>
      <c r="E7" s="75"/>
      <c r="F7" s="71"/>
      <c r="G7" s="71"/>
      <c r="H7" s="403">
        <v>3747307.0399999991</v>
      </c>
    </row>
    <row r="8" spans="1:8" x14ac:dyDescent="0.2">
      <c r="A8" s="131" t="s">
        <v>203</v>
      </c>
      <c r="B8" s="25"/>
      <c r="C8" s="25"/>
      <c r="D8" s="78"/>
      <c r="E8" s="400"/>
      <c r="F8" s="400"/>
      <c r="G8" s="400"/>
      <c r="H8" s="403">
        <v>3742727.9299999992</v>
      </c>
    </row>
    <row r="9" spans="1:8" x14ac:dyDescent="0.2">
      <c r="A9" s="290" t="s">
        <v>255</v>
      </c>
      <c r="B9" s="75"/>
      <c r="C9" s="24"/>
      <c r="D9" s="75"/>
      <c r="E9" s="75"/>
      <c r="F9" s="98"/>
      <c r="G9" s="98"/>
      <c r="H9" s="405">
        <v>4579.1099999999997</v>
      </c>
    </row>
    <row r="10" spans="1:8" x14ac:dyDescent="0.2">
      <c r="A10" s="21" t="s">
        <v>125</v>
      </c>
      <c r="B10" s="78"/>
      <c r="C10" s="79"/>
      <c r="D10" s="78"/>
      <c r="E10" s="75"/>
      <c r="F10" s="71"/>
      <c r="G10" s="71"/>
      <c r="H10" s="406">
        <v>4219183.7716366667</v>
      </c>
    </row>
    <row r="11" spans="1:8" x14ac:dyDescent="0.2">
      <c r="A11" s="131" t="s">
        <v>458</v>
      </c>
      <c r="B11" s="75"/>
      <c r="C11" s="74"/>
      <c r="D11" s="75"/>
      <c r="E11" s="75"/>
      <c r="F11" s="71"/>
      <c r="G11" s="71"/>
      <c r="H11" s="407">
        <v>-1416078.1083736932</v>
      </c>
    </row>
    <row r="12" spans="1:8" x14ac:dyDescent="0.2">
      <c r="A12" s="2"/>
      <c r="B12" s="75"/>
      <c r="C12" s="74"/>
      <c r="D12" s="75"/>
      <c r="E12" s="75"/>
      <c r="F12" s="71"/>
      <c r="G12" s="71"/>
      <c r="H12" s="408"/>
    </row>
    <row r="13" spans="1:8" ht="26.25" customHeight="1" x14ac:dyDescent="0.2">
      <c r="A13" s="604" t="s">
        <v>124</v>
      </c>
      <c r="B13" s="603"/>
      <c r="C13" s="603"/>
      <c r="D13" s="78"/>
      <c r="E13" s="75"/>
      <c r="F13" s="71"/>
      <c r="G13" s="71"/>
      <c r="H13" s="409"/>
    </row>
    <row r="14" spans="1:8" x14ac:dyDescent="0.2">
      <c r="A14" s="20" t="s">
        <v>411</v>
      </c>
      <c r="B14" s="76"/>
      <c r="C14" s="74"/>
      <c r="D14" s="75"/>
      <c r="E14" s="400"/>
      <c r="F14" s="400"/>
      <c r="G14" s="400"/>
      <c r="H14" s="401">
        <v>-1677549.756737025</v>
      </c>
    </row>
    <row r="15" spans="1:8" ht="25.5" x14ac:dyDescent="0.2">
      <c r="A15" s="31" t="s">
        <v>204</v>
      </c>
      <c r="B15" s="75"/>
      <c r="C15" s="74"/>
      <c r="D15" s="75"/>
      <c r="E15" s="75"/>
      <c r="F15" s="71"/>
      <c r="G15" s="71"/>
      <c r="H15" s="402">
        <v>3707006.0800000005</v>
      </c>
    </row>
    <row r="16" spans="1:8" x14ac:dyDescent="0.2">
      <c r="A16" s="131" t="s">
        <v>202</v>
      </c>
      <c r="B16" s="75"/>
      <c r="C16" s="74"/>
      <c r="D16" s="75"/>
      <c r="E16" s="75"/>
      <c r="F16" s="71"/>
      <c r="G16" s="71"/>
      <c r="H16" s="406">
        <v>3707006.0800000005</v>
      </c>
    </row>
    <row r="17" spans="1:64" x14ac:dyDescent="0.2">
      <c r="A17" s="131" t="s">
        <v>203</v>
      </c>
      <c r="B17" s="75"/>
      <c r="C17" s="74"/>
      <c r="D17" s="75"/>
      <c r="E17" s="400"/>
      <c r="F17" s="400"/>
      <c r="G17" s="400"/>
      <c r="H17" s="403">
        <v>3702665.0300000007</v>
      </c>
    </row>
    <row r="18" spans="1:64" x14ac:dyDescent="0.2">
      <c r="A18" s="290" t="s">
        <v>255</v>
      </c>
      <c r="B18" s="24"/>
      <c r="C18" s="24"/>
      <c r="D18" s="75"/>
      <c r="E18" s="75"/>
      <c r="F18" s="71"/>
      <c r="G18" s="71"/>
      <c r="H18" s="403">
        <v>4341.05</v>
      </c>
    </row>
    <row r="19" spans="1:64" x14ac:dyDescent="0.2">
      <c r="A19" s="131" t="s">
        <v>392</v>
      </c>
      <c r="B19" s="75"/>
      <c r="C19" s="24"/>
      <c r="D19" s="75"/>
      <c r="E19" s="75"/>
      <c r="F19" s="71"/>
      <c r="G19" s="71"/>
      <c r="H19" s="402">
        <v>2029456.3232629756</v>
      </c>
    </row>
    <row r="20" spans="1:64" x14ac:dyDescent="0.2">
      <c r="A20" s="21" t="s">
        <v>126</v>
      </c>
      <c r="B20" s="78"/>
      <c r="C20" s="79"/>
      <c r="D20" s="78"/>
      <c r="E20" s="75"/>
      <c r="F20" s="71"/>
      <c r="G20" s="71"/>
      <c r="H20" s="406">
        <v>4219183.7716366667</v>
      </c>
    </row>
    <row r="21" spans="1:64" x14ac:dyDescent="0.2">
      <c r="A21" s="9" t="s">
        <v>459</v>
      </c>
      <c r="B21" s="75"/>
      <c r="C21" s="74"/>
      <c r="D21" s="75"/>
      <c r="E21" s="75"/>
      <c r="F21" s="71"/>
      <c r="G21" s="71"/>
      <c r="H21" s="407">
        <v>-2189727.4483736912</v>
      </c>
    </row>
    <row r="22" spans="1:64" ht="13.5" thickBot="1" x14ac:dyDescent="0.25">
      <c r="A22" s="128"/>
      <c r="B22" s="75"/>
      <c r="C22" s="74"/>
      <c r="D22" s="75"/>
      <c r="E22" s="24"/>
      <c r="F22" s="24"/>
      <c r="G22" s="24"/>
      <c r="H22" s="24"/>
    </row>
    <row r="23" spans="1:64" s="132" customFormat="1" ht="13.5" thickBot="1" x14ac:dyDescent="0.25">
      <c r="A23" s="129" t="s">
        <v>5</v>
      </c>
      <c r="B23" s="112"/>
      <c r="C23" s="113"/>
      <c r="D23" s="292" t="s">
        <v>7</v>
      </c>
      <c r="E23" s="590">
        <v>7</v>
      </c>
      <c r="F23" s="591"/>
      <c r="G23" s="591"/>
      <c r="H23" s="592"/>
    </row>
    <row r="24" spans="1:64" ht="16.5" thickBot="1" x14ac:dyDescent="0.25">
      <c r="A24" s="80"/>
      <c r="B24" s="67" t="s">
        <v>6</v>
      </c>
      <c r="C24" s="596" t="s">
        <v>8</v>
      </c>
      <c r="D24" s="293" t="s">
        <v>9</v>
      </c>
      <c r="E24" s="593" t="s">
        <v>78</v>
      </c>
      <c r="F24" s="594"/>
      <c r="G24" s="594"/>
      <c r="H24" s="595"/>
    </row>
    <row r="25" spans="1:64" ht="13.5" thickBot="1" x14ac:dyDescent="0.25">
      <c r="A25" s="130" t="s">
        <v>442</v>
      </c>
      <c r="B25" s="81" t="s">
        <v>10</v>
      </c>
      <c r="C25" s="597"/>
      <c r="D25" s="294" t="s">
        <v>11</v>
      </c>
      <c r="E25" s="598" t="s">
        <v>2</v>
      </c>
      <c r="F25" s="599"/>
      <c r="G25" s="598" t="s">
        <v>0</v>
      </c>
      <c r="H25" s="599"/>
    </row>
    <row r="26" spans="1:64" s="11" customFormat="1" ht="13.5" thickBot="1" x14ac:dyDescent="0.25">
      <c r="A26" s="101"/>
      <c r="B26" s="67"/>
      <c r="C26" s="102"/>
      <c r="D26" s="295"/>
      <c r="E26" s="114" t="s">
        <v>1</v>
      </c>
      <c r="F26" s="115" t="s">
        <v>393</v>
      </c>
      <c r="G26" s="114" t="s">
        <v>1</v>
      </c>
      <c r="H26" s="115" t="s">
        <v>393</v>
      </c>
      <c r="BJ26" s="3"/>
      <c r="BK26" s="3"/>
      <c r="BL26" s="3"/>
    </row>
    <row r="27" spans="1:64" s="5" customFormat="1" ht="38.25" customHeight="1" thickBot="1" x14ac:dyDescent="0.25">
      <c r="A27" s="580" t="s">
        <v>26</v>
      </c>
      <c r="B27" s="581"/>
      <c r="C27" s="581"/>
      <c r="D27" s="582"/>
      <c r="E27" s="240"/>
      <c r="F27" s="109">
        <v>110865.1596</v>
      </c>
      <c r="G27" s="240"/>
      <c r="H27" s="109">
        <v>25148.008610000004</v>
      </c>
    </row>
    <row r="28" spans="1:64" s="5" customFormat="1" ht="13.5" thickBot="1" x14ac:dyDescent="0.25">
      <c r="A28" s="133" t="s">
        <v>27</v>
      </c>
      <c r="B28" s="134"/>
      <c r="C28" s="134"/>
      <c r="D28" s="296"/>
      <c r="E28" s="240"/>
      <c r="F28" s="109">
        <v>162.29</v>
      </c>
      <c r="G28" s="240"/>
      <c r="H28" s="109">
        <v>162.29031000000001</v>
      </c>
    </row>
    <row r="29" spans="1:64" s="5" customFormat="1" ht="68.25" thickBot="1" x14ac:dyDescent="0.25">
      <c r="A29" s="30" t="s">
        <v>28</v>
      </c>
      <c r="B29" s="111" t="s">
        <v>64</v>
      </c>
      <c r="C29" s="241" t="s">
        <v>13</v>
      </c>
      <c r="D29" s="297">
        <v>9.1000000000000004E-3</v>
      </c>
      <c r="E29" s="410">
        <v>17834.099999999999</v>
      </c>
      <c r="F29" s="411">
        <v>162.29</v>
      </c>
      <c r="G29" s="412">
        <v>17834.099999999999</v>
      </c>
      <c r="H29" s="413">
        <v>162.29031000000001</v>
      </c>
    </row>
    <row r="30" spans="1:64" s="13" customFormat="1" ht="13.5" thickBot="1" x14ac:dyDescent="0.25">
      <c r="A30" s="244" t="s">
        <v>29</v>
      </c>
      <c r="B30" s="245"/>
      <c r="C30" s="245"/>
      <c r="D30" s="296"/>
      <c r="E30" s="240"/>
      <c r="F30" s="109">
        <v>6446.5695999999998</v>
      </c>
      <c r="G30" s="240"/>
      <c r="H30" s="109">
        <v>5471.3987999999999</v>
      </c>
    </row>
    <row r="31" spans="1:64" s="5" customFormat="1" ht="56.25" x14ac:dyDescent="0.2">
      <c r="A31" s="30" t="s">
        <v>30</v>
      </c>
      <c r="B31" s="38" t="s">
        <v>4</v>
      </c>
      <c r="C31" s="246">
        <v>12</v>
      </c>
      <c r="D31" s="492">
        <v>0.21199999999999999</v>
      </c>
      <c r="E31" s="416">
        <v>2160.9</v>
      </c>
      <c r="F31" s="417">
        <v>5497.3296</v>
      </c>
      <c r="G31" s="412">
        <v>2160.9</v>
      </c>
      <c r="H31" s="413">
        <v>5471.3987999999999</v>
      </c>
    </row>
    <row r="32" spans="1:64" s="5" customFormat="1" ht="13.5" thickBot="1" x14ac:dyDescent="0.25">
      <c r="A32" s="247" t="s">
        <v>258</v>
      </c>
      <c r="B32" s="181"/>
      <c r="C32" s="195" t="s">
        <v>67</v>
      </c>
      <c r="D32" s="298"/>
      <c r="E32" s="414">
        <v>0</v>
      </c>
      <c r="F32" s="404">
        <v>949.24</v>
      </c>
      <c r="G32" s="277"/>
      <c r="H32" s="279">
        <v>0</v>
      </c>
    </row>
    <row r="33" spans="1:8" s="13" customFormat="1" ht="26.25" thickBot="1" x14ac:dyDescent="0.25">
      <c r="A33" s="40" t="s">
        <v>31</v>
      </c>
      <c r="B33" s="32"/>
      <c r="C33" s="44"/>
      <c r="D33" s="296"/>
      <c r="E33" s="240"/>
      <c r="F33" s="109">
        <v>162.29</v>
      </c>
      <c r="G33" s="240"/>
      <c r="H33" s="109">
        <v>0</v>
      </c>
    </row>
    <row r="34" spans="1:8" s="13" customFormat="1" ht="26.25" thickBot="1" x14ac:dyDescent="0.25">
      <c r="A34" s="141" t="s">
        <v>34</v>
      </c>
      <c r="B34" s="142"/>
      <c r="C34" s="143"/>
      <c r="D34" s="301"/>
      <c r="E34" s="240"/>
      <c r="F34" s="109">
        <v>2835.62</v>
      </c>
      <c r="G34" s="240"/>
      <c r="H34" s="109">
        <v>0</v>
      </c>
    </row>
    <row r="35" spans="1:8" s="13" customFormat="1" ht="26.25" thickBot="1" x14ac:dyDescent="0.25">
      <c r="A35" s="40" t="s">
        <v>36</v>
      </c>
      <c r="B35" s="386"/>
      <c r="C35" s="387"/>
      <c r="D35" s="388"/>
      <c r="E35" s="240"/>
      <c r="F35" s="268">
        <v>87953.96</v>
      </c>
      <c r="G35" s="240"/>
      <c r="H35" s="268">
        <v>9869.5544000000009</v>
      </c>
    </row>
    <row r="36" spans="1:8" s="5" customFormat="1" ht="24" x14ac:dyDescent="0.2">
      <c r="A36" s="144" t="s">
        <v>14</v>
      </c>
      <c r="B36" s="392" t="s">
        <v>4</v>
      </c>
      <c r="C36" s="393">
        <v>2</v>
      </c>
      <c r="D36" s="394">
        <v>0.77</v>
      </c>
      <c r="E36" s="410">
        <v>2902.3</v>
      </c>
      <c r="F36" s="411">
        <v>4469.54</v>
      </c>
      <c r="G36" s="412">
        <v>2902.3</v>
      </c>
      <c r="H36" s="413">
        <v>4469.5420000000004</v>
      </c>
    </row>
    <row r="37" spans="1:8" s="5" customFormat="1" ht="24" x14ac:dyDescent="0.2">
      <c r="A37" s="183" t="s">
        <v>231</v>
      </c>
      <c r="B37" s="14" t="s">
        <v>4</v>
      </c>
      <c r="C37" s="140">
        <v>4</v>
      </c>
      <c r="D37" s="395">
        <v>9.4E-2</v>
      </c>
      <c r="E37" s="414">
        <v>2902.3</v>
      </c>
      <c r="F37" s="404">
        <v>1091.26</v>
      </c>
      <c r="G37" s="412">
        <v>2902.3</v>
      </c>
      <c r="H37" s="413">
        <v>545.63240000000008</v>
      </c>
    </row>
    <row r="38" spans="1:8" s="5" customFormat="1" ht="17.25" x14ac:dyDescent="0.2">
      <c r="A38" s="381" t="s">
        <v>33</v>
      </c>
      <c r="B38" s="96" t="s">
        <v>4</v>
      </c>
      <c r="C38" s="232" t="s">
        <v>68</v>
      </c>
      <c r="D38" s="311"/>
      <c r="E38" s="414">
        <v>0</v>
      </c>
      <c r="F38" s="64">
        <v>82393.16</v>
      </c>
      <c r="G38" s="418"/>
      <c r="H38" s="278">
        <v>4854.38</v>
      </c>
    </row>
    <row r="39" spans="1:8" s="5" customFormat="1" x14ac:dyDescent="0.2">
      <c r="A39" s="251" t="s">
        <v>346</v>
      </c>
      <c r="B39" s="14" t="s">
        <v>4</v>
      </c>
      <c r="C39" s="140">
        <v>1</v>
      </c>
      <c r="D39" s="303" t="s">
        <v>464</v>
      </c>
      <c r="E39" s="414">
        <v>0</v>
      </c>
      <c r="F39" s="404">
        <v>0</v>
      </c>
      <c r="G39" s="412">
        <v>1.89</v>
      </c>
      <c r="H39" s="413">
        <v>1138.6600000000001</v>
      </c>
    </row>
    <row r="40" spans="1:8" s="5" customFormat="1" x14ac:dyDescent="0.2">
      <c r="A40" s="383" t="s">
        <v>426</v>
      </c>
      <c r="B40" s="14" t="s">
        <v>3</v>
      </c>
      <c r="C40" s="232">
        <v>1</v>
      </c>
      <c r="D40" s="303" t="s">
        <v>464</v>
      </c>
      <c r="E40" s="414">
        <v>0</v>
      </c>
      <c r="F40" s="404">
        <v>0</v>
      </c>
      <c r="G40" s="412">
        <v>1</v>
      </c>
      <c r="H40" s="413">
        <v>3615.43</v>
      </c>
    </row>
    <row r="41" spans="1:8" s="5" customFormat="1" x14ac:dyDescent="0.2">
      <c r="A41" s="385" t="s">
        <v>232</v>
      </c>
      <c r="B41" s="37"/>
      <c r="C41" s="26"/>
      <c r="D41" s="311"/>
      <c r="E41" s="414">
        <v>0</v>
      </c>
      <c r="F41" s="64">
        <v>82393.16</v>
      </c>
      <c r="G41" s="277"/>
      <c r="H41" s="278">
        <v>100.28999999999999</v>
      </c>
    </row>
    <row r="42" spans="1:8" s="5" customFormat="1" ht="13.5" thickBot="1" x14ac:dyDescent="0.25">
      <c r="A42" s="145" t="s">
        <v>302</v>
      </c>
      <c r="B42" s="37" t="s">
        <v>4</v>
      </c>
      <c r="C42" s="26"/>
      <c r="D42" s="299">
        <v>33.43</v>
      </c>
      <c r="E42" s="414">
        <v>0</v>
      </c>
      <c r="F42" s="404">
        <v>0</v>
      </c>
      <c r="G42" s="412">
        <v>3</v>
      </c>
      <c r="H42" s="413">
        <v>100.28999999999999</v>
      </c>
    </row>
    <row r="43" spans="1:8" s="13" customFormat="1" ht="26.25" thickBot="1" x14ac:dyDescent="0.25">
      <c r="A43" s="141" t="s">
        <v>37</v>
      </c>
      <c r="B43" s="389"/>
      <c r="C43" s="390"/>
      <c r="D43" s="391"/>
      <c r="E43" s="240"/>
      <c r="F43" s="268">
        <v>690.4</v>
      </c>
      <c r="G43" s="240"/>
      <c r="H43" s="268">
        <v>1994.654</v>
      </c>
    </row>
    <row r="44" spans="1:8" s="5" customFormat="1" ht="45" x14ac:dyDescent="0.2">
      <c r="A44" s="556" t="s">
        <v>38</v>
      </c>
      <c r="B44" s="137" t="s">
        <v>4</v>
      </c>
      <c r="C44" s="140">
        <v>1</v>
      </c>
      <c r="D44" s="492">
        <v>0.52</v>
      </c>
      <c r="E44" s="410">
        <v>1327.7</v>
      </c>
      <c r="F44" s="411">
        <v>690.4</v>
      </c>
      <c r="G44" s="412">
        <v>1327.7</v>
      </c>
      <c r="H44" s="413">
        <v>690.404</v>
      </c>
    </row>
    <row r="45" spans="1:8" s="5" customFormat="1" ht="17.25" x14ac:dyDescent="0.2">
      <c r="A45" s="247" t="s">
        <v>33</v>
      </c>
      <c r="B45" s="137"/>
      <c r="C45" s="232" t="s">
        <v>68</v>
      </c>
      <c r="D45" s="495"/>
      <c r="E45" s="414">
        <v>0</v>
      </c>
      <c r="F45" s="64">
        <v>0</v>
      </c>
      <c r="G45" s="277"/>
      <c r="H45" s="278">
        <v>1304.25</v>
      </c>
    </row>
    <row r="46" spans="1:8" s="5" customFormat="1" x14ac:dyDescent="0.2">
      <c r="A46" s="147" t="s">
        <v>295</v>
      </c>
      <c r="B46" s="137" t="s">
        <v>259</v>
      </c>
      <c r="C46" s="140">
        <v>1</v>
      </c>
      <c r="D46" s="493">
        <v>941.13</v>
      </c>
      <c r="E46" s="414">
        <v>0</v>
      </c>
      <c r="F46" s="404">
        <v>0</v>
      </c>
      <c r="G46" s="412">
        <v>1.75</v>
      </c>
      <c r="H46" s="413">
        <v>1190.07</v>
      </c>
    </row>
    <row r="47" spans="1:8" s="5" customFormat="1" ht="13.5" thickBot="1" x14ac:dyDescent="0.25">
      <c r="A47" s="147" t="s">
        <v>303</v>
      </c>
      <c r="B47" s="148" t="s">
        <v>4</v>
      </c>
      <c r="C47" s="140">
        <v>1</v>
      </c>
      <c r="D47" s="493">
        <v>173</v>
      </c>
      <c r="E47" s="414">
        <v>0</v>
      </c>
      <c r="F47" s="404">
        <v>0</v>
      </c>
      <c r="G47" s="412">
        <v>0.66</v>
      </c>
      <c r="H47" s="413">
        <v>114.18</v>
      </c>
    </row>
    <row r="48" spans="1:8" s="13" customFormat="1" ht="26.25" thickBot="1" x14ac:dyDescent="0.25">
      <c r="A48" s="149" t="s">
        <v>39</v>
      </c>
      <c r="B48" s="142"/>
      <c r="C48" s="143"/>
      <c r="D48" s="301"/>
      <c r="E48" s="240"/>
      <c r="F48" s="268">
        <v>552.86</v>
      </c>
      <c r="G48" s="240"/>
      <c r="H48" s="268">
        <v>2312.2371000000003</v>
      </c>
    </row>
    <row r="49" spans="1:8" s="5" customFormat="1" ht="67.5" x14ac:dyDescent="0.2">
      <c r="A49" s="30" t="s">
        <v>40</v>
      </c>
      <c r="B49" s="256" t="s">
        <v>65</v>
      </c>
      <c r="C49" s="26" t="s">
        <v>69</v>
      </c>
      <c r="D49" s="492">
        <v>3.1E-2</v>
      </c>
      <c r="E49" s="410">
        <v>17834.099999999999</v>
      </c>
      <c r="F49" s="411">
        <v>552.86</v>
      </c>
      <c r="G49" s="412">
        <v>17834.099999999999</v>
      </c>
      <c r="H49" s="413">
        <v>552.85709999999995</v>
      </c>
    </row>
    <row r="50" spans="1:8" s="5" customFormat="1" ht="16.5" x14ac:dyDescent="0.2">
      <c r="A50" s="154" t="s">
        <v>33</v>
      </c>
      <c r="B50" s="95"/>
      <c r="C50" s="26" t="s">
        <v>68</v>
      </c>
      <c r="D50" s="495"/>
      <c r="E50" s="414">
        <v>0</v>
      </c>
      <c r="F50" s="404">
        <v>0</v>
      </c>
      <c r="G50" s="277"/>
      <c r="H50" s="279">
        <v>1759.38</v>
      </c>
    </row>
    <row r="51" spans="1:8" s="5" customFormat="1" ht="13.5" thickBot="1" x14ac:dyDescent="0.25">
      <c r="A51" s="156" t="s">
        <v>191</v>
      </c>
      <c r="B51" s="137" t="s">
        <v>4</v>
      </c>
      <c r="C51" s="258">
        <v>1</v>
      </c>
      <c r="D51" s="493">
        <v>167.56</v>
      </c>
      <c r="E51" s="414">
        <v>0</v>
      </c>
      <c r="F51" s="404">
        <v>0</v>
      </c>
      <c r="G51" s="412">
        <v>10.5</v>
      </c>
      <c r="H51" s="413">
        <v>1759.38</v>
      </c>
    </row>
    <row r="52" spans="1:8" s="13" customFormat="1" ht="26.25" thickBot="1" x14ac:dyDescent="0.25">
      <c r="A52" s="149" t="s">
        <v>41</v>
      </c>
      <c r="B52" s="142"/>
      <c r="C52" s="143"/>
      <c r="D52" s="301"/>
      <c r="E52" s="421">
        <v>17834.099999999999</v>
      </c>
      <c r="F52" s="422">
        <v>2835.62</v>
      </c>
      <c r="G52" s="240"/>
      <c r="H52" s="268">
        <v>0</v>
      </c>
    </row>
    <row r="53" spans="1:8" s="13" customFormat="1" ht="26.25" thickBot="1" x14ac:dyDescent="0.25">
      <c r="A53" s="152" t="s">
        <v>43</v>
      </c>
      <c r="B53" s="153"/>
      <c r="C53" s="261"/>
      <c r="D53" s="496"/>
      <c r="E53" s="240"/>
      <c r="F53" s="268">
        <v>642.03</v>
      </c>
      <c r="G53" s="240"/>
      <c r="H53" s="268">
        <v>642.02759999999989</v>
      </c>
    </row>
    <row r="54" spans="1:8" s="5" customFormat="1" ht="17.25" thickBot="1" x14ac:dyDescent="0.25">
      <c r="A54" s="121" t="s">
        <v>44</v>
      </c>
      <c r="B54" s="38" t="s">
        <v>65</v>
      </c>
      <c r="C54" s="246"/>
      <c r="D54" s="492">
        <v>3.6000000000000004E-2</v>
      </c>
      <c r="E54" s="410">
        <v>17834.099999999999</v>
      </c>
      <c r="F54" s="411">
        <v>642.03</v>
      </c>
      <c r="G54" s="412">
        <v>17834.099999999999</v>
      </c>
      <c r="H54" s="413">
        <v>642.02759999999989</v>
      </c>
    </row>
    <row r="55" spans="1:8" s="13" customFormat="1" ht="39" thickBot="1" x14ac:dyDescent="0.25">
      <c r="A55" s="40" t="s">
        <v>45</v>
      </c>
      <c r="B55" s="32"/>
      <c r="C55" s="262"/>
      <c r="D55" s="305"/>
      <c r="E55" s="240"/>
      <c r="F55" s="268">
        <v>8583.52</v>
      </c>
      <c r="G55" s="240"/>
      <c r="H55" s="268">
        <v>4695.8464000000004</v>
      </c>
    </row>
    <row r="56" spans="1:8" s="5" customFormat="1" ht="56.25" x14ac:dyDescent="0.2">
      <c r="A56" s="160" t="s">
        <v>46</v>
      </c>
      <c r="B56" s="38" t="s">
        <v>127</v>
      </c>
      <c r="C56" s="263" t="s">
        <v>69</v>
      </c>
      <c r="D56" s="492">
        <v>4.5860000000000003</v>
      </c>
      <c r="E56" s="410">
        <v>178</v>
      </c>
      <c r="F56" s="411">
        <v>1632.62</v>
      </c>
      <c r="G56" s="412">
        <v>178</v>
      </c>
      <c r="H56" s="413">
        <v>816.30800000000011</v>
      </c>
    </row>
    <row r="57" spans="1:8" s="5" customFormat="1" x14ac:dyDescent="0.2">
      <c r="A57" s="161" t="s">
        <v>47</v>
      </c>
      <c r="B57" s="14"/>
      <c r="C57" s="28"/>
      <c r="D57" s="495"/>
      <c r="E57" s="414">
        <v>0</v>
      </c>
      <c r="F57" s="64">
        <v>6950.9</v>
      </c>
      <c r="G57" s="277"/>
      <c r="H57" s="278">
        <v>3879.5384000000004</v>
      </c>
    </row>
    <row r="58" spans="1:8" s="5" customFormat="1" x14ac:dyDescent="0.2">
      <c r="A58" s="165" t="s">
        <v>271</v>
      </c>
      <c r="B58" s="265" t="s">
        <v>3</v>
      </c>
      <c r="C58" s="164">
        <v>1</v>
      </c>
      <c r="D58" s="493">
        <v>280.04000000000002</v>
      </c>
      <c r="E58" s="414">
        <v>1</v>
      </c>
      <c r="F58" s="404">
        <v>280.04000000000002</v>
      </c>
      <c r="G58" s="412">
        <v>0</v>
      </c>
      <c r="H58" s="413">
        <v>0</v>
      </c>
    </row>
    <row r="59" spans="1:8" s="5" customFormat="1" x14ac:dyDescent="0.2">
      <c r="A59" s="165" t="s">
        <v>272</v>
      </c>
      <c r="B59" s="265" t="s">
        <v>4</v>
      </c>
      <c r="C59" s="164">
        <v>1</v>
      </c>
      <c r="D59" s="493">
        <v>1072.71</v>
      </c>
      <c r="E59" s="414">
        <v>2.9</v>
      </c>
      <c r="F59" s="404">
        <v>3110.86</v>
      </c>
      <c r="G59" s="412">
        <v>1.04</v>
      </c>
      <c r="H59" s="413">
        <v>1115.6184000000001</v>
      </c>
    </row>
    <row r="60" spans="1:8" s="5" customFormat="1" x14ac:dyDescent="0.2">
      <c r="A60" s="266" t="s">
        <v>175</v>
      </c>
      <c r="B60" s="267" t="s">
        <v>176</v>
      </c>
      <c r="C60" s="202"/>
      <c r="D60" s="306"/>
      <c r="E60" s="414">
        <v>0</v>
      </c>
      <c r="F60" s="64">
        <v>3560</v>
      </c>
      <c r="G60" s="412">
        <v>0</v>
      </c>
      <c r="H60" s="491">
        <v>2763.92</v>
      </c>
    </row>
    <row r="61" spans="1:8" s="5" customFormat="1" x14ac:dyDescent="0.2">
      <c r="A61" s="62" t="s">
        <v>444</v>
      </c>
      <c r="B61" s="42" t="s">
        <v>3</v>
      </c>
      <c r="C61" s="28"/>
      <c r="D61" s="299">
        <v>474.62</v>
      </c>
      <c r="E61" s="414">
        <v>0</v>
      </c>
      <c r="F61" s="404">
        <v>0</v>
      </c>
      <c r="G61" s="412">
        <v>2</v>
      </c>
      <c r="H61" s="413">
        <v>949.24</v>
      </c>
    </row>
    <row r="62" spans="1:8" s="5" customFormat="1" x14ac:dyDescent="0.2">
      <c r="A62" s="62" t="s">
        <v>234</v>
      </c>
      <c r="B62" s="42" t="s">
        <v>127</v>
      </c>
      <c r="C62" s="28"/>
      <c r="D62" s="299">
        <v>225.89</v>
      </c>
      <c r="E62" s="414">
        <v>0</v>
      </c>
      <c r="F62" s="404">
        <v>0</v>
      </c>
      <c r="G62" s="412">
        <v>2</v>
      </c>
      <c r="H62" s="413">
        <v>513.78</v>
      </c>
    </row>
    <row r="63" spans="1:8" s="1" customFormat="1" x14ac:dyDescent="0.2">
      <c r="A63" s="83" t="s">
        <v>407</v>
      </c>
      <c r="B63" s="42" t="s">
        <v>3</v>
      </c>
      <c r="C63" s="28"/>
      <c r="D63" s="299">
        <v>162.62</v>
      </c>
      <c r="E63" s="414"/>
      <c r="F63" s="404">
        <v>0</v>
      </c>
      <c r="G63" s="412">
        <v>1</v>
      </c>
      <c r="H63" s="413">
        <v>162.62</v>
      </c>
    </row>
    <row r="64" spans="1:8" s="1" customFormat="1" x14ac:dyDescent="0.2">
      <c r="A64" s="62" t="s">
        <v>446</v>
      </c>
      <c r="B64" s="42" t="s">
        <v>3</v>
      </c>
      <c r="C64" s="28"/>
      <c r="D64" s="299">
        <v>624.5</v>
      </c>
      <c r="E64" s="414"/>
      <c r="F64" s="404">
        <v>0</v>
      </c>
      <c r="G64" s="412">
        <v>1</v>
      </c>
      <c r="H64" s="413">
        <v>624.5</v>
      </c>
    </row>
    <row r="65" spans="1:45" s="1" customFormat="1" ht="13.5" thickBot="1" x14ac:dyDescent="0.25">
      <c r="A65" s="62" t="s">
        <v>447</v>
      </c>
      <c r="B65" s="42" t="s">
        <v>3</v>
      </c>
      <c r="C65" s="28"/>
      <c r="D65" s="299">
        <v>256.89</v>
      </c>
      <c r="E65" s="414"/>
      <c r="F65" s="404">
        <v>0</v>
      </c>
      <c r="G65" s="412">
        <v>2</v>
      </c>
      <c r="H65" s="413">
        <v>513.78</v>
      </c>
    </row>
    <row r="66" spans="1:45" s="13" customFormat="1" ht="27.75" customHeight="1" thickBot="1" x14ac:dyDescent="0.25">
      <c r="A66" s="583" t="s">
        <v>48</v>
      </c>
      <c r="B66" s="584"/>
      <c r="C66" s="584"/>
      <c r="D66" s="585"/>
      <c r="E66" s="240"/>
      <c r="F66" s="268">
        <v>1699254.5399999996</v>
      </c>
      <c r="G66" s="240"/>
      <c r="H66" s="268">
        <v>1904742.7453999999</v>
      </c>
    </row>
    <row r="67" spans="1:45" s="13" customFormat="1" ht="26.25" thickBot="1" x14ac:dyDescent="0.25">
      <c r="A67" s="370" t="s">
        <v>49</v>
      </c>
      <c r="B67" s="371"/>
      <c r="C67" s="372"/>
      <c r="D67" s="497"/>
      <c r="E67" s="421">
        <v>9</v>
      </c>
      <c r="F67" s="422">
        <v>609011.36</v>
      </c>
      <c r="G67" s="423">
        <v>9</v>
      </c>
      <c r="H67" s="268">
        <v>606894.48</v>
      </c>
    </row>
    <row r="68" spans="1:45" s="13" customFormat="1" ht="26.25" thickBot="1" x14ac:dyDescent="0.25">
      <c r="A68" s="149" t="s">
        <v>50</v>
      </c>
      <c r="B68" s="142"/>
      <c r="C68" s="143"/>
      <c r="D68" s="301"/>
      <c r="E68" s="421">
        <v>0</v>
      </c>
      <c r="F68" s="422">
        <v>37827.919999999998</v>
      </c>
      <c r="G68" s="240"/>
      <c r="H68" s="268">
        <v>34159.67</v>
      </c>
    </row>
    <row r="69" spans="1:45" s="5" customFormat="1" x14ac:dyDescent="0.2">
      <c r="A69" s="155" t="s">
        <v>179</v>
      </c>
      <c r="B69" s="159" t="s">
        <v>12</v>
      </c>
      <c r="C69" s="127">
        <v>3</v>
      </c>
      <c r="D69" s="493">
        <v>37.21</v>
      </c>
      <c r="E69" s="410">
        <v>324</v>
      </c>
      <c r="F69" s="411">
        <v>36163.26</v>
      </c>
      <c r="G69" s="417">
        <v>314</v>
      </c>
      <c r="H69" s="413">
        <v>11425.369999999999</v>
      </c>
    </row>
    <row r="70" spans="1:45" s="5" customFormat="1" x14ac:dyDescent="0.2">
      <c r="A70" s="167" t="s">
        <v>47</v>
      </c>
      <c r="B70" s="159"/>
      <c r="C70" s="168"/>
      <c r="D70" s="495"/>
      <c r="E70" s="414">
        <v>0</v>
      </c>
      <c r="F70" s="404">
        <v>1664.66</v>
      </c>
      <c r="G70" s="280"/>
      <c r="H70" s="279">
        <v>22734.3</v>
      </c>
    </row>
    <row r="71" spans="1:45" s="5" customFormat="1" ht="13.5" thickBot="1" x14ac:dyDescent="0.25">
      <c r="A71" s="157" t="s">
        <v>51</v>
      </c>
      <c r="B71" s="159" t="s">
        <v>259</v>
      </c>
      <c r="C71" s="269">
        <v>1</v>
      </c>
      <c r="D71" s="493">
        <v>61.65</v>
      </c>
      <c r="E71" s="414">
        <v>27</v>
      </c>
      <c r="F71" s="404">
        <v>1664.66</v>
      </c>
      <c r="G71" s="424">
        <v>378</v>
      </c>
      <c r="H71" s="279">
        <v>22734.3</v>
      </c>
    </row>
    <row r="72" spans="1:45" s="13" customFormat="1" ht="39" thickBot="1" x14ac:dyDescent="0.25">
      <c r="A72" s="40" t="s">
        <v>53</v>
      </c>
      <c r="B72" s="33"/>
      <c r="C72" s="51"/>
      <c r="D72" s="309"/>
      <c r="E72" s="429"/>
      <c r="F72" s="430">
        <v>215522.45</v>
      </c>
      <c r="G72" s="429"/>
      <c r="H72" s="430">
        <v>370386.70739999996</v>
      </c>
    </row>
    <row r="73" spans="1:45" s="5" customFormat="1" ht="33.75" x14ac:dyDescent="0.2">
      <c r="A73" s="169" t="s">
        <v>54</v>
      </c>
      <c r="B73" s="38"/>
      <c r="C73" s="34"/>
      <c r="D73" s="298"/>
      <c r="E73" s="410">
        <v>0</v>
      </c>
      <c r="F73" s="514">
        <v>43156.03</v>
      </c>
      <c r="G73" s="515"/>
      <c r="H73" s="491">
        <v>27741.939399999996</v>
      </c>
    </row>
    <row r="74" spans="1:45" s="5" customFormat="1" x14ac:dyDescent="0.2">
      <c r="A74" s="68" t="s">
        <v>16</v>
      </c>
      <c r="B74" s="14" t="s">
        <v>4</v>
      </c>
      <c r="C74" s="164">
        <v>1</v>
      </c>
      <c r="D74" s="310">
        <v>1.24</v>
      </c>
      <c r="E74" s="414">
        <v>17834.099999999999</v>
      </c>
      <c r="F74" s="404">
        <v>22114.28</v>
      </c>
      <c r="G74" s="412">
        <v>5455.21</v>
      </c>
      <c r="H74" s="413">
        <v>6764.4603999999999</v>
      </c>
    </row>
    <row r="75" spans="1:45" s="19" customFormat="1" x14ac:dyDescent="0.2">
      <c r="A75" s="69" t="s">
        <v>17</v>
      </c>
      <c r="B75" s="56" t="s">
        <v>4</v>
      </c>
      <c r="C75" s="127">
        <v>12</v>
      </c>
      <c r="D75" s="310">
        <v>0.51</v>
      </c>
      <c r="E75" s="414">
        <v>2160.9</v>
      </c>
      <c r="F75" s="404">
        <v>13224.71</v>
      </c>
      <c r="G75" s="412">
        <v>2160.9</v>
      </c>
      <c r="H75" s="413">
        <v>13203.098999999998</v>
      </c>
      <c r="AQ75" s="1"/>
      <c r="AR75" s="1"/>
      <c r="AS75" s="1"/>
    </row>
    <row r="76" spans="1:45" s="19" customFormat="1" x14ac:dyDescent="0.2">
      <c r="A76" s="70" t="s">
        <v>18</v>
      </c>
      <c r="B76" s="56" t="s">
        <v>19</v>
      </c>
      <c r="C76" s="127">
        <v>12</v>
      </c>
      <c r="D76" s="310">
        <v>72.38</v>
      </c>
      <c r="E76" s="414">
        <v>9</v>
      </c>
      <c r="F76" s="404">
        <v>7817.04</v>
      </c>
      <c r="G76" s="412">
        <v>9</v>
      </c>
      <c r="H76" s="413">
        <v>7774.3799999999992</v>
      </c>
      <c r="AQ76" s="1"/>
      <c r="AR76" s="1"/>
      <c r="AS76" s="1"/>
    </row>
    <row r="77" spans="1:45" s="5" customFormat="1" ht="13.5" thickBot="1" x14ac:dyDescent="0.25">
      <c r="A77" s="271" t="s">
        <v>47</v>
      </c>
      <c r="B77" s="272"/>
      <c r="C77" s="273"/>
      <c r="D77" s="298"/>
      <c r="E77" s="414">
        <v>0</v>
      </c>
      <c r="F77" s="64">
        <v>59922.58</v>
      </c>
      <c r="G77" s="274"/>
      <c r="H77" s="275">
        <v>184638.90199999994</v>
      </c>
    </row>
    <row r="78" spans="1:45" s="5" customFormat="1" x14ac:dyDescent="0.2">
      <c r="A78" s="177" t="s">
        <v>196</v>
      </c>
      <c r="B78" s="54"/>
      <c r="C78" s="35"/>
      <c r="D78" s="501">
        <v>0.26</v>
      </c>
      <c r="E78" s="433"/>
      <c r="F78" s="64">
        <v>59922.58</v>
      </c>
      <c r="G78" s="280"/>
      <c r="H78" s="278">
        <v>184638.90199999994</v>
      </c>
    </row>
    <row r="79" spans="1:45" s="5" customFormat="1" x14ac:dyDescent="0.2">
      <c r="A79" s="338" t="s">
        <v>368</v>
      </c>
      <c r="B79" s="42" t="s">
        <v>141</v>
      </c>
      <c r="C79" s="26">
        <v>1</v>
      </c>
      <c r="D79" s="311">
        <v>1421.16</v>
      </c>
      <c r="E79" s="414">
        <v>0</v>
      </c>
      <c r="F79" s="404">
        <v>0</v>
      </c>
      <c r="G79" s="412">
        <v>18.5</v>
      </c>
      <c r="H79" s="413">
        <v>24340.260000000002</v>
      </c>
    </row>
    <row r="80" spans="1:45" s="5" customFormat="1" x14ac:dyDescent="0.2">
      <c r="A80" s="338" t="s">
        <v>209</v>
      </c>
      <c r="B80" s="42" t="s">
        <v>3</v>
      </c>
      <c r="C80" s="87">
        <v>1</v>
      </c>
      <c r="D80" s="312">
        <v>661.34</v>
      </c>
      <c r="E80" s="414">
        <v>0</v>
      </c>
      <c r="F80" s="404">
        <v>0</v>
      </c>
      <c r="G80" s="412">
        <v>8</v>
      </c>
      <c r="H80" s="413">
        <v>4334.0200000000004</v>
      </c>
    </row>
    <row r="81" spans="1:8" s="5" customFormat="1" x14ac:dyDescent="0.2">
      <c r="A81" s="355" t="s">
        <v>211</v>
      </c>
      <c r="B81" s="107" t="s">
        <v>3</v>
      </c>
      <c r="C81" s="87">
        <v>1</v>
      </c>
      <c r="D81" s="312">
        <v>1268.58</v>
      </c>
      <c r="E81" s="414">
        <v>0</v>
      </c>
      <c r="F81" s="404">
        <v>0</v>
      </c>
      <c r="G81" s="412">
        <v>1</v>
      </c>
      <c r="H81" s="413">
        <v>1268.58</v>
      </c>
    </row>
    <row r="82" spans="1:8" s="5" customFormat="1" x14ac:dyDescent="0.2">
      <c r="A82" s="356" t="s">
        <v>212</v>
      </c>
      <c r="B82" s="58" t="s">
        <v>3</v>
      </c>
      <c r="C82" s="26">
        <v>1</v>
      </c>
      <c r="D82" s="313">
        <v>756.38</v>
      </c>
      <c r="E82" s="414">
        <v>0</v>
      </c>
      <c r="F82" s="404">
        <v>0</v>
      </c>
      <c r="G82" s="412">
        <v>20</v>
      </c>
      <c r="H82" s="413">
        <v>15127.6</v>
      </c>
    </row>
    <row r="83" spans="1:8" s="5" customFormat="1" x14ac:dyDescent="0.2">
      <c r="A83" s="356" t="s">
        <v>214</v>
      </c>
      <c r="B83" s="58" t="s">
        <v>3</v>
      </c>
      <c r="C83" s="26">
        <v>1</v>
      </c>
      <c r="D83" s="313">
        <v>1728.09</v>
      </c>
      <c r="E83" s="414">
        <v>0</v>
      </c>
      <c r="F83" s="404">
        <v>0</v>
      </c>
      <c r="G83" s="412">
        <v>9</v>
      </c>
      <c r="H83" s="413">
        <v>15552.81</v>
      </c>
    </row>
    <row r="84" spans="1:8" s="5" customFormat="1" x14ac:dyDescent="0.2">
      <c r="A84" s="55" t="s">
        <v>251</v>
      </c>
      <c r="B84" s="116" t="s">
        <v>274</v>
      </c>
      <c r="C84" s="26">
        <v>1</v>
      </c>
      <c r="D84" s="299">
        <v>1594.89</v>
      </c>
      <c r="E84" s="414">
        <v>0</v>
      </c>
      <c r="F84" s="404">
        <v>0</v>
      </c>
      <c r="G84" s="412">
        <v>8.8000000000000007</v>
      </c>
      <c r="H84" s="413">
        <v>14035.031999999999</v>
      </c>
    </row>
    <row r="85" spans="1:8" s="5" customFormat="1" x14ac:dyDescent="0.2">
      <c r="A85" s="55" t="s">
        <v>230</v>
      </c>
      <c r="B85" s="116" t="s">
        <v>274</v>
      </c>
      <c r="C85" s="26">
        <v>1</v>
      </c>
      <c r="D85" s="299">
        <v>1382.47</v>
      </c>
      <c r="E85" s="414">
        <v>0</v>
      </c>
      <c r="F85" s="404">
        <v>0</v>
      </c>
      <c r="G85" s="412">
        <v>4</v>
      </c>
      <c r="H85" s="413">
        <v>5529.88</v>
      </c>
    </row>
    <row r="86" spans="1:8" s="5" customFormat="1" x14ac:dyDescent="0.2">
      <c r="A86" s="350" t="s">
        <v>371</v>
      </c>
      <c r="B86" s="26" t="s">
        <v>3</v>
      </c>
      <c r="C86" s="26"/>
      <c r="D86" s="314">
        <v>288.20999999999998</v>
      </c>
      <c r="E86" s="414"/>
      <c r="F86" s="404"/>
      <c r="G86" s="412">
        <v>3</v>
      </c>
      <c r="H86" s="413">
        <v>864.62999999999988</v>
      </c>
    </row>
    <row r="87" spans="1:8" s="5" customFormat="1" x14ac:dyDescent="0.2">
      <c r="A87" s="350" t="s">
        <v>372</v>
      </c>
      <c r="B87" s="26" t="s">
        <v>3</v>
      </c>
      <c r="C87" s="26"/>
      <c r="D87" s="314">
        <v>353.21</v>
      </c>
      <c r="E87" s="414"/>
      <c r="F87" s="404"/>
      <c r="G87" s="412">
        <v>3</v>
      </c>
      <c r="H87" s="413">
        <v>1059.6299999999999</v>
      </c>
    </row>
    <row r="88" spans="1:8" s="5" customFormat="1" x14ac:dyDescent="0.2">
      <c r="A88" s="358" t="s">
        <v>216</v>
      </c>
      <c r="B88" s="58" t="s">
        <v>3</v>
      </c>
      <c r="C88" s="26">
        <v>1</v>
      </c>
      <c r="D88" s="312">
        <v>1509.82</v>
      </c>
      <c r="E88" s="414">
        <v>0</v>
      </c>
      <c r="F88" s="404">
        <v>0</v>
      </c>
      <c r="G88" s="412">
        <v>6</v>
      </c>
      <c r="H88" s="413">
        <v>9058.92</v>
      </c>
    </row>
    <row r="89" spans="1:8" s="15" customFormat="1" x14ac:dyDescent="0.2">
      <c r="A89" s="358" t="s">
        <v>217</v>
      </c>
      <c r="B89" s="58" t="s">
        <v>3</v>
      </c>
      <c r="C89" s="26">
        <v>1</v>
      </c>
      <c r="D89" s="315">
        <v>1685.16</v>
      </c>
      <c r="E89" s="414">
        <v>0</v>
      </c>
      <c r="F89" s="404">
        <v>0</v>
      </c>
      <c r="G89" s="412">
        <v>1</v>
      </c>
      <c r="H89" s="413">
        <v>1685.16</v>
      </c>
    </row>
    <row r="90" spans="1:8" s="15" customFormat="1" x14ac:dyDescent="0.2">
      <c r="A90" s="359" t="s">
        <v>221</v>
      </c>
      <c r="B90" s="54" t="s">
        <v>3</v>
      </c>
      <c r="C90" s="35">
        <v>1</v>
      </c>
      <c r="D90" s="311">
        <v>1769.7</v>
      </c>
      <c r="E90" s="414">
        <v>0</v>
      </c>
      <c r="F90" s="404">
        <v>0</v>
      </c>
      <c r="G90" s="412">
        <v>2</v>
      </c>
      <c r="H90" s="413">
        <v>3539.4</v>
      </c>
    </row>
    <row r="91" spans="1:8" s="15" customFormat="1" x14ac:dyDescent="0.2">
      <c r="A91" s="360" t="s">
        <v>140</v>
      </c>
      <c r="B91" s="106" t="s">
        <v>127</v>
      </c>
      <c r="C91" s="35"/>
      <c r="D91" s="299">
        <v>2997.79</v>
      </c>
      <c r="E91" s="414">
        <v>0</v>
      </c>
      <c r="F91" s="404">
        <v>0</v>
      </c>
      <c r="G91" s="412">
        <v>3</v>
      </c>
      <c r="H91" s="413">
        <v>8993.369999999999</v>
      </c>
    </row>
    <row r="92" spans="1:8" s="15" customFormat="1" x14ac:dyDescent="0.2">
      <c r="A92" s="361" t="s">
        <v>289</v>
      </c>
      <c r="B92" s="54" t="s">
        <v>163</v>
      </c>
      <c r="C92" s="35"/>
      <c r="D92" s="299">
        <v>183.3</v>
      </c>
      <c r="E92" s="414">
        <v>0</v>
      </c>
      <c r="F92" s="404">
        <v>0</v>
      </c>
      <c r="G92" s="412">
        <v>296.79999999999995</v>
      </c>
      <c r="H92" s="413">
        <v>51866.06</v>
      </c>
    </row>
    <row r="93" spans="1:8" s="15" customFormat="1" x14ac:dyDescent="0.2">
      <c r="A93" s="362" t="s">
        <v>143</v>
      </c>
      <c r="B93" s="110" t="s">
        <v>3</v>
      </c>
      <c r="C93" s="35"/>
      <c r="D93" s="299">
        <v>719.12</v>
      </c>
      <c r="E93" s="414">
        <v>0</v>
      </c>
      <c r="F93" s="404">
        <v>0</v>
      </c>
      <c r="G93" s="412">
        <v>1</v>
      </c>
      <c r="H93" s="413">
        <v>719.12</v>
      </c>
    </row>
    <row r="94" spans="1:8" s="15" customFormat="1" x14ac:dyDescent="0.2">
      <c r="A94" s="362" t="s">
        <v>218</v>
      </c>
      <c r="B94" s="110" t="s">
        <v>3</v>
      </c>
      <c r="C94" s="35"/>
      <c r="D94" s="299">
        <v>2829.4</v>
      </c>
      <c r="E94" s="414">
        <v>0</v>
      </c>
      <c r="F94" s="404">
        <v>0</v>
      </c>
      <c r="G94" s="412">
        <v>1</v>
      </c>
      <c r="H94" s="413">
        <v>2829.4</v>
      </c>
    </row>
    <row r="95" spans="1:8" s="15" customFormat="1" x14ac:dyDescent="0.2">
      <c r="A95" s="362" t="s">
        <v>144</v>
      </c>
      <c r="B95" s="110" t="s">
        <v>3</v>
      </c>
      <c r="C95" s="35"/>
      <c r="D95" s="299">
        <v>62.48</v>
      </c>
      <c r="E95" s="414">
        <v>0</v>
      </c>
      <c r="F95" s="404">
        <v>0</v>
      </c>
      <c r="G95" s="412">
        <v>5</v>
      </c>
      <c r="H95" s="413">
        <v>303.64</v>
      </c>
    </row>
    <row r="96" spans="1:8" s="15" customFormat="1" x14ac:dyDescent="0.2">
      <c r="A96" s="362" t="s">
        <v>145</v>
      </c>
      <c r="B96" s="110" t="s">
        <v>3</v>
      </c>
      <c r="C96" s="35"/>
      <c r="D96" s="299">
        <v>69.62</v>
      </c>
      <c r="E96" s="414">
        <v>0</v>
      </c>
      <c r="F96" s="404">
        <v>0</v>
      </c>
      <c r="G96" s="412">
        <v>3</v>
      </c>
      <c r="H96" s="413">
        <v>208.86</v>
      </c>
    </row>
    <row r="97" spans="1:8" s="15" customFormat="1" x14ac:dyDescent="0.2">
      <c r="A97" s="362" t="s">
        <v>146</v>
      </c>
      <c r="B97" s="110" t="s">
        <v>3</v>
      </c>
      <c r="C97" s="35"/>
      <c r="D97" s="299">
        <v>87.98</v>
      </c>
      <c r="E97" s="414">
        <v>0</v>
      </c>
      <c r="F97" s="404">
        <v>0</v>
      </c>
      <c r="G97" s="412">
        <v>3</v>
      </c>
      <c r="H97" s="413">
        <v>263.94</v>
      </c>
    </row>
    <row r="98" spans="1:8" s="15" customFormat="1" x14ac:dyDescent="0.2">
      <c r="A98" s="363" t="s">
        <v>148</v>
      </c>
      <c r="B98" s="37" t="s">
        <v>3</v>
      </c>
      <c r="C98" s="35"/>
      <c r="D98" s="299">
        <v>65.66</v>
      </c>
      <c r="E98" s="414">
        <v>0</v>
      </c>
      <c r="F98" s="404">
        <v>0</v>
      </c>
      <c r="G98" s="412">
        <v>3</v>
      </c>
      <c r="H98" s="413">
        <v>196.98</v>
      </c>
    </row>
    <row r="99" spans="1:8" s="15" customFormat="1" x14ac:dyDescent="0.2">
      <c r="A99" s="348" t="s">
        <v>152</v>
      </c>
      <c r="B99" s="37" t="s">
        <v>3</v>
      </c>
      <c r="C99" s="35"/>
      <c r="D99" s="299">
        <v>55.46</v>
      </c>
      <c r="E99" s="414">
        <v>0</v>
      </c>
      <c r="F99" s="404">
        <v>0</v>
      </c>
      <c r="G99" s="412">
        <v>3</v>
      </c>
      <c r="H99" s="413">
        <v>166.38</v>
      </c>
    </row>
    <row r="100" spans="1:8" s="15" customFormat="1" x14ac:dyDescent="0.2">
      <c r="A100" s="366" t="s">
        <v>156</v>
      </c>
      <c r="B100" s="42" t="s">
        <v>127</v>
      </c>
      <c r="C100" s="35"/>
      <c r="D100" s="299">
        <v>65.760000000000005</v>
      </c>
      <c r="E100" s="414">
        <v>0</v>
      </c>
      <c r="F100" s="404">
        <v>0</v>
      </c>
      <c r="G100" s="412">
        <v>9</v>
      </c>
      <c r="H100" s="413">
        <v>591.84</v>
      </c>
    </row>
    <row r="101" spans="1:8" s="15" customFormat="1" x14ac:dyDescent="0.2">
      <c r="A101" s="363" t="s">
        <v>157</v>
      </c>
      <c r="B101" s="42" t="s">
        <v>127</v>
      </c>
      <c r="C101" s="35"/>
      <c r="D101" s="299">
        <v>124.92</v>
      </c>
      <c r="E101" s="414">
        <v>0</v>
      </c>
      <c r="F101" s="404">
        <v>0</v>
      </c>
      <c r="G101" s="412">
        <v>4</v>
      </c>
      <c r="H101" s="413">
        <v>499.68</v>
      </c>
    </row>
    <row r="102" spans="1:8" s="15" customFormat="1" x14ac:dyDescent="0.2">
      <c r="A102" s="255" t="s">
        <v>158</v>
      </c>
      <c r="B102" s="42" t="s">
        <v>127</v>
      </c>
      <c r="C102" s="35"/>
      <c r="D102" s="299">
        <v>798.97</v>
      </c>
      <c r="E102" s="414">
        <v>0</v>
      </c>
      <c r="F102" s="404">
        <v>0</v>
      </c>
      <c r="G102" s="412">
        <v>16</v>
      </c>
      <c r="H102" s="413">
        <v>12475.119999999999</v>
      </c>
    </row>
    <row r="103" spans="1:8" s="15" customFormat="1" x14ac:dyDescent="0.2">
      <c r="A103" s="367" t="s">
        <v>159</v>
      </c>
      <c r="B103" s="42" t="s">
        <v>127</v>
      </c>
      <c r="C103" s="35"/>
      <c r="D103" s="299">
        <v>413.63</v>
      </c>
      <c r="E103" s="414">
        <v>0</v>
      </c>
      <c r="F103" s="404">
        <v>0</v>
      </c>
      <c r="G103" s="412">
        <v>6</v>
      </c>
      <c r="H103" s="413">
        <v>2481.7799999999997</v>
      </c>
    </row>
    <row r="104" spans="1:8" s="15" customFormat="1" x14ac:dyDescent="0.2">
      <c r="A104" s="368" t="s">
        <v>354</v>
      </c>
      <c r="B104" s="42" t="s">
        <v>127</v>
      </c>
      <c r="C104" s="35"/>
      <c r="D104" s="299">
        <v>177.4</v>
      </c>
      <c r="E104" s="414"/>
      <c r="F104" s="404"/>
      <c r="G104" s="412">
        <v>7</v>
      </c>
      <c r="H104" s="413">
        <v>1241.8000000000002</v>
      </c>
    </row>
    <row r="105" spans="1:8" s="15" customFormat="1" x14ac:dyDescent="0.2">
      <c r="A105" s="368" t="s">
        <v>355</v>
      </c>
      <c r="B105" s="42" t="s">
        <v>127</v>
      </c>
      <c r="C105" s="35"/>
      <c r="D105" s="299">
        <v>181.12</v>
      </c>
      <c r="E105" s="414"/>
      <c r="F105" s="404"/>
      <c r="G105" s="412">
        <v>1</v>
      </c>
      <c r="H105" s="413">
        <v>181.12</v>
      </c>
    </row>
    <row r="106" spans="1:8" s="15" customFormat="1" x14ac:dyDescent="0.2">
      <c r="A106" s="348" t="s">
        <v>362</v>
      </c>
      <c r="B106" s="42" t="s">
        <v>127</v>
      </c>
      <c r="C106" s="35"/>
      <c r="D106" s="299">
        <v>314.31</v>
      </c>
      <c r="E106" s="414">
        <v>0</v>
      </c>
      <c r="F106" s="404">
        <v>0</v>
      </c>
      <c r="G106" s="412">
        <v>4</v>
      </c>
      <c r="H106" s="413">
        <v>1257.24</v>
      </c>
    </row>
    <row r="107" spans="1:8" s="15" customFormat="1" x14ac:dyDescent="0.2">
      <c r="A107" s="348" t="s">
        <v>160</v>
      </c>
      <c r="B107" s="42" t="s">
        <v>127</v>
      </c>
      <c r="C107" s="35"/>
      <c r="D107" s="299">
        <v>61.64</v>
      </c>
      <c r="E107" s="414">
        <v>0</v>
      </c>
      <c r="F107" s="404">
        <v>0</v>
      </c>
      <c r="G107" s="412">
        <v>10</v>
      </c>
      <c r="H107" s="413">
        <v>616.40000000000009</v>
      </c>
    </row>
    <row r="108" spans="1:8" s="15" customFormat="1" x14ac:dyDescent="0.2">
      <c r="A108" s="368" t="s">
        <v>364</v>
      </c>
      <c r="B108" s="42" t="s">
        <v>127</v>
      </c>
      <c r="C108" s="35"/>
      <c r="D108" s="299">
        <v>305.08999999999997</v>
      </c>
      <c r="E108" s="414">
        <v>0</v>
      </c>
      <c r="F108" s="404">
        <v>0</v>
      </c>
      <c r="G108" s="412">
        <v>3</v>
      </c>
      <c r="H108" s="413">
        <v>915.27</v>
      </c>
    </row>
    <row r="109" spans="1:8" s="15" customFormat="1" x14ac:dyDescent="0.2">
      <c r="A109" s="90" t="s">
        <v>333</v>
      </c>
      <c r="B109" s="178" t="s">
        <v>19</v>
      </c>
      <c r="C109" s="164">
        <v>1</v>
      </c>
      <c r="D109" s="502">
        <v>405.83</v>
      </c>
      <c r="E109" s="435"/>
      <c r="F109" s="404"/>
      <c r="G109" s="412">
        <v>3</v>
      </c>
      <c r="H109" s="413">
        <v>1217.49</v>
      </c>
    </row>
    <row r="110" spans="1:8" s="15" customFormat="1" x14ac:dyDescent="0.2">
      <c r="A110" s="94" t="s">
        <v>334</v>
      </c>
      <c r="B110" s="178" t="s">
        <v>19</v>
      </c>
      <c r="C110" s="164">
        <v>1</v>
      </c>
      <c r="D110" s="502">
        <v>405.83</v>
      </c>
      <c r="E110" s="435"/>
      <c r="F110" s="404"/>
      <c r="G110" s="412">
        <v>3</v>
      </c>
      <c r="H110" s="413">
        <v>1217.49</v>
      </c>
    </row>
    <row r="111" spans="1:8" s="15" customFormat="1" ht="36" x14ac:dyDescent="0.2">
      <c r="A111" s="121" t="s">
        <v>55</v>
      </c>
      <c r="B111" s="179" t="s">
        <v>19</v>
      </c>
      <c r="C111" s="180">
        <v>24</v>
      </c>
      <c r="D111" s="495">
        <v>62.24</v>
      </c>
      <c r="E111" s="414">
        <v>9</v>
      </c>
      <c r="F111" s="64">
        <v>13443.84</v>
      </c>
      <c r="G111" s="412">
        <v>9</v>
      </c>
      <c r="H111" s="491">
        <v>12737.16</v>
      </c>
    </row>
    <row r="112" spans="1:8" s="15" customFormat="1" x14ac:dyDescent="0.2">
      <c r="A112" s="352" t="s">
        <v>197</v>
      </c>
      <c r="B112" s="14" t="s">
        <v>19</v>
      </c>
      <c r="C112" s="35"/>
      <c r="D112" s="495">
        <v>11000</v>
      </c>
      <c r="E112" s="432">
        <v>9</v>
      </c>
      <c r="F112" s="64">
        <v>99000</v>
      </c>
      <c r="G112" s="277"/>
      <c r="H112" s="275">
        <v>145268.70600000001</v>
      </c>
    </row>
    <row r="113" spans="1:45" s="15" customFormat="1" x14ac:dyDescent="0.2">
      <c r="A113" s="343" t="s">
        <v>439</v>
      </c>
      <c r="B113" s="122" t="s">
        <v>4</v>
      </c>
      <c r="C113" s="35"/>
      <c r="D113" s="299">
        <v>436.53</v>
      </c>
      <c r="E113" s="414">
        <v>0</v>
      </c>
      <c r="F113" s="404">
        <v>0</v>
      </c>
      <c r="G113" s="412">
        <v>20.6</v>
      </c>
      <c r="H113" s="413">
        <v>8992.518</v>
      </c>
    </row>
    <row r="114" spans="1:45" s="15" customFormat="1" x14ac:dyDescent="0.2">
      <c r="A114" s="343" t="s">
        <v>365</v>
      </c>
      <c r="B114" s="46" t="s">
        <v>4</v>
      </c>
      <c r="C114" s="35"/>
      <c r="D114" s="299">
        <v>436.53</v>
      </c>
      <c r="E114" s="414">
        <v>0</v>
      </c>
      <c r="F114" s="404">
        <v>0</v>
      </c>
      <c r="G114" s="412">
        <v>20.6</v>
      </c>
      <c r="H114" s="413">
        <v>8992.518</v>
      </c>
    </row>
    <row r="115" spans="1:45" s="15" customFormat="1" x14ac:dyDescent="0.2">
      <c r="A115" s="343" t="s">
        <v>198</v>
      </c>
      <c r="B115" s="46" t="s">
        <v>127</v>
      </c>
      <c r="C115" s="35"/>
      <c r="D115" s="299">
        <v>1232.6199999999999</v>
      </c>
      <c r="E115" s="414">
        <v>0</v>
      </c>
      <c r="F115" s="404">
        <v>0</v>
      </c>
      <c r="G115" s="412">
        <v>18</v>
      </c>
      <c r="H115" s="413">
        <v>22187.159999999996</v>
      </c>
    </row>
    <row r="116" spans="1:45" s="15" customFormat="1" x14ac:dyDescent="0.2">
      <c r="A116" s="343" t="s">
        <v>199</v>
      </c>
      <c r="B116" s="46" t="s">
        <v>127</v>
      </c>
      <c r="C116" s="35"/>
      <c r="D116" s="299">
        <v>961.36</v>
      </c>
      <c r="E116" s="414">
        <v>0</v>
      </c>
      <c r="F116" s="404">
        <v>0</v>
      </c>
      <c r="G116" s="412">
        <v>12</v>
      </c>
      <c r="H116" s="413">
        <v>11256.24</v>
      </c>
    </row>
    <row r="117" spans="1:45" s="15" customFormat="1" x14ac:dyDescent="0.2">
      <c r="A117" s="343" t="s">
        <v>440</v>
      </c>
      <c r="B117" s="42" t="s">
        <v>127</v>
      </c>
      <c r="C117" s="35"/>
      <c r="D117" s="299">
        <v>1131.42</v>
      </c>
      <c r="E117" s="414">
        <v>0</v>
      </c>
      <c r="F117" s="404">
        <v>0</v>
      </c>
      <c r="G117" s="412">
        <v>12</v>
      </c>
      <c r="H117" s="413">
        <v>13320.78</v>
      </c>
    </row>
    <row r="118" spans="1:45" s="5" customFormat="1" x14ac:dyDescent="0.2">
      <c r="A118" s="344" t="s">
        <v>142</v>
      </c>
      <c r="B118" s="46" t="s">
        <v>127</v>
      </c>
      <c r="C118" s="35"/>
      <c r="D118" s="299">
        <v>79.400000000000006</v>
      </c>
      <c r="E118" s="414">
        <v>0</v>
      </c>
      <c r="F118" s="404">
        <v>0</v>
      </c>
      <c r="G118" s="412">
        <v>54</v>
      </c>
      <c r="H118" s="413">
        <v>4209.6000000000004</v>
      </c>
    </row>
    <row r="119" spans="1:45" s="5" customFormat="1" x14ac:dyDescent="0.2">
      <c r="A119" s="345" t="s">
        <v>250</v>
      </c>
      <c r="B119" s="14" t="s">
        <v>3</v>
      </c>
      <c r="C119" s="26">
        <v>1</v>
      </c>
      <c r="D119" s="311">
        <v>773.27</v>
      </c>
      <c r="E119" s="414">
        <v>0</v>
      </c>
      <c r="F119" s="404">
        <v>0</v>
      </c>
      <c r="G119" s="412">
        <v>36</v>
      </c>
      <c r="H119" s="413">
        <v>27837.72</v>
      </c>
    </row>
    <row r="120" spans="1:45" s="5" customFormat="1" x14ac:dyDescent="0.2">
      <c r="A120" s="346" t="s">
        <v>238</v>
      </c>
      <c r="B120" s="232" t="s">
        <v>4</v>
      </c>
      <c r="C120" s="232">
        <v>1</v>
      </c>
      <c r="D120" s="498">
        <v>4926.87</v>
      </c>
      <c r="E120" s="414">
        <v>0</v>
      </c>
      <c r="F120" s="404">
        <v>0</v>
      </c>
      <c r="G120" s="412">
        <v>1</v>
      </c>
      <c r="H120" s="413">
        <v>4926.87</v>
      </c>
    </row>
    <row r="121" spans="1:45" s="5" customFormat="1" x14ac:dyDescent="0.2">
      <c r="A121" s="338" t="s">
        <v>247</v>
      </c>
      <c r="B121" s="42" t="s">
        <v>3</v>
      </c>
      <c r="C121" s="87">
        <v>1</v>
      </c>
      <c r="D121" s="499">
        <v>9992.52</v>
      </c>
      <c r="E121" s="414">
        <v>0</v>
      </c>
      <c r="F121" s="404">
        <v>0</v>
      </c>
      <c r="G121" s="412">
        <v>4</v>
      </c>
      <c r="H121" s="413">
        <v>39970.080000000002</v>
      </c>
    </row>
    <row r="122" spans="1:45" s="5" customFormat="1" x14ac:dyDescent="0.2">
      <c r="A122" s="343" t="s">
        <v>434</v>
      </c>
      <c r="B122" s="122" t="s">
        <v>127</v>
      </c>
      <c r="C122" s="35"/>
      <c r="D122" s="311">
        <v>2997.79</v>
      </c>
      <c r="E122" s="414">
        <v>0</v>
      </c>
      <c r="F122" s="404">
        <v>0</v>
      </c>
      <c r="G122" s="412">
        <v>1</v>
      </c>
      <c r="H122" s="413">
        <v>2997.79</v>
      </c>
    </row>
    <row r="123" spans="1:45" s="5" customFormat="1" x14ac:dyDescent="0.2">
      <c r="A123" s="348" t="s">
        <v>144</v>
      </c>
      <c r="B123" s="37" t="s">
        <v>3</v>
      </c>
      <c r="C123" s="35"/>
      <c r="D123" s="299">
        <v>62.48</v>
      </c>
      <c r="E123" s="414">
        <v>0</v>
      </c>
      <c r="F123" s="404">
        <v>0</v>
      </c>
      <c r="G123" s="412">
        <v>4</v>
      </c>
      <c r="H123" s="413">
        <v>249.92</v>
      </c>
    </row>
    <row r="124" spans="1:45" s="5" customFormat="1" x14ac:dyDescent="0.2">
      <c r="A124" s="349" t="s">
        <v>160</v>
      </c>
      <c r="B124" s="54" t="s">
        <v>127</v>
      </c>
      <c r="C124" s="35"/>
      <c r="D124" s="299">
        <v>61.64</v>
      </c>
      <c r="E124" s="414">
        <v>0</v>
      </c>
      <c r="F124" s="404">
        <v>0</v>
      </c>
      <c r="G124" s="412">
        <v>4</v>
      </c>
      <c r="H124" s="413">
        <v>246.56</v>
      </c>
    </row>
    <row r="125" spans="1:45" s="5" customFormat="1" ht="13.5" thickBot="1" x14ac:dyDescent="0.25">
      <c r="A125" s="349" t="s">
        <v>161</v>
      </c>
      <c r="B125" s="54" t="s">
        <v>127</v>
      </c>
      <c r="C125" s="35"/>
      <c r="D125" s="299">
        <v>80.95</v>
      </c>
      <c r="E125" s="414">
        <v>0</v>
      </c>
      <c r="F125" s="404">
        <v>0</v>
      </c>
      <c r="G125" s="412">
        <v>1</v>
      </c>
      <c r="H125" s="413">
        <v>80.95</v>
      </c>
    </row>
    <row r="126" spans="1:45" s="5" customFormat="1" ht="39" thickBot="1" x14ac:dyDescent="0.25">
      <c r="A126" s="89" t="s">
        <v>182</v>
      </c>
      <c r="B126" s="32"/>
      <c r="C126" s="44"/>
      <c r="D126" s="316"/>
      <c r="E126" s="240"/>
      <c r="F126" s="268">
        <v>289507.88</v>
      </c>
      <c r="G126" s="240"/>
      <c r="H126" s="268">
        <v>289507.88</v>
      </c>
    </row>
    <row r="127" spans="1:45" s="17" customFormat="1" x14ac:dyDescent="0.2">
      <c r="A127" s="121" t="s">
        <v>331</v>
      </c>
      <c r="B127" s="185" t="s">
        <v>259</v>
      </c>
      <c r="C127" s="186">
        <v>1</v>
      </c>
      <c r="D127" s="317">
        <v>20.38</v>
      </c>
      <c r="E127" s="410">
        <v>8520</v>
      </c>
      <c r="F127" s="411">
        <v>173637.6</v>
      </c>
      <c r="G127" s="412">
        <v>8520</v>
      </c>
      <c r="H127" s="413">
        <v>173637.6</v>
      </c>
      <c r="AQ127" s="1"/>
      <c r="AR127" s="1"/>
      <c r="AS127" s="1"/>
    </row>
    <row r="128" spans="1:45" s="17" customFormat="1" x14ac:dyDescent="0.2">
      <c r="A128" s="187" t="s">
        <v>332</v>
      </c>
      <c r="B128" s="188" t="s">
        <v>119</v>
      </c>
      <c r="C128" s="168" t="s">
        <v>120</v>
      </c>
      <c r="D128" s="318" t="s">
        <v>464</v>
      </c>
      <c r="E128" s="414">
        <v>0</v>
      </c>
      <c r="F128" s="404">
        <v>30875</v>
      </c>
      <c r="G128" s="412">
        <v>5</v>
      </c>
      <c r="H128" s="413">
        <v>30875</v>
      </c>
      <c r="AQ128" s="1"/>
      <c r="AR128" s="1"/>
      <c r="AS128" s="1"/>
    </row>
    <row r="129" spans="1:45" s="16" customFormat="1" x14ac:dyDescent="0.2">
      <c r="A129" s="62" t="s">
        <v>56</v>
      </c>
      <c r="B129" s="178" t="s">
        <v>19</v>
      </c>
      <c r="C129" s="164">
        <v>1</v>
      </c>
      <c r="D129" s="499">
        <v>868.52</v>
      </c>
      <c r="E129" s="414">
        <v>9</v>
      </c>
      <c r="F129" s="404">
        <v>7816.68</v>
      </c>
      <c r="G129" s="412">
        <v>9</v>
      </c>
      <c r="H129" s="413">
        <v>7816.68</v>
      </c>
    </row>
    <row r="130" spans="1:45" s="16" customFormat="1" x14ac:dyDescent="0.2">
      <c r="A130" s="55" t="s">
        <v>333</v>
      </c>
      <c r="B130" s="178" t="s">
        <v>19</v>
      </c>
      <c r="C130" s="164">
        <v>1</v>
      </c>
      <c r="D130" s="319">
        <v>434.26</v>
      </c>
      <c r="E130" s="414">
        <v>9</v>
      </c>
      <c r="F130" s="404">
        <v>3908.34</v>
      </c>
      <c r="G130" s="412">
        <v>9</v>
      </c>
      <c r="H130" s="413">
        <v>3908.34</v>
      </c>
    </row>
    <row r="131" spans="1:45" s="5" customFormat="1" x14ac:dyDescent="0.2">
      <c r="A131" s="62" t="s">
        <v>334</v>
      </c>
      <c r="B131" s="178" t="s">
        <v>19</v>
      </c>
      <c r="C131" s="164">
        <v>1</v>
      </c>
      <c r="D131" s="319">
        <v>434.26</v>
      </c>
      <c r="E131" s="414">
        <v>9</v>
      </c>
      <c r="F131" s="404">
        <v>3908.34</v>
      </c>
      <c r="G131" s="412">
        <v>9</v>
      </c>
      <c r="H131" s="413">
        <v>3908.34</v>
      </c>
    </row>
    <row r="132" spans="1:45" s="13" customFormat="1" ht="24.75" thickBot="1" x14ac:dyDescent="0.25">
      <c r="A132" s="55" t="s">
        <v>57</v>
      </c>
      <c r="B132" s="188" t="s">
        <v>66</v>
      </c>
      <c r="C132" s="127">
        <v>1</v>
      </c>
      <c r="D132" s="320">
        <v>0.96</v>
      </c>
      <c r="E132" s="414">
        <v>72252</v>
      </c>
      <c r="F132" s="404">
        <v>69361.919999999998</v>
      </c>
      <c r="G132" s="412">
        <v>72252</v>
      </c>
      <c r="H132" s="413">
        <v>69361.919999999998</v>
      </c>
    </row>
    <row r="133" spans="1:45" s="15" customFormat="1" ht="26.25" thickBot="1" x14ac:dyDescent="0.25">
      <c r="A133" s="191" t="s">
        <v>276</v>
      </c>
      <c r="B133" s="65"/>
      <c r="C133" s="72"/>
      <c r="D133" s="296"/>
      <c r="E133" s="104"/>
      <c r="F133" s="268">
        <v>78773.64</v>
      </c>
      <c r="G133" s="104"/>
      <c r="H133" s="268">
        <v>142113.56</v>
      </c>
    </row>
    <row r="134" spans="1:45" s="15" customFormat="1" x14ac:dyDescent="0.2">
      <c r="A134" s="121" t="s">
        <v>180</v>
      </c>
      <c r="B134" s="192" t="s">
        <v>275</v>
      </c>
      <c r="C134" s="193">
        <v>12</v>
      </c>
      <c r="D134" s="310">
        <v>700</v>
      </c>
      <c r="E134" s="410">
        <v>9</v>
      </c>
      <c r="F134" s="411">
        <v>76918.679999999993</v>
      </c>
      <c r="G134" s="412">
        <v>9</v>
      </c>
      <c r="H134" s="413">
        <v>74520</v>
      </c>
    </row>
    <row r="135" spans="1:45" s="15" customFormat="1" x14ac:dyDescent="0.2">
      <c r="A135" s="121" t="s">
        <v>181</v>
      </c>
      <c r="B135" s="194" t="s">
        <v>275</v>
      </c>
      <c r="C135" s="164">
        <v>12</v>
      </c>
      <c r="D135" s="310">
        <v>154.58000000000001</v>
      </c>
      <c r="E135" s="414">
        <v>1</v>
      </c>
      <c r="F135" s="404">
        <v>1854.96</v>
      </c>
      <c r="G135" s="412">
        <v>0</v>
      </c>
      <c r="H135" s="413">
        <v>0</v>
      </c>
    </row>
    <row r="136" spans="1:45" s="15" customFormat="1" x14ac:dyDescent="0.2">
      <c r="A136" s="121" t="s">
        <v>400</v>
      </c>
      <c r="B136" s="189" t="s">
        <v>275</v>
      </c>
      <c r="C136" s="195">
        <v>12</v>
      </c>
      <c r="D136" s="298">
        <v>64.06</v>
      </c>
      <c r="E136" s="414">
        <v>0</v>
      </c>
      <c r="F136" s="404">
        <v>0</v>
      </c>
      <c r="G136" s="412">
        <v>6</v>
      </c>
      <c r="H136" s="413">
        <v>4588.5599999999995</v>
      </c>
    </row>
    <row r="137" spans="1:45" s="5" customFormat="1" ht="13.5" thickBot="1" x14ac:dyDescent="0.25">
      <c r="A137" s="55" t="s">
        <v>330</v>
      </c>
      <c r="B137" s="189" t="s">
        <v>3</v>
      </c>
      <c r="C137" s="28"/>
      <c r="D137" s="307" t="s">
        <v>464</v>
      </c>
      <c r="E137" s="414">
        <v>0</v>
      </c>
      <c r="F137" s="404">
        <v>0</v>
      </c>
      <c r="G137" s="412">
        <v>6</v>
      </c>
      <c r="H137" s="413">
        <v>63005</v>
      </c>
    </row>
    <row r="138" spans="1:45" s="18" customFormat="1" ht="26.25" thickBot="1" x14ac:dyDescent="0.25">
      <c r="A138" s="196" t="s">
        <v>277</v>
      </c>
      <c r="B138" s="32"/>
      <c r="C138" s="44"/>
      <c r="D138" s="296"/>
      <c r="E138" s="240"/>
      <c r="F138" s="268">
        <v>48719.65</v>
      </c>
      <c r="G138" s="240"/>
      <c r="H138" s="268">
        <v>51048.763999999996</v>
      </c>
    </row>
    <row r="139" spans="1:45" s="13" customFormat="1" ht="36" x14ac:dyDescent="0.2">
      <c r="A139" s="197" t="s">
        <v>58</v>
      </c>
      <c r="B139" s="198"/>
      <c r="C139" s="164"/>
      <c r="D139" s="321"/>
      <c r="E139" s="414">
        <v>0</v>
      </c>
      <c r="F139" s="64">
        <v>20185.09</v>
      </c>
      <c r="G139" s="418"/>
      <c r="H139" s="278">
        <v>20073.023999999998</v>
      </c>
    </row>
    <row r="140" spans="1:45" s="18" customFormat="1" x14ac:dyDescent="0.2">
      <c r="A140" s="199" t="s">
        <v>20</v>
      </c>
      <c r="B140" s="198" t="s">
        <v>71</v>
      </c>
      <c r="C140" s="164">
        <v>12</v>
      </c>
      <c r="D140" s="322">
        <v>13.03</v>
      </c>
      <c r="E140" s="414">
        <v>81</v>
      </c>
      <c r="F140" s="404">
        <v>12665.16</v>
      </c>
      <c r="G140" s="412">
        <v>81</v>
      </c>
      <c r="H140" s="413">
        <v>12596.309999999998</v>
      </c>
    </row>
    <row r="141" spans="1:45" s="4" customFormat="1" x14ac:dyDescent="0.2">
      <c r="A141" s="199" t="s">
        <v>21</v>
      </c>
      <c r="B141" s="198" t="s">
        <v>4</v>
      </c>
      <c r="C141" s="164">
        <v>12</v>
      </c>
      <c r="D141" s="322">
        <v>0.28999999999999998</v>
      </c>
      <c r="E141" s="414">
        <v>2160.9</v>
      </c>
      <c r="F141" s="404">
        <v>7519.93</v>
      </c>
      <c r="G141" s="412">
        <v>2160.9</v>
      </c>
      <c r="H141" s="413">
        <v>7476.7139999999999</v>
      </c>
      <c r="AQ141" s="1"/>
      <c r="AR141" s="1"/>
      <c r="AS141" s="1"/>
    </row>
    <row r="142" spans="1:45" s="13" customFormat="1" ht="36" x14ac:dyDescent="0.2">
      <c r="A142" s="151" t="s">
        <v>278</v>
      </c>
      <c r="B142" s="198"/>
      <c r="C142" s="164" t="s">
        <v>279</v>
      </c>
      <c r="D142" s="321"/>
      <c r="E142" s="414">
        <v>0</v>
      </c>
      <c r="F142" s="64">
        <v>28534.560000000001</v>
      </c>
      <c r="G142" s="277"/>
      <c r="H142" s="278">
        <v>30975.739999999998</v>
      </c>
    </row>
    <row r="143" spans="1:45" s="13" customFormat="1" x14ac:dyDescent="0.2">
      <c r="A143" s="230" t="s">
        <v>366</v>
      </c>
      <c r="B143" s="37" t="s">
        <v>127</v>
      </c>
      <c r="C143" s="26"/>
      <c r="D143" s="299">
        <v>58.26</v>
      </c>
      <c r="E143" s="414">
        <v>0</v>
      </c>
      <c r="F143" s="404">
        <v>0</v>
      </c>
      <c r="G143" s="412">
        <v>324</v>
      </c>
      <c r="H143" s="413">
        <v>18876.239999999998</v>
      </c>
    </row>
    <row r="144" spans="1:45" s="13" customFormat="1" x14ac:dyDescent="0.2">
      <c r="A144" s="338" t="s">
        <v>128</v>
      </c>
      <c r="B144" s="37" t="s">
        <v>3</v>
      </c>
      <c r="C144" s="26"/>
      <c r="D144" s="299">
        <v>27.69</v>
      </c>
      <c r="E144" s="414">
        <v>0</v>
      </c>
      <c r="F144" s="404">
        <v>0</v>
      </c>
      <c r="G144" s="412">
        <v>81</v>
      </c>
      <c r="H144" s="413">
        <v>2242.8900000000003</v>
      </c>
    </row>
    <row r="145" spans="1:8" s="13" customFormat="1" x14ac:dyDescent="0.2">
      <c r="A145" s="339" t="s">
        <v>130</v>
      </c>
      <c r="B145" s="37" t="s">
        <v>127</v>
      </c>
      <c r="C145" s="26"/>
      <c r="D145" s="299">
        <v>26.94</v>
      </c>
      <c r="E145" s="414">
        <v>0</v>
      </c>
      <c r="F145" s="404">
        <v>0</v>
      </c>
      <c r="G145" s="412">
        <v>7</v>
      </c>
      <c r="H145" s="413">
        <v>185.06</v>
      </c>
    </row>
    <row r="146" spans="1:8" s="13" customFormat="1" x14ac:dyDescent="0.2">
      <c r="A146" s="338" t="s">
        <v>132</v>
      </c>
      <c r="B146" s="37" t="s">
        <v>127</v>
      </c>
      <c r="C146" s="26"/>
      <c r="D146" s="299">
        <v>37.1</v>
      </c>
      <c r="E146" s="414">
        <v>0</v>
      </c>
      <c r="F146" s="404">
        <v>0</v>
      </c>
      <c r="G146" s="412">
        <v>8</v>
      </c>
      <c r="H146" s="413">
        <v>312.40000000000003</v>
      </c>
    </row>
    <row r="147" spans="1:8" s="13" customFormat="1" x14ac:dyDescent="0.2">
      <c r="A147" s="338" t="s">
        <v>133</v>
      </c>
      <c r="B147" s="37" t="s">
        <v>127</v>
      </c>
      <c r="C147" s="26"/>
      <c r="D147" s="299">
        <v>847.34</v>
      </c>
      <c r="E147" s="414">
        <v>0</v>
      </c>
      <c r="F147" s="404">
        <v>0</v>
      </c>
      <c r="G147" s="412">
        <v>4</v>
      </c>
      <c r="H147" s="413">
        <v>3389.36</v>
      </c>
    </row>
    <row r="148" spans="1:8" s="13" customFormat="1" x14ac:dyDescent="0.2">
      <c r="A148" s="338" t="s">
        <v>135</v>
      </c>
      <c r="B148" s="37" t="s">
        <v>127</v>
      </c>
      <c r="C148" s="26"/>
      <c r="D148" s="299">
        <v>218.27</v>
      </c>
      <c r="E148" s="414">
        <v>0</v>
      </c>
      <c r="F148" s="404">
        <v>0</v>
      </c>
      <c r="G148" s="412">
        <v>3</v>
      </c>
      <c r="H148" s="413">
        <v>654.54</v>
      </c>
    </row>
    <row r="149" spans="1:8" s="13" customFormat="1" x14ac:dyDescent="0.2">
      <c r="A149" s="340" t="s">
        <v>138</v>
      </c>
      <c r="B149" s="37" t="s">
        <v>127</v>
      </c>
      <c r="C149" s="26"/>
      <c r="D149" s="299">
        <v>153.97999999999999</v>
      </c>
      <c r="E149" s="414">
        <v>0</v>
      </c>
      <c r="F149" s="404">
        <v>0</v>
      </c>
      <c r="G149" s="412">
        <v>4</v>
      </c>
      <c r="H149" s="413">
        <v>615.91999999999996</v>
      </c>
    </row>
    <row r="150" spans="1:8" s="13" customFormat="1" x14ac:dyDescent="0.2">
      <c r="A150" s="341" t="s">
        <v>460</v>
      </c>
      <c r="B150" s="37" t="s">
        <v>127</v>
      </c>
      <c r="C150" s="26"/>
      <c r="D150" s="299">
        <v>47.04</v>
      </c>
      <c r="E150" s="414">
        <v>0</v>
      </c>
      <c r="F150" s="404">
        <v>0</v>
      </c>
      <c r="G150" s="412">
        <v>49</v>
      </c>
      <c r="H150" s="413">
        <v>2326.08</v>
      </c>
    </row>
    <row r="151" spans="1:8" s="13" customFormat="1" x14ac:dyDescent="0.2">
      <c r="A151" s="62" t="s">
        <v>357</v>
      </c>
      <c r="B151" s="37" t="s">
        <v>3</v>
      </c>
      <c r="C151" s="26"/>
      <c r="D151" s="299">
        <v>273.92</v>
      </c>
      <c r="E151" s="414">
        <v>0</v>
      </c>
      <c r="F151" s="404">
        <v>0</v>
      </c>
      <c r="G151" s="412">
        <v>2</v>
      </c>
      <c r="H151" s="413">
        <v>547.84</v>
      </c>
    </row>
    <row r="152" spans="1:8" s="13" customFormat="1" ht="13.5" thickBot="1" x14ac:dyDescent="0.25">
      <c r="A152" s="230" t="s">
        <v>344</v>
      </c>
      <c r="B152" s="37" t="s">
        <v>3</v>
      </c>
      <c r="C152" s="26"/>
      <c r="D152" s="299">
        <v>608.47</v>
      </c>
      <c r="E152" s="414">
        <v>0</v>
      </c>
      <c r="F152" s="404">
        <v>0</v>
      </c>
      <c r="G152" s="412">
        <v>3</v>
      </c>
      <c r="H152" s="413">
        <v>1825.41</v>
      </c>
    </row>
    <row r="153" spans="1:8" s="5" customFormat="1" ht="26.25" thickBot="1" x14ac:dyDescent="0.25">
      <c r="A153" s="196" t="s">
        <v>280</v>
      </c>
      <c r="B153" s="200"/>
      <c r="C153" s="201"/>
      <c r="D153" s="323"/>
      <c r="E153" s="436">
        <v>0</v>
      </c>
      <c r="F153" s="437">
        <v>25217.200000000001</v>
      </c>
      <c r="G153" s="240"/>
      <c r="H153" s="268">
        <v>20792</v>
      </c>
    </row>
    <row r="154" spans="1:8" s="5" customFormat="1" ht="24.75" thickBot="1" x14ac:dyDescent="0.25">
      <c r="A154" s="155" t="s">
        <v>59</v>
      </c>
      <c r="B154" s="179" t="s">
        <v>65</v>
      </c>
      <c r="C154" s="202">
        <v>1</v>
      </c>
      <c r="D154" s="298"/>
      <c r="E154" s="410">
        <v>17834.099999999999</v>
      </c>
      <c r="F154" s="411">
        <v>25217.200000000001</v>
      </c>
      <c r="G154" s="412">
        <v>17834.099999999999</v>
      </c>
      <c r="H154" s="413">
        <v>20792</v>
      </c>
    </row>
    <row r="155" spans="1:8" s="13" customFormat="1" ht="25.5" customHeight="1" thickBot="1" x14ac:dyDescent="0.25">
      <c r="A155" s="203" t="s">
        <v>281</v>
      </c>
      <c r="B155" s="204"/>
      <c r="C155" s="205"/>
      <c r="D155" s="324"/>
      <c r="E155" s="421">
        <v>9</v>
      </c>
      <c r="F155" s="422">
        <v>394674.44</v>
      </c>
      <c r="G155" s="240">
        <v>9</v>
      </c>
      <c r="H155" s="268">
        <v>389839.68399999995</v>
      </c>
    </row>
    <row r="156" spans="1:8" s="13" customFormat="1" ht="36" x14ac:dyDescent="0.2">
      <c r="A156" s="206" t="s">
        <v>24</v>
      </c>
      <c r="B156" s="207" t="s">
        <v>3</v>
      </c>
      <c r="C156" s="186">
        <v>12</v>
      </c>
      <c r="D156" s="503">
        <v>3436.68</v>
      </c>
      <c r="E156" s="410">
        <v>9</v>
      </c>
      <c r="F156" s="411">
        <v>371161.33</v>
      </c>
      <c r="G156" s="412">
        <v>9</v>
      </c>
      <c r="H156" s="413">
        <v>369153.72</v>
      </c>
    </row>
    <row r="157" spans="1:8" s="5" customFormat="1" x14ac:dyDescent="0.2">
      <c r="A157" s="335" t="s">
        <v>23</v>
      </c>
      <c r="B157" s="208" t="s">
        <v>3</v>
      </c>
      <c r="C157" s="127">
        <v>12</v>
      </c>
      <c r="D157" s="321">
        <v>9.7040000000000006</v>
      </c>
      <c r="E157" s="414">
        <v>9</v>
      </c>
      <c r="F157" s="404">
        <v>3078</v>
      </c>
      <c r="G157" s="412">
        <v>9</v>
      </c>
      <c r="H157" s="413">
        <v>1047.924</v>
      </c>
    </row>
    <row r="158" spans="1:8" s="5" customFormat="1" ht="24.75" thickBot="1" x14ac:dyDescent="0.25">
      <c r="A158" s="336" t="s">
        <v>60</v>
      </c>
      <c r="B158" s="209" t="s">
        <v>3</v>
      </c>
      <c r="C158" s="190">
        <v>1</v>
      </c>
      <c r="D158" s="504">
        <v>2270.5700000000002</v>
      </c>
      <c r="E158" s="414">
        <v>9</v>
      </c>
      <c r="F158" s="404">
        <v>20435.11</v>
      </c>
      <c r="G158" s="412">
        <v>9</v>
      </c>
      <c r="H158" s="413">
        <v>19638.039999999997</v>
      </c>
    </row>
    <row r="159" spans="1:8" s="5" customFormat="1" ht="18" customHeight="1" thickBot="1" x14ac:dyDescent="0.25">
      <c r="A159" s="586" t="s">
        <v>61</v>
      </c>
      <c r="B159" s="587"/>
      <c r="C159" s="587"/>
      <c r="D159" s="588"/>
      <c r="E159" s="281"/>
      <c r="F159" s="268">
        <v>1298106.3400000001</v>
      </c>
      <c r="G159" s="281"/>
      <c r="H159" s="268">
        <v>1294855.5689599998</v>
      </c>
    </row>
    <row r="160" spans="1:8" s="5" customFormat="1" ht="26.25" thickBot="1" x14ac:dyDescent="0.25">
      <c r="A160" s="210" t="s">
        <v>282</v>
      </c>
      <c r="B160" s="123"/>
      <c r="C160" s="124"/>
      <c r="D160" s="325"/>
      <c r="E160" s="421">
        <v>2333.1999999999998</v>
      </c>
      <c r="F160" s="422">
        <v>452625.75</v>
      </c>
      <c r="G160" s="240">
        <v>2333.1999999999998</v>
      </c>
      <c r="H160" s="268">
        <v>450382.3394</v>
      </c>
    </row>
    <row r="161" spans="1:8" s="71" customFormat="1" ht="24" x14ac:dyDescent="0.2">
      <c r="A161" s="337" t="s">
        <v>184</v>
      </c>
      <c r="B161" s="60" t="s">
        <v>65</v>
      </c>
      <c r="C161" s="91" t="s">
        <v>298</v>
      </c>
      <c r="D161" s="316" t="s">
        <v>257</v>
      </c>
      <c r="E161" s="410">
        <v>17834.099999999999</v>
      </c>
      <c r="F161" s="404">
        <v>432080.87</v>
      </c>
      <c r="G161" s="438">
        <v>17834.099999999999</v>
      </c>
      <c r="H161" s="439">
        <v>430158.47</v>
      </c>
    </row>
    <row r="162" spans="1:8" s="5" customFormat="1" ht="24.75" thickBot="1" x14ac:dyDescent="0.25">
      <c r="A162" s="211" t="s">
        <v>293</v>
      </c>
      <c r="B162" s="14" t="s">
        <v>65</v>
      </c>
      <c r="C162" s="92">
        <v>12</v>
      </c>
      <c r="D162" s="395">
        <v>9.6000000000000002E-2</v>
      </c>
      <c r="E162" s="414">
        <v>17834.099999999999</v>
      </c>
      <c r="F162" s="404">
        <v>20544.88</v>
      </c>
      <c r="G162" s="415">
        <v>17834.099999999999</v>
      </c>
      <c r="H162" s="279">
        <v>20223.8694</v>
      </c>
    </row>
    <row r="163" spans="1:8" s="13" customFormat="1" ht="51.75" thickBot="1" x14ac:dyDescent="0.25">
      <c r="A163" s="212" t="s">
        <v>283</v>
      </c>
      <c r="B163" s="59" t="s">
        <v>65</v>
      </c>
      <c r="C163" s="84" t="s">
        <v>200</v>
      </c>
      <c r="D163" s="296" t="s">
        <v>257</v>
      </c>
      <c r="E163" s="421">
        <v>13791</v>
      </c>
      <c r="F163" s="422">
        <v>694871.62</v>
      </c>
      <c r="G163" s="423">
        <v>13791</v>
      </c>
      <c r="H163" s="268">
        <v>691963.1399999999</v>
      </c>
    </row>
    <row r="164" spans="1:8" s="13" customFormat="1" ht="64.5" thickBot="1" x14ac:dyDescent="0.25">
      <c r="A164" s="213" t="s">
        <v>284</v>
      </c>
      <c r="B164" s="282" t="s">
        <v>65</v>
      </c>
      <c r="C164" s="85">
        <v>1</v>
      </c>
      <c r="D164" s="505">
        <v>3.4666666666666665E-3</v>
      </c>
      <c r="E164" s="421">
        <v>17834.099999999999</v>
      </c>
      <c r="F164" s="422">
        <v>802.53</v>
      </c>
      <c r="G164" s="423">
        <v>17834.099999999999</v>
      </c>
      <c r="H164" s="268">
        <v>741.89855999999986</v>
      </c>
    </row>
    <row r="165" spans="1:8" s="13" customFormat="1" ht="51.75" thickBot="1" x14ac:dyDescent="0.25">
      <c r="A165" s="196" t="s">
        <v>285</v>
      </c>
      <c r="B165" s="283" t="s">
        <v>65</v>
      </c>
      <c r="C165" s="86">
        <v>12</v>
      </c>
      <c r="D165" s="327">
        <v>0.77</v>
      </c>
      <c r="E165" s="421">
        <v>17834.099999999999</v>
      </c>
      <c r="F165" s="422">
        <v>149806.44</v>
      </c>
      <c r="G165" s="423">
        <v>17834.099999999999</v>
      </c>
      <c r="H165" s="268">
        <v>151768.19099999999</v>
      </c>
    </row>
    <row r="166" spans="1:8" s="5" customFormat="1" ht="16.5" thickBot="1" x14ac:dyDescent="0.25">
      <c r="A166" s="221" t="s">
        <v>63</v>
      </c>
      <c r="B166" s="222"/>
      <c r="C166" s="223"/>
      <c r="D166" s="506"/>
      <c r="E166" s="281"/>
      <c r="F166" s="268">
        <v>1040084.71</v>
      </c>
      <c r="G166" s="281"/>
      <c r="H166" s="268">
        <v>988365.81866666675</v>
      </c>
    </row>
    <row r="167" spans="1:8" s="5" customFormat="1" ht="18" thickBot="1" x14ac:dyDescent="0.25">
      <c r="A167" s="125" t="s">
        <v>286</v>
      </c>
      <c r="B167" s="159" t="s">
        <v>65</v>
      </c>
      <c r="C167" s="127">
        <v>12</v>
      </c>
      <c r="D167" s="502">
        <v>4.8600000000000003</v>
      </c>
      <c r="E167" s="414">
        <v>17834.099999999999</v>
      </c>
      <c r="F167" s="404">
        <v>1040084.71</v>
      </c>
      <c r="G167" s="412">
        <v>17834.099999999999</v>
      </c>
      <c r="H167" s="413">
        <v>988365.81866666675</v>
      </c>
    </row>
    <row r="168" spans="1:8" s="5" customFormat="1" ht="15.75" thickBot="1" x14ac:dyDescent="0.25">
      <c r="A168" s="224" t="s">
        <v>219</v>
      </c>
      <c r="B168" s="61"/>
      <c r="C168" s="48"/>
      <c r="D168" s="331"/>
      <c r="E168" s="421">
        <v>0</v>
      </c>
      <c r="F168" s="422">
        <v>42501.78</v>
      </c>
      <c r="G168" s="444"/>
      <c r="H168" s="268">
        <v>6071.6299999999992</v>
      </c>
    </row>
    <row r="169" spans="1:8" s="5" customFormat="1" ht="13.5" thickBot="1" x14ac:dyDescent="0.25">
      <c r="A169" s="49" t="s">
        <v>338</v>
      </c>
      <c r="B169" s="32"/>
      <c r="C169" s="47"/>
      <c r="D169" s="332"/>
      <c r="E169" s="421">
        <v>0</v>
      </c>
      <c r="F169" s="422">
        <v>42501.78</v>
      </c>
      <c r="G169" s="240"/>
      <c r="H169" s="268">
        <v>1800.23</v>
      </c>
    </row>
    <row r="170" spans="1:8" s="5" customFormat="1" ht="13.5" thickBot="1" x14ac:dyDescent="0.25">
      <c r="A170" s="229" t="s">
        <v>420</v>
      </c>
      <c r="B170" s="259" t="s">
        <v>3</v>
      </c>
      <c r="C170" s="39"/>
      <c r="D170" s="307">
        <v>1800.23</v>
      </c>
      <c r="E170" s="414">
        <v>0</v>
      </c>
      <c r="F170" s="446">
        <v>0</v>
      </c>
      <c r="G170" s="412">
        <v>1</v>
      </c>
      <c r="H170" s="413">
        <v>1800.23</v>
      </c>
    </row>
    <row r="171" spans="1:8" s="5" customFormat="1" ht="13.5" thickBot="1" x14ac:dyDescent="0.25">
      <c r="A171" s="233" t="s">
        <v>341</v>
      </c>
      <c r="B171" s="234"/>
      <c r="C171" s="234"/>
      <c r="D171" s="334"/>
      <c r="E171" s="421">
        <v>0</v>
      </c>
      <c r="F171" s="422">
        <v>0</v>
      </c>
      <c r="G171" s="240"/>
      <c r="H171" s="268">
        <v>4271.3999999999996</v>
      </c>
    </row>
    <row r="172" spans="1:8" s="5" customFormat="1" ht="13.5" thickBot="1" x14ac:dyDescent="0.25">
      <c r="A172" s="235" t="s">
        <v>195</v>
      </c>
      <c r="B172" s="159" t="s">
        <v>3</v>
      </c>
      <c r="C172" s="127">
        <v>1</v>
      </c>
      <c r="D172" s="499">
        <v>711.9</v>
      </c>
      <c r="E172" s="419">
        <v>0</v>
      </c>
      <c r="F172" s="420">
        <v>0</v>
      </c>
      <c r="G172" s="438">
        <v>6</v>
      </c>
      <c r="H172" s="439">
        <v>4271.3999999999996</v>
      </c>
    </row>
    <row r="173" spans="1:8" s="5" customFormat="1" ht="15.75" thickBot="1" x14ac:dyDescent="0.25">
      <c r="A173" s="237" t="s">
        <v>454</v>
      </c>
      <c r="B173" s="59"/>
      <c r="C173" s="50"/>
      <c r="D173" s="508"/>
      <c r="E173" s="22"/>
      <c r="F173" s="268">
        <v>4190812.5295999995</v>
      </c>
      <c r="G173" s="22"/>
      <c r="H173" s="268">
        <v>4219183.7716366667</v>
      </c>
    </row>
    <row r="174" spans="1:8" s="5" customFormat="1" x14ac:dyDescent="0.2">
      <c r="A174" s="29"/>
      <c r="B174" s="82"/>
      <c r="C174" s="24"/>
      <c r="D174" s="75"/>
      <c r="E174" s="447"/>
      <c r="F174" s="447"/>
      <c r="G174" s="447"/>
      <c r="H174" s="447"/>
    </row>
    <row r="175" spans="1:8" s="5" customFormat="1" x14ac:dyDescent="0.2">
      <c r="A175" s="291" t="s">
        <v>461</v>
      </c>
      <c r="B175" s="82"/>
      <c r="C175" s="24"/>
      <c r="D175" s="75"/>
      <c r="E175" s="447"/>
      <c r="F175" s="447"/>
      <c r="G175" s="447"/>
      <c r="H175" s="447"/>
    </row>
    <row r="176" spans="1:8" s="1" customFormat="1" x14ac:dyDescent="0.2">
      <c r="A176" s="291"/>
      <c r="B176" s="82"/>
      <c r="C176" s="24"/>
      <c r="D176" s="75"/>
      <c r="E176" s="447"/>
      <c r="F176" s="447"/>
      <c r="G176" s="447"/>
      <c r="H176" s="447"/>
    </row>
    <row r="177" spans="1:8" s="1" customFormat="1" x14ac:dyDescent="0.2">
      <c r="A177" s="291" t="s">
        <v>462</v>
      </c>
      <c r="B177" s="82"/>
      <c r="C177" s="24"/>
      <c r="D177" s="75"/>
      <c r="E177" s="447"/>
      <c r="F177" s="447"/>
      <c r="G177" s="447"/>
      <c r="H177" s="447"/>
    </row>
    <row r="178" spans="1:8" s="1" customFormat="1" x14ac:dyDescent="0.2">
      <c r="A178" s="29"/>
      <c r="B178" s="82"/>
      <c r="C178" s="24"/>
      <c r="D178" s="75"/>
      <c r="E178" s="447"/>
      <c r="F178" s="447"/>
      <c r="G178" s="447"/>
      <c r="H178" s="447"/>
    </row>
    <row r="179" spans="1:8" s="5" customFormat="1" x14ac:dyDescent="0.2">
      <c r="A179" s="29"/>
      <c r="B179" s="82"/>
      <c r="C179" s="24"/>
      <c r="D179" s="73"/>
      <c r="E179" s="447"/>
      <c r="F179" s="447"/>
      <c r="G179" s="447"/>
      <c r="H179" s="447"/>
    </row>
    <row r="180" spans="1:8" s="5" customFormat="1" x14ac:dyDescent="0.2">
      <c r="A180" s="29"/>
      <c r="B180" s="82"/>
      <c r="C180" s="24"/>
      <c r="D180" s="73"/>
      <c r="E180" s="447"/>
      <c r="F180" s="447"/>
      <c r="G180" s="447"/>
      <c r="H180" s="447"/>
    </row>
    <row r="181" spans="1:8" s="5" customFormat="1" x14ac:dyDescent="0.2">
      <c r="A181" s="29"/>
      <c r="B181" s="82"/>
      <c r="C181" s="24"/>
      <c r="D181" s="73"/>
      <c r="E181" s="447"/>
      <c r="F181" s="447"/>
      <c r="G181" s="447"/>
      <c r="H181" s="447"/>
    </row>
    <row r="182" spans="1:8" s="5" customFormat="1" x14ac:dyDescent="0.2">
      <c r="A182" s="29"/>
      <c r="B182" s="82"/>
      <c r="C182" s="24"/>
      <c r="D182" s="73"/>
      <c r="E182" s="447"/>
      <c r="F182" s="447"/>
      <c r="G182" s="447"/>
      <c r="H182" s="447"/>
    </row>
    <row r="183" spans="1:8" s="13" customFormat="1" x14ac:dyDescent="0.2">
      <c r="A183" s="29"/>
      <c r="B183" s="82"/>
      <c r="C183" s="24"/>
      <c r="D183" s="73"/>
      <c r="E183" s="447"/>
      <c r="F183" s="447"/>
      <c r="G183" s="447"/>
      <c r="H183" s="447"/>
    </row>
    <row r="184" spans="1:8" s="5" customFormat="1" x14ac:dyDescent="0.2">
      <c r="A184" s="29"/>
      <c r="B184" s="82"/>
      <c r="C184" s="24"/>
      <c r="D184" s="73"/>
      <c r="E184" s="447"/>
      <c r="F184" s="447"/>
      <c r="G184" s="447"/>
      <c r="H184" s="447"/>
    </row>
    <row r="185" spans="1:8" s="5" customFormat="1" x14ac:dyDescent="0.2">
      <c r="A185" s="29"/>
      <c r="B185" s="82"/>
      <c r="C185" s="24"/>
      <c r="D185" s="73"/>
      <c r="E185" s="447"/>
      <c r="F185" s="447"/>
      <c r="G185" s="447"/>
      <c r="H185" s="447"/>
    </row>
    <row r="186" spans="1:8" s="5" customFormat="1" x14ac:dyDescent="0.2">
      <c r="A186" s="8"/>
      <c r="B186" s="73"/>
      <c r="C186" s="23"/>
      <c r="D186" s="73"/>
      <c r="E186" s="448"/>
      <c r="F186" s="448"/>
      <c r="G186" s="448"/>
      <c r="H186" s="448"/>
    </row>
    <row r="187" spans="1:8" s="5" customFormat="1" x14ac:dyDescent="0.2">
      <c r="A187" s="8"/>
      <c r="B187" s="73"/>
      <c r="C187" s="23"/>
      <c r="D187" s="73"/>
      <c r="E187" s="448"/>
      <c r="F187" s="448"/>
      <c r="G187" s="448"/>
      <c r="H187" s="448"/>
    </row>
    <row r="188" spans="1:8" s="1" customFormat="1" x14ac:dyDescent="0.2">
      <c r="A188" s="8"/>
      <c r="B188" s="73"/>
      <c r="C188" s="23"/>
      <c r="D188" s="73"/>
      <c r="E188" s="447"/>
      <c r="F188" s="447"/>
      <c r="G188" s="447"/>
      <c r="H188" s="447"/>
    </row>
    <row r="189" spans="1:8" s="1" customFormat="1" x14ac:dyDescent="0.2">
      <c r="A189" s="8"/>
      <c r="B189" s="73"/>
      <c r="C189" s="23"/>
      <c r="D189" s="73"/>
      <c r="E189" s="447"/>
      <c r="F189" s="447"/>
      <c r="G189" s="447"/>
      <c r="H189" s="447"/>
    </row>
    <row r="190" spans="1:8" s="1" customFormat="1" x14ac:dyDescent="0.2">
      <c r="A190" s="8"/>
      <c r="B190" s="73"/>
      <c r="C190" s="23"/>
      <c r="D190" s="73"/>
      <c r="E190" s="447"/>
      <c r="F190" s="447"/>
      <c r="G190" s="447"/>
      <c r="H190" s="447"/>
    </row>
    <row r="191" spans="1:8" s="1" customFormat="1" x14ac:dyDescent="0.2">
      <c r="A191" s="8"/>
      <c r="B191" s="73"/>
      <c r="C191" s="23"/>
      <c r="D191" s="73"/>
      <c r="E191" s="447"/>
      <c r="F191" s="447"/>
      <c r="G191" s="447"/>
      <c r="H191" s="447"/>
    </row>
    <row r="192" spans="1:8" s="1" customFormat="1" x14ac:dyDescent="0.2">
      <c r="A192" s="8"/>
      <c r="B192" s="73"/>
      <c r="C192" s="23"/>
      <c r="D192" s="73"/>
      <c r="E192" s="447"/>
      <c r="F192" s="447"/>
      <c r="G192" s="447"/>
      <c r="H192" s="447"/>
    </row>
    <row r="193" spans="1:8" s="1" customFormat="1" x14ac:dyDescent="0.2">
      <c r="D193" s="73"/>
      <c r="E193" s="447"/>
      <c r="F193" s="447"/>
      <c r="G193" s="447"/>
      <c r="H193" s="447"/>
    </row>
    <row r="194" spans="1:8" s="1" customFormat="1" x14ac:dyDescent="0.2">
      <c r="D194" s="73"/>
      <c r="E194" s="447"/>
      <c r="F194" s="447"/>
      <c r="G194" s="447"/>
      <c r="H194" s="447"/>
    </row>
    <row r="195" spans="1:8" s="1" customFormat="1" x14ac:dyDescent="0.2">
      <c r="D195" s="73"/>
      <c r="E195" s="447"/>
      <c r="F195" s="447"/>
      <c r="G195" s="447"/>
      <c r="H195" s="447"/>
    </row>
    <row r="196" spans="1:8" s="1" customFormat="1" x14ac:dyDescent="0.2">
      <c r="D196" s="73"/>
      <c r="E196" s="447"/>
      <c r="F196" s="447"/>
      <c r="G196" s="447"/>
      <c r="H196" s="447"/>
    </row>
    <row r="197" spans="1:8" s="1" customFormat="1" x14ac:dyDescent="0.2">
      <c r="D197" s="73"/>
      <c r="E197" s="447"/>
      <c r="F197" s="447"/>
      <c r="G197" s="447"/>
      <c r="H197" s="447"/>
    </row>
    <row r="198" spans="1:8" s="1" customFormat="1" x14ac:dyDescent="0.2">
      <c r="D198" s="73"/>
      <c r="E198" s="447"/>
      <c r="F198" s="447"/>
      <c r="G198" s="447"/>
      <c r="H198" s="447"/>
    </row>
    <row r="199" spans="1:8" s="1" customFormat="1" x14ac:dyDescent="0.2">
      <c r="D199" s="73"/>
      <c r="E199" s="447"/>
      <c r="F199" s="447"/>
      <c r="G199" s="447"/>
      <c r="H199" s="447"/>
    </row>
    <row r="200" spans="1:8" x14ac:dyDescent="0.2">
      <c r="A200" s="1"/>
      <c r="B200" s="1"/>
      <c r="C200" s="1"/>
    </row>
    <row r="201" spans="1:8" x14ac:dyDescent="0.2">
      <c r="A201" s="1"/>
      <c r="B201" s="1"/>
      <c r="C201" s="1"/>
    </row>
    <row r="202" spans="1:8" x14ac:dyDescent="0.2">
      <c r="A202" s="1"/>
      <c r="B202" s="1"/>
      <c r="C202" s="1"/>
    </row>
    <row r="203" spans="1:8" x14ac:dyDescent="0.2">
      <c r="A203" s="1"/>
      <c r="B203" s="1"/>
      <c r="C203" s="1"/>
    </row>
    <row r="204" spans="1:8" x14ac:dyDescent="0.2">
      <c r="A204" s="1"/>
      <c r="B204" s="1"/>
      <c r="C204" s="1"/>
    </row>
    <row r="205" spans="1:8" x14ac:dyDescent="0.2">
      <c r="A205" s="1"/>
      <c r="B205" s="1"/>
      <c r="C205" s="1"/>
    </row>
    <row r="207" spans="1:8" x14ac:dyDescent="0.2">
      <c r="A207" s="1"/>
      <c r="B207" s="1"/>
      <c r="C207" s="1"/>
    </row>
    <row r="208" spans="1:8" x14ac:dyDescent="0.2">
      <c r="A208" s="1"/>
      <c r="B208" s="1"/>
      <c r="C208" s="1"/>
    </row>
    <row r="209" spans="1:4" x14ac:dyDescent="0.2">
      <c r="A209" s="1"/>
      <c r="B209" s="1"/>
      <c r="C209" s="1"/>
    </row>
    <row r="210" spans="1:4" x14ac:dyDescent="0.2">
      <c r="A210" s="1"/>
      <c r="B210" s="1"/>
      <c r="C210" s="1"/>
    </row>
    <row r="211" spans="1:4" x14ac:dyDescent="0.2">
      <c r="A211" s="1"/>
      <c r="B211" s="1"/>
      <c r="C211" s="1"/>
    </row>
    <row r="212" spans="1:4" x14ac:dyDescent="0.2">
      <c r="A212" s="1"/>
      <c r="B212" s="1"/>
      <c r="C212" s="1"/>
    </row>
    <row r="215" spans="1:4" x14ac:dyDescent="0.2">
      <c r="A215" s="103"/>
      <c r="B215" s="103"/>
      <c r="C215" s="103"/>
    </row>
    <row r="219" spans="1:4" x14ac:dyDescent="0.2">
      <c r="A219" s="103"/>
      <c r="B219" s="103"/>
      <c r="C219" s="103"/>
      <c r="D219" s="447"/>
    </row>
    <row r="220" spans="1:4" x14ac:dyDescent="0.2">
      <c r="A220" s="103"/>
      <c r="B220" s="103"/>
      <c r="C220" s="103"/>
      <c r="D220" s="447"/>
    </row>
  </sheetData>
  <mergeCells count="14">
    <mergeCell ref="G25:H25"/>
    <mergeCell ref="C24:C25"/>
    <mergeCell ref="A1:D1"/>
    <mergeCell ref="A27:D27"/>
    <mergeCell ref="E3:F3"/>
    <mergeCell ref="G3:H3"/>
    <mergeCell ref="G2:H2"/>
    <mergeCell ref="E23:H23"/>
    <mergeCell ref="E24:H24"/>
    <mergeCell ref="A66:D66"/>
    <mergeCell ref="A159:D159"/>
    <mergeCell ref="A4:D4"/>
    <mergeCell ref="A13:C13"/>
    <mergeCell ref="E25:F25"/>
  </mergeCells>
  <pageMargins left="0.31496062992125984" right="0.31496062992125984" top="0.31496062992125984" bottom="0.31496062992125984" header="0" footer="0"/>
  <pageSetup paperSize="9" scale="15" fitToHeight="0" orientation="portrait" copies="2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3"/>
  <sheetViews>
    <sheetView showZeros="0" topLeftCell="A130" workbookViewId="0">
      <selection activeCell="E138" sqref="E138"/>
    </sheetView>
  </sheetViews>
  <sheetFormatPr defaultRowHeight="12.75" x14ac:dyDescent="0.2"/>
  <cols>
    <col min="1" max="1" width="75.140625" style="8" customWidth="1"/>
    <col min="2" max="2" width="6.140625" style="73" customWidth="1"/>
    <col min="3" max="3" width="9.5703125" style="23" customWidth="1"/>
    <col min="4" max="4" width="10.42578125" style="73" customWidth="1"/>
    <col min="5" max="5" width="9.140625" style="449" customWidth="1"/>
    <col min="6" max="6" width="11" style="449" customWidth="1"/>
    <col min="7" max="7" width="10.85546875" style="449" customWidth="1"/>
    <col min="8" max="8" width="13" style="449" bestFit="1" customWidth="1"/>
    <col min="9" max="16384" width="9.140625" style="103"/>
  </cols>
  <sheetData>
    <row r="1" spans="1:8" ht="52.5" customHeight="1" x14ac:dyDescent="0.2">
      <c r="A1" s="589" t="s">
        <v>456</v>
      </c>
      <c r="B1" s="589"/>
      <c r="C1" s="589"/>
      <c r="D1" s="589"/>
    </row>
    <row r="2" spans="1:8" s="398" customFormat="1" ht="15.75" x14ac:dyDescent="0.2">
      <c r="A2" s="7"/>
      <c r="B2" s="75" t="s">
        <v>121</v>
      </c>
      <c r="C2" s="74"/>
      <c r="D2" s="98"/>
      <c r="E2" s="66"/>
      <c r="F2" s="66"/>
      <c r="G2" s="601" t="s">
        <v>113</v>
      </c>
      <c r="H2" s="601"/>
    </row>
    <row r="3" spans="1:8" s="398" customFormat="1" ht="15" x14ac:dyDescent="0.2">
      <c r="A3" s="99"/>
      <c r="B3" s="66"/>
      <c r="C3" s="24"/>
      <c r="D3" s="98"/>
      <c r="E3" s="100"/>
      <c r="F3" s="100"/>
      <c r="G3" s="600"/>
      <c r="H3" s="600"/>
    </row>
    <row r="4" spans="1:8" s="10" customFormat="1" ht="16.5" customHeight="1" x14ac:dyDescent="0.2">
      <c r="A4" s="603" t="s">
        <v>122</v>
      </c>
      <c r="B4" s="603"/>
      <c r="C4" s="603"/>
      <c r="D4" s="603"/>
      <c r="E4" s="75"/>
      <c r="F4" s="71"/>
      <c r="G4" s="71"/>
      <c r="H4" s="71"/>
    </row>
    <row r="5" spans="1:8" x14ac:dyDescent="0.2">
      <c r="A5" s="20" t="s">
        <v>410</v>
      </c>
      <c r="B5" s="76"/>
      <c r="C5" s="74"/>
      <c r="D5" s="75"/>
      <c r="E5" s="400"/>
      <c r="F5" s="400"/>
      <c r="G5" s="400"/>
      <c r="H5" s="401">
        <v>-197777.40286164335</v>
      </c>
    </row>
    <row r="6" spans="1:8" ht="13.5" customHeight="1" x14ac:dyDescent="0.2">
      <c r="A6" s="21" t="s">
        <v>201</v>
      </c>
      <c r="B6" s="75"/>
      <c r="C6" s="74"/>
      <c r="D6" s="75"/>
      <c r="E6" s="75"/>
      <c r="F6" s="71"/>
      <c r="G6" s="71"/>
      <c r="H6" s="402">
        <v>642729.77</v>
      </c>
    </row>
    <row r="7" spans="1:8" x14ac:dyDescent="0.2">
      <c r="A7" s="131" t="s">
        <v>202</v>
      </c>
      <c r="B7" s="77"/>
      <c r="C7" s="25"/>
      <c r="D7" s="77"/>
      <c r="E7" s="75"/>
      <c r="F7" s="71"/>
      <c r="G7" s="71"/>
      <c r="H7" s="403">
        <v>642729.77</v>
      </c>
    </row>
    <row r="8" spans="1:8" x14ac:dyDescent="0.2">
      <c r="A8" s="131" t="s">
        <v>203</v>
      </c>
      <c r="B8" s="25"/>
      <c r="C8" s="25"/>
      <c r="D8" s="78"/>
      <c r="E8" s="400"/>
      <c r="F8" s="400"/>
      <c r="G8" s="400"/>
      <c r="H8" s="403">
        <v>572058.26</v>
      </c>
    </row>
    <row r="9" spans="1:8" x14ac:dyDescent="0.2">
      <c r="A9" s="290" t="s">
        <v>255</v>
      </c>
      <c r="B9" s="75"/>
      <c r="C9" s="24"/>
      <c r="D9" s="75"/>
      <c r="E9" s="75"/>
      <c r="F9" s="98"/>
      <c r="G9" s="98"/>
      <c r="H9" s="404">
        <v>70671.510000000009</v>
      </c>
    </row>
    <row r="10" spans="1:8" x14ac:dyDescent="0.2">
      <c r="A10" s="21" t="s">
        <v>125</v>
      </c>
      <c r="B10" s="78"/>
      <c r="C10" s="79"/>
      <c r="D10" s="78"/>
      <c r="E10" s="75"/>
      <c r="F10" s="71"/>
      <c r="G10" s="71"/>
      <c r="H10" s="406">
        <v>530036.89104999998</v>
      </c>
    </row>
    <row r="11" spans="1:8" x14ac:dyDescent="0.2">
      <c r="A11" s="131" t="s">
        <v>458</v>
      </c>
      <c r="B11" s="75"/>
      <c r="C11" s="74"/>
      <c r="D11" s="75"/>
      <c r="E11" s="75"/>
      <c r="F11" s="71"/>
      <c r="G11" s="71"/>
      <c r="H11" s="407">
        <v>-85084.523911643308</v>
      </c>
    </row>
    <row r="12" spans="1:8" x14ac:dyDescent="0.2">
      <c r="A12" s="2"/>
      <c r="B12" s="75"/>
      <c r="C12" s="74"/>
      <c r="D12" s="75"/>
      <c r="E12" s="75"/>
      <c r="F12" s="71"/>
      <c r="G12" s="71"/>
      <c r="H12" s="408"/>
    </row>
    <row r="13" spans="1:8" ht="26.25" customHeight="1" x14ac:dyDescent="0.2">
      <c r="A13" s="604" t="s">
        <v>124</v>
      </c>
      <c r="B13" s="603"/>
      <c r="C13" s="603"/>
      <c r="D13" s="78"/>
      <c r="E13" s="75"/>
      <c r="F13" s="71"/>
      <c r="G13" s="71"/>
      <c r="H13" s="409"/>
    </row>
    <row r="14" spans="1:8" x14ac:dyDescent="0.2">
      <c r="A14" s="20" t="s">
        <v>411</v>
      </c>
      <c r="B14" s="76"/>
      <c r="C14" s="74"/>
      <c r="D14" s="75"/>
      <c r="E14" s="400"/>
      <c r="F14" s="400"/>
      <c r="G14" s="400"/>
      <c r="H14" s="401">
        <v>-332903.68286164338</v>
      </c>
    </row>
    <row r="15" spans="1:8" ht="25.5" x14ac:dyDescent="0.2">
      <c r="A15" s="31" t="s">
        <v>204</v>
      </c>
      <c r="B15" s="75"/>
      <c r="C15" s="74"/>
      <c r="D15" s="75"/>
      <c r="E15" s="75"/>
      <c r="F15" s="71"/>
      <c r="G15" s="71"/>
      <c r="H15" s="402">
        <v>626982.17000000004</v>
      </c>
    </row>
    <row r="16" spans="1:8" x14ac:dyDescent="0.2">
      <c r="A16" s="131" t="s">
        <v>202</v>
      </c>
      <c r="B16" s="75"/>
      <c r="C16" s="74"/>
      <c r="D16" s="75"/>
      <c r="E16" s="75"/>
      <c r="F16" s="71"/>
      <c r="G16" s="71"/>
      <c r="H16" s="406">
        <v>626982.17000000004</v>
      </c>
    </row>
    <row r="17" spans="1:8" x14ac:dyDescent="0.2">
      <c r="A17" s="131" t="s">
        <v>203</v>
      </c>
      <c r="B17" s="75"/>
      <c r="C17" s="74"/>
      <c r="D17" s="75"/>
      <c r="E17" s="400"/>
      <c r="F17" s="400"/>
      <c r="G17" s="400"/>
      <c r="H17" s="403">
        <v>561769.84000000008</v>
      </c>
    </row>
    <row r="18" spans="1:8" x14ac:dyDescent="0.2">
      <c r="A18" s="290" t="s">
        <v>255</v>
      </c>
      <c r="B18" s="24"/>
      <c r="C18" s="24"/>
      <c r="D18" s="75"/>
      <c r="E18" s="75"/>
      <c r="F18" s="71"/>
      <c r="G18" s="71"/>
      <c r="H18" s="403">
        <v>65212.33</v>
      </c>
    </row>
    <row r="19" spans="1:8" x14ac:dyDescent="0.2">
      <c r="A19" s="131" t="s">
        <v>392</v>
      </c>
      <c r="B19" s="75"/>
      <c r="C19" s="24"/>
      <c r="D19" s="75"/>
      <c r="E19" s="75"/>
      <c r="F19" s="71"/>
      <c r="G19" s="71"/>
      <c r="H19" s="402">
        <v>294078.48713835666</v>
      </c>
    </row>
    <row r="20" spans="1:8" x14ac:dyDescent="0.2">
      <c r="A20" s="21" t="s">
        <v>126</v>
      </c>
      <c r="B20" s="78"/>
      <c r="C20" s="79"/>
      <c r="D20" s="78"/>
      <c r="E20" s="75"/>
      <c r="F20" s="71"/>
      <c r="G20" s="71"/>
      <c r="H20" s="406">
        <v>530036.89104999998</v>
      </c>
    </row>
    <row r="21" spans="1:8" x14ac:dyDescent="0.2">
      <c r="A21" s="9" t="s">
        <v>459</v>
      </c>
      <c r="B21" s="75"/>
      <c r="C21" s="74"/>
      <c r="D21" s="75"/>
      <c r="E21" s="75"/>
      <c r="F21" s="71"/>
      <c r="G21" s="71"/>
      <c r="H21" s="407">
        <v>-235958.40391164331</v>
      </c>
    </row>
    <row r="22" spans="1:8" ht="13.5" thickBot="1" x14ac:dyDescent="0.25">
      <c r="A22" s="128"/>
      <c r="B22" s="75"/>
      <c r="C22" s="74"/>
      <c r="D22" s="75"/>
      <c r="E22" s="24"/>
      <c r="F22" s="24"/>
      <c r="G22" s="24"/>
      <c r="H22" s="24"/>
    </row>
    <row r="23" spans="1:8" s="132" customFormat="1" ht="13.5" thickBot="1" x14ac:dyDescent="0.25">
      <c r="A23" s="129" t="s">
        <v>5</v>
      </c>
      <c r="B23" s="112"/>
      <c r="C23" s="113"/>
      <c r="D23" s="292" t="s">
        <v>7</v>
      </c>
      <c r="E23" s="590" t="s">
        <v>73</v>
      </c>
      <c r="F23" s="591"/>
      <c r="G23" s="591"/>
      <c r="H23" s="592"/>
    </row>
    <row r="24" spans="1:8" ht="16.5" thickBot="1" x14ac:dyDescent="0.25">
      <c r="A24" s="80"/>
      <c r="B24" s="67" t="s">
        <v>6</v>
      </c>
      <c r="C24" s="596" t="s">
        <v>8</v>
      </c>
      <c r="D24" s="293" t="s">
        <v>9</v>
      </c>
      <c r="E24" s="593" t="s">
        <v>113</v>
      </c>
      <c r="F24" s="594"/>
      <c r="G24" s="594"/>
      <c r="H24" s="595"/>
    </row>
    <row r="25" spans="1:8" ht="13.5" thickBot="1" x14ac:dyDescent="0.25">
      <c r="A25" s="130" t="s">
        <v>442</v>
      </c>
      <c r="B25" s="81" t="s">
        <v>10</v>
      </c>
      <c r="C25" s="597"/>
      <c r="D25" s="294" t="s">
        <v>11</v>
      </c>
      <c r="E25" s="598" t="s">
        <v>2</v>
      </c>
      <c r="F25" s="599"/>
      <c r="G25" s="598" t="s">
        <v>0</v>
      </c>
      <c r="H25" s="599"/>
    </row>
    <row r="26" spans="1:8" s="11" customFormat="1" ht="12" thickBot="1" x14ac:dyDescent="0.25">
      <c r="A26" s="101"/>
      <c r="B26" s="67"/>
      <c r="C26" s="102"/>
      <c r="D26" s="295"/>
      <c r="E26" s="114" t="s">
        <v>1</v>
      </c>
      <c r="F26" s="115" t="s">
        <v>393</v>
      </c>
      <c r="G26" s="114" t="s">
        <v>1</v>
      </c>
      <c r="H26" s="115" t="s">
        <v>393</v>
      </c>
    </row>
    <row r="27" spans="1:8" s="5" customFormat="1" ht="38.25" customHeight="1" thickBot="1" x14ac:dyDescent="0.25">
      <c r="A27" s="580" t="s">
        <v>26</v>
      </c>
      <c r="B27" s="581"/>
      <c r="C27" s="581"/>
      <c r="D27" s="582"/>
      <c r="E27" s="240"/>
      <c r="F27" s="109">
        <v>27170.119200000005</v>
      </c>
      <c r="G27" s="240"/>
      <c r="H27" s="109">
        <v>41645.041850000009</v>
      </c>
    </row>
    <row r="28" spans="1:8" s="5" customFormat="1" ht="13.5" thickBot="1" x14ac:dyDescent="0.25">
      <c r="A28" s="133" t="s">
        <v>27</v>
      </c>
      <c r="B28" s="134"/>
      <c r="C28" s="134"/>
      <c r="D28" s="296"/>
      <c r="E28" s="240"/>
      <c r="F28" s="109">
        <v>23.06</v>
      </c>
      <c r="G28" s="240"/>
      <c r="H28" s="109">
        <v>23.063950000000002</v>
      </c>
    </row>
    <row r="29" spans="1:8" s="5" customFormat="1" ht="68.25" thickBot="1" x14ac:dyDescent="0.25">
      <c r="A29" s="30" t="s">
        <v>28</v>
      </c>
      <c r="B29" s="111" t="s">
        <v>64</v>
      </c>
      <c r="C29" s="241" t="s">
        <v>13</v>
      </c>
      <c r="D29" s="297">
        <v>9.1000000000000004E-3</v>
      </c>
      <c r="E29" s="410">
        <v>2534.5</v>
      </c>
      <c r="F29" s="411">
        <v>23.06</v>
      </c>
      <c r="G29" s="412">
        <v>2534.5</v>
      </c>
      <c r="H29" s="413">
        <v>23.063950000000002</v>
      </c>
    </row>
    <row r="30" spans="1:8" s="13" customFormat="1" ht="13.5" thickBot="1" x14ac:dyDescent="0.25">
      <c r="A30" s="244" t="s">
        <v>29</v>
      </c>
      <c r="B30" s="245"/>
      <c r="C30" s="245"/>
      <c r="D30" s="296"/>
      <c r="E30" s="240"/>
      <c r="F30" s="109">
        <v>1846.5991999999997</v>
      </c>
      <c r="G30" s="240"/>
      <c r="H30" s="109">
        <v>1365.5075999999999</v>
      </c>
    </row>
    <row r="31" spans="1:8" s="5" customFormat="1" ht="56.25" x14ac:dyDescent="0.2">
      <c r="A31" s="30" t="s">
        <v>30</v>
      </c>
      <c r="B31" s="38" t="s">
        <v>4</v>
      </c>
      <c r="C31" s="246">
        <v>12</v>
      </c>
      <c r="D31" s="492">
        <v>0.21199999999999999</v>
      </c>
      <c r="E31" s="416">
        <v>539.29999999999995</v>
      </c>
      <c r="F31" s="417">
        <v>1371.9791999999998</v>
      </c>
      <c r="G31" s="412">
        <v>539.29999999999995</v>
      </c>
      <c r="H31" s="413">
        <v>1365.5075999999999</v>
      </c>
    </row>
    <row r="32" spans="1:8" s="5" customFormat="1" ht="13.5" thickBot="1" x14ac:dyDescent="0.25">
      <c r="A32" s="247" t="s">
        <v>258</v>
      </c>
      <c r="B32" s="181"/>
      <c r="C32" s="195" t="s">
        <v>67</v>
      </c>
      <c r="D32" s="298"/>
      <c r="E32" s="414">
        <v>0</v>
      </c>
      <c r="F32" s="404">
        <v>474.62</v>
      </c>
      <c r="G32" s="277"/>
      <c r="H32" s="279">
        <v>0</v>
      </c>
    </row>
    <row r="33" spans="1:8" s="13" customFormat="1" ht="26.25" thickBot="1" x14ac:dyDescent="0.25">
      <c r="A33" s="40" t="s">
        <v>31</v>
      </c>
      <c r="B33" s="32"/>
      <c r="C33" s="44"/>
      <c r="D33" s="296"/>
      <c r="E33" s="240"/>
      <c r="F33" s="109">
        <v>23.06</v>
      </c>
      <c r="G33" s="240"/>
      <c r="H33" s="109">
        <v>0</v>
      </c>
    </row>
    <row r="34" spans="1:8" s="13" customFormat="1" ht="26.25" thickBot="1" x14ac:dyDescent="0.25">
      <c r="A34" s="141" t="s">
        <v>34</v>
      </c>
      <c r="B34" s="142"/>
      <c r="C34" s="143"/>
      <c r="D34" s="301"/>
      <c r="E34" s="240"/>
      <c r="F34" s="109">
        <v>402.99</v>
      </c>
      <c r="G34" s="240"/>
      <c r="H34" s="109">
        <v>0</v>
      </c>
    </row>
    <row r="35" spans="1:8" s="13" customFormat="1" ht="26.25" thickBot="1" x14ac:dyDescent="0.25">
      <c r="A35" s="40" t="s">
        <v>36</v>
      </c>
      <c r="B35" s="386"/>
      <c r="C35" s="387"/>
      <c r="D35" s="388"/>
      <c r="E35" s="240"/>
      <c r="F35" s="268">
        <v>22777.170000000002</v>
      </c>
      <c r="G35" s="240"/>
      <c r="H35" s="268">
        <v>1298.7648000000002</v>
      </c>
    </row>
    <row r="36" spans="1:8" s="5" customFormat="1" ht="24" x14ac:dyDescent="0.2">
      <c r="A36" s="144" t="s">
        <v>14</v>
      </c>
      <c r="B36" s="392" t="s">
        <v>4</v>
      </c>
      <c r="C36" s="393">
        <v>2</v>
      </c>
      <c r="D36" s="394">
        <v>0.77</v>
      </c>
      <c r="E36" s="410">
        <v>751.6</v>
      </c>
      <c r="F36" s="411">
        <v>1157.46</v>
      </c>
      <c r="G36" s="412">
        <f>E36</f>
        <v>751.6</v>
      </c>
      <c r="H36" s="413">
        <v>1157.4640000000002</v>
      </c>
    </row>
    <row r="37" spans="1:8" s="5" customFormat="1" ht="24" x14ac:dyDescent="0.2">
      <c r="A37" s="183" t="s">
        <v>231</v>
      </c>
      <c r="B37" s="14" t="s">
        <v>4</v>
      </c>
      <c r="C37" s="140">
        <v>4</v>
      </c>
      <c r="D37" s="395">
        <v>9.4E-2</v>
      </c>
      <c r="E37" s="414">
        <v>751.6</v>
      </c>
      <c r="F37" s="404">
        <v>282.60000000000002</v>
      </c>
      <c r="G37" s="412">
        <f>E37</f>
        <v>751.6</v>
      </c>
      <c r="H37" s="413">
        <v>141.30080000000001</v>
      </c>
    </row>
    <row r="38" spans="1:8" s="5" customFormat="1" ht="17.25" x14ac:dyDescent="0.2">
      <c r="A38" s="381" t="s">
        <v>33</v>
      </c>
      <c r="B38" s="96" t="s">
        <v>4</v>
      </c>
      <c r="C38" s="232" t="s">
        <v>68</v>
      </c>
      <c r="D38" s="311"/>
      <c r="E38" s="414">
        <v>0</v>
      </c>
      <c r="F38" s="64">
        <v>21337.11</v>
      </c>
      <c r="G38" s="418"/>
      <c r="H38" s="278">
        <v>0</v>
      </c>
    </row>
    <row r="39" spans="1:8" s="5" customFormat="1" ht="13.5" thickBot="1" x14ac:dyDescent="0.25">
      <c r="A39" s="385" t="s">
        <v>232</v>
      </c>
      <c r="B39" s="37"/>
      <c r="C39" s="26"/>
      <c r="D39" s="311"/>
      <c r="E39" s="414">
        <v>0</v>
      </c>
      <c r="F39" s="64">
        <v>21337.11</v>
      </c>
      <c r="G39" s="277"/>
      <c r="H39" s="278">
        <v>0</v>
      </c>
    </row>
    <row r="40" spans="1:8" s="13" customFormat="1" ht="26.25" thickBot="1" x14ac:dyDescent="0.25">
      <c r="A40" s="141" t="s">
        <v>37</v>
      </c>
      <c r="B40" s="389"/>
      <c r="C40" s="390"/>
      <c r="D40" s="391"/>
      <c r="E40" s="240"/>
      <c r="F40" s="268">
        <v>139.26</v>
      </c>
      <c r="G40" s="240"/>
      <c r="H40" s="268">
        <v>3444.7459999999996</v>
      </c>
    </row>
    <row r="41" spans="1:8" s="5" customFormat="1" ht="45" x14ac:dyDescent="0.2">
      <c r="A41" s="556" t="s">
        <v>38</v>
      </c>
      <c r="B41" s="137" t="s">
        <v>4</v>
      </c>
      <c r="C41" s="140">
        <v>1</v>
      </c>
      <c r="D41" s="492">
        <v>0.52</v>
      </c>
      <c r="E41" s="410">
        <v>267.8</v>
      </c>
      <c r="F41" s="411">
        <v>139.26</v>
      </c>
      <c r="G41" s="412">
        <v>267.8</v>
      </c>
      <c r="H41" s="413">
        <v>139.256</v>
      </c>
    </row>
    <row r="42" spans="1:8" s="5" customFormat="1" ht="17.25" x14ac:dyDescent="0.2">
      <c r="A42" s="247" t="s">
        <v>33</v>
      </c>
      <c r="B42" s="137"/>
      <c r="C42" s="232" t="s">
        <v>68</v>
      </c>
      <c r="D42" s="495"/>
      <c r="E42" s="414">
        <v>0</v>
      </c>
      <c r="F42" s="64">
        <v>0</v>
      </c>
      <c r="G42" s="277"/>
      <c r="H42" s="278">
        <v>3305.49</v>
      </c>
    </row>
    <row r="43" spans="1:8" s="5" customFormat="1" x14ac:dyDescent="0.2">
      <c r="A43" s="147" t="s">
        <v>295</v>
      </c>
      <c r="B43" s="137" t="s">
        <v>259</v>
      </c>
      <c r="C43" s="140">
        <v>1</v>
      </c>
      <c r="D43" s="493">
        <v>941.13</v>
      </c>
      <c r="E43" s="414">
        <v>0</v>
      </c>
      <c r="F43" s="404">
        <v>0</v>
      </c>
      <c r="G43" s="412">
        <v>5.12</v>
      </c>
      <c r="H43" s="413">
        <v>2971.6</v>
      </c>
    </row>
    <row r="44" spans="1:8" s="5" customFormat="1" ht="13.5" thickBot="1" x14ac:dyDescent="0.25">
      <c r="A44" s="147" t="s">
        <v>303</v>
      </c>
      <c r="B44" s="148" t="s">
        <v>4</v>
      </c>
      <c r="C44" s="140">
        <v>1</v>
      </c>
      <c r="D44" s="493">
        <v>173</v>
      </c>
      <c r="E44" s="414">
        <v>0</v>
      </c>
      <c r="F44" s="404">
        <v>0</v>
      </c>
      <c r="G44" s="412">
        <v>1.93</v>
      </c>
      <c r="H44" s="413">
        <v>333.89</v>
      </c>
    </row>
    <row r="45" spans="1:8" s="13" customFormat="1" ht="26.25" thickBot="1" x14ac:dyDescent="0.25">
      <c r="A45" s="149" t="s">
        <v>39</v>
      </c>
      <c r="B45" s="142"/>
      <c r="C45" s="143"/>
      <c r="D45" s="301"/>
      <c r="E45" s="240"/>
      <c r="F45" s="268">
        <v>78.569999999999993</v>
      </c>
      <c r="G45" s="240"/>
      <c r="H45" s="268">
        <v>24811.309500000003</v>
      </c>
    </row>
    <row r="46" spans="1:8" s="5" customFormat="1" ht="67.5" x14ac:dyDescent="0.2">
      <c r="A46" s="30" t="s">
        <v>40</v>
      </c>
      <c r="B46" s="256" t="s">
        <v>65</v>
      </c>
      <c r="C46" s="26" t="s">
        <v>69</v>
      </c>
      <c r="D46" s="492">
        <v>3.1E-2</v>
      </c>
      <c r="E46" s="410">
        <v>2534.5</v>
      </c>
      <c r="F46" s="411">
        <v>78.569999999999993</v>
      </c>
      <c r="G46" s="412">
        <v>2534.5</v>
      </c>
      <c r="H46" s="413">
        <v>78.569500000000005</v>
      </c>
    </row>
    <row r="47" spans="1:8" s="5" customFormat="1" ht="16.5" x14ac:dyDescent="0.2">
      <c r="A47" s="154" t="s">
        <v>33</v>
      </c>
      <c r="B47" s="95"/>
      <c r="C47" s="26" t="s">
        <v>68</v>
      </c>
      <c r="D47" s="495"/>
      <c r="E47" s="414">
        <v>0</v>
      </c>
      <c r="F47" s="404">
        <v>0</v>
      </c>
      <c r="G47" s="277"/>
      <c r="H47" s="279">
        <v>24732.74</v>
      </c>
    </row>
    <row r="48" spans="1:8" s="5" customFormat="1" ht="13.5" thickBot="1" x14ac:dyDescent="0.25">
      <c r="A48" s="156" t="s">
        <v>263</v>
      </c>
      <c r="B48" s="137" t="s">
        <v>3</v>
      </c>
      <c r="C48" s="258">
        <v>1</v>
      </c>
      <c r="D48" s="493" t="s">
        <v>464</v>
      </c>
      <c r="E48" s="414">
        <v>0</v>
      </c>
      <c r="F48" s="404">
        <v>0</v>
      </c>
      <c r="G48" s="412">
        <v>3</v>
      </c>
      <c r="H48" s="413">
        <v>24732.74</v>
      </c>
    </row>
    <row r="49" spans="1:8" s="13" customFormat="1" ht="26.25" thickBot="1" x14ac:dyDescent="0.25">
      <c r="A49" s="149" t="s">
        <v>41</v>
      </c>
      <c r="B49" s="142"/>
      <c r="C49" s="143"/>
      <c r="D49" s="301"/>
      <c r="E49" s="421">
        <v>2534.5</v>
      </c>
      <c r="F49" s="422">
        <v>402.99</v>
      </c>
      <c r="G49" s="240"/>
      <c r="H49" s="268">
        <v>0</v>
      </c>
    </row>
    <row r="50" spans="1:8" s="13" customFormat="1" ht="26.25" thickBot="1" x14ac:dyDescent="0.25">
      <c r="A50" s="152" t="s">
        <v>43</v>
      </c>
      <c r="B50" s="153"/>
      <c r="C50" s="261"/>
      <c r="D50" s="496"/>
      <c r="E50" s="240"/>
      <c r="F50" s="268">
        <v>91.24</v>
      </c>
      <c r="G50" s="240"/>
      <c r="H50" s="268">
        <v>2784.2420000000002</v>
      </c>
    </row>
    <row r="51" spans="1:8" s="5" customFormat="1" ht="16.5" x14ac:dyDescent="0.2">
      <c r="A51" s="121" t="s">
        <v>44</v>
      </c>
      <c r="B51" s="38" t="s">
        <v>65</v>
      </c>
      <c r="C51" s="246"/>
      <c r="D51" s="492">
        <v>3.6000000000000004E-2</v>
      </c>
      <c r="E51" s="410">
        <v>2534.5</v>
      </c>
      <c r="F51" s="411">
        <v>91.24</v>
      </c>
      <c r="G51" s="412">
        <v>2534.5</v>
      </c>
      <c r="H51" s="413">
        <v>91.24199999999999</v>
      </c>
    </row>
    <row r="52" spans="1:8" s="5" customFormat="1" x14ac:dyDescent="0.2">
      <c r="A52" s="154" t="s">
        <v>296</v>
      </c>
      <c r="B52" s="96"/>
      <c r="C52" s="257"/>
      <c r="D52" s="492"/>
      <c r="E52" s="277"/>
      <c r="F52" s="279">
        <v>0</v>
      </c>
      <c r="G52" s="277"/>
      <c r="H52" s="279">
        <v>2693</v>
      </c>
    </row>
    <row r="53" spans="1:8" s="5" customFormat="1" x14ac:dyDescent="0.2">
      <c r="A53" s="156" t="s">
        <v>224</v>
      </c>
      <c r="B53" s="148" t="s">
        <v>3</v>
      </c>
      <c r="C53" s="232">
        <v>1</v>
      </c>
      <c r="D53" s="493">
        <v>443.25</v>
      </c>
      <c r="E53" s="414">
        <v>0</v>
      </c>
      <c r="F53" s="404">
        <v>0</v>
      </c>
      <c r="G53" s="412">
        <v>7</v>
      </c>
      <c r="H53" s="413">
        <v>2471</v>
      </c>
    </row>
    <row r="54" spans="1:8" s="5" customFormat="1" ht="13.5" thickBot="1" x14ac:dyDescent="0.25">
      <c r="A54" s="157" t="s">
        <v>266</v>
      </c>
      <c r="B54" s="148" t="s">
        <v>3</v>
      </c>
      <c r="C54" s="232">
        <v>1</v>
      </c>
      <c r="D54" s="493">
        <v>122.64</v>
      </c>
      <c r="E54" s="414">
        <v>0</v>
      </c>
      <c r="F54" s="404">
        <v>0</v>
      </c>
      <c r="G54" s="412">
        <v>2</v>
      </c>
      <c r="H54" s="413">
        <v>222</v>
      </c>
    </row>
    <row r="55" spans="1:8" s="13" customFormat="1" ht="39" thickBot="1" x14ac:dyDescent="0.25">
      <c r="A55" s="40" t="s">
        <v>45</v>
      </c>
      <c r="B55" s="32"/>
      <c r="C55" s="262"/>
      <c r="D55" s="305"/>
      <c r="E55" s="240"/>
      <c r="F55" s="268">
        <v>1385.1799999999998</v>
      </c>
      <c r="G55" s="240"/>
      <c r="H55" s="268">
        <v>7917.4080000000004</v>
      </c>
    </row>
    <row r="56" spans="1:8" s="5" customFormat="1" ht="56.25" x14ac:dyDescent="0.2">
      <c r="A56" s="160" t="s">
        <v>46</v>
      </c>
      <c r="B56" s="38" t="s">
        <v>127</v>
      </c>
      <c r="C56" s="263" t="s">
        <v>69</v>
      </c>
      <c r="D56" s="492">
        <v>4.5860000000000003</v>
      </c>
      <c r="E56" s="410">
        <v>28</v>
      </c>
      <c r="F56" s="411">
        <v>256.82</v>
      </c>
      <c r="G56" s="412">
        <v>28</v>
      </c>
      <c r="H56" s="413">
        <v>128.40800000000002</v>
      </c>
    </row>
    <row r="57" spans="1:8" s="5" customFormat="1" x14ac:dyDescent="0.2">
      <c r="A57" s="161" t="s">
        <v>47</v>
      </c>
      <c r="B57" s="14"/>
      <c r="C57" s="28"/>
      <c r="D57" s="495"/>
      <c r="E57" s="414">
        <v>0</v>
      </c>
      <c r="F57" s="64">
        <v>1128.3599999999999</v>
      </c>
      <c r="G57" s="277"/>
      <c r="H57" s="278">
        <v>7789</v>
      </c>
    </row>
    <row r="58" spans="1:8" s="5" customFormat="1" x14ac:dyDescent="0.2">
      <c r="A58" s="266" t="s">
        <v>175</v>
      </c>
      <c r="B58" s="267" t="s">
        <v>176</v>
      </c>
      <c r="C58" s="202"/>
      <c r="D58" s="306"/>
      <c r="E58" s="414">
        <v>0</v>
      </c>
      <c r="F58" s="64">
        <v>1128.3599999999999</v>
      </c>
      <c r="G58" s="412">
        <v>0</v>
      </c>
      <c r="H58" s="413">
        <v>7789</v>
      </c>
    </row>
    <row r="59" spans="1:8" s="5" customFormat="1" x14ac:dyDescent="0.2">
      <c r="A59" s="62" t="s">
        <v>444</v>
      </c>
      <c r="B59" s="42" t="s">
        <v>3</v>
      </c>
      <c r="C59" s="28"/>
      <c r="D59" s="299">
        <v>474.62</v>
      </c>
      <c r="E59" s="414">
        <v>0</v>
      </c>
      <c r="F59" s="404">
        <v>0</v>
      </c>
      <c r="G59" s="412">
        <v>1</v>
      </c>
      <c r="H59" s="413">
        <v>439</v>
      </c>
    </row>
    <row r="60" spans="1:8" s="5" customFormat="1" x14ac:dyDescent="0.2">
      <c r="A60" s="62" t="s">
        <v>178</v>
      </c>
      <c r="B60" s="42" t="s">
        <v>3</v>
      </c>
      <c r="C60" s="28"/>
      <c r="D60" s="299">
        <v>147</v>
      </c>
      <c r="E60" s="414">
        <v>0</v>
      </c>
      <c r="F60" s="404">
        <v>0</v>
      </c>
      <c r="G60" s="412">
        <v>1</v>
      </c>
      <c r="H60" s="413">
        <v>192</v>
      </c>
    </row>
    <row r="61" spans="1:8" s="5" customFormat="1" x14ac:dyDescent="0.2">
      <c r="A61" s="377" t="s">
        <v>370</v>
      </c>
      <c r="B61" s="28" t="s">
        <v>3</v>
      </c>
      <c r="C61" s="12"/>
      <c r="D61" s="307">
        <v>407.4</v>
      </c>
      <c r="E61" s="414">
        <v>0</v>
      </c>
      <c r="F61" s="404">
        <v>0</v>
      </c>
      <c r="G61" s="412">
        <v>1</v>
      </c>
      <c r="H61" s="413">
        <v>400</v>
      </c>
    </row>
    <row r="62" spans="1:8" s="1" customFormat="1" x14ac:dyDescent="0.2">
      <c r="A62" s="83" t="s">
        <v>407</v>
      </c>
      <c r="B62" s="42" t="s">
        <v>3</v>
      </c>
      <c r="C62" s="28"/>
      <c r="D62" s="299">
        <v>162.62</v>
      </c>
      <c r="E62" s="414"/>
      <c r="F62" s="404">
        <v>0</v>
      </c>
      <c r="G62" s="412">
        <v>1</v>
      </c>
      <c r="H62" s="413">
        <v>139</v>
      </c>
    </row>
    <row r="63" spans="1:8" s="5" customFormat="1" x14ac:dyDescent="0.2">
      <c r="A63" s="373" t="s">
        <v>369</v>
      </c>
      <c r="B63" s="42" t="s">
        <v>127</v>
      </c>
      <c r="C63" s="28"/>
      <c r="D63" s="299">
        <v>280.04000000000002</v>
      </c>
      <c r="E63" s="414">
        <v>0</v>
      </c>
      <c r="F63" s="404">
        <v>0</v>
      </c>
      <c r="G63" s="412">
        <v>4</v>
      </c>
      <c r="H63" s="413">
        <v>912</v>
      </c>
    </row>
    <row r="64" spans="1:8" s="5" customFormat="1" x14ac:dyDescent="0.2">
      <c r="A64" s="373" t="s">
        <v>223</v>
      </c>
      <c r="B64" s="42" t="s">
        <v>3</v>
      </c>
      <c r="C64" s="28"/>
      <c r="D64" s="299">
        <v>76.790000000000006</v>
      </c>
      <c r="E64" s="414">
        <v>0</v>
      </c>
      <c r="F64" s="404">
        <v>0</v>
      </c>
      <c r="G64" s="412">
        <v>25</v>
      </c>
      <c r="H64" s="413">
        <v>2675</v>
      </c>
    </row>
    <row r="65" spans="1:8" s="5" customFormat="1" x14ac:dyDescent="0.2">
      <c r="A65" s="373" t="s">
        <v>169</v>
      </c>
      <c r="B65" s="42" t="s">
        <v>3</v>
      </c>
      <c r="C65" s="28"/>
      <c r="D65" s="299">
        <v>624.5</v>
      </c>
      <c r="E65" s="414">
        <v>0</v>
      </c>
      <c r="F65" s="404">
        <v>0</v>
      </c>
      <c r="G65" s="412">
        <v>3</v>
      </c>
      <c r="H65" s="413">
        <v>1578</v>
      </c>
    </row>
    <row r="66" spans="1:8" s="5" customFormat="1" x14ac:dyDescent="0.2">
      <c r="A66" s="231" t="s">
        <v>290</v>
      </c>
      <c r="B66" s="42" t="s">
        <v>3</v>
      </c>
      <c r="C66" s="28"/>
      <c r="D66" s="299">
        <v>223.27</v>
      </c>
      <c r="E66" s="414">
        <v>0</v>
      </c>
      <c r="F66" s="404">
        <v>0</v>
      </c>
      <c r="G66" s="412">
        <v>2</v>
      </c>
      <c r="H66" s="413">
        <v>392</v>
      </c>
    </row>
    <row r="67" spans="1:8" s="5" customFormat="1" x14ac:dyDescent="0.2">
      <c r="A67" s="231" t="s">
        <v>336</v>
      </c>
      <c r="B67" s="42" t="s">
        <v>3</v>
      </c>
      <c r="C67" s="28"/>
      <c r="D67" s="299">
        <v>80.319999999999993</v>
      </c>
      <c r="E67" s="414">
        <v>0</v>
      </c>
      <c r="F67" s="404">
        <v>0</v>
      </c>
      <c r="G67" s="412">
        <v>12</v>
      </c>
      <c r="H67" s="413">
        <v>780</v>
      </c>
    </row>
    <row r="68" spans="1:8" s="5" customFormat="1" ht="13.5" thickBot="1" x14ac:dyDescent="0.25">
      <c r="A68" s="62" t="s">
        <v>415</v>
      </c>
      <c r="B68" s="116" t="s">
        <v>3</v>
      </c>
      <c r="C68" s="28"/>
      <c r="D68" s="299">
        <v>107.24</v>
      </c>
      <c r="E68" s="419"/>
      <c r="F68" s="404">
        <v>0</v>
      </c>
      <c r="G68" s="412">
        <v>3</v>
      </c>
      <c r="H68" s="413">
        <v>282</v>
      </c>
    </row>
    <row r="69" spans="1:8" s="13" customFormat="1" ht="27.75" customHeight="1" thickBot="1" x14ac:dyDescent="0.25">
      <c r="A69" s="583" t="s">
        <v>48</v>
      </c>
      <c r="B69" s="584"/>
      <c r="C69" s="584"/>
      <c r="D69" s="585"/>
      <c r="E69" s="240"/>
      <c r="F69" s="268">
        <v>110668.40000000001</v>
      </c>
      <c r="G69" s="240"/>
      <c r="H69" s="268">
        <v>153670.45600000001</v>
      </c>
    </row>
    <row r="70" spans="1:8" s="13" customFormat="1" ht="26.25" thickBot="1" x14ac:dyDescent="0.25">
      <c r="A70" s="149" t="s">
        <v>50</v>
      </c>
      <c r="B70" s="142"/>
      <c r="C70" s="143"/>
      <c r="D70" s="301"/>
      <c r="E70" s="421">
        <v>0</v>
      </c>
      <c r="F70" s="422">
        <v>8737.86</v>
      </c>
      <c r="G70" s="240"/>
      <c r="H70" s="268">
        <v>6878.81</v>
      </c>
    </row>
    <row r="71" spans="1:8" s="5" customFormat="1" x14ac:dyDescent="0.2">
      <c r="A71" s="155" t="s">
        <v>179</v>
      </c>
      <c r="B71" s="159" t="s">
        <v>12</v>
      </c>
      <c r="C71" s="127">
        <v>3</v>
      </c>
      <c r="D71" s="493">
        <v>37.21</v>
      </c>
      <c r="E71" s="410">
        <v>70</v>
      </c>
      <c r="F71" s="411">
        <v>7813.05</v>
      </c>
      <c r="G71" s="417">
        <v>87</v>
      </c>
      <c r="H71" s="413">
        <v>3179.8100000000004</v>
      </c>
    </row>
    <row r="72" spans="1:8" s="5" customFormat="1" x14ac:dyDescent="0.2">
      <c r="A72" s="167" t="s">
        <v>47</v>
      </c>
      <c r="B72" s="159"/>
      <c r="C72" s="168"/>
      <c r="D72" s="495"/>
      <c r="E72" s="414">
        <v>0</v>
      </c>
      <c r="F72" s="404">
        <v>924.81</v>
      </c>
      <c r="G72" s="280"/>
      <c r="H72" s="279">
        <v>3699</v>
      </c>
    </row>
    <row r="73" spans="1:8" s="5" customFormat="1" ht="13.5" thickBot="1" x14ac:dyDescent="0.25">
      <c r="A73" s="157" t="s">
        <v>51</v>
      </c>
      <c r="B73" s="159" t="s">
        <v>259</v>
      </c>
      <c r="C73" s="269">
        <v>1</v>
      </c>
      <c r="D73" s="493">
        <v>61.65</v>
      </c>
      <c r="E73" s="414">
        <v>15</v>
      </c>
      <c r="F73" s="404">
        <v>924.81</v>
      </c>
      <c r="G73" s="424">
        <v>60</v>
      </c>
      <c r="H73" s="279">
        <v>3699</v>
      </c>
    </row>
    <row r="74" spans="1:8" s="13" customFormat="1" ht="39" thickBot="1" x14ac:dyDescent="0.25">
      <c r="A74" s="40" t="s">
        <v>53</v>
      </c>
      <c r="B74" s="33"/>
      <c r="C74" s="51"/>
      <c r="D74" s="309"/>
      <c r="E74" s="429"/>
      <c r="F74" s="430">
        <v>28321.539999999997</v>
      </c>
      <c r="G74" s="429"/>
      <c r="H74" s="430">
        <v>77631.977999999988</v>
      </c>
    </row>
    <row r="75" spans="1:8" s="5" customFormat="1" ht="33.75" x14ac:dyDescent="0.2">
      <c r="A75" s="169" t="s">
        <v>54</v>
      </c>
      <c r="B75" s="38"/>
      <c r="C75" s="34"/>
      <c r="D75" s="298"/>
      <c r="E75" s="410">
        <v>0</v>
      </c>
      <c r="F75" s="411">
        <v>7311.86</v>
      </c>
      <c r="G75" s="431"/>
      <c r="H75" s="413">
        <v>5351.8229999999994</v>
      </c>
    </row>
    <row r="76" spans="1:8" s="5" customFormat="1" x14ac:dyDescent="0.2">
      <c r="A76" s="68" t="s">
        <v>16</v>
      </c>
      <c r="B76" s="14" t="s">
        <v>4</v>
      </c>
      <c r="C76" s="164">
        <v>1</v>
      </c>
      <c r="D76" s="310">
        <v>1.24</v>
      </c>
      <c r="E76" s="414">
        <v>2534.5</v>
      </c>
      <c r="F76" s="404">
        <v>3142.78</v>
      </c>
      <c r="G76" s="412">
        <v>962</v>
      </c>
      <c r="H76" s="413">
        <v>1192.8799999999999</v>
      </c>
    </row>
    <row r="77" spans="1:8" s="19" customFormat="1" x14ac:dyDescent="0.2">
      <c r="A77" s="69" t="s">
        <v>17</v>
      </c>
      <c r="B77" s="56" t="s">
        <v>4</v>
      </c>
      <c r="C77" s="127">
        <v>12</v>
      </c>
      <c r="D77" s="310">
        <v>0.51</v>
      </c>
      <c r="E77" s="414">
        <v>539.29999999999995</v>
      </c>
      <c r="F77" s="404">
        <v>3300.52</v>
      </c>
      <c r="G77" s="412">
        <v>539.29999999999995</v>
      </c>
      <c r="H77" s="413">
        <v>3295.123</v>
      </c>
    </row>
    <row r="78" spans="1:8" s="19" customFormat="1" x14ac:dyDescent="0.2">
      <c r="A78" s="70" t="s">
        <v>18</v>
      </c>
      <c r="B78" s="56" t="s">
        <v>19</v>
      </c>
      <c r="C78" s="127">
        <v>12</v>
      </c>
      <c r="D78" s="310">
        <v>72.38</v>
      </c>
      <c r="E78" s="414">
        <v>1</v>
      </c>
      <c r="F78" s="404">
        <v>868.56</v>
      </c>
      <c r="G78" s="412">
        <v>1</v>
      </c>
      <c r="H78" s="413">
        <v>863.81999999999994</v>
      </c>
    </row>
    <row r="79" spans="1:8" s="5" customFormat="1" ht="13.5" thickBot="1" x14ac:dyDescent="0.25">
      <c r="A79" s="271" t="s">
        <v>47</v>
      </c>
      <c r="B79" s="272"/>
      <c r="C79" s="273"/>
      <c r="D79" s="298"/>
      <c r="E79" s="414">
        <v>0</v>
      </c>
      <c r="F79" s="64">
        <v>8515.92</v>
      </c>
      <c r="G79" s="274"/>
      <c r="H79" s="275">
        <v>57180.719999999994</v>
      </c>
    </row>
    <row r="80" spans="1:8" s="5" customFormat="1" x14ac:dyDescent="0.2">
      <c r="A80" s="177" t="s">
        <v>196</v>
      </c>
      <c r="B80" s="54"/>
      <c r="C80" s="35"/>
      <c r="D80" s="501">
        <v>0.26</v>
      </c>
      <c r="E80" s="433"/>
      <c r="F80" s="64">
        <v>8515.92</v>
      </c>
      <c r="G80" s="280"/>
      <c r="H80" s="278">
        <v>57180.719999999994</v>
      </c>
    </row>
    <row r="81" spans="1:8" s="5" customFormat="1" x14ac:dyDescent="0.2">
      <c r="A81" s="338" t="s">
        <v>358</v>
      </c>
      <c r="B81" s="42" t="s">
        <v>141</v>
      </c>
      <c r="C81" s="26">
        <v>1</v>
      </c>
      <c r="D81" s="311">
        <v>1132.3800000000001</v>
      </c>
      <c r="E81" s="414">
        <v>0</v>
      </c>
      <c r="F81" s="404">
        <v>0</v>
      </c>
      <c r="G81" s="412">
        <v>0.5</v>
      </c>
      <c r="H81" s="413">
        <v>566.19000000000005</v>
      </c>
    </row>
    <row r="82" spans="1:8" s="5" customFormat="1" x14ac:dyDescent="0.2">
      <c r="A82" s="348" t="s">
        <v>367</v>
      </c>
      <c r="B82" s="42" t="s">
        <v>141</v>
      </c>
      <c r="C82" s="26">
        <v>1</v>
      </c>
      <c r="D82" s="311">
        <v>867.36</v>
      </c>
      <c r="E82" s="414">
        <v>0</v>
      </c>
      <c r="F82" s="404">
        <v>0</v>
      </c>
      <c r="G82" s="412">
        <v>3</v>
      </c>
      <c r="H82" s="413">
        <v>1530</v>
      </c>
    </row>
    <row r="83" spans="1:8" s="5" customFormat="1" x14ac:dyDescent="0.2">
      <c r="A83" s="356" t="s">
        <v>212</v>
      </c>
      <c r="B83" s="58" t="s">
        <v>3</v>
      </c>
      <c r="C83" s="26">
        <v>1</v>
      </c>
      <c r="D83" s="313">
        <v>756.38</v>
      </c>
      <c r="E83" s="414">
        <v>0</v>
      </c>
      <c r="F83" s="404">
        <v>0</v>
      </c>
      <c r="G83" s="412">
        <v>2</v>
      </c>
      <c r="H83" s="413">
        <v>1512.76</v>
      </c>
    </row>
    <row r="84" spans="1:8" s="5" customFormat="1" x14ac:dyDescent="0.2">
      <c r="A84" s="55" t="s">
        <v>251</v>
      </c>
      <c r="B84" s="116" t="s">
        <v>274</v>
      </c>
      <c r="C84" s="26">
        <v>1</v>
      </c>
      <c r="D84" s="299">
        <v>1594.89</v>
      </c>
      <c r="E84" s="414">
        <v>0</v>
      </c>
      <c r="F84" s="404">
        <v>0</v>
      </c>
      <c r="G84" s="412">
        <v>8</v>
      </c>
      <c r="H84" s="413">
        <v>12759.12</v>
      </c>
    </row>
    <row r="85" spans="1:8" s="5" customFormat="1" x14ac:dyDescent="0.2">
      <c r="A85" s="358" t="s">
        <v>216</v>
      </c>
      <c r="B85" s="58" t="s">
        <v>3</v>
      </c>
      <c r="C85" s="26">
        <v>1</v>
      </c>
      <c r="D85" s="312">
        <v>1509.82</v>
      </c>
      <c r="E85" s="414">
        <v>0</v>
      </c>
      <c r="F85" s="404">
        <v>0</v>
      </c>
      <c r="G85" s="412">
        <v>1</v>
      </c>
      <c r="H85" s="413">
        <v>1509.82</v>
      </c>
    </row>
    <row r="86" spans="1:8" s="15" customFormat="1" x14ac:dyDescent="0.2">
      <c r="A86" s="360" t="s">
        <v>140</v>
      </c>
      <c r="B86" s="106" t="s">
        <v>127</v>
      </c>
      <c r="C86" s="35"/>
      <c r="D86" s="299">
        <v>2997.79</v>
      </c>
      <c r="E86" s="414">
        <v>0</v>
      </c>
      <c r="F86" s="404">
        <v>0</v>
      </c>
      <c r="G86" s="412">
        <v>2</v>
      </c>
      <c r="H86" s="413">
        <v>5995.58</v>
      </c>
    </row>
    <row r="87" spans="1:8" s="15" customFormat="1" x14ac:dyDescent="0.2">
      <c r="A87" s="361" t="s">
        <v>297</v>
      </c>
      <c r="B87" s="54" t="s">
        <v>163</v>
      </c>
      <c r="C87" s="35"/>
      <c r="D87" s="299">
        <v>246.7</v>
      </c>
      <c r="E87" s="414">
        <v>0</v>
      </c>
      <c r="F87" s="404">
        <v>0</v>
      </c>
      <c r="G87" s="412">
        <v>10</v>
      </c>
      <c r="H87" s="413">
        <v>2467</v>
      </c>
    </row>
    <row r="88" spans="1:8" s="15" customFormat="1" x14ac:dyDescent="0.2">
      <c r="A88" s="361" t="s">
        <v>289</v>
      </c>
      <c r="B88" s="54" t="s">
        <v>163</v>
      </c>
      <c r="C88" s="35"/>
      <c r="D88" s="299">
        <v>183.3</v>
      </c>
      <c r="E88" s="414">
        <v>0</v>
      </c>
      <c r="F88" s="404">
        <v>0</v>
      </c>
      <c r="G88" s="412">
        <v>102</v>
      </c>
      <c r="H88" s="413">
        <v>18345</v>
      </c>
    </row>
    <row r="89" spans="1:8" s="15" customFormat="1" x14ac:dyDescent="0.2">
      <c r="A89" s="362" t="s">
        <v>144</v>
      </c>
      <c r="B89" s="110" t="s">
        <v>3</v>
      </c>
      <c r="C89" s="35"/>
      <c r="D89" s="299">
        <v>62.48</v>
      </c>
      <c r="E89" s="414">
        <v>0</v>
      </c>
      <c r="F89" s="404">
        <v>0</v>
      </c>
      <c r="G89" s="412">
        <v>2</v>
      </c>
      <c r="H89" s="413">
        <v>124.96</v>
      </c>
    </row>
    <row r="90" spans="1:8" s="15" customFormat="1" x14ac:dyDescent="0.2">
      <c r="A90" s="362" t="s">
        <v>145</v>
      </c>
      <c r="B90" s="110" t="s">
        <v>3</v>
      </c>
      <c r="C90" s="35"/>
      <c r="D90" s="299">
        <v>69.62</v>
      </c>
      <c r="E90" s="414">
        <v>0</v>
      </c>
      <c r="F90" s="404">
        <v>0</v>
      </c>
      <c r="G90" s="412">
        <v>2</v>
      </c>
      <c r="H90" s="413">
        <v>139.24</v>
      </c>
    </row>
    <row r="91" spans="1:8" s="15" customFormat="1" x14ac:dyDescent="0.2">
      <c r="A91" s="362" t="s">
        <v>146</v>
      </c>
      <c r="B91" s="110" t="s">
        <v>3</v>
      </c>
      <c r="C91" s="35"/>
      <c r="D91" s="299">
        <v>87.98</v>
      </c>
      <c r="E91" s="414">
        <v>0</v>
      </c>
      <c r="F91" s="404">
        <v>0</v>
      </c>
      <c r="G91" s="412">
        <v>2</v>
      </c>
      <c r="H91" s="413">
        <v>175.96</v>
      </c>
    </row>
    <row r="92" spans="1:8" s="15" customFormat="1" x14ac:dyDescent="0.2">
      <c r="A92" s="364" t="s">
        <v>150</v>
      </c>
      <c r="B92" s="37" t="s">
        <v>3</v>
      </c>
      <c r="C92" s="35"/>
      <c r="D92" s="299">
        <v>97.28</v>
      </c>
      <c r="E92" s="414">
        <v>0</v>
      </c>
      <c r="F92" s="404">
        <v>0</v>
      </c>
      <c r="G92" s="412">
        <v>1</v>
      </c>
      <c r="H92" s="413">
        <v>97.28</v>
      </c>
    </row>
    <row r="93" spans="1:8" s="15" customFormat="1" x14ac:dyDescent="0.2">
      <c r="A93" s="348" t="s">
        <v>153</v>
      </c>
      <c r="B93" s="37" t="s">
        <v>3</v>
      </c>
      <c r="C93" s="35"/>
      <c r="D93" s="299">
        <v>60.56</v>
      </c>
      <c r="E93" s="414">
        <v>0</v>
      </c>
      <c r="F93" s="404">
        <v>0</v>
      </c>
      <c r="G93" s="412">
        <v>1</v>
      </c>
      <c r="H93" s="413">
        <v>60.56</v>
      </c>
    </row>
    <row r="94" spans="1:8" s="15" customFormat="1" x14ac:dyDescent="0.2">
      <c r="A94" s="348" t="s">
        <v>154</v>
      </c>
      <c r="B94" s="37" t="s">
        <v>3</v>
      </c>
      <c r="C94" s="35"/>
      <c r="D94" s="299">
        <v>69.739999999999995</v>
      </c>
      <c r="E94" s="414">
        <v>0</v>
      </c>
      <c r="F94" s="404">
        <v>0</v>
      </c>
      <c r="G94" s="412">
        <v>1</v>
      </c>
      <c r="H94" s="413">
        <v>69.739999999999995</v>
      </c>
    </row>
    <row r="95" spans="1:8" s="15" customFormat="1" x14ac:dyDescent="0.2">
      <c r="A95" s="366" t="s">
        <v>156</v>
      </c>
      <c r="B95" s="42" t="s">
        <v>127</v>
      </c>
      <c r="C95" s="35"/>
      <c r="D95" s="299">
        <v>65.760000000000005</v>
      </c>
      <c r="E95" s="414">
        <v>0</v>
      </c>
      <c r="F95" s="404">
        <v>0</v>
      </c>
      <c r="G95" s="412">
        <v>5</v>
      </c>
      <c r="H95" s="413">
        <v>328.8</v>
      </c>
    </row>
    <row r="96" spans="1:8" s="15" customFormat="1" x14ac:dyDescent="0.2">
      <c r="A96" s="255" t="s">
        <v>158</v>
      </c>
      <c r="B96" s="42" t="s">
        <v>127</v>
      </c>
      <c r="C96" s="35"/>
      <c r="D96" s="299">
        <v>798.97</v>
      </c>
      <c r="E96" s="414">
        <v>0</v>
      </c>
      <c r="F96" s="404">
        <v>0</v>
      </c>
      <c r="G96" s="412">
        <v>9</v>
      </c>
      <c r="H96" s="413">
        <v>6985.13</v>
      </c>
    </row>
    <row r="97" spans="1:8" s="15" customFormat="1" x14ac:dyDescent="0.2">
      <c r="A97" s="367" t="s">
        <v>159</v>
      </c>
      <c r="B97" s="42" t="s">
        <v>127</v>
      </c>
      <c r="C97" s="35"/>
      <c r="D97" s="299">
        <v>413.63</v>
      </c>
      <c r="E97" s="414">
        <v>0</v>
      </c>
      <c r="F97" s="404">
        <v>0</v>
      </c>
      <c r="G97" s="412">
        <v>2</v>
      </c>
      <c r="H97" s="413">
        <v>827.26</v>
      </c>
    </row>
    <row r="98" spans="1:8" s="15" customFormat="1" x14ac:dyDescent="0.2">
      <c r="A98" s="368" t="s">
        <v>354</v>
      </c>
      <c r="B98" s="42" t="s">
        <v>127</v>
      </c>
      <c r="C98" s="35"/>
      <c r="D98" s="299">
        <v>177.4</v>
      </c>
      <c r="E98" s="414"/>
      <c r="F98" s="404"/>
      <c r="G98" s="412">
        <v>18</v>
      </c>
      <c r="H98" s="413">
        <v>3193.2000000000003</v>
      </c>
    </row>
    <row r="99" spans="1:8" s="15" customFormat="1" x14ac:dyDescent="0.2">
      <c r="A99" s="348" t="s">
        <v>160</v>
      </c>
      <c r="B99" s="42" t="s">
        <v>127</v>
      </c>
      <c r="C99" s="35"/>
      <c r="D99" s="299">
        <v>61.64</v>
      </c>
      <c r="E99" s="414">
        <v>0</v>
      </c>
      <c r="F99" s="404">
        <v>0</v>
      </c>
      <c r="G99" s="412">
        <v>8</v>
      </c>
      <c r="H99" s="413">
        <v>493.12</v>
      </c>
    </row>
    <row r="100" spans="1:8" s="15" customFormat="1" ht="36" x14ac:dyDescent="0.2">
      <c r="A100" s="121" t="s">
        <v>55</v>
      </c>
      <c r="B100" s="179" t="s">
        <v>19</v>
      </c>
      <c r="C100" s="180">
        <v>24</v>
      </c>
      <c r="D100" s="495">
        <v>62.24</v>
      </c>
      <c r="E100" s="414">
        <v>1</v>
      </c>
      <c r="F100" s="64">
        <v>1493.76</v>
      </c>
      <c r="G100" s="412">
        <v>1</v>
      </c>
      <c r="H100" s="491">
        <v>1415.24</v>
      </c>
    </row>
    <row r="101" spans="1:8" s="15" customFormat="1" x14ac:dyDescent="0.2">
      <c r="A101" s="352" t="s">
        <v>197</v>
      </c>
      <c r="B101" s="14" t="s">
        <v>19</v>
      </c>
      <c r="C101" s="35"/>
      <c r="D101" s="495">
        <v>11000</v>
      </c>
      <c r="E101" s="432">
        <v>1</v>
      </c>
      <c r="F101" s="64">
        <v>11000</v>
      </c>
      <c r="G101" s="277"/>
      <c r="H101" s="275">
        <v>13684.195000000002</v>
      </c>
    </row>
    <row r="102" spans="1:8" s="15" customFormat="1" x14ac:dyDescent="0.2">
      <c r="A102" s="343" t="s">
        <v>198</v>
      </c>
      <c r="B102" s="46" t="s">
        <v>127</v>
      </c>
      <c r="C102" s="35"/>
      <c r="D102" s="299">
        <v>1232.6199999999999</v>
      </c>
      <c r="E102" s="414">
        <v>0</v>
      </c>
      <c r="F102" s="404">
        <v>0</v>
      </c>
      <c r="G102" s="412">
        <v>2</v>
      </c>
      <c r="H102" s="413">
        <v>2465.2399999999998</v>
      </c>
    </row>
    <row r="103" spans="1:8" s="15" customFormat="1" x14ac:dyDescent="0.2">
      <c r="A103" s="343" t="s">
        <v>440</v>
      </c>
      <c r="B103" s="42" t="s">
        <v>127</v>
      </c>
      <c r="C103" s="35"/>
      <c r="D103" s="299">
        <v>1131.42</v>
      </c>
      <c r="E103" s="414">
        <v>0</v>
      </c>
      <c r="F103" s="404">
        <v>0</v>
      </c>
      <c r="G103" s="412">
        <v>1</v>
      </c>
      <c r="H103" s="413">
        <v>1131.42</v>
      </c>
    </row>
    <row r="104" spans="1:8" s="5" customFormat="1" x14ac:dyDescent="0.2">
      <c r="A104" s="344" t="s">
        <v>142</v>
      </c>
      <c r="B104" s="46" t="s">
        <v>127</v>
      </c>
      <c r="C104" s="35"/>
      <c r="D104" s="299">
        <v>79.400000000000006</v>
      </c>
      <c r="E104" s="414">
        <v>0</v>
      </c>
      <c r="F104" s="404">
        <v>0</v>
      </c>
      <c r="G104" s="412">
        <v>17</v>
      </c>
      <c r="H104" s="413">
        <v>1329</v>
      </c>
    </row>
    <row r="105" spans="1:8" s="5" customFormat="1" x14ac:dyDescent="0.2">
      <c r="A105" s="345" t="s">
        <v>250</v>
      </c>
      <c r="B105" s="14" t="s">
        <v>3</v>
      </c>
      <c r="C105" s="26">
        <v>1</v>
      </c>
      <c r="D105" s="311">
        <v>773.27</v>
      </c>
      <c r="E105" s="414">
        <v>0</v>
      </c>
      <c r="F105" s="404">
        <v>0</v>
      </c>
      <c r="G105" s="412">
        <v>4</v>
      </c>
      <c r="H105" s="413">
        <v>3093.08</v>
      </c>
    </row>
    <row r="106" spans="1:8" s="5" customFormat="1" x14ac:dyDescent="0.2">
      <c r="A106" s="346" t="s">
        <v>238</v>
      </c>
      <c r="B106" s="232" t="s">
        <v>4</v>
      </c>
      <c r="C106" s="232">
        <v>1</v>
      </c>
      <c r="D106" s="498">
        <v>4926.87</v>
      </c>
      <c r="E106" s="414">
        <v>0</v>
      </c>
      <c r="F106" s="404">
        <v>0</v>
      </c>
      <c r="G106" s="412">
        <v>0.5</v>
      </c>
      <c r="H106" s="413">
        <v>2463.4349999999999</v>
      </c>
    </row>
    <row r="107" spans="1:8" s="5" customFormat="1" x14ac:dyDescent="0.2">
      <c r="A107" s="343" t="s">
        <v>434</v>
      </c>
      <c r="B107" s="122" t="s">
        <v>127</v>
      </c>
      <c r="C107" s="35"/>
      <c r="D107" s="311">
        <v>2997.79</v>
      </c>
      <c r="E107" s="414">
        <v>0</v>
      </c>
      <c r="F107" s="404">
        <v>0</v>
      </c>
      <c r="G107" s="412">
        <v>1</v>
      </c>
      <c r="H107" s="413">
        <v>2997.79</v>
      </c>
    </row>
    <row r="108" spans="1:8" s="5" customFormat="1" x14ac:dyDescent="0.2">
      <c r="A108" s="349" t="s">
        <v>160</v>
      </c>
      <c r="B108" s="54" t="s">
        <v>127</v>
      </c>
      <c r="C108" s="35"/>
      <c r="D108" s="299">
        <v>61.64</v>
      </c>
      <c r="E108" s="414">
        <v>0</v>
      </c>
      <c r="F108" s="404">
        <v>0</v>
      </c>
      <c r="G108" s="412">
        <v>2</v>
      </c>
      <c r="H108" s="413">
        <v>123.28</v>
      </c>
    </row>
    <row r="109" spans="1:8" s="5" customFormat="1" ht="13.5" thickBot="1" x14ac:dyDescent="0.25">
      <c r="A109" s="349" t="s">
        <v>161</v>
      </c>
      <c r="B109" s="54" t="s">
        <v>127</v>
      </c>
      <c r="C109" s="35"/>
      <c r="D109" s="299">
        <v>80.95</v>
      </c>
      <c r="E109" s="414">
        <v>0</v>
      </c>
      <c r="F109" s="404">
        <v>0</v>
      </c>
      <c r="G109" s="412">
        <v>1</v>
      </c>
      <c r="H109" s="413">
        <v>80.95</v>
      </c>
    </row>
    <row r="110" spans="1:8" s="5" customFormat="1" ht="39" thickBot="1" x14ac:dyDescent="0.25">
      <c r="A110" s="89" t="s">
        <v>182</v>
      </c>
      <c r="B110" s="32"/>
      <c r="C110" s="44"/>
      <c r="D110" s="316"/>
      <c r="E110" s="240"/>
      <c r="F110" s="268">
        <v>45028.76</v>
      </c>
      <c r="G110" s="240"/>
      <c r="H110" s="268">
        <v>45028.76</v>
      </c>
    </row>
    <row r="111" spans="1:8" s="17" customFormat="1" x14ac:dyDescent="0.2">
      <c r="A111" s="121" t="s">
        <v>331</v>
      </c>
      <c r="B111" s="185" t="s">
        <v>259</v>
      </c>
      <c r="C111" s="186">
        <v>1</v>
      </c>
      <c r="D111" s="317">
        <v>20.38</v>
      </c>
      <c r="E111" s="410">
        <v>1678</v>
      </c>
      <c r="F111" s="411">
        <v>34197.64</v>
      </c>
      <c r="G111" s="412">
        <v>1678</v>
      </c>
      <c r="H111" s="413">
        <v>34197.64</v>
      </c>
    </row>
    <row r="112" spans="1:8" s="16" customFormat="1" x14ac:dyDescent="0.2">
      <c r="A112" s="62" t="s">
        <v>56</v>
      </c>
      <c r="B112" s="178" t="s">
        <v>19</v>
      </c>
      <c r="C112" s="164">
        <v>1</v>
      </c>
      <c r="D112" s="499">
        <v>868.52</v>
      </c>
      <c r="E112" s="414">
        <v>1</v>
      </c>
      <c r="F112" s="404">
        <v>868.52</v>
      </c>
      <c r="G112" s="412">
        <v>1</v>
      </c>
      <c r="H112" s="413">
        <v>868.52</v>
      </c>
    </row>
    <row r="113" spans="1:8" s="16" customFormat="1" x14ac:dyDescent="0.2">
      <c r="A113" s="55" t="s">
        <v>333</v>
      </c>
      <c r="B113" s="178" t="s">
        <v>19</v>
      </c>
      <c r="C113" s="164">
        <v>1</v>
      </c>
      <c r="D113" s="319">
        <v>434.26</v>
      </c>
      <c r="E113" s="414">
        <v>1</v>
      </c>
      <c r="F113" s="404">
        <v>434.26</v>
      </c>
      <c r="G113" s="412">
        <v>1</v>
      </c>
      <c r="H113" s="413">
        <v>434.26</v>
      </c>
    </row>
    <row r="114" spans="1:8" s="5" customFormat="1" x14ac:dyDescent="0.2">
      <c r="A114" s="62" t="s">
        <v>334</v>
      </c>
      <c r="B114" s="178" t="s">
        <v>19</v>
      </c>
      <c r="C114" s="164">
        <v>1</v>
      </c>
      <c r="D114" s="319">
        <v>434.26</v>
      </c>
      <c r="E114" s="414">
        <v>1</v>
      </c>
      <c r="F114" s="404">
        <v>434.26</v>
      </c>
      <c r="G114" s="412">
        <v>1</v>
      </c>
      <c r="H114" s="413">
        <v>434.26</v>
      </c>
    </row>
    <row r="115" spans="1:8" s="13" customFormat="1" ht="24.75" thickBot="1" x14ac:dyDescent="0.25">
      <c r="A115" s="55" t="s">
        <v>57</v>
      </c>
      <c r="B115" s="188" t="s">
        <v>66</v>
      </c>
      <c r="C115" s="127">
        <v>1</v>
      </c>
      <c r="D115" s="320">
        <v>0.96</v>
      </c>
      <c r="E115" s="414">
        <v>9473</v>
      </c>
      <c r="F115" s="404">
        <v>9094.08</v>
      </c>
      <c r="G115" s="412">
        <v>9473</v>
      </c>
      <c r="H115" s="413">
        <v>9094.08</v>
      </c>
    </row>
    <row r="116" spans="1:8" s="15" customFormat="1" ht="26.25" thickBot="1" x14ac:dyDescent="0.25">
      <c r="A116" s="191" t="s">
        <v>276</v>
      </c>
      <c r="B116" s="65"/>
      <c r="C116" s="72"/>
      <c r="D116" s="296"/>
      <c r="E116" s="104"/>
      <c r="F116" s="268">
        <v>10401.48</v>
      </c>
      <c r="G116" s="104"/>
      <c r="H116" s="268">
        <v>9044.76</v>
      </c>
    </row>
    <row r="117" spans="1:8" s="15" customFormat="1" x14ac:dyDescent="0.2">
      <c r="A117" s="121" t="s">
        <v>180</v>
      </c>
      <c r="B117" s="192" t="s">
        <v>275</v>
      </c>
      <c r="C117" s="193">
        <v>12</v>
      </c>
      <c r="D117" s="310">
        <v>700</v>
      </c>
      <c r="E117" s="410">
        <v>1</v>
      </c>
      <c r="F117" s="411">
        <v>8546.52</v>
      </c>
      <c r="G117" s="412">
        <v>1</v>
      </c>
      <c r="H117" s="413">
        <v>8280</v>
      </c>
    </row>
    <row r="118" spans="1:8" s="15" customFormat="1" x14ac:dyDescent="0.2">
      <c r="A118" s="121" t="s">
        <v>181</v>
      </c>
      <c r="B118" s="194" t="s">
        <v>275</v>
      </c>
      <c r="C118" s="164">
        <v>12</v>
      </c>
      <c r="D118" s="310">
        <v>154.58000000000001</v>
      </c>
      <c r="E118" s="414">
        <v>1</v>
      </c>
      <c r="F118" s="404">
        <v>1854.96</v>
      </c>
      <c r="G118" s="412">
        <v>0</v>
      </c>
      <c r="H118" s="413">
        <v>0</v>
      </c>
    </row>
    <row r="119" spans="1:8" s="15" customFormat="1" ht="13.5" thickBot="1" x14ac:dyDescent="0.25">
      <c r="A119" s="121" t="s">
        <v>400</v>
      </c>
      <c r="B119" s="189" t="s">
        <v>275</v>
      </c>
      <c r="C119" s="195">
        <v>12</v>
      </c>
      <c r="D119" s="298">
        <v>64.06</v>
      </c>
      <c r="E119" s="414">
        <v>0</v>
      </c>
      <c r="F119" s="404">
        <v>0</v>
      </c>
      <c r="G119" s="412">
        <v>1</v>
      </c>
      <c r="H119" s="413">
        <v>764.76</v>
      </c>
    </row>
    <row r="120" spans="1:8" s="18" customFormat="1" ht="26.25" thickBot="1" x14ac:dyDescent="0.25">
      <c r="A120" s="196" t="s">
        <v>277</v>
      </c>
      <c r="B120" s="32"/>
      <c r="C120" s="44"/>
      <c r="D120" s="296"/>
      <c r="E120" s="240"/>
      <c r="F120" s="268">
        <v>9059.16</v>
      </c>
      <c r="G120" s="240"/>
      <c r="H120" s="268">
        <v>8776.148000000001</v>
      </c>
    </row>
    <row r="121" spans="1:8" s="13" customFormat="1" ht="36" x14ac:dyDescent="0.2">
      <c r="A121" s="197" t="s">
        <v>58</v>
      </c>
      <c r="B121" s="198"/>
      <c r="C121" s="164"/>
      <c r="D121" s="321"/>
      <c r="E121" s="414">
        <v>0</v>
      </c>
      <c r="F121" s="64">
        <v>5003.96</v>
      </c>
      <c r="G121" s="418"/>
      <c r="H121" s="278">
        <v>4976.1779999999999</v>
      </c>
    </row>
    <row r="122" spans="1:8" s="18" customFormat="1" x14ac:dyDescent="0.2">
      <c r="A122" s="199" t="s">
        <v>20</v>
      </c>
      <c r="B122" s="198" t="s">
        <v>71</v>
      </c>
      <c r="C122" s="164">
        <v>12</v>
      </c>
      <c r="D122" s="322">
        <v>13.03</v>
      </c>
      <c r="E122" s="414">
        <v>20</v>
      </c>
      <c r="F122" s="404">
        <v>3127.2</v>
      </c>
      <c r="G122" s="412">
        <v>20</v>
      </c>
      <c r="H122" s="413">
        <v>3110.2</v>
      </c>
    </row>
    <row r="123" spans="1:8" s="4" customFormat="1" x14ac:dyDescent="0.2">
      <c r="A123" s="199" t="s">
        <v>21</v>
      </c>
      <c r="B123" s="198" t="s">
        <v>4</v>
      </c>
      <c r="C123" s="164">
        <v>12</v>
      </c>
      <c r="D123" s="322">
        <v>0.28999999999999998</v>
      </c>
      <c r="E123" s="414">
        <v>539.29999999999995</v>
      </c>
      <c r="F123" s="404">
        <v>1876.76</v>
      </c>
      <c r="G123" s="412">
        <v>539.29999999999995</v>
      </c>
      <c r="H123" s="413">
        <v>1865.9779999999996</v>
      </c>
    </row>
    <row r="124" spans="1:8" s="13" customFormat="1" ht="36" x14ac:dyDescent="0.2">
      <c r="A124" s="151" t="s">
        <v>278</v>
      </c>
      <c r="B124" s="198"/>
      <c r="C124" s="164" t="s">
        <v>279</v>
      </c>
      <c r="D124" s="321"/>
      <c r="E124" s="414">
        <v>0</v>
      </c>
      <c r="F124" s="64">
        <v>4055.2</v>
      </c>
      <c r="G124" s="277"/>
      <c r="H124" s="278">
        <v>3799.9700000000003</v>
      </c>
    </row>
    <row r="125" spans="1:8" s="13" customFormat="1" x14ac:dyDescent="0.2">
      <c r="A125" s="339" t="s">
        <v>130</v>
      </c>
      <c r="B125" s="37" t="s">
        <v>127</v>
      </c>
      <c r="C125" s="26"/>
      <c r="D125" s="299">
        <v>26.94</v>
      </c>
      <c r="E125" s="414">
        <v>0</v>
      </c>
      <c r="F125" s="404">
        <v>0</v>
      </c>
      <c r="G125" s="412">
        <v>8</v>
      </c>
      <c r="H125" s="413">
        <v>212</v>
      </c>
    </row>
    <row r="126" spans="1:8" s="13" customFormat="1" x14ac:dyDescent="0.2">
      <c r="A126" s="338" t="s">
        <v>132</v>
      </c>
      <c r="B126" s="37" t="s">
        <v>127</v>
      </c>
      <c r="C126" s="26"/>
      <c r="D126" s="299">
        <v>37.1</v>
      </c>
      <c r="E126" s="414">
        <v>0</v>
      </c>
      <c r="F126" s="404">
        <v>0</v>
      </c>
      <c r="G126" s="412">
        <v>5</v>
      </c>
      <c r="H126" s="413">
        <v>193.3</v>
      </c>
    </row>
    <row r="127" spans="1:8" s="13" customFormat="1" x14ac:dyDescent="0.2">
      <c r="A127" s="338" t="s">
        <v>133</v>
      </c>
      <c r="B127" s="37" t="s">
        <v>127</v>
      </c>
      <c r="C127" s="26"/>
      <c r="D127" s="299">
        <v>847.34</v>
      </c>
      <c r="E127" s="414">
        <v>0</v>
      </c>
      <c r="F127" s="404">
        <v>0</v>
      </c>
      <c r="G127" s="412">
        <v>2</v>
      </c>
      <c r="H127" s="413">
        <v>1694.68</v>
      </c>
    </row>
    <row r="128" spans="1:8" s="13" customFormat="1" x14ac:dyDescent="0.2">
      <c r="A128" s="341" t="s">
        <v>460</v>
      </c>
      <c r="B128" s="37" t="s">
        <v>127</v>
      </c>
      <c r="C128" s="26"/>
      <c r="D128" s="299">
        <v>47.04</v>
      </c>
      <c r="E128" s="414">
        <v>0</v>
      </c>
      <c r="F128" s="404">
        <v>0</v>
      </c>
      <c r="G128" s="412">
        <v>23</v>
      </c>
      <c r="H128" s="413">
        <v>1091.52</v>
      </c>
    </row>
    <row r="129" spans="1:8" s="13" customFormat="1" ht="13.5" thickBot="1" x14ac:dyDescent="0.25">
      <c r="A129" s="230" t="s">
        <v>344</v>
      </c>
      <c r="B129" s="37" t="s">
        <v>3</v>
      </c>
      <c r="C129" s="26"/>
      <c r="D129" s="299">
        <v>608.47</v>
      </c>
      <c r="E129" s="414">
        <v>0</v>
      </c>
      <c r="F129" s="404">
        <v>0</v>
      </c>
      <c r="G129" s="412">
        <v>1</v>
      </c>
      <c r="H129" s="413">
        <v>608.47</v>
      </c>
    </row>
    <row r="130" spans="1:8" s="5" customFormat="1" ht="26.25" thickBot="1" x14ac:dyDescent="0.25">
      <c r="A130" s="196" t="s">
        <v>280</v>
      </c>
      <c r="B130" s="200"/>
      <c r="C130" s="201"/>
      <c r="D130" s="323"/>
      <c r="E130" s="436">
        <v>0</v>
      </c>
      <c r="F130" s="437">
        <v>9119.6</v>
      </c>
      <c r="G130" s="240"/>
      <c r="H130" s="268">
        <v>6310</v>
      </c>
    </row>
    <row r="131" spans="1:8" s="5" customFormat="1" ht="24.75" thickBot="1" x14ac:dyDescent="0.25">
      <c r="A131" s="155" t="s">
        <v>59</v>
      </c>
      <c r="B131" s="179" t="s">
        <v>65</v>
      </c>
      <c r="C131" s="202">
        <v>1</v>
      </c>
      <c r="D131" s="298"/>
      <c r="E131" s="410">
        <v>2534.5</v>
      </c>
      <c r="F131" s="411">
        <v>9119.6</v>
      </c>
      <c r="G131" s="412">
        <v>2534.5</v>
      </c>
      <c r="H131" s="413">
        <v>6310</v>
      </c>
    </row>
    <row r="132" spans="1:8" s="5" customFormat="1" ht="18" customHeight="1" thickBot="1" x14ac:dyDescent="0.25">
      <c r="A132" s="586" t="s">
        <v>61</v>
      </c>
      <c r="B132" s="587"/>
      <c r="C132" s="587"/>
      <c r="D132" s="588"/>
      <c r="E132" s="281"/>
      <c r="F132" s="268">
        <v>190636.02999999997</v>
      </c>
      <c r="G132" s="281"/>
      <c r="H132" s="268">
        <v>190076.41320000001</v>
      </c>
    </row>
    <row r="133" spans="1:8" s="5" customFormat="1" ht="26.25" thickBot="1" x14ac:dyDescent="0.25">
      <c r="A133" s="210" t="s">
        <v>282</v>
      </c>
      <c r="B133" s="123"/>
      <c r="C133" s="124"/>
      <c r="D133" s="325"/>
      <c r="E133" s="421">
        <v>292.10000000000002</v>
      </c>
      <c r="F133" s="422">
        <v>58866.1</v>
      </c>
      <c r="G133" s="240">
        <v>292.10000000000002</v>
      </c>
      <c r="H133" s="268">
        <v>58557.093000000001</v>
      </c>
    </row>
    <row r="134" spans="1:8" s="71" customFormat="1" ht="24" x14ac:dyDescent="0.2">
      <c r="A134" s="337" t="s">
        <v>184</v>
      </c>
      <c r="B134" s="60" t="s">
        <v>65</v>
      </c>
      <c r="C134" s="91" t="s">
        <v>298</v>
      </c>
      <c r="D134" s="316" t="s">
        <v>257</v>
      </c>
      <c r="E134" s="410">
        <v>2534.5</v>
      </c>
      <c r="F134" s="404">
        <v>55946.36</v>
      </c>
      <c r="G134" s="438">
        <v>2534.5</v>
      </c>
      <c r="H134" s="439">
        <v>55682.97</v>
      </c>
    </row>
    <row r="135" spans="1:8" s="5" customFormat="1" ht="24.75" thickBot="1" x14ac:dyDescent="0.25">
      <c r="A135" s="211" t="s">
        <v>293</v>
      </c>
      <c r="B135" s="14" t="s">
        <v>65</v>
      </c>
      <c r="C135" s="92">
        <v>12</v>
      </c>
      <c r="D135" s="395">
        <v>9.6000000000000002E-2</v>
      </c>
      <c r="E135" s="414">
        <v>2534.5</v>
      </c>
      <c r="F135" s="404">
        <v>2919.74</v>
      </c>
      <c r="G135" s="415">
        <v>2534.5</v>
      </c>
      <c r="H135" s="279">
        <v>2874.123</v>
      </c>
    </row>
    <row r="136" spans="1:8" s="13" customFormat="1" ht="51.75" thickBot="1" x14ac:dyDescent="0.25">
      <c r="A136" s="212" t="s">
        <v>283</v>
      </c>
      <c r="B136" s="59" t="s">
        <v>65</v>
      </c>
      <c r="C136" s="84" t="s">
        <v>200</v>
      </c>
      <c r="D136" s="296" t="s">
        <v>257</v>
      </c>
      <c r="E136" s="421">
        <v>2025</v>
      </c>
      <c r="F136" s="422">
        <v>110366.08</v>
      </c>
      <c r="G136" s="423">
        <v>2025</v>
      </c>
      <c r="H136" s="268">
        <v>109845.29000000001</v>
      </c>
    </row>
    <row r="137" spans="1:8" s="13" customFormat="1" ht="64.5" thickBot="1" x14ac:dyDescent="0.25">
      <c r="A137" s="213" t="s">
        <v>284</v>
      </c>
      <c r="B137" s="282" t="s">
        <v>65</v>
      </c>
      <c r="C137" s="85">
        <v>1</v>
      </c>
      <c r="D137" s="505">
        <v>3.4666666666666665E-3</v>
      </c>
      <c r="E137" s="421">
        <v>2534.5</v>
      </c>
      <c r="F137" s="422">
        <v>114.05</v>
      </c>
      <c r="G137" s="423">
        <v>2534.5</v>
      </c>
      <c r="H137" s="268">
        <v>105.43519999999999</v>
      </c>
    </row>
    <row r="138" spans="1:8" s="13" customFormat="1" ht="51.75" thickBot="1" x14ac:dyDescent="0.25">
      <c r="A138" s="196" t="s">
        <v>285</v>
      </c>
      <c r="B138" s="283" t="s">
        <v>65</v>
      </c>
      <c r="C138" s="86">
        <v>12</v>
      </c>
      <c r="D138" s="327">
        <v>0.77</v>
      </c>
      <c r="E138" s="421">
        <v>2534.5</v>
      </c>
      <c r="F138" s="422">
        <v>21289.8</v>
      </c>
      <c r="G138" s="423">
        <v>2534.5</v>
      </c>
      <c r="H138" s="268">
        <v>21568.595000000001</v>
      </c>
    </row>
    <row r="139" spans="1:8" s="5" customFormat="1" ht="16.5" thickBot="1" x14ac:dyDescent="0.25">
      <c r="A139" s="221" t="s">
        <v>63</v>
      </c>
      <c r="B139" s="222"/>
      <c r="C139" s="223"/>
      <c r="D139" s="506"/>
      <c r="E139" s="281"/>
      <c r="F139" s="268">
        <v>147812.04</v>
      </c>
      <c r="G139" s="281"/>
      <c r="H139" s="268">
        <v>140461.99</v>
      </c>
    </row>
    <row r="140" spans="1:8" s="5" customFormat="1" ht="18" thickBot="1" x14ac:dyDescent="0.25">
      <c r="A140" s="125" t="s">
        <v>286</v>
      </c>
      <c r="B140" s="159" t="s">
        <v>65</v>
      </c>
      <c r="C140" s="127">
        <v>12</v>
      </c>
      <c r="D140" s="502">
        <v>4.8600000000000003</v>
      </c>
      <c r="E140" s="414">
        <v>2534.5</v>
      </c>
      <c r="F140" s="404">
        <v>147812.04</v>
      </c>
      <c r="G140" s="412">
        <v>2534.5</v>
      </c>
      <c r="H140" s="413">
        <v>140461.99</v>
      </c>
    </row>
    <row r="141" spans="1:8" s="5" customFormat="1" ht="15.75" thickBot="1" x14ac:dyDescent="0.25">
      <c r="A141" s="224" t="s">
        <v>219</v>
      </c>
      <c r="B141" s="61"/>
      <c r="C141" s="48"/>
      <c r="D141" s="331"/>
      <c r="E141" s="421">
        <v>0</v>
      </c>
      <c r="F141" s="422">
        <v>0</v>
      </c>
      <c r="G141" s="444"/>
      <c r="H141" s="268">
        <v>4182.99</v>
      </c>
    </row>
    <row r="142" spans="1:8" s="5" customFormat="1" ht="13.5" thickBot="1" x14ac:dyDescent="0.25">
      <c r="A142" s="49" t="s">
        <v>338</v>
      </c>
      <c r="B142" s="32"/>
      <c r="C142" s="47"/>
      <c r="D142" s="332"/>
      <c r="E142" s="421">
        <v>0</v>
      </c>
      <c r="F142" s="422">
        <v>0</v>
      </c>
      <c r="G142" s="240"/>
      <c r="H142" s="268">
        <v>4182.99</v>
      </c>
    </row>
    <row r="143" spans="1:8" s="5" customFormat="1" x14ac:dyDescent="0.2">
      <c r="A143" s="62" t="s">
        <v>183</v>
      </c>
      <c r="B143" s="259" t="s">
        <v>127</v>
      </c>
      <c r="C143" s="39"/>
      <c r="D143" s="315">
        <v>1044.4000000000001</v>
      </c>
      <c r="E143" s="414">
        <v>0</v>
      </c>
      <c r="F143" s="446">
        <v>0</v>
      </c>
      <c r="G143" s="412">
        <v>1</v>
      </c>
      <c r="H143" s="413">
        <v>1044.4000000000001</v>
      </c>
    </row>
    <row r="144" spans="1:8" s="5" customFormat="1" x14ac:dyDescent="0.2">
      <c r="A144" s="94" t="s">
        <v>377</v>
      </c>
      <c r="B144" s="259" t="s">
        <v>127</v>
      </c>
      <c r="C144" s="39"/>
      <c r="D144" s="315">
        <v>2500</v>
      </c>
      <c r="E144" s="414">
        <v>0</v>
      </c>
      <c r="F144" s="446">
        <v>0</v>
      </c>
      <c r="G144" s="412">
        <v>1</v>
      </c>
      <c r="H144" s="413">
        <v>2500</v>
      </c>
    </row>
    <row r="145" spans="1:8" s="5" customFormat="1" ht="13.5" thickBot="1" x14ac:dyDescent="0.25">
      <c r="A145" s="108" t="s">
        <v>437</v>
      </c>
      <c r="B145" s="26" t="s">
        <v>3</v>
      </c>
      <c r="C145" s="39"/>
      <c r="D145" s="315">
        <v>2652.5</v>
      </c>
      <c r="E145" s="414">
        <v>0</v>
      </c>
      <c r="F145" s="446">
        <v>0</v>
      </c>
      <c r="G145" s="412">
        <v>0.5</v>
      </c>
      <c r="H145" s="413">
        <v>638.59</v>
      </c>
    </row>
    <row r="146" spans="1:8" s="5" customFormat="1" ht="15.75" thickBot="1" x14ac:dyDescent="0.25">
      <c r="A146" s="237" t="s">
        <v>454</v>
      </c>
      <c r="B146" s="59"/>
      <c r="C146" s="50"/>
      <c r="D146" s="508"/>
      <c r="E146" s="22"/>
      <c r="F146" s="268">
        <v>476286.58919999999</v>
      </c>
      <c r="G146" s="22"/>
      <c r="H146" s="268">
        <v>530036.89104999998</v>
      </c>
    </row>
    <row r="147" spans="1:8" s="5" customFormat="1" x14ac:dyDescent="0.2">
      <c r="A147" s="29"/>
      <c r="B147" s="82"/>
      <c r="C147" s="24"/>
      <c r="D147" s="75"/>
      <c r="E147" s="447"/>
      <c r="F147" s="447"/>
      <c r="G147" s="447"/>
      <c r="H147" s="447"/>
    </row>
    <row r="148" spans="1:8" s="5" customFormat="1" x14ac:dyDescent="0.2">
      <c r="A148" s="291" t="s">
        <v>461</v>
      </c>
      <c r="B148" s="82"/>
      <c r="C148" s="24"/>
      <c r="D148" s="75"/>
      <c r="E148" s="447"/>
      <c r="F148" s="447"/>
      <c r="G148" s="447"/>
      <c r="H148" s="447"/>
    </row>
    <row r="149" spans="1:8" s="1" customFormat="1" x14ac:dyDescent="0.2">
      <c r="A149" s="291"/>
      <c r="B149" s="82"/>
      <c r="C149" s="24"/>
      <c r="D149" s="75"/>
      <c r="E149" s="447"/>
      <c r="F149" s="447"/>
      <c r="G149" s="447"/>
      <c r="H149" s="447"/>
    </row>
    <row r="150" spans="1:8" s="1" customFormat="1" x14ac:dyDescent="0.2">
      <c r="A150" s="291" t="s">
        <v>462</v>
      </c>
      <c r="B150" s="82"/>
      <c r="C150" s="24"/>
      <c r="D150" s="75"/>
      <c r="E150" s="447"/>
      <c r="F150" s="447"/>
      <c r="G150" s="447"/>
      <c r="H150" s="447"/>
    </row>
    <row r="151" spans="1:8" s="1" customFormat="1" x14ac:dyDescent="0.2">
      <c r="A151" s="29"/>
      <c r="B151" s="82"/>
      <c r="C151" s="24"/>
      <c r="D151" s="75"/>
      <c r="E151" s="447"/>
      <c r="F151" s="447"/>
      <c r="G151" s="447"/>
      <c r="H151" s="447"/>
    </row>
    <row r="152" spans="1:8" s="5" customFormat="1" x14ac:dyDescent="0.2">
      <c r="A152" s="29"/>
      <c r="B152" s="82"/>
      <c r="C152" s="24"/>
      <c r="D152" s="73"/>
      <c r="E152" s="447"/>
      <c r="F152" s="447"/>
      <c r="G152" s="447"/>
      <c r="H152" s="447"/>
    </row>
    <row r="153" spans="1:8" s="5" customFormat="1" x14ac:dyDescent="0.2">
      <c r="A153" s="29"/>
      <c r="B153" s="82"/>
      <c r="C153" s="24"/>
      <c r="D153" s="73"/>
      <c r="E153" s="447"/>
      <c r="F153" s="447"/>
      <c r="G153" s="447"/>
      <c r="H153" s="447"/>
    </row>
    <row r="154" spans="1:8" s="5" customFormat="1" x14ac:dyDescent="0.2">
      <c r="A154" s="29"/>
      <c r="B154" s="82"/>
      <c r="C154" s="24"/>
      <c r="D154" s="73"/>
      <c r="E154" s="447"/>
      <c r="F154" s="447"/>
      <c r="G154" s="447"/>
      <c r="H154" s="447"/>
    </row>
    <row r="155" spans="1:8" s="5" customFormat="1" x14ac:dyDescent="0.2">
      <c r="A155" s="29"/>
      <c r="B155" s="82"/>
      <c r="C155" s="24"/>
      <c r="D155" s="73"/>
      <c r="E155" s="447"/>
      <c r="F155" s="447"/>
      <c r="G155" s="447"/>
      <c r="H155" s="447"/>
    </row>
    <row r="156" spans="1:8" s="13" customFormat="1" x14ac:dyDescent="0.2">
      <c r="A156" s="29"/>
      <c r="B156" s="82"/>
      <c r="C156" s="24"/>
      <c r="D156" s="73"/>
      <c r="E156" s="447"/>
      <c r="F156" s="447"/>
      <c r="G156" s="447"/>
      <c r="H156" s="447"/>
    </row>
    <row r="157" spans="1:8" s="5" customFormat="1" x14ac:dyDescent="0.2">
      <c r="A157" s="29"/>
      <c r="B157" s="82"/>
      <c r="C157" s="24"/>
      <c r="D157" s="73"/>
      <c r="E157" s="447"/>
      <c r="F157" s="447"/>
      <c r="G157" s="447"/>
      <c r="H157" s="447"/>
    </row>
    <row r="158" spans="1:8" s="5" customFormat="1" x14ac:dyDescent="0.2">
      <c r="A158" s="29"/>
      <c r="B158" s="82"/>
      <c r="C158" s="24"/>
      <c r="D158" s="73"/>
      <c r="E158" s="447"/>
      <c r="F158" s="447"/>
      <c r="G158" s="447"/>
      <c r="H158" s="447"/>
    </row>
    <row r="159" spans="1:8" s="5" customFormat="1" x14ac:dyDescent="0.2">
      <c r="A159" s="8"/>
      <c r="B159" s="73"/>
      <c r="C159" s="23"/>
      <c r="D159" s="73"/>
      <c r="E159" s="448"/>
      <c r="F159" s="448"/>
      <c r="G159" s="448"/>
      <c r="H159" s="448"/>
    </row>
    <row r="160" spans="1:8" s="5" customFormat="1" x14ac:dyDescent="0.2">
      <c r="A160" s="8"/>
      <c r="B160" s="73"/>
      <c r="C160" s="23"/>
      <c r="D160" s="73"/>
      <c r="E160" s="448"/>
      <c r="F160" s="448"/>
      <c r="G160" s="448"/>
      <c r="H160" s="448"/>
    </row>
    <row r="161" spans="1:8" s="1" customFormat="1" x14ac:dyDescent="0.2">
      <c r="A161" s="8"/>
      <c r="B161" s="73"/>
      <c r="C161" s="23"/>
      <c r="D161" s="73"/>
      <c r="E161" s="447"/>
      <c r="F161" s="447"/>
      <c r="G161" s="447"/>
      <c r="H161" s="447"/>
    </row>
    <row r="162" spans="1:8" s="1" customFormat="1" x14ac:dyDescent="0.2">
      <c r="A162" s="8"/>
      <c r="B162" s="73"/>
      <c r="C162" s="23"/>
      <c r="D162" s="73"/>
      <c r="E162" s="447"/>
      <c r="F162" s="447"/>
      <c r="G162" s="447"/>
      <c r="H162" s="447"/>
    </row>
    <row r="163" spans="1:8" s="1" customFormat="1" x14ac:dyDescent="0.2">
      <c r="A163" s="8"/>
      <c r="B163" s="73"/>
      <c r="C163" s="23"/>
      <c r="D163" s="73"/>
      <c r="E163" s="447"/>
      <c r="F163" s="447"/>
      <c r="G163" s="447"/>
      <c r="H163" s="447"/>
    </row>
    <row r="164" spans="1:8" s="1" customFormat="1" x14ac:dyDescent="0.2">
      <c r="A164" s="8"/>
      <c r="B164" s="73"/>
      <c r="C164" s="23"/>
      <c r="D164" s="73"/>
      <c r="E164" s="447"/>
      <c r="F164" s="447"/>
      <c r="G164" s="447"/>
      <c r="H164" s="447"/>
    </row>
    <row r="165" spans="1:8" s="1" customFormat="1" x14ac:dyDescent="0.2">
      <c r="A165" s="8"/>
      <c r="B165" s="73"/>
      <c r="C165" s="23"/>
      <c r="D165" s="73"/>
      <c r="E165" s="447"/>
      <c r="F165" s="447"/>
      <c r="G165" s="447"/>
      <c r="H165" s="447"/>
    </row>
    <row r="166" spans="1:8" s="1" customFormat="1" x14ac:dyDescent="0.2">
      <c r="D166" s="73"/>
      <c r="E166" s="447"/>
      <c r="F166" s="447"/>
      <c r="G166" s="447"/>
      <c r="H166" s="447"/>
    </row>
    <row r="167" spans="1:8" s="1" customFormat="1" x14ac:dyDescent="0.2">
      <c r="D167" s="73"/>
      <c r="E167" s="447"/>
      <c r="F167" s="447"/>
      <c r="G167" s="447"/>
      <c r="H167" s="447"/>
    </row>
    <row r="168" spans="1:8" s="1" customFormat="1" x14ac:dyDescent="0.2">
      <c r="D168" s="73"/>
      <c r="E168" s="447"/>
      <c r="F168" s="447"/>
      <c r="G168" s="447"/>
      <c r="H168" s="447"/>
    </row>
    <row r="169" spans="1:8" s="1" customFormat="1" x14ac:dyDescent="0.2">
      <c r="D169" s="73"/>
      <c r="E169" s="447"/>
      <c r="F169" s="447"/>
      <c r="G169" s="447"/>
      <c r="H169" s="447"/>
    </row>
    <row r="170" spans="1:8" s="1" customFormat="1" x14ac:dyDescent="0.2">
      <c r="D170" s="73"/>
      <c r="E170" s="447"/>
      <c r="F170" s="447"/>
      <c r="G170" s="447"/>
      <c r="H170" s="447"/>
    </row>
    <row r="171" spans="1:8" s="1" customFormat="1" x14ac:dyDescent="0.2">
      <c r="D171" s="73"/>
      <c r="E171" s="447"/>
      <c r="F171" s="447"/>
      <c r="G171" s="447"/>
      <c r="H171" s="447"/>
    </row>
    <row r="172" spans="1:8" s="1" customFormat="1" x14ac:dyDescent="0.2">
      <c r="D172" s="73"/>
      <c r="E172" s="447"/>
      <c r="F172" s="447"/>
      <c r="G172" s="447"/>
      <c r="H172" s="447"/>
    </row>
    <row r="173" spans="1:8" x14ac:dyDescent="0.2">
      <c r="A173" s="1"/>
      <c r="B173" s="1"/>
      <c r="C173" s="1"/>
    </row>
    <row r="174" spans="1:8" x14ac:dyDescent="0.2">
      <c r="A174" s="1"/>
      <c r="B174" s="1"/>
      <c r="C174" s="1"/>
    </row>
    <row r="175" spans="1:8" x14ac:dyDescent="0.2">
      <c r="A175" s="1"/>
      <c r="B175" s="1"/>
      <c r="C175" s="1"/>
    </row>
    <row r="176" spans="1:8" x14ac:dyDescent="0.2">
      <c r="A176" s="1"/>
      <c r="B176" s="1"/>
      <c r="C176" s="1"/>
    </row>
    <row r="177" spans="1:4" x14ac:dyDescent="0.2">
      <c r="A177" s="1"/>
      <c r="B177" s="1"/>
      <c r="C177" s="1"/>
    </row>
    <row r="178" spans="1:4" x14ac:dyDescent="0.2">
      <c r="A178" s="1"/>
      <c r="B178" s="1"/>
      <c r="C178" s="1"/>
    </row>
    <row r="180" spans="1:4" x14ac:dyDescent="0.2">
      <c r="A180" s="1"/>
      <c r="B180" s="1"/>
      <c r="C180" s="1"/>
    </row>
    <row r="181" spans="1:4" x14ac:dyDescent="0.2">
      <c r="A181" s="1"/>
      <c r="B181" s="1"/>
      <c r="C181" s="1"/>
    </row>
    <row r="182" spans="1:4" x14ac:dyDescent="0.2">
      <c r="A182" s="1"/>
      <c r="B182" s="1"/>
      <c r="C182" s="1"/>
    </row>
    <row r="183" spans="1:4" x14ac:dyDescent="0.2">
      <c r="A183" s="1"/>
      <c r="B183" s="1"/>
      <c r="C183" s="1"/>
    </row>
    <row r="184" spans="1:4" x14ac:dyDescent="0.2">
      <c r="A184" s="1"/>
      <c r="B184" s="1"/>
      <c r="C184" s="1"/>
    </row>
    <row r="185" spans="1:4" x14ac:dyDescent="0.2">
      <c r="A185" s="1"/>
      <c r="B185" s="1"/>
      <c r="C185" s="1"/>
    </row>
    <row r="188" spans="1:4" x14ac:dyDescent="0.2">
      <c r="A188" s="103"/>
      <c r="B188" s="103"/>
      <c r="C188" s="103"/>
    </row>
    <row r="192" spans="1:4" x14ac:dyDescent="0.2">
      <c r="A192" s="103"/>
      <c r="B192" s="103"/>
      <c r="C192" s="103"/>
      <c r="D192" s="447"/>
    </row>
    <row r="193" spans="1:4" x14ac:dyDescent="0.2">
      <c r="A193" s="103"/>
      <c r="B193" s="103"/>
      <c r="C193" s="103"/>
      <c r="D193" s="447"/>
    </row>
  </sheetData>
  <mergeCells count="13">
    <mergeCell ref="A132:D132"/>
    <mergeCell ref="E25:F25"/>
    <mergeCell ref="G25:H25"/>
    <mergeCell ref="A4:D4"/>
    <mergeCell ref="A13:C13"/>
    <mergeCell ref="C24:C25"/>
    <mergeCell ref="E23:H23"/>
    <mergeCell ref="E24:H24"/>
    <mergeCell ref="A1:D1"/>
    <mergeCell ref="A27:D27"/>
    <mergeCell ref="A69:D69"/>
    <mergeCell ref="G3:H3"/>
    <mergeCell ref="G2:H2"/>
  </mergeCells>
  <pageMargins left="0.31496062992125984" right="0.31496062992125984" top="0.31496062992125984" bottom="0.31496062992125984" header="0" footer="0"/>
  <pageSetup paperSize="9" scale="68" fitToHeight="0" orientation="portrait" copies="2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5"/>
  <sheetViews>
    <sheetView showZeros="0" topLeftCell="A17" workbookViewId="0">
      <selection activeCell="H31" sqref="H31"/>
    </sheetView>
  </sheetViews>
  <sheetFormatPr defaultRowHeight="12.75" x14ac:dyDescent="0.2"/>
  <cols>
    <col min="1" max="1" width="75.140625" style="8" customWidth="1"/>
    <col min="2" max="2" width="6.140625" style="73" customWidth="1"/>
    <col min="3" max="3" width="9.5703125" style="23" customWidth="1"/>
    <col min="4" max="4" width="10.42578125" style="73" customWidth="1"/>
    <col min="5" max="5" width="9.140625" style="449" customWidth="1"/>
    <col min="6" max="6" width="10.5703125" style="449" customWidth="1"/>
    <col min="7" max="7" width="11.5703125" style="449" customWidth="1"/>
    <col min="8" max="8" width="13.140625" style="449" customWidth="1"/>
    <col min="9" max="16384" width="9.140625" style="103"/>
  </cols>
  <sheetData>
    <row r="1" spans="1:8" ht="52.5" customHeight="1" x14ac:dyDescent="0.2">
      <c r="A1" s="589" t="s">
        <v>456</v>
      </c>
      <c r="B1" s="589"/>
      <c r="C1" s="589"/>
      <c r="D1" s="589"/>
    </row>
    <row r="2" spans="1:8" s="398" customFormat="1" ht="15.75" x14ac:dyDescent="0.2">
      <c r="A2" s="7"/>
      <c r="B2" s="75" t="s">
        <v>121</v>
      </c>
      <c r="C2" s="74"/>
      <c r="D2" s="98"/>
      <c r="E2" s="66"/>
      <c r="F2" s="66"/>
      <c r="G2" s="601" t="s">
        <v>114</v>
      </c>
      <c r="H2" s="601"/>
    </row>
    <row r="3" spans="1:8" s="398" customFormat="1" ht="15" x14ac:dyDescent="0.2">
      <c r="A3" s="99"/>
      <c r="B3" s="66"/>
      <c r="C3" s="24"/>
      <c r="D3" s="98"/>
      <c r="E3" s="100"/>
      <c r="F3" s="100"/>
      <c r="G3" s="600"/>
      <c r="H3" s="600"/>
    </row>
    <row r="4" spans="1:8" s="10" customFormat="1" ht="16.5" customHeight="1" x14ac:dyDescent="0.2">
      <c r="A4" s="603" t="s">
        <v>122</v>
      </c>
      <c r="B4" s="603"/>
      <c r="C4" s="603"/>
      <c r="D4" s="603"/>
      <c r="E4" s="75"/>
      <c r="F4" s="71"/>
      <c r="G4" s="71"/>
      <c r="H4" s="71"/>
    </row>
    <row r="5" spans="1:8" x14ac:dyDescent="0.2">
      <c r="A5" s="20" t="s">
        <v>410</v>
      </c>
      <c r="B5" s="76"/>
      <c r="C5" s="74"/>
      <c r="D5" s="75"/>
      <c r="E5" s="400"/>
      <c r="F5" s="400"/>
      <c r="G5" s="400"/>
      <c r="H5" s="401">
        <v>-451355.20136689523</v>
      </c>
    </row>
    <row r="6" spans="1:8" ht="13.5" customHeight="1" x14ac:dyDescent="0.2">
      <c r="A6" s="21" t="s">
        <v>201</v>
      </c>
      <c r="B6" s="75"/>
      <c r="C6" s="74"/>
      <c r="D6" s="75"/>
      <c r="E6" s="75"/>
      <c r="F6" s="71"/>
      <c r="G6" s="71"/>
      <c r="H6" s="402">
        <v>590714.4</v>
      </c>
    </row>
    <row r="7" spans="1:8" x14ac:dyDescent="0.2">
      <c r="A7" s="131" t="s">
        <v>202</v>
      </c>
      <c r="B7" s="77"/>
      <c r="C7" s="25"/>
      <c r="D7" s="77"/>
      <c r="E7" s="75"/>
      <c r="F7" s="71"/>
      <c r="G7" s="71"/>
      <c r="H7" s="403">
        <v>590714.4</v>
      </c>
    </row>
    <row r="8" spans="1:8" x14ac:dyDescent="0.2">
      <c r="A8" s="131" t="s">
        <v>203</v>
      </c>
      <c r="B8" s="25"/>
      <c r="C8" s="25"/>
      <c r="D8" s="78"/>
      <c r="E8" s="400"/>
      <c r="F8" s="400"/>
      <c r="G8" s="400"/>
      <c r="H8" s="403">
        <v>590714.4</v>
      </c>
    </row>
    <row r="9" spans="1:8" x14ac:dyDescent="0.2">
      <c r="A9" s="21" t="s">
        <v>125</v>
      </c>
      <c r="B9" s="78"/>
      <c r="C9" s="79"/>
      <c r="D9" s="78"/>
      <c r="E9" s="75"/>
      <c r="F9" s="71"/>
      <c r="G9" s="71"/>
      <c r="H9" s="406">
        <v>551559.31366333331</v>
      </c>
    </row>
    <row r="10" spans="1:8" x14ac:dyDescent="0.2">
      <c r="A10" s="131" t="s">
        <v>458</v>
      </c>
      <c r="B10" s="75"/>
      <c r="C10" s="74"/>
      <c r="D10" s="75"/>
      <c r="E10" s="75"/>
      <c r="F10" s="71"/>
      <c r="G10" s="71"/>
      <c r="H10" s="407">
        <v>-412200.11503022851</v>
      </c>
    </row>
    <row r="11" spans="1:8" x14ac:dyDescent="0.2">
      <c r="A11" s="2"/>
      <c r="B11" s="75"/>
      <c r="C11" s="74"/>
      <c r="D11" s="75"/>
      <c r="E11" s="75"/>
      <c r="F11" s="71"/>
      <c r="G11" s="71"/>
      <c r="H11" s="408"/>
    </row>
    <row r="12" spans="1:8" ht="26.25" customHeight="1" x14ac:dyDescent="0.2">
      <c r="A12" s="604" t="s">
        <v>124</v>
      </c>
      <c r="B12" s="603"/>
      <c r="C12" s="603"/>
      <c r="D12" s="78"/>
      <c r="E12" s="75"/>
      <c r="F12" s="71"/>
      <c r="G12" s="71"/>
      <c r="H12" s="409"/>
    </row>
    <row r="13" spans="1:8" x14ac:dyDescent="0.2">
      <c r="A13" s="20" t="s">
        <v>411</v>
      </c>
      <c r="B13" s="76"/>
      <c r="C13" s="74"/>
      <c r="D13" s="75"/>
      <c r="E13" s="400"/>
      <c r="F13" s="400"/>
      <c r="G13" s="400"/>
      <c r="H13" s="401">
        <v>-568539.77136689529</v>
      </c>
    </row>
    <row r="14" spans="1:8" ht="25.5" x14ac:dyDescent="0.2">
      <c r="A14" s="31" t="s">
        <v>204</v>
      </c>
      <c r="B14" s="75"/>
      <c r="C14" s="74"/>
      <c r="D14" s="75"/>
      <c r="E14" s="75"/>
      <c r="F14" s="71"/>
      <c r="G14" s="71"/>
      <c r="H14" s="402">
        <v>578348.99000000011</v>
      </c>
    </row>
    <row r="15" spans="1:8" x14ac:dyDescent="0.2">
      <c r="A15" s="131" t="s">
        <v>202</v>
      </c>
      <c r="B15" s="75"/>
      <c r="C15" s="74"/>
      <c r="D15" s="75"/>
      <c r="E15" s="75"/>
      <c r="F15" s="71"/>
      <c r="G15" s="71"/>
      <c r="H15" s="406">
        <v>578348.99000000011</v>
      </c>
    </row>
    <row r="16" spans="1:8" x14ac:dyDescent="0.2">
      <c r="A16" s="131" t="s">
        <v>203</v>
      </c>
      <c r="B16" s="75"/>
      <c r="C16" s="74"/>
      <c r="D16" s="75"/>
      <c r="E16" s="400"/>
      <c r="F16" s="400"/>
      <c r="G16" s="400"/>
      <c r="H16" s="403">
        <v>578348.99000000011</v>
      </c>
    </row>
    <row r="17" spans="1:8" x14ac:dyDescent="0.2">
      <c r="A17" s="131" t="s">
        <v>392</v>
      </c>
      <c r="B17" s="75"/>
      <c r="C17" s="24"/>
      <c r="D17" s="75"/>
      <c r="E17" s="75"/>
      <c r="F17" s="71"/>
      <c r="G17" s="71"/>
      <c r="H17" s="402">
        <v>9809.2186331048142</v>
      </c>
    </row>
    <row r="18" spans="1:8" x14ac:dyDescent="0.2">
      <c r="A18" s="21" t="s">
        <v>126</v>
      </c>
      <c r="B18" s="78"/>
      <c r="C18" s="79"/>
      <c r="D18" s="78"/>
      <c r="E18" s="75"/>
      <c r="F18" s="71"/>
      <c r="G18" s="71"/>
      <c r="H18" s="406">
        <v>551559.31366333331</v>
      </c>
    </row>
    <row r="19" spans="1:8" x14ac:dyDescent="0.2">
      <c r="A19" s="9" t="s">
        <v>459</v>
      </c>
      <c r="B19" s="75"/>
      <c r="C19" s="74"/>
      <c r="D19" s="75"/>
      <c r="E19" s="75"/>
      <c r="F19" s="71"/>
      <c r="G19" s="71"/>
      <c r="H19" s="407">
        <v>-541750.09503022849</v>
      </c>
    </row>
    <row r="20" spans="1:8" ht="13.5" thickBot="1" x14ac:dyDescent="0.25">
      <c r="A20" s="128"/>
      <c r="B20" s="75"/>
      <c r="C20" s="74"/>
      <c r="D20" s="75"/>
      <c r="E20" s="24"/>
      <c r="F20" s="24"/>
      <c r="G20" s="24"/>
      <c r="H20" s="24"/>
    </row>
    <row r="21" spans="1:8" s="132" customFormat="1" ht="13.5" thickBot="1" x14ac:dyDescent="0.25">
      <c r="A21" s="129" t="s">
        <v>5</v>
      </c>
      <c r="B21" s="112"/>
      <c r="C21" s="113"/>
      <c r="D21" s="292" t="s">
        <v>7</v>
      </c>
      <c r="E21" s="590" t="s">
        <v>74</v>
      </c>
      <c r="F21" s="591"/>
      <c r="G21" s="591"/>
      <c r="H21" s="592"/>
    </row>
    <row r="22" spans="1:8" ht="16.5" thickBot="1" x14ac:dyDescent="0.25">
      <c r="A22" s="80"/>
      <c r="B22" s="67" t="s">
        <v>6</v>
      </c>
      <c r="C22" s="596" t="s">
        <v>8</v>
      </c>
      <c r="D22" s="293" t="s">
        <v>9</v>
      </c>
      <c r="E22" s="593" t="s">
        <v>114</v>
      </c>
      <c r="F22" s="594"/>
      <c r="G22" s="594"/>
      <c r="H22" s="595"/>
    </row>
    <row r="23" spans="1:8" ht="13.5" thickBot="1" x14ac:dyDescent="0.25">
      <c r="A23" s="130" t="s">
        <v>442</v>
      </c>
      <c r="B23" s="81" t="s">
        <v>10</v>
      </c>
      <c r="C23" s="597"/>
      <c r="D23" s="294" t="s">
        <v>11</v>
      </c>
      <c r="E23" s="598" t="s">
        <v>2</v>
      </c>
      <c r="F23" s="599"/>
      <c r="G23" s="598" t="s">
        <v>0</v>
      </c>
      <c r="H23" s="599"/>
    </row>
    <row r="24" spans="1:8" s="11" customFormat="1" ht="12" thickBot="1" x14ac:dyDescent="0.25">
      <c r="A24" s="101"/>
      <c r="B24" s="67"/>
      <c r="C24" s="102"/>
      <c r="D24" s="295"/>
      <c r="E24" s="114" t="s">
        <v>1</v>
      </c>
      <c r="F24" s="115" t="s">
        <v>393</v>
      </c>
      <c r="G24" s="114" t="s">
        <v>1</v>
      </c>
      <c r="H24" s="115" t="s">
        <v>393</v>
      </c>
    </row>
    <row r="25" spans="1:8" s="5" customFormat="1" ht="38.25" customHeight="1" thickBot="1" x14ac:dyDescent="0.25">
      <c r="A25" s="580" t="s">
        <v>26</v>
      </c>
      <c r="B25" s="581"/>
      <c r="C25" s="581"/>
      <c r="D25" s="582"/>
      <c r="E25" s="240"/>
      <c r="F25" s="109">
        <v>28057.248800000001</v>
      </c>
      <c r="G25" s="240"/>
      <c r="H25" s="109">
        <v>61221.138290000003</v>
      </c>
    </row>
    <row r="26" spans="1:8" s="5" customFormat="1" ht="13.5" thickBot="1" x14ac:dyDescent="0.25">
      <c r="A26" s="133" t="s">
        <v>27</v>
      </c>
      <c r="B26" s="134"/>
      <c r="C26" s="134"/>
      <c r="D26" s="296"/>
      <c r="E26" s="240"/>
      <c r="F26" s="109">
        <v>23.03</v>
      </c>
      <c r="G26" s="240"/>
      <c r="H26" s="109">
        <v>23.031190000000002</v>
      </c>
    </row>
    <row r="27" spans="1:8" s="5" customFormat="1" ht="68.25" thickBot="1" x14ac:dyDescent="0.25">
      <c r="A27" s="30" t="s">
        <v>28</v>
      </c>
      <c r="B27" s="111" t="s">
        <v>64</v>
      </c>
      <c r="C27" s="241" t="s">
        <v>13</v>
      </c>
      <c r="D27" s="297">
        <v>9.1000000000000004E-3</v>
      </c>
      <c r="E27" s="410">
        <v>2530.9</v>
      </c>
      <c r="F27" s="411">
        <v>23.03</v>
      </c>
      <c r="G27" s="412">
        <v>2530.9</v>
      </c>
      <c r="H27" s="413">
        <v>23.031190000000002</v>
      </c>
    </row>
    <row r="28" spans="1:8" s="13" customFormat="1" ht="13.5" thickBot="1" x14ac:dyDescent="0.25">
      <c r="A28" s="244" t="s">
        <v>29</v>
      </c>
      <c r="B28" s="245"/>
      <c r="C28" s="245"/>
      <c r="D28" s="296"/>
      <c r="E28" s="240"/>
      <c r="F28" s="109">
        <v>1848.8888000000002</v>
      </c>
      <c r="G28" s="240"/>
      <c r="H28" s="109">
        <v>1367.7864</v>
      </c>
    </row>
    <row r="29" spans="1:8" s="5" customFormat="1" ht="56.25" x14ac:dyDescent="0.2">
      <c r="A29" s="30" t="s">
        <v>30</v>
      </c>
      <c r="B29" s="38" t="s">
        <v>4</v>
      </c>
      <c r="C29" s="246">
        <v>12</v>
      </c>
      <c r="D29" s="492">
        <v>0.21199999999999999</v>
      </c>
      <c r="E29" s="416">
        <v>540.20000000000005</v>
      </c>
      <c r="F29" s="417">
        <v>1374.2688000000001</v>
      </c>
      <c r="G29" s="412">
        <v>540.20000000000005</v>
      </c>
      <c r="H29" s="413">
        <v>1367.7864</v>
      </c>
    </row>
    <row r="30" spans="1:8" s="5" customFormat="1" ht="13.5" thickBot="1" x14ac:dyDescent="0.25">
      <c r="A30" s="247" t="s">
        <v>258</v>
      </c>
      <c r="B30" s="181"/>
      <c r="C30" s="195" t="s">
        <v>67</v>
      </c>
      <c r="D30" s="298"/>
      <c r="E30" s="414">
        <v>0</v>
      </c>
      <c r="F30" s="404">
        <v>474.62</v>
      </c>
      <c r="G30" s="277"/>
      <c r="H30" s="279">
        <v>0</v>
      </c>
    </row>
    <row r="31" spans="1:8" s="13" customFormat="1" ht="26.25" thickBot="1" x14ac:dyDescent="0.25">
      <c r="A31" s="40" t="s">
        <v>31</v>
      </c>
      <c r="B31" s="32"/>
      <c r="C31" s="44"/>
      <c r="D31" s="296"/>
      <c r="E31" s="240"/>
      <c r="F31" s="109">
        <v>23.03</v>
      </c>
      <c r="G31" s="240"/>
      <c r="H31" s="109">
        <v>6866.9800000000005</v>
      </c>
    </row>
    <row r="32" spans="1:8" s="5" customFormat="1" ht="16.5" x14ac:dyDescent="0.2">
      <c r="A32" s="154" t="s">
        <v>33</v>
      </c>
      <c r="B32" s="96"/>
      <c r="C32" s="26" t="s">
        <v>68</v>
      </c>
      <c r="D32" s="495"/>
      <c r="E32" s="414">
        <v>0</v>
      </c>
      <c r="F32" s="404">
        <v>23.03</v>
      </c>
      <c r="G32" s="277"/>
      <c r="H32" s="279">
        <v>6866.9800000000005</v>
      </c>
    </row>
    <row r="33" spans="1:8" s="5" customFormat="1" ht="13.5" thickBot="1" x14ac:dyDescent="0.25">
      <c r="A33" s="206" t="s">
        <v>206</v>
      </c>
      <c r="B33" s="37" t="s">
        <v>25</v>
      </c>
      <c r="C33" s="26"/>
      <c r="D33" s="493">
        <v>361.42</v>
      </c>
      <c r="E33" s="414">
        <v>0</v>
      </c>
      <c r="F33" s="404">
        <v>0</v>
      </c>
      <c r="G33" s="412">
        <v>19</v>
      </c>
      <c r="H33" s="413">
        <v>6866.9800000000005</v>
      </c>
    </row>
    <row r="34" spans="1:8" s="13" customFormat="1" ht="26.25" thickBot="1" x14ac:dyDescent="0.25">
      <c r="A34" s="141" t="s">
        <v>34</v>
      </c>
      <c r="B34" s="142"/>
      <c r="C34" s="143"/>
      <c r="D34" s="301"/>
      <c r="E34" s="240"/>
      <c r="F34" s="109">
        <v>402.41</v>
      </c>
      <c r="G34" s="240"/>
      <c r="H34" s="109">
        <v>0</v>
      </c>
    </row>
    <row r="35" spans="1:8" s="13" customFormat="1" ht="26.25" thickBot="1" x14ac:dyDescent="0.25">
      <c r="A35" s="40" t="s">
        <v>36</v>
      </c>
      <c r="B35" s="386"/>
      <c r="C35" s="387"/>
      <c r="D35" s="388"/>
      <c r="E35" s="240"/>
      <c r="F35" s="268">
        <v>22677.170000000002</v>
      </c>
      <c r="G35" s="240"/>
      <c r="H35" s="268">
        <v>1293.0624</v>
      </c>
    </row>
    <row r="36" spans="1:8" s="5" customFormat="1" ht="24" x14ac:dyDescent="0.2">
      <c r="A36" s="144" t="s">
        <v>14</v>
      </c>
      <c r="B36" s="392" t="s">
        <v>4</v>
      </c>
      <c r="C36" s="393">
        <v>2</v>
      </c>
      <c r="D36" s="394">
        <v>0.77</v>
      </c>
      <c r="E36" s="410">
        <v>748.3</v>
      </c>
      <c r="F36" s="411">
        <v>1152.3800000000001</v>
      </c>
      <c r="G36" s="412">
        <v>748.3</v>
      </c>
      <c r="H36" s="413">
        <v>1152.3820000000001</v>
      </c>
    </row>
    <row r="37" spans="1:8" s="5" customFormat="1" ht="24" x14ac:dyDescent="0.2">
      <c r="A37" s="183" t="s">
        <v>231</v>
      </c>
      <c r="B37" s="14" t="s">
        <v>4</v>
      </c>
      <c r="C37" s="140">
        <v>4</v>
      </c>
      <c r="D37" s="395">
        <v>9.4E-2</v>
      </c>
      <c r="E37" s="414">
        <v>748.3</v>
      </c>
      <c r="F37" s="404">
        <v>281.36</v>
      </c>
      <c r="G37" s="412">
        <v>748.3</v>
      </c>
      <c r="H37" s="413">
        <v>140.68039999999999</v>
      </c>
    </row>
    <row r="38" spans="1:8" s="5" customFormat="1" ht="17.25" x14ac:dyDescent="0.2">
      <c r="A38" s="381" t="s">
        <v>33</v>
      </c>
      <c r="B38" s="96" t="s">
        <v>4</v>
      </c>
      <c r="C38" s="232" t="s">
        <v>68</v>
      </c>
      <c r="D38" s="311"/>
      <c r="E38" s="414">
        <v>0</v>
      </c>
      <c r="F38" s="64">
        <v>21243.43</v>
      </c>
      <c r="G38" s="418"/>
      <c r="H38" s="278">
        <v>0</v>
      </c>
    </row>
    <row r="39" spans="1:8" s="5" customFormat="1" ht="13.5" thickBot="1" x14ac:dyDescent="0.25">
      <c r="A39" s="385" t="s">
        <v>232</v>
      </c>
      <c r="B39" s="37"/>
      <c r="C39" s="26"/>
      <c r="D39" s="311"/>
      <c r="E39" s="414">
        <v>0</v>
      </c>
      <c r="F39" s="64">
        <v>21243.43</v>
      </c>
      <c r="G39" s="277"/>
      <c r="H39" s="278">
        <v>0</v>
      </c>
    </row>
    <row r="40" spans="1:8" s="13" customFormat="1" ht="26.25" thickBot="1" x14ac:dyDescent="0.25">
      <c r="A40" s="141" t="s">
        <v>37</v>
      </c>
      <c r="B40" s="389"/>
      <c r="C40" s="390"/>
      <c r="D40" s="391"/>
      <c r="E40" s="240"/>
      <c r="F40" s="268">
        <v>139.36000000000001</v>
      </c>
      <c r="G40" s="240"/>
      <c r="H40" s="268">
        <v>139.36000000000001</v>
      </c>
    </row>
    <row r="41" spans="1:8" s="5" customFormat="1" ht="45.75" thickBot="1" x14ac:dyDescent="0.25">
      <c r="A41" s="556" t="s">
        <v>38</v>
      </c>
      <c r="B41" s="137" t="s">
        <v>4</v>
      </c>
      <c r="C41" s="140">
        <v>1</v>
      </c>
      <c r="D41" s="492">
        <v>0.52</v>
      </c>
      <c r="E41" s="410">
        <v>268</v>
      </c>
      <c r="F41" s="411">
        <v>139.36000000000001</v>
      </c>
      <c r="G41" s="412">
        <v>268</v>
      </c>
      <c r="H41" s="413">
        <v>139.36000000000001</v>
      </c>
    </row>
    <row r="42" spans="1:8" s="13" customFormat="1" ht="26.25" thickBot="1" x14ac:dyDescent="0.25">
      <c r="A42" s="149" t="s">
        <v>39</v>
      </c>
      <c r="B42" s="142"/>
      <c r="C42" s="143"/>
      <c r="D42" s="301"/>
      <c r="E42" s="240"/>
      <c r="F42" s="268">
        <v>78.459999999999994</v>
      </c>
      <c r="G42" s="240"/>
      <c r="H42" s="268">
        <v>48652.677900000002</v>
      </c>
    </row>
    <row r="43" spans="1:8" s="5" customFormat="1" ht="67.5" x14ac:dyDescent="0.2">
      <c r="A43" s="30" t="s">
        <v>40</v>
      </c>
      <c r="B43" s="256" t="s">
        <v>65</v>
      </c>
      <c r="C43" s="26" t="s">
        <v>69</v>
      </c>
      <c r="D43" s="492">
        <v>3.1E-2</v>
      </c>
      <c r="E43" s="410">
        <v>2530.9</v>
      </c>
      <c r="F43" s="411">
        <v>78.459999999999994</v>
      </c>
      <c r="G43" s="412">
        <v>2530.9</v>
      </c>
      <c r="H43" s="413">
        <v>78.457900000000009</v>
      </c>
    </row>
    <row r="44" spans="1:8" s="5" customFormat="1" ht="16.5" x14ac:dyDescent="0.2">
      <c r="A44" s="154" t="s">
        <v>33</v>
      </c>
      <c r="B44" s="95"/>
      <c r="C44" s="26" t="s">
        <v>68</v>
      </c>
      <c r="D44" s="495"/>
      <c r="E44" s="414">
        <v>0</v>
      </c>
      <c r="F44" s="404">
        <v>0</v>
      </c>
      <c r="G44" s="277"/>
      <c r="H44" s="279">
        <v>48574.22</v>
      </c>
    </row>
    <row r="45" spans="1:8" s="5" customFormat="1" x14ac:dyDescent="0.2">
      <c r="A45" s="156" t="s">
        <v>191</v>
      </c>
      <c r="B45" s="137" t="s">
        <v>4</v>
      </c>
      <c r="C45" s="258">
        <v>1</v>
      </c>
      <c r="D45" s="493">
        <v>167.56</v>
      </c>
      <c r="E45" s="414">
        <v>0</v>
      </c>
      <c r="F45" s="404">
        <v>0</v>
      </c>
      <c r="G45" s="412">
        <v>18</v>
      </c>
      <c r="H45" s="413">
        <v>3016.08</v>
      </c>
    </row>
    <row r="46" spans="1:8" s="5" customFormat="1" ht="13.5" thickBot="1" x14ac:dyDescent="0.25">
      <c r="A46" s="156" t="s">
        <v>263</v>
      </c>
      <c r="B46" s="137" t="s">
        <v>3</v>
      </c>
      <c r="C46" s="258">
        <v>1</v>
      </c>
      <c r="D46" s="493" t="s">
        <v>464</v>
      </c>
      <c r="E46" s="414">
        <v>0</v>
      </c>
      <c r="F46" s="404">
        <v>0</v>
      </c>
      <c r="G46" s="412">
        <v>4</v>
      </c>
      <c r="H46" s="413">
        <v>45558.14</v>
      </c>
    </row>
    <row r="47" spans="1:8" s="13" customFormat="1" ht="26.25" thickBot="1" x14ac:dyDescent="0.25">
      <c r="A47" s="149" t="s">
        <v>41</v>
      </c>
      <c r="B47" s="142"/>
      <c r="C47" s="143"/>
      <c r="D47" s="301"/>
      <c r="E47" s="421">
        <v>2530.9</v>
      </c>
      <c r="F47" s="422">
        <v>402.41</v>
      </c>
      <c r="G47" s="240"/>
      <c r="H47" s="268">
        <v>0</v>
      </c>
    </row>
    <row r="48" spans="1:8" s="13" customFormat="1" ht="26.25" thickBot="1" x14ac:dyDescent="0.25">
      <c r="A48" s="152" t="s">
        <v>43</v>
      </c>
      <c r="B48" s="153"/>
      <c r="C48" s="261"/>
      <c r="D48" s="496"/>
      <c r="E48" s="240"/>
      <c r="F48" s="268">
        <v>91.11</v>
      </c>
      <c r="G48" s="240"/>
      <c r="H48" s="268">
        <v>1154.9323999999999</v>
      </c>
    </row>
    <row r="49" spans="1:8" s="5" customFormat="1" ht="16.5" x14ac:dyDescent="0.2">
      <c r="A49" s="121" t="s">
        <v>44</v>
      </c>
      <c r="B49" s="38" t="s">
        <v>65</v>
      </c>
      <c r="C49" s="246"/>
      <c r="D49" s="492">
        <v>3.6000000000000004E-2</v>
      </c>
      <c r="E49" s="410">
        <v>2530.9</v>
      </c>
      <c r="F49" s="411">
        <v>91.11</v>
      </c>
      <c r="G49" s="412">
        <v>2530.9</v>
      </c>
      <c r="H49" s="413">
        <v>91.112399999999994</v>
      </c>
    </row>
    <row r="50" spans="1:8" s="5" customFormat="1" x14ac:dyDescent="0.2">
      <c r="A50" s="154" t="s">
        <v>296</v>
      </c>
      <c r="B50" s="96"/>
      <c r="C50" s="257"/>
      <c r="D50" s="492"/>
      <c r="E50" s="277"/>
      <c r="F50" s="279">
        <v>0</v>
      </c>
      <c r="G50" s="277"/>
      <c r="H50" s="279">
        <v>1063.82</v>
      </c>
    </row>
    <row r="51" spans="1:8" s="5" customFormat="1" x14ac:dyDescent="0.2">
      <c r="A51" s="156" t="s">
        <v>224</v>
      </c>
      <c r="B51" s="148" t="s">
        <v>3</v>
      </c>
      <c r="C51" s="232">
        <v>1</v>
      </c>
      <c r="D51" s="493">
        <v>443.25</v>
      </c>
      <c r="E51" s="414">
        <v>0</v>
      </c>
      <c r="F51" s="404">
        <v>0</v>
      </c>
      <c r="G51" s="412">
        <v>1</v>
      </c>
      <c r="H51" s="413">
        <v>443.25</v>
      </c>
    </row>
    <row r="52" spans="1:8" s="5" customFormat="1" x14ac:dyDescent="0.2">
      <c r="A52" s="157" t="s">
        <v>266</v>
      </c>
      <c r="B52" s="148" t="s">
        <v>3</v>
      </c>
      <c r="C52" s="232">
        <v>1</v>
      </c>
      <c r="D52" s="493">
        <v>122.64</v>
      </c>
      <c r="E52" s="414">
        <v>0</v>
      </c>
      <c r="F52" s="404">
        <v>0</v>
      </c>
      <c r="G52" s="412">
        <v>1</v>
      </c>
      <c r="H52" s="413">
        <v>122.64</v>
      </c>
    </row>
    <row r="53" spans="1:8" s="5" customFormat="1" ht="13.5" thickBot="1" x14ac:dyDescent="0.25">
      <c r="A53" s="158" t="s">
        <v>385</v>
      </c>
      <c r="B53" s="148" t="s">
        <v>3</v>
      </c>
      <c r="C53" s="232">
        <v>1</v>
      </c>
      <c r="D53" s="493">
        <v>497.93</v>
      </c>
      <c r="E53" s="414">
        <v>0</v>
      </c>
      <c r="F53" s="404">
        <v>0</v>
      </c>
      <c r="G53" s="412">
        <v>1</v>
      </c>
      <c r="H53" s="413">
        <v>497.93</v>
      </c>
    </row>
    <row r="54" spans="1:8" s="13" customFormat="1" ht="39" thickBot="1" x14ac:dyDescent="0.25">
      <c r="A54" s="40" t="s">
        <v>45</v>
      </c>
      <c r="B54" s="32"/>
      <c r="C54" s="262"/>
      <c r="D54" s="305"/>
      <c r="E54" s="240"/>
      <c r="F54" s="268">
        <v>2371.38</v>
      </c>
      <c r="G54" s="240"/>
      <c r="H54" s="268">
        <v>1723.308</v>
      </c>
    </row>
    <row r="55" spans="1:8" s="5" customFormat="1" ht="56.25" x14ac:dyDescent="0.2">
      <c r="A55" s="160" t="s">
        <v>46</v>
      </c>
      <c r="B55" s="38" t="s">
        <v>127</v>
      </c>
      <c r="C55" s="263" t="s">
        <v>69</v>
      </c>
      <c r="D55" s="492">
        <v>4.5860000000000003</v>
      </c>
      <c r="E55" s="410">
        <v>28</v>
      </c>
      <c r="F55" s="411">
        <v>256.82</v>
      </c>
      <c r="G55" s="412">
        <v>28</v>
      </c>
      <c r="H55" s="413">
        <v>128.40800000000002</v>
      </c>
    </row>
    <row r="56" spans="1:8" s="5" customFormat="1" x14ac:dyDescent="0.2">
      <c r="A56" s="161" t="s">
        <v>47</v>
      </c>
      <c r="B56" s="14"/>
      <c r="C56" s="28"/>
      <c r="D56" s="495"/>
      <c r="E56" s="414">
        <v>0</v>
      </c>
      <c r="F56" s="64">
        <v>2114.56</v>
      </c>
      <c r="G56" s="277"/>
      <c r="H56" s="278">
        <v>1594.8999999999999</v>
      </c>
    </row>
    <row r="57" spans="1:8" s="5" customFormat="1" x14ac:dyDescent="0.2">
      <c r="A57" s="163" t="s">
        <v>268</v>
      </c>
      <c r="B57" s="164" t="s">
        <v>4</v>
      </c>
      <c r="C57" s="127">
        <v>1</v>
      </c>
      <c r="D57" s="509">
        <v>143.94999999999999</v>
      </c>
      <c r="E57" s="414">
        <v>0</v>
      </c>
      <c r="F57" s="404">
        <v>0</v>
      </c>
      <c r="G57" s="412">
        <v>1</v>
      </c>
      <c r="H57" s="413">
        <v>143.94999999999999</v>
      </c>
    </row>
    <row r="58" spans="1:8" s="5" customFormat="1" x14ac:dyDescent="0.2">
      <c r="A58" s="266" t="s">
        <v>175</v>
      </c>
      <c r="B58" s="267" t="s">
        <v>176</v>
      </c>
      <c r="C58" s="202"/>
      <c r="D58" s="306"/>
      <c r="E58" s="414">
        <v>0</v>
      </c>
      <c r="F58" s="64">
        <v>2114.56</v>
      </c>
      <c r="G58" s="412">
        <v>0</v>
      </c>
      <c r="H58" s="413">
        <v>1450.9499999999998</v>
      </c>
    </row>
    <row r="59" spans="1:8" s="5" customFormat="1" x14ac:dyDescent="0.2">
      <c r="A59" s="62" t="s">
        <v>444</v>
      </c>
      <c r="B59" s="42" t="s">
        <v>3</v>
      </c>
      <c r="C59" s="28"/>
      <c r="D59" s="299">
        <v>474.62</v>
      </c>
      <c r="E59" s="414">
        <v>0</v>
      </c>
      <c r="F59" s="404">
        <v>0</v>
      </c>
      <c r="G59" s="412">
        <v>1</v>
      </c>
      <c r="H59" s="413">
        <v>474.62</v>
      </c>
    </row>
    <row r="60" spans="1:8" s="5" customFormat="1" x14ac:dyDescent="0.2">
      <c r="A60" s="376" t="s">
        <v>171</v>
      </c>
      <c r="B60" s="122" t="s">
        <v>3</v>
      </c>
      <c r="C60" s="28"/>
      <c r="D60" s="299">
        <v>137.31</v>
      </c>
      <c r="E60" s="414">
        <v>0</v>
      </c>
      <c r="F60" s="404">
        <v>0</v>
      </c>
      <c r="G60" s="412">
        <v>1</v>
      </c>
      <c r="H60" s="413">
        <v>137.31</v>
      </c>
    </row>
    <row r="61" spans="1:8" s="1" customFormat="1" x14ac:dyDescent="0.2">
      <c r="A61" s="83" t="s">
        <v>407</v>
      </c>
      <c r="B61" s="42" t="s">
        <v>3</v>
      </c>
      <c r="C61" s="28"/>
      <c r="D61" s="299">
        <v>162.62</v>
      </c>
      <c r="E61" s="414"/>
      <c r="F61" s="404">
        <v>0</v>
      </c>
      <c r="G61" s="412">
        <v>2</v>
      </c>
      <c r="H61" s="413">
        <v>325.24</v>
      </c>
    </row>
    <row r="62" spans="1:8" s="1" customFormat="1" ht="13.5" thickBot="1" x14ac:dyDescent="0.25">
      <c r="A62" s="62" t="s">
        <v>447</v>
      </c>
      <c r="B62" s="42" t="s">
        <v>3</v>
      </c>
      <c r="C62" s="28"/>
      <c r="D62" s="299">
        <v>256.89</v>
      </c>
      <c r="E62" s="414"/>
      <c r="F62" s="404">
        <v>0</v>
      </c>
      <c r="G62" s="412">
        <v>2</v>
      </c>
      <c r="H62" s="413">
        <v>513.78</v>
      </c>
    </row>
    <row r="63" spans="1:8" s="13" customFormat="1" ht="27.75" customHeight="1" thickBot="1" x14ac:dyDescent="0.25">
      <c r="A63" s="583" t="s">
        <v>48</v>
      </c>
      <c r="B63" s="584"/>
      <c r="C63" s="584"/>
      <c r="D63" s="585"/>
      <c r="E63" s="240"/>
      <c r="F63" s="268">
        <v>110783.94</v>
      </c>
      <c r="G63" s="240"/>
      <c r="H63" s="268">
        <v>127440.65899999999</v>
      </c>
    </row>
    <row r="64" spans="1:8" s="13" customFormat="1" ht="26.25" thickBot="1" x14ac:dyDescent="0.25">
      <c r="A64" s="149" t="s">
        <v>50</v>
      </c>
      <c r="B64" s="142"/>
      <c r="C64" s="143"/>
      <c r="D64" s="301"/>
      <c r="E64" s="421">
        <v>0</v>
      </c>
      <c r="F64" s="422">
        <v>8737.86</v>
      </c>
      <c r="G64" s="240"/>
      <c r="H64" s="268">
        <v>10601.77</v>
      </c>
    </row>
    <row r="65" spans="1:8" s="5" customFormat="1" x14ac:dyDescent="0.2">
      <c r="A65" s="155" t="s">
        <v>179</v>
      </c>
      <c r="B65" s="159" t="s">
        <v>12</v>
      </c>
      <c r="C65" s="127">
        <v>3</v>
      </c>
      <c r="D65" s="493">
        <v>37.21</v>
      </c>
      <c r="E65" s="410">
        <v>70</v>
      </c>
      <c r="F65" s="411">
        <v>7813.05</v>
      </c>
      <c r="G65" s="417">
        <v>78</v>
      </c>
      <c r="H65" s="413">
        <v>2833.87</v>
      </c>
    </row>
    <row r="66" spans="1:8" s="5" customFormat="1" x14ac:dyDescent="0.2">
      <c r="A66" s="167" t="s">
        <v>47</v>
      </c>
      <c r="B66" s="159"/>
      <c r="C66" s="168"/>
      <c r="D66" s="495"/>
      <c r="E66" s="414">
        <v>0</v>
      </c>
      <c r="F66" s="404">
        <v>924.81</v>
      </c>
      <c r="G66" s="280"/>
      <c r="H66" s="279">
        <v>7767.9</v>
      </c>
    </row>
    <row r="67" spans="1:8" s="5" customFormat="1" ht="13.5" thickBot="1" x14ac:dyDescent="0.25">
      <c r="A67" s="157" t="s">
        <v>51</v>
      </c>
      <c r="B67" s="159" t="s">
        <v>259</v>
      </c>
      <c r="C67" s="269">
        <v>1</v>
      </c>
      <c r="D67" s="493">
        <v>61.65</v>
      </c>
      <c r="E67" s="414">
        <v>15</v>
      </c>
      <c r="F67" s="404">
        <v>924.81</v>
      </c>
      <c r="G67" s="424">
        <v>126</v>
      </c>
      <c r="H67" s="279">
        <v>7767.9</v>
      </c>
    </row>
    <row r="68" spans="1:8" s="13" customFormat="1" ht="39" thickBot="1" x14ac:dyDescent="0.25">
      <c r="A68" s="40" t="s">
        <v>53</v>
      </c>
      <c r="B68" s="33"/>
      <c r="C68" s="51"/>
      <c r="D68" s="309"/>
      <c r="E68" s="429"/>
      <c r="F68" s="430">
        <v>28310.48</v>
      </c>
      <c r="G68" s="429"/>
      <c r="H68" s="430">
        <v>47825.566999999995</v>
      </c>
    </row>
    <row r="69" spans="1:8" s="5" customFormat="1" ht="33.75" x14ac:dyDescent="0.2">
      <c r="A69" s="169" t="s">
        <v>54</v>
      </c>
      <c r="B69" s="38"/>
      <c r="C69" s="34"/>
      <c r="D69" s="298"/>
      <c r="E69" s="410">
        <v>0</v>
      </c>
      <c r="F69" s="514">
        <v>7312.9</v>
      </c>
      <c r="G69" s="431"/>
      <c r="H69" s="491">
        <v>5105.6019999999999</v>
      </c>
    </row>
    <row r="70" spans="1:8" s="5" customFormat="1" x14ac:dyDescent="0.2">
      <c r="A70" s="68" t="s">
        <v>16</v>
      </c>
      <c r="B70" s="14" t="s">
        <v>4</v>
      </c>
      <c r="C70" s="164">
        <v>1</v>
      </c>
      <c r="D70" s="310">
        <v>1.24</v>
      </c>
      <c r="E70" s="414">
        <v>2530.9</v>
      </c>
      <c r="F70" s="404">
        <v>3138.32</v>
      </c>
      <c r="G70" s="412">
        <v>759</v>
      </c>
      <c r="H70" s="413">
        <v>941.16</v>
      </c>
    </row>
    <row r="71" spans="1:8" s="19" customFormat="1" x14ac:dyDescent="0.2">
      <c r="A71" s="69" t="s">
        <v>17</v>
      </c>
      <c r="B71" s="56" t="s">
        <v>4</v>
      </c>
      <c r="C71" s="127">
        <v>12</v>
      </c>
      <c r="D71" s="310">
        <v>0.51</v>
      </c>
      <c r="E71" s="414">
        <v>540.20000000000005</v>
      </c>
      <c r="F71" s="404">
        <v>3306.02</v>
      </c>
      <c r="G71" s="412">
        <v>540.20000000000005</v>
      </c>
      <c r="H71" s="413">
        <v>3300.6220000000003</v>
      </c>
    </row>
    <row r="72" spans="1:8" s="19" customFormat="1" x14ac:dyDescent="0.2">
      <c r="A72" s="70" t="s">
        <v>18</v>
      </c>
      <c r="B72" s="56" t="s">
        <v>19</v>
      </c>
      <c r="C72" s="127">
        <v>12</v>
      </c>
      <c r="D72" s="310">
        <v>72.38</v>
      </c>
      <c r="E72" s="414">
        <v>1</v>
      </c>
      <c r="F72" s="404">
        <v>868.56</v>
      </c>
      <c r="G72" s="412">
        <v>1</v>
      </c>
      <c r="H72" s="413">
        <v>863.81999999999994</v>
      </c>
    </row>
    <row r="73" spans="1:8" s="5" customFormat="1" ht="13.5" thickBot="1" x14ac:dyDescent="0.25">
      <c r="A73" s="271" t="s">
        <v>47</v>
      </c>
      <c r="B73" s="272"/>
      <c r="C73" s="273"/>
      <c r="D73" s="298"/>
      <c r="E73" s="414">
        <v>0</v>
      </c>
      <c r="F73" s="64">
        <v>8503.82</v>
      </c>
      <c r="G73" s="274"/>
      <c r="H73" s="275">
        <v>27472.129999999997</v>
      </c>
    </row>
    <row r="74" spans="1:8" s="5" customFormat="1" x14ac:dyDescent="0.2">
      <c r="A74" s="177" t="s">
        <v>196</v>
      </c>
      <c r="B74" s="54"/>
      <c r="C74" s="35"/>
      <c r="D74" s="501">
        <v>0.26</v>
      </c>
      <c r="E74" s="433"/>
      <c r="F74" s="64">
        <v>8503.82</v>
      </c>
      <c r="G74" s="280"/>
      <c r="H74" s="278">
        <v>27472.129999999997</v>
      </c>
    </row>
    <row r="75" spans="1:8" s="5" customFormat="1" x14ac:dyDescent="0.2">
      <c r="A75" s="356" t="s">
        <v>212</v>
      </c>
      <c r="B75" s="58" t="s">
        <v>3</v>
      </c>
      <c r="C75" s="26">
        <v>1</v>
      </c>
      <c r="D75" s="313">
        <v>756.38</v>
      </c>
      <c r="E75" s="414">
        <v>0</v>
      </c>
      <c r="F75" s="404">
        <v>0</v>
      </c>
      <c r="G75" s="412">
        <v>1</v>
      </c>
      <c r="H75" s="413">
        <v>756.38</v>
      </c>
    </row>
    <row r="76" spans="1:8" s="15" customFormat="1" x14ac:dyDescent="0.2">
      <c r="A76" s="360" t="s">
        <v>140</v>
      </c>
      <c r="B76" s="106" t="s">
        <v>127</v>
      </c>
      <c r="C76" s="35"/>
      <c r="D76" s="299">
        <v>2997.79</v>
      </c>
      <c r="E76" s="414">
        <v>0</v>
      </c>
      <c r="F76" s="404">
        <v>0</v>
      </c>
      <c r="G76" s="412">
        <v>1</v>
      </c>
      <c r="H76" s="413">
        <v>2997.79</v>
      </c>
    </row>
    <row r="77" spans="1:8" s="15" customFormat="1" x14ac:dyDescent="0.2">
      <c r="A77" s="361" t="s">
        <v>289</v>
      </c>
      <c r="B77" s="54" t="s">
        <v>163</v>
      </c>
      <c r="C77" s="35"/>
      <c r="D77" s="299">
        <v>183.3</v>
      </c>
      <c r="E77" s="414">
        <v>0</v>
      </c>
      <c r="F77" s="404">
        <v>0</v>
      </c>
      <c r="G77" s="412">
        <v>89</v>
      </c>
      <c r="H77" s="413">
        <v>16020.7</v>
      </c>
    </row>
    <row r="78" spans="1:8" s="15" customFormat="1" x14ac:dyDescent="0.2">
      <c r="A78" s="362" t="s">
        <v>144</v>
      </c>
      <c r="B78" s="110" t="s">
        <v>3</v>
      </c>
      <c r="C78" s="35"/>
      <c r="D78" s="299">
        <v>62.48</v>
      </c>
      <c r="E78" s="414">
        <v>0</v>
      </c>
      <c r="F78" s="404">
        <v>0</v>
      </c>
      <c r="G78" s="412">
        <v>2</v>
      </c>
      <c r="H78" s="413">
        <v>124.96</v>
      </c>
    </row>
    <row r="79" spans="1:8" s="15" customFormat="1" x14ac:dyDescent="0.2">
      <c r="A79" s="366" t="s">
        <v>156</v>
      </c>
      <c r="B79" s="42" t="s">
        <v>127</v>
      </c>
      <c r="C79" s="35"/>
      <c r="D79" s="299">
        <v>65.760000000000005</v>
      </c>
      <c r="E79" s="414">
        <v>0</v>
      </c>
      <c r="F79" s="404">
        <v>0</v>
      </c>
      <c r="G79" s="412">
        <v>1</v>
      </c>
      <c r="H79" s="413">
        <v>65.760000000000005</v>
      </c>
    </row>
    <row r="80" spans="1:8" s="15" customFormat="1" x14ac:dyDescent="0.2">
      <c r="A80" s="255" t="s">
        <v>158</v>
      </c>
      <c r="B80" s="42" t="s">
        <v>127</v>
      </c>
      <c r="C80" s="35"/>
      <c r="D80" s="299">
        <v>798.97</v>
      </c>
      <c r="E80" s="414">
        <v>0</v>
      </c>
      <c r="F80" s="404">
        <v>0</v>
      </c>
      <c r="G80" s="412">
        <v>8</v>
      </c>
      <c r="H80" s="413">
        <v>6186.16</v>
      </c>
    </row>
    <row r="81" spans="1:8" s="15" customFormat="1" x14ac:dyDescent="0.2">
      <c r="A81" s="367" t="s">
        <v>159</v>
      </c>
      <c r="B81" s="42" t="s">
        <v>127</v>
      </c>
      <c r="C81" s="35"/>
      <c r="D81" s="299">
        <v>413.63</v>
      </c>
      <c r="E81" s="414">
        <v>0</v>
      </c>
      <c r="F81" s="404">
        <v>0</v>
      </c>
      <c r="G81" s="412">
        <v>2</v>
      </c>
      <c r="H81" s="413">
        <v>827.26</v>
      </c>
    </row>
    <row r="82" spans="1:8" s="15" customFormat="1" x14ac:dyDescent="0.2">
      <c r="A82" s="348" t="s">
        <v>160</v>
      </c>
      <c r="B82" s="42" t="s">
        <v>127</v>
      </c>
      <c r="C82" s="35"/>
      <c r="D82" s="299">
        <v>61.64</v>
      </c>
      <c r="E82" s="414">
        <v>0</v>
      </c>
      <c r="F82" s="404">
        <v>0</v>
      </c>
      <c r="G82" s="412">
        <v>8</v>
      </c>
      <c r="H82" s="413">
        <v>493.12</v>
      </c>
    </row>
    <row r="83" spans="1:8" s="15" customFormat="1" ht="36" x14ac:dyDescent="0.2">
      <c r="A83" s="121" t="s">
        <v>55</v>
      </c>
      <c r="B83" s="179" t="s">
        <v>19</v>
      </c>
      <c r="C83" s="180">
        <v>24</v>
      </c>
      <c r="D83" s="495">
        <v>62.24</v>
      </c>
      <c r="E83" s="414">
        <v>1</v>
      </c>
      <c r="F83" s="64">
        <v>1493.76</v>
      </c>
      <c r="G83" s="412">
        <v>1</v>
      </c>
      <c r="H83" s="491">
        <v>1415.24</v>
      </c>
    </row>
    <row r="84" spans="1:8" s="15" customFormat="1" x14ac:dyDescent="0.2">
      <c r="A84" s="352" t="s">
        <v>197</v>
      </c>
      <c r="B84" s="14" t="s">
        <v>19</v>
      </c>
      <c r="C84" s="35"/>
      <c r="D84" s="495">
        <v>11000</v>
      </c>
      <c r="E84" s="432">
        <v>1</v>
      </c>
      <c r="F84" s="64">
        <v>11000</v>
      </c>
      <c r="G84" s="277"/>
      <c r="H84" s="275">
        <v>13832.594999999999</v>
      </c>
    </row>
    <row r="85" spans="1:8" s="15" customFormat="1" x14ac:dyDescent="0.2">
      <c r="A85" s="343" t="s">
        <v>198</v>
      </c>
      <c r="B85" s="46" t="s">
        <v>127</v>
      </c>
      <c r="C85" s="35"/>
      <c r="D85" s="299">
        <v>1232.6199999999999</v>
      </c>
      <c r="E85" s="414">
        <v>0</v>
      </c>
      <c r="F85" s="404">
        <v>0</v>
      </c>
      <c r="G85" s="412">
        <v>2</v>
      </c>
      <c r="H85" s="413">
        <v>2465.2399999999998</v>
      </c>
    </row>
    <row r="86" spans="1:8" s="15" customFormat="1" x14ac:dyDescent="0.2">
      <c r="A86" s="343" t="s">
        <v>440</v>
      </c>
      <c r="B86" s="42" t="s">
        <v>127</v>
      </c>
      <c r="C86" s="35"/>
      <c r="D86" s="299">
        <v>1131.42</v>
      </c>
      <c r="E86" s="414">
        <v>0</v>
      </c>
      <c r="F86" s="404">
        <v>0</v>
      </c>
      <c r="G86" s="412">
        <v>1</v>
      </c>
      <c r="H86" s="413">
        <v>1131.42</v>
      </c>
    </row>
    <row r="87" spans="1:8" s="5" customFormat="1" x14ac:dyDescent="0.2">
      <c r="A87" s="344" t="s">
        <v>142</v>
      </c>
      <c r="B87" s="46" t="s">
        <v>127</v>
      </c>
      <c r="C87" s="35"/>
      <c r="D87" s="299">
        <v>79.400000000000006</v>
      </c>
      <c r="E87" s="414">
        <v>0</v>
      </c>
      <c r="F87" s="404">
        <v>0</v>
      </c>
      <c r="G87" s="412">
        <v>19</v>
      </c>
      <c r="H87" s="413">
        <v>1477.4</v>
      </c>
    </row>
    <row r="88" spans="1:8" s="5" customFormat="1" x14ac:dyDescent="0.2">
      <c r="A88" s="345" t="s">
        <v>250</v>
      </c>
      <c r="B88" s="14" t="s">
        <v>3</v>
      </c>
      <c r="C88" s="26">
        <v>1</v>
      </c>
      <c r="D88" s="311">
        <v>773.27</v>
      </c>
      <c r="E88" s="414">
        <v>0</v>
      </c>
      <c r="F88" s="404">
        <v>0</v>
      </c>
      <c r="G88" s="412">
        <v>4</v>
      </c>
      <c r="H88" s="413">
        <v>3093.08</v>
      </c>
    </row>
    <row r="89" spans="1:8" s="5" customFormat="1" x14ac:dyDescent="0.2">
      <c r="A89" s="346" t="s">
        <v>238</v>
      </c>
      <c r="B89" s="232" t="s">
        <v>4</v>
      </c>
      <c r="C89" s="232">
        <v>1</v>
      </c>
      <c r="D89" s="498">
        <v>4926.87</v>
      </c>
      <c r="E89" s="414">
        <v>0</v>
      </c>
      <c r="F89" s="404">
        <v>0</v>
      </c>
      <c r="G89" s="412">
        <v>0.5</v>
      </c>
      <c r="H89" s="413">
        <v>2463.4349999999999</v>
      </c>
    </row>
    <row r="90" spans="1:8" s="5" customFormat="1" x14ac:dyDescent="0.2">
      <c r="A90" s="343" t="s">
        <v>434</v>
      </c>
      <c r="B90" s="122" t="s">
        <v>127</v>
      </c>
      <c r="C90" s="35"/>
      <c r="D90" s="311">
        <v>2997.79</v>
      </c>
      <c r="E90" s="414">
        <v>0</v>
      </c>
      <c r="F90" s="404">
        <v>0</v>
      </c>
      <c r="G90" s="412">
        <v>1</v>
      </c>
      <c r="H90" s="413">
        <v>2997.79</v>
      </c>
    </row>
    <row r="91" spans="1:8" s="5" customFormat="1" x14ac:dyDescent="0.2">
      <c r="A91" s="349" t="s">
        <v>160</v>
      </c>
      <c r="B91" s="54" t="s">
        <v>127</v>
      </c>
      <c r="C91" s="35"/>
      <c r="D91" s="299">
        <v>61.64</v>
      </c>
      <c r="E91" s="414">
        <v>0</v>
      </c>
      <c r="F91" s="404">
        <v>0</v>
      </c>
      <c r="G91" s="412">
        <v>2</v>
      </c>
      <c r="H91" s="413">
        <v>123.28</v>
      </c>
    </row>
    <row r="92" spans="1:8" s="5" customFormat="1" ht="13.5" thickBot="1" x14ac:dyDescent="0.25">
      <c r="A92" s="349" t="s">
        <v>161</v>
      </c>
      <c r="B92" s="54" t="s">
        <v>127</v>
      </c>
      <c r="C92" s="35"/>
      <c r="D92" s="299">
        <v>80.95</v>
      </c>
      <c r="E92" s="414">
        <v>0</v>
      </c>
      <c r="F92" s="404">
        <v>0</v>
      </c>
      <c r="G92" s="412">
        <v>1</v>
      </c>
      <c r="H92" s="413">
        <v>80.95</v>
      </c>
    </row>
    <row r="93" spans="1:8" s="5" customFormat="1" ht="39" thickBot="1" x14ac:dyDescent="0.25">
      <c r="A93" s="89" t="s">
        <v>182</v>
      </c>
      <c r="B93" s="32"/>
      <c r="C93" s="44"/>
      <c r="D93" s="316"/>
      <c r="E93" s="240"/>
      <c r="F93" s="268">
        <v>45157.98</v>
      </c>
      <c r="G93" s="240"/>
      <c r="H93" s="268">
        <v>45157.979999999996</v>
      </c>
    </row>
    <row r="94" spans="1:8" s="17" customFormat="1" x14ac:dyDescent="0.2">
      <c r="A94" s="121" t="s">
        <v>331</v>
      </c>
      <c r="B94" s="185" t="s">
        <v>259</v>
      </c>
      <c r="C94" s="186">
        <v>1</v>
      </c>
      <c r="D94" s="317">
        <v>20.38</v>
      </c>
      <c r="E94" s="410">
        <v>1685</v>
      </c>
      <c r="F94" s="411">
        <v>34340.300000000003</v>
      </c>
      <c r="G94" s="412">
        <v>1685</v>
      </c>
      <c r="H94" s="413">
        <v>34340.299999999996</v>
      </c>
    </row>
    <row r="95" spans="1:8" s="16" customFormat="1" x14ac:dyDescent="0.2">
      <c r="A95" s="62" t="s">
        <v>56</v>
      </c>
      <c r="B95" s="178" t="s">
        <v>19</v>
      </c>
      <c r="C95" s="164">
        <v>1</v>
      </c>
      <c r="D95" s="499">
        <v>868.52</v>
      </c>
      <c r="E95" s="414">
        <v>1</v>
      </c>
      <c r="F95" s="404">
        <v>868.52</v>
      </c>
      <c r="G95" s="412">
        <v>1</v>
      </c>
      <c r="H95" s="413">
        <v>868.52</v>
      </c>
    </row>
    <row r="96" spans="1:8" s="16" customFormat="1" x14ac:dyDescent="0.2">
      <c r="A96" s="55" t="s">
        <v>333</v>
      </c>
      <c r="B96" s="178" t="s">
        <v>19</v>
      </c>
      <c r="C96" s="164">
        <v>1</v>
      </c>
      <c r="D96" s="319">
        <v>434.26</v>
      </c>
      <c r="E96" s="414">
        <v>1</v>
      </c>
      <c r="F96" s="404">
        <v>434.26</v>
      </c>
      <c r="G96" s="412">
        <v>1</v>
      </c>
      <c r="H96" s="413">
        <v>434.26</v>
      </c>
    </row>
    <row r="97" spans="1:8" s="5" customFormat="1" x14ac:dyDescent="0.2">
      <c r="A97" s="62" t="s">
        <v>334</v>
      </c>
      <c r="B97" s="178" t="s">
        <v>19</v>
      </c>
      <c r="C97" s="164">
        <v>1</v>
      </c>
      <c r="D97" s="319">
        <v>434.26</v>
      </c>
      <c r="E97" s="414">
        <v>1</v>
      </c>
      <c r="F97" s="404">
        <v>434.26</v>
      </c>
      <c r="G97" s="412">
        <v>1</v>
      </c>
      <c r="H97" s="413">
        <v>434.26</v>
      </c>
    </row>
    <row r="98" spans="1:8" s="13" customFormat="1" ht="24.75" thickBot="1" x14ac:dyDescent="0.25">
      <c r="A98" s="55" t="s">
        <v>57</v>
      </c>
      <c r="B98" s="188" t="s">
        <v>66</v>
      </c>
      <c r="C98" s="127">
        <v>1</v>
      </c>
      <c r="D98" s="320">
        <v>0.96</v>
      </c>
      <c r="E98" s="414">
        <v>9459</v>
      </c>
      <c r="F98" s="404">
        <v>9080.64</v>
      </c>
      <c r="G98" s="412">
        <v>9459</v>
      </c>
      <c r="H98" s="413">
        <v>9080.64</v>
      </c>
    </row>
    <row r="99" spans="1:8" s="15" customFormat="1" ht="26.25" thickBot="1" x14ac:dyDescent="0.25">
      <c r="A99" s="191" t="s">
        <v>276</v>
      </c>
      <c r="B99" s="65"/>
      <c r="C99" s="72"/>
      <c r="D99" s="296"/>
      <c r="E99" s="104"/>
      <c r="F99" s="268">
        <v>10401.48</v>
      </c>
      <c r="G99" s="104"/>
      <c r="H99" s="268">
        <v>10890.23</v>
      </c>
    </row>
    <row r="100" spans="1:8" s="15" customFormat="1" x14ac:dyDescent="0.2">
      <c r="A100" s="121" t="s">
        <v>180</v>
      </c>
      <c r="B100" s="192" t="s">
        <v>275</v>
      </c>
      <c r="C100" s="193">
        <v>12</v>
      </c>
      <c r="D100" s="310">
        <v>700</v>
      </c>
      <c r="E100" s="410">
        <v>1</v>
      </c>
      <c r="F100" s="411">
        <v>8546.52</v>
      </c>
      <c r="G100" s="412">
        <v>1</v>
      </c>
      <c r="H100" s="413">
        <v>8280</v>
      </c>
    </row>
    <row r="101" spans="1:8" s="15" customFormat="1" x14ac:dyDescent="0.2">
      <c r="A101" s="121" t="s">
        <v>181</v>
      </c>
      <c r="B101" s="194" t="s">
        <v>275</v>
      </c>
      <c r="C101" s="164">
        <v>12</v>
      </c>
      <c r="D101" s="310">
        <v>154.58000000000001</v>
      </c>
      <c r="E101" s="414">
        <v>1</v>
      </c>
      <c r="F101" s="404">
        <v>1854.96</v>
      </c>
      <c r="G101" s="412">
        <v>1</v>
      </c>
      <c r="H101" s="413">
        <v>1845.47</v>
      </c>
    </row>
    <row r="102" spans="1:8" s="15" customFormat="1" ht="13.5" thickBot="1" x14ac:dyDescent="0.25">
      <c r="A102" s="121" t="s">
        <v>400</v>
      </c>
      <c r="B102" s="189" t="s">
        <v>275</v>
      </c>
      <c r="C102" s="195">
        <v>12</v>
      </c>
      <c r="D102" s="298">
        <v>64.06</v>
      </c>
      <c r="E102" s="414">
        <v>0</v>
      </c>
      <c r="F102" s="404">
        <v>0</v>
      </c>
      <c r="G102" s="412">
        <v>1</v>
      </c>
      <c r="H102" s="413">
        <v>764.76</v>
      </c>
    </row>
    <row r="103" spans="1:8" s="18" customFormat="1" ht="26.25" thickBot="1" x14ac:dyDescent="0.25">
      <c r="A103" s="196" t="s">
        <v>277</v>
      </c>
      <c r="B103" s="32"/>
      <c r="C103" s="44"/>
      <c r="D103" s="296"/>
      <c r="E103" s="240"/>
      <c r="F103" s="268">
        <v>9056.5400000000009</v>
      </c>
      <c r="G103" s="240"/>
      <c r="H103" s="268">
        <v>6476.1119999999992</v>
      </c>
    </row>
    <row r="104" spans="1:8" s="13" customFormat="1" ht="36" x14ac:dyDescent="0.2">
      <c r="A104" s="197" t="s">
        <v>58</v>
      </c>
      <c r="B104" s="198"/>
      <c r="C104" s="164"/>
      <c r="D104" s="321"/>
      <c r="E104" s="414">
        <v>0</v>
      </c>
      <c r="F104" s="64">
        <v>5007.1000000000004</v>
      </c>
      <c r="G104" s="418"/>
      <c r="H104" s="278">
        <v>4979.2919999999995</v>
      </c>
    </row>
    <row r="105" spans="1:8" s="18" customFormat="1" x14ac:dyDescent="0.2">
      <c r="A105" s="199" t="s">
        <v>20</v>
      </c>
      <c r="B105" s="198" t="s">
        <v>71</v>
      </c>
      <c r="C105" s="164">
        <v>12</v>
      </c>
      <c r="D105" s="322">
        <v>13.03</v>
      </c>
      <c r="E105" s="414">
        <v>20</v>
      </c>
      <c r="F105" s="404">
        <v>3127.2</v>
      </c>
      <c r="G105" s="412">
        <v>20</v>
      </c>
      <c r="H105" s="413">
        <v>3110.2</v>
      </c>
    </row>
    <row r="106" spans="1:8" s="4" customFormat="1" x14ac:dyDescent="0.2">
      <c r="A106" s="199" t="s">
        <v>21</v>
      </c>
      <c r="B106" s="198" t="s">
        <v>4</v>
      </c>
      <c r="C106" s="164">
        <v>12</v>
      </c>
      <c r="D106" s="322">
        <v>0.28999999999999998</v>
      </c>
      <c r="E106" s="414">
        <v>540.20000000000005</v>
      </c>
      <c r="F106" s="404">
        <v>1879.9</v>
      </c>
      <c r="G106" s="412">
        <v>540.20000000000005</v>
      </c>
      <c r="H106" s="413">
        <v>1869.0920000000001</v>
      </c>
    </row>
    <row r="107" spans="1:8" s="13" customFormat="1" ht="36" x14ac:dyDescent="0.2">
      <c r="A107" s="151" t="s">
        <v>278</v>
      </c>
      <c r="B107" s="198"/>
      <c r="C107" s="164" t="s">
        <v>279</v>
      </c>
      <c r="D107" s="321"/>
      <c r="E107" s="414">
        <v>0</v>
      </c>
      <c r="F107" s="64">
        <v>4049.44</v>
      </c>
      <c r="G107" s="277"/>
      <c r="H107" s="278">
        <v>1496.82</v>
      </c>
    </row>
    <row r="108" spans="1:8" s="13" customFormat="1" x14ac:dyDescent="0.2">
      <c r="A108" s="339" t="s">
        <v>130</v>
      </c>
      <c r="B108" s="37" t="s">
        <v>127</v>
      </c>
      <c r="C108" s="26"/>
      <c r="D108" s="299">
        <v>26.94</v>
      </c>
      <c r="E108" s="414">
        <v>0</v>
      </c>
      <c r="F108" s="404">
        <v>0</v>
      </c>
      <c r="G108" s="412">
        <v>8</v>
      </c>
      <c r="H108" s="413">
        <v>212</v>
      </c>
    </row>
    <row r="109" spans="1:8" s="13" customFormat="1" x14ac:dyDescent="0.2">
      <c r="A109" s="338" t="s">
        <v>132</v>
      </c>
      <c r="B109" s="37" t="s">
        <v>127</v>
      </c>
      <c r="C109" s="26"/>
      <c r="D109" s="299">
        <v>37.1</v>
      </c>
      <c r="E109" s="414">
        <v>0</v>
      </c>
      <c r="F109" s="404">
        <v>0</v>
      </c>
      <c r="G109" s="412">
        <v>5</v>
      </c>
      <c r="H109" s="413">
        <v>193.3</v>
      </c>
    </row>
    <row r="110" spans="1:8" s="13" customFormat="1" ht="13.5" thickBot="1" x14ac:dyDescent="0.25">
      <c r="A110" s="341" t="s">
        <v>460</v>
      </c>
      <c r="B110" s="37" t="s">
        <v>127</v>
      </c>
      <c r="C110" s="26"/>
      <c r="D110" s="299">
        <v>47.04</v>
      </c>
      <c r="E110" s="414">
        <v>0</v>
      </c>
      <c r="F110" s="404">
        <v>0</v>
      </c>
      <c r="G110" s="412">
        <v>23</v>
      </c>
      <c r="H110" s="413">
        <v>1091.52</v>
      </c>
    </row>
    <row r="111" spans="1:8" s="5" customFormat="1" ht="26.25" thickBot="1" x14ac:dyDescent="0.25">
      <c r="A111" s="196" t="s">
        <v>280</v>
      </c>
      <c r="B111" s="200"/>
      <c r="C111" s="201"/>
      <c r="D111" s="323"/>
      <c r="E111" s="436">
        <v>0</v>
      </c>
      <c r="F111" s="437">
        <v>9119.6</v>
      </c>
      <c r="G111" s="240"/>
      <c r="H111" s="268">
        <v>6489</v>
      </c>
    </row>
    <row r="112" spans="1:8" s="5" customFormat="1" ht="24.75" thickBot="1" x14ac:dyDescent="0.25">
      <c r="A112" s="155" t="s">
        <v>59</v>
      </c>
      <c r="B112" s="179" t="s">
        <v>65</v>
      </c>
      <c r="C112" s="202">
        <v>1</v>
      </c>
      <c r="D112" s="298"/>
      <c r="E112" s="410">
        <v>2530.9</v>
      </c>
      <c r="F112" s="411">
        <v>9119.6</v>
      </c>
      <c r="G112" s="412">
        <v>2530.9</v>
      </c>
      <c r="H112" s="413">
        <v>6489</v>
      </c>
    </row>
    <row r="113" spans="1:8" s="5" customFormat="1" ht="18" customHeight="1" thickBot="1" x14ac:dyDescent="0.25">
      <c r="A113" s="586" t="s">
        <v>61</v>
      </c>
      <c r="B113" s="587"/>
      <c r="C113" s="587"/>
      <c r="D113" s="588"/>
      <c r="E113" s="281"/>
      <c r="F113" s="268">
        <v>220034.63</v>
      </c>
      <c r="G113" s="281"/>
      <c r="H113" s="268">
        <v>220731.95504</v>
      </c>
    </row>
    <row r="114" spans="1:8" s="5" customFormat="1" ht="26.25" thickBot="1" x14ac:dyDescent="0.25">
      <c r="A114" s="210" t="s">
        <v>282</v>
      </c>
      <c r="B114" s="123"/>
      <c r="C114" s="124"/>
      <c r="D114" s="325"/>
      <c r="E114" s="421">
        <v>347.3</v>
      </c>
      <c r="F114" s="422">
        <v>61711.87</v>
      </c>
      <c r="G114" s="240">
        <v>347.3</v>
      </c>
      <c r="H114" s="268">
        <v>62799.730599999995</v>
      </c>
    </row>
    <row r="115" spans="1:8" s="71" customFormat="1" ht="24" x14ac:dyDescent="0.2">
      <c r="A115" s="337" t="s">
        <v>184</v>
      </c>
      <c r="B115" s="60" t="s">
        <v>65</v>
      </c>
      <c r="C115" s="91" t="s">
        <v>298</v>
      </c>
      <c r="D115" s="316" t="s">
        <v>257</v>
      </c>
      <c r="E115" s="410">
        <v>2530.9</v>
      </c>
      <c r="F115" s="404">
        <v>58796.270000000004</v>
      </c>
      <c r="G115" s="438">
        <v>2530.9</v>
      </c>
      <c r="H115" s="439">
        <v>58615.689999999995</v>
      </c>
    </row>
    <row r="116" spans="1:8" s="5" customFormat="1" ht="24" x14ac:dyDescent="0.2">
      <c r="A116" s="211" t="s">
        <v>293</v>
      </c>
      <c r="B116" s="14" t="s">
        <v>65</v>
      </c>
      <c r="C116" s="92">
        <v>12</v>
      </c>
      <c r="D116" s="395">
        <v>9.6000000000000002E-2</v>
      </c>
      <c r="E116" s="414">
        <v>2530.9</v>
      </c>
      <c r="F116" s="404">
        <v>2915.6</v>
      </c>
      <c r="G116" s="415">
        <v>2530.9</v>
      </c>
      <c r="H116" s="279">
        <v>2870.0406000000003</v>
      </c>
    </row>
    <row r="117" spans="1:8" s="5" customFormat="1" ht="13.5" thickBot="1" x14ac:dyDescent="0.25">
      <c r="A117" s="93" t="s">
        <v>382</v>
      </c>
      <c r="B117" s="43" t="s">
        <v>4</v>
      </c>
      <c r="C117" s="97"/>
      <c r="D117" s="326">
        <v>30</v>
      </c>
      <c r="E117" s="419">
        <v>0</v>
      </c>
      <c r="F117" s="420">
        <v>0</v>
      </c>
      <c r="G117" s="438">
        <v>43.8</v>
      </c>
      <c r="H117" s="439">
        <v>1314</v>
      </c>
    </row>
    <row r="118" spans="1:8" s="13" customFormat="1" ht="51.75" thickBot="1" x14ac:dyDescent="0.25">
      <c r="A118" s="212" t="s">
        <v>283</v>
      </c>
      <c r="B118" s="59" t="s">
        <v>65</v>
      </c>
      <c r="C118" s="84" t="s">
        <v>200</v>
      </c>
      <c r="D118" s="296" t="s">
        <v>257</v>
      </c>
      <c r="E118" s="421">
        <v>2693</v>
      </c>
      <c r="F118" s="422">
        <v>136949.31</v>
      </c>
      <c r="G118" s="423">
        <v>2693</v>
      </c>
      <c r="H118" s="268">
        <v>136288.98000000001</v>
      </c>
    </row>
    <row r="119" spans="1:8" s="13" customFormat="1" ht="64.5" thickBot="1" x14ac:dyDescent="0.25">
      <c r="A119" s="213" t="s">
        <v>284</v>
      </c>
      <c r="B119" s="282" t="s">
        <v>65</v>
      </c>
      <c r="C119" s="85">
        <v>1</v>
      </c>
      <c r="D119" s="505">
        <v>3.4666666666666665E-3</v>
      </c>
      <c r="E119" s="421">
        <v>2530.9</v>
      </c>
      <c r="F119" s="422">
        <v>113.89</v>
      </c>
      <c r="G119" s="423">
        <v>2530.9</v>
      </c>
      <c r="H119" s="268">
        <v>105.28543999999999</v>
      </c>
    </row>
    <row r="120" spans="1:8" s="13" customFormat="1" ht="51.75" thickBot="1" x14ac:dyDescent="0.25">
      <c r="A120" s="196" t="s">
        <v>285</v>
      </c>
      <c r="B120" s="283" t="s">
        <v>65</v>
      </c>
      <c r="C120" s="86">
        <v>12</v>
      </c>
      <c r="D120" s="327">
        <v>0.77</v>
      </c>
      <c r="E120" s="421">
        <v>2530.9</v>
      </c>
      <c r="F120" s="422">
        <v>21259.56</v>
      </c>
      <c r="G120" s="423">
        <v>2530.9</v>
      </c>
      <c r="H120" s="268">
        <v>21537.958999999999</v>
      </c>
    </row>
    <row r="121" spans="1:8" s="5" customFormat="1" ht="16.5" thickBot="1" x14ac:dyDescent="0.25">
      <c r="A121" s="221" t="s">
        <v>63</v>
      </c>
      <c r="B121" s="222"/>
      <c r="C121" s="223"/>
      <c r="D121" s="506"/>
      <c r="E121" s="281"/>
      <c r="F121" s="268">
        <v>147602.09</v>
      </c>
      <c r="G121" s="281"/>
      <c r="H121" s="268">
        <v>140262.48133333333</v>
      </c>
    </row>
    <row r="122" spans="1:8" s="5" customFormat="1" ht="18" thickBot="1" x14ac:dyDescent="0.25">
      <c r="A122" s="125" t="s">
        <v>286</v>
      </c>
      <c r="B122" s="159" t="s">
        <v>65</v>
      </c>
      <c r="C122" s="127">
        <v>12</v>
      </c>
      <c r="D122" s="502">
        <v>4.8600000000000003</v>
      </c>
      <c r="E122" s="414">
        <v>2530.9</v>
      </c>
      <c r="F122" s="404">
        <v>147602.09</v>
      </c>
      <c r="G122" s="412">
        <v>2530.9</v>
      </c>
      <c r="H122" s="413">
        <v>140262.48133333333</v>
      </c>
    </row>
    <row r="123" spans="1:8" s="5" customFormat="1" ht="15.75" thickBot="1" x14ac:dyDescent="0.25">
      <c r="A123" s="224" t="s">
        <v>219</v>
      </c>
      <c r="B123" s="61"/>
      <c r="C123" s="48"/>
      <c r="D123" s="331"/>
      <c r="E123" s="421">
        <v>0</v>
      </c>
      <c r="F123" s="422">
        <v>0</v>
      </c>
      <c r="G123" s="444"/>
      <c r="H123" s="268">
        <v>1903.0800000000002</v>
      </c>
    </row>
    <row r="124" spans="1:8" s="5" customFormat="1" ht="13.5" thickBot="1" x14ac:dyDescent="0.25">
      <c r="A124" s="49" t="s">
        <v>338</v>
      </c>
      <c r="B124" s="32"/>
      <c r="C124" s="47"/>
      <c r="D124" s="332"/>
      <c r="E124" s="421">
        <v>0</v>
      </c>
      <c r="F124" s="422">
        <v>0</v>
      </c>
      <c r="G124" s="240"/>
      <c r="H124" s="268">
        <v>637.69000000000005</v>
      </c>
    </row>
    <row r="125" spans="1:8" s="5" customFormat="1" ht="13.5" thickBot="1" x14ac:dyDescent="0.25">
      <c r="A125" s="108" t="s">
        <v>437</v>
      </c>
      <c r="B125" s="26" t="s">
        <v>3</v>
      </c>
      <c r="C125" s="39"/>
      <c r="D125" s="315">
        <v>2652.5</v>
      </c>
      <c r="E125" s="414">
        <v>0</v>
      </c>
      <c r="F125" s="446">
        <v>0</v>
      </c>
      <c r="G125" s="412">
        <v>0.5</v>
      </c>
      <c r="H125" s="413">
        <v>637.69000000000005</v>
      </c>
    </row>
    <row r="126" spans="1:8" s="5" customFormat="1" ht="13.5" thickBot="1" x14ac:dyDescent="0.25">
      <c r="A126" s="233" t="s">
        <v>341</v>
      </c>
      <c r="B126" s="234"/>
      <c r="C126" s="234"/>
      <c r="D126" s="334"/>
      <c r="E126" s="421">
        <v>0</v>
      </c>
      <c r="F126" s="422">
        <v>0</v>
      </c>
      <c r="G126" s="240"/>
      <c r="H126" s="268">
        <v>1265.3900000000001</v>
      </c>
    </row>
    <row r="127" spans="1:8" s="5" customFormat="1" ht="24.75" thickBot="1" x14ac:dyDescent="0.25">
      <c r="A127" s="236" t="s">
        <v>342</v>
      </c>
      <c r="B127" s="159" t="s">
        <v>3</v>
      </c>
      <c r="C127" s="127">
        <v>1</v>
      </c>
      <c r="D127" s="502">
        <v>1299.8900000000001</v>
      </c>
      <c r="E127" s="414">
        <v>0</v>
      </c>
      <c r="F127" s="404">
        <v>0</v>
      </c>
      <c r="G127" s="412">
        <v>1</v>
      </c>
      <c r="H127" s="413">
        <v>1265.3900000000001</v>
      </c>
    </row>
    <row r="128" spans="1:8" s="5" customFormat="1" ht="15.75" thickBot="1" x14ac:dyDescent="0.25">
      <c r="A128" s="237" t="s">
        <v>454</v>
      </c>
      <c r="B128" s="59"/>
      <c r="C128" s="50"/>
      <c r="D128" s="508"/>
      <c r="E128" s="22"/>
      <c r="F128" s="268">
        <v>506477.90879999998</v>
      </c>
      <c r="G128" s="22"/>
      <c r="H128" s="268">
        <v>551559.31366333331</v>
      </c>
    </row>
    <row r="129" spans="1:8" s="5" customFormat="1" x14ac:dyDescent="0.2">
      <c r="A129" s="29"/>
      <c r="B129" s="82"/>
      <c r="C129" s="24"/>
      <c r="D129" s="75"/>
      <c r="E129" s="447"/>
      <c r="F129" s="447"/>
      <c r="G129" s="447"/>
      <c r="H129" s="447"/>
    </row>
    <row r="130" spans="1:8" s="5" customFormat="1" x14ac:dyDescent="0.2">
      <c r="A130" s="291" t="s">
        <v>461</v>
      </c>
      <c r="B130" s="82"/>
      <c r="C130" s="24"/>
      <c r="D130" s="75"/>
      <c r="E130" s="447"/>
      <c r="F130" s="447"/>
      <c r="G130" s="447"/>
      <c r="H130" s="447"/>
    </row>
    <row r="131" spans="1:8" s="1" customFormat="1" x14ac:dyDescent="0.2">
      <c r="A131" s="291"/>
      <c r="B131" s="82"/>
      <c r="C131" s="24"/>
      <c r="D131" s="75"/>
      <c r="E131" s="447"/>
      <c r="F131" s="447"/>
      <c r="G131" s="447"/>
      <c r="H131" s="447"/>
    </row>
    <row r="132" spans="1:8" s="1" customFormat="1" x14ac:dyDescent="0.2">
      <c r="A132" s="291" t="s">
        <v>462</v>
      </c>
      <c r="B132" s="82"/>
      <c r="C132" s="24"/>
      <c r="D132" s="75"/>
      <c r="E132" s="447"/>
      <c r="F132" s="447"/>
      <c r="G132" s="447"/>
      <c r="H132" s="447"/>
    </row>
    <row r="133" spans="1:8" s="1" customFormat="1" x14ac:dyDescent="0.2">
      <c r="A133" s="29"/>
      <c r="B133" s="82"/>
      <c r="C133" s="24"/>
      <c r="D133" s="75"/>
      <c r="E133" s="447"/>
      <c r="F133" s="447"/>
      <c r="G133" s="447"/>
      <c r="H133" s="447"/>
    </row>
    <row r="134" spans="1:8" s="5" customFormat="1" x14ac:dyDescent="0.2">
      <c r="A134" s="29"/>
      <c r="B134" s="82"/>
      <c r="C134" s="24"/>
      <c r="D134" s="73"/>
      <c r="E134" s="447"/>
      <c r="F134" s="447"/>
      <c r="G134" s="447"/>
      <c r="H134" s="447"/>
    </row>
    <row r="135" spans="1:8" s="5" customFormat="1" x14ac:dyDescent="0.2">
      <c r="A135" s="29"/>
      <c r="B135" s="82"/>
      <c r="C135" s="24"/>
      <c r="D135" s="73"/>
      <c r="E135" s="447"/>
      <c r="F135" s="447"/>
      <c r="G135" s="447"/>
      <c r="H135" s="447"/>
    </row>
    <row r="136" spans="1:8" s="5" customFormat="1" x14ac:dyDescent="0.2">
      <c r="A136" s="29"/>
      <c r="B136" s="82"/>
      <c r="C136" s="24"/>
      <c r="D136" s="73"/>
      <c r="E136" s="447"/>
      <c r="F136" s="447"/>
      <c r="G136" s="447"/>
      <c r="H136" s="447"/>
    </row>
    <row r="137" spans="1:8" s="5" customFormat="1" x14ac:dyDescent="0.2">
      <c r="A137" s="29"/>
      <c r="B137" s="82"/>
      <c r="C137" s="24"/>
      <c r="D137" s="73"/>
      <c r="E137" s="447"/>
      <c r="F137" s="447"/>
      <c r="G137" s="447"/>
      <c r="H137" s="447"/>
    </row>
    <row r="138" spans="1:8" s="13" customFormat="1" x14ac:dyDescent="0.2">
      <c r="A138" s="29"/>
      <c r="B138" s="82"/>
      <c r="C138" s="24"/>
      <c r="D138" s="73"/>
      <c r="E138" s="447"/>
      <c r="F138" s="447"/>
      <c r="G138" s="447"/>
      <c r="H138" s="447"/>
    </row>
    <row r="139" spans="1:8" s="5" customFormat="1" x14ac:dyDescent="0.2">
      <c r="A139" s="29"/>
      <c r="B139" s="82"/>
      <c r="C139" s="24"/>
      <c r="D139" s="73"/>
      <c r="E139" s="447"/>
      <c r="F139" s="447"/>
      <c r="G139" s="447"/>
      <c r="H139" s="447"/>
    </row>
    <row r="140" spans="1:8" s="5" customFormat="1" x14ac:dyDescent="0.2">
      <c r="A140" s="29"/>
      <c r="B140" s="82"/>
      <c r="C140" s="24"/>
      <c r="D140" s="73"/>
      <c r="E140" s="447"/>
      <c r="F140" s="447"/>
      <c r="G140" s="447"/>
      <c r="H140" s="447"/>
    </row>
    <row r="141" spans="1:8" s="5" customFormat="1" x14ac:dyDescent="0.2">
      <c r="A141" s="8"/>
      <c r="B141" s="73"/>
      <c r="C141" s="23"/>
      <c r="D141" s="73"/>
      <c r="E141" s="448"/>
      <c r="F141" s="448"/>
      <c r="G141" s="448"/>
      <c r="H141" s="448"/>
    </row>
    <row r="142" spans="1:8" s="5" customFormat="1" x14ac:dyDescent="0.2">
      <c r="A142" s="8"/>
      <c r="B142" s="73"/>
      <c r="C142" s="23"/>
      <c r="D142" s="73"/>
      <c r="E142" s="448"/>
      <c r="F142" s="448"/>
      <c r="G142" s="448"/>
      <c r="H142" s="448"/>
    </row>
    <row r="143" spans="1:8" s="1" customFormat="1" x14ac:dyDescent="0.2">
      <c r="A143" s="8"/>
      <c r="B143" s="73"/>
      <c r="C143" s="23"/>
      <c r="D143" s="73"/>
      <c r="E143" s="447"/>
      <c r="F143" s="447"/>
      <c r="G143" s="447"/>
      <c r="H143" s="447"/>
    </row>
    <row r="144" spans="1:8" s="1" customFormat="1" x14ac:dyDescent="0.2">
      <c r="A144" s="8"/>
      <c r="B144" s="73"/>
      <c r="C144" s="23"/>
      <c r="D144" s="73"/>
      <c r="E144" s="447"/>
      <c r="F144" s="447"/>
      <c r="G144" s="447"/>
      <c r="H144" s="447"/>
    </row>
    <row r="145" spans="1:8" s="1" customFormat="1" x14ac:dyDescent="0.2">
      <c r="A145" s="8"/>
      <c r="B145" s="73"/>
      <c r="C145" s="23"/>
      <c r="D145" s="73"/>
      <c r="E145" s="447"/>
      <c r="F145" s="447"/>
      <c r="G145" s="447"/>
      <c r="H145" s="447"/>
    </row>
    <row r="146" spans="1:8" s="1" customFormat="1" x14ac:dyDescent="0.2">
      <c r="A146" s="8"/>
      <c r="B146" s="73"/>
      <c r="C146" s="23"/>
      <c r="D146" s="73"/>
      <c r="E146" s="447"/>
      <c r="F146" s="447"/>
      <c r="G146" s="447"/>
      <c r="H146" s="447"/>
    </row>
    <row r="147" spans="1:8" s="1" customFormat="1" x14ac:dyDescent="0.2">
      <c r="A147" s="8"/>
      <c r="B147" s="73"/>
      <c r="C147" s="23"/>
      <c r="D147" s="73"/>
      <c r="E147" s="447"/>
      <c r="F147" s="447"/>
      <c r="G147" s="447"/>
      <c r="H147" s="447"/>
    </row>
    <row r="148" spans="1:8" s="1" customFormat="1" x14ac:dyDescent="0.2">
      <c r="D148" s="73"/>
      <c r="E148" s="447"/>
      <c r="F148" s="447"/>
      <c r="G148" s="447"/>
      <c r="H148" s="447"/>
    </row>
    <row r="149" spans="1:8" s="1" customFormat="1" x14ac:dyDescent="0.2">
      <c r="D149" s="73"/>
      <c r="E149" s="447"/>
      <c r="F149" s="447"/>
      <c r="G149" s="447"/>
      <c r="H149" s="447"/>
    </row>
    <row r="150" spans="1:8" s="1" customFormat="1" x14ac:dyDescent="0.2">
      <c r="D150" s="73"/>
      <c r="E150" s="447"/>
      <c r="F150" s="447"/>
      <c r="G150" s="447"/>
      <c r="H150" s="447"/>
    </row>
    <row r="151" spans="1:8" s="1" customFormat="1" x14ac:dyDescent="0.2">
      <c r="D151" s="73"/>
      <c r="E151" s="447"/>
      <c r="F151" s="447"/>
      <c r="G151" s="447"/>
      <c r="H151" s="447"/>
    </row>
    <row r="152" spans="1:8" s="1" customFormat="1" x14ac:dyDescent="0.2">
      <c r="D152" s="73"/>
      <c r="E152" s="447"/>
      <c r="F152" s="447"/>
      <c r="G152" s="447"/>
      <c r="H152" s="447"/>
    </row>
    <row r="153" spans="1:8" s="1" customFormat="1" x14ac:dyDescent="0.2">
      <c r="D153" s="73"/>
      <c r="E153" s="447"/>
      <c r="F153" s="447"/>
      <c r="G153" s="447"/>
      <c r="H153" s="447"/>
    </row>
    <row r="154" spans="1:8" s="1" customFormat="1" x14ac:dyDescent="0.2">
      <c r="D154" s="73"/>
      <c r="E154" s="447"/>
      <c r="F154" s="447"/>
      <c r="G154" s="447"/>
      <c r="H154" s="447"/>
    </row>
    <row r="155" spans="1:8" x14ac:dyDescent="0.2">
      <c r="A155" s="1"/>
      <c r="B155" s="1"/>
      <c r="C155" s="1"/>
    </row>
    <row r="156" spans="1:8" x14ac:dyDescent="0.2">
      <c r="A156" s="1"/>
      <c r="B156" s="1"/>
      <c r="C156" s="1"/>
    </row>
    <row r="157" spans="1:8" x14ac:dyDescent="0.2">
      <c r="A157" s="1"/>
      <c r="B157" s="1"/>
      <c r="C157" s="1"/>
    </row>
    <row r="158" spans="1:8" x14ac:dyDescent="0.2">
      <c r="A158" s="1"/>
      <c r="B158" s="1"/>
      <c r="C158" s="1"/>
    </row>
    <row r="159" spans="1:8" x14ac:dyDescent="0.2">
      <c r="A159" s="1"/>
      <c r="B159" s="1"/>
      <c r="C159" s="1"/>
    </row>
    <row r="160" spans="1:8" x14ac:dyDescent="0.2">
      <c r="A160" s="1"/>
      <c r="B160" s="1"/>
      <c r="C160" s="1"/>
    </row>
    <row r="162" spans="1:4" x14ac:dyDescent="0.2">
      <c r="A162" s="1"/>
      <c r="B162" s="1"/>
      <c r="C162" s="1"/>
    </row>
    <row r="163" spans="1:4" x14ac:dyDescent="0.2">
      <c r="A163" s="1"/>
      <c r="B163" s="1"/>
      <c r="C163" s="1"/>
    </row>
    <row r="164" spans="1:4" x14ac:dyDescent="0.2">
      <c r="A164" s="1"/>
      <c r="B164" s="1"/>
      <c r="C164" s="1"/>
    </row>
    <row r="165" spans="1:4" x14ac:dyDescent="0.2">
      <c r="A165" s="1"/>
      <c r="B165" s="1"/>
      <c r="C165" s="1"/>
    </row>
    <row r="166" spans="1:4" x14ac:dyDescent="0.2">
      <c r="A166" s="1"/>
      <c r="B166" s="1"/>
      <c r="C166" s="1"/>
    </row>
    <row r="167" spans="1:4" x14ac:dyDescent="0.2">
      <c r="A167" s="1"/>
      <c r="B167" s="1"/>
      <c r="C167" s="1"/>
    </row>
    <row r="170" spans="1:4" x14ac:dyDescent="0.2">
      <c r="A170" s="103"/>
      <c r="B170" s="103"/>
      <c r="C170" s="103"/>
    </row>
    <row r="174" spans="1:4" x14ac:dyDescent="0.2">
      <c r="A174" s="103"/>
      <c r="B174" s="103"/>
      <c r="C174" s="103"/>
      <c r="D174" s="447"/>
    </row>
    <row r="175" spans="1:4" x14ac:dyDescent="0.2">
      <c r="A175" s="103"/>
      <c r="B175" s="103"/>
      <c r="C175" s="103"/>
      <c r="D175" s="447"/>
    </row>
  </sheetData>
  <mergeCells count="13">
    <mergeCell ref="A113:D113"/>
    <mergeCell ref="G23:H23"/>
    <mergeCell ref="E23:F23"/>
    <mergeCell ref="A4:D4"/>
    <mergeCell ref="A12:C12"/>
    <mergeCell ref="C22:C23"/>
    <mergeCell ref="E21:H21"/>
    <mergeCell ref="E22:H22"/>
    <mergeCell ref="A1:D1"/>
    <mergeCell ref="A25:D25"/>
    <mergeCell ref="A63:D63"/>
    <mergeCell ref="G3:H3"/>
    <mergeCell ref="G2:H2"/>
  </mergeCells>
  <pageMargins left="0.31496062992125984" right="0.31496062992125984" top="0.31496062992125984" bottom="0.31496062992125984" header="0" footer="0"/>
  <pageSetup paperSize="9" scale="68" fitToHeight="0" orientation="portrait" copies="2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9"/>
  <sheetViews>
    <sheetView showZeros="0" workbookViewId="0">
      <selection activeCell="F13" sqref="F13"/>
    </sheetView>
  </sheetViews>
  <sheetFormatPr defaultRowHeight="12.75" x14ac:dyDescent="0.2"/>
  <cols>
    <col min="1" max="1" width="75.140625" style="8" customWidth="1"/>
    <col min="2" max="2" width="6.140625" style="73" customWidth="1"/>
    <col min="3" max="3" width="9.5703125" style="23" customWidth="1"/>
    <col min="4" max="4" width="10.42578125" style="73" customWidth="1"/>
    <col min="5" max="5" width="9.140625" style="449" customWidth="1"/>
    <col min="6" max="6" width="10.42578125" style="449" customWidth="1"/>
    <col min="7" max="7" width="12" style="449" customWidth="1"/>
    <col min="8" max="8" width="14.7109375" style="449" customWidth="1"/>
    <col min="9" max="16384" width="9.140625" style="103"/>
  </cols>
  <sheetData>
    <row r="1" spans="1:8" ht="52.5" customHeight="1" x14ac:dyDescent="0.2">
      <c r="A1" s="589" t="s">
        <v>456</v>
      </c>
      <c r="B1" s="589"/>
      <c r="C1" s="589"/>
      <c r="D1" s="589"/>
    </row>
    <row r="2" spans="1:8" s="398" customFormat="1" ht="15.75" x14ac:dyDescent="0.2">
      <c r="A2" s="7"/>
      <c r="B2" s="75" t="s">
        <v>121</v>
      </c>
      <c r="C2" s="74"/>
      <c r="D2" s="98"/>
      <c r="E2" s="66"/>
      <c r="F2" s="66"/>
      <c r="G2" s="601" t="s">
        <v>115</v>
      </c>
      <c r="H2" s="601"/>
    </row>
    <row r="3" spans="1:8" s="398" customFormat="1" ht="15" x14ac:dyDescent="0.2">
      <c r="A3" s="99"/>
      <c r="B3" s="66"/>
      <c r="C3" s="24"/>
      <c r="D3" s="98"/>
      <c r="E3" s="100"/>
      <c r="F3" s="100"/>
      <c r="G3" s="600"/>
      <c r="H3" s="600"/>
    </row>
    <row r="4" spans="1:8" s="10" customFormat="1" ht="16.5" customHeight="1" x14ac:dyDescent="0.2">
      <c r="A4" s="603" t="s">
        <v>122</v>
      </c>
      <c r="B4" s="603"/>
      <c r="C4" s="603"/>
      <c r="D4" s="603"/>
      <c r="E4" s="75"/>
      <c r="F4" s="71"/>
      <c r="G4" s="71"/>
      <c r="H4" s="71"/>
    </row>
    <row r="5" spans="1:8" x14ac:dyDescent="0.2">
      <c r="A5" s="20" t="s">
        <v>410</v>
      </c>
      <c r="B5" s="76"/>
      <c r="C5" s="74"/>
      <c r="D5" s="75"/>
      <c r="E5" s="400"/>
      <c r="F5" s="400"/>
      <c r="G5" s="400"/>
      <c r="H5" s="401">
        <v>331029.72300143179</v>
      </c>
    </row>
    <row r="6" spans="1:8" ht="13.5" customHeight="1" x14ac:dyDescent="0.2">
      <c r="A6" s="21" t="s">
        <v>201</v>
      </c>
      <c r="B6" s="75"/>
      <c r="C6" s="74"/>
      <c r="D6" s="75"/>
      <c r="E6" s="75"/>
      <c r="F6" s="71"/>
      <c r="G6" s="71"/>
      <c r="H6" s="402">
        <v>1073742.3699999999</v>
      </c>
    </row>
    <row r="7" spans="1:8" x14ac:dyDescent="0.2">
      <c r="A7" s="131" t="s">
        <v>202</v>
      </c>
      <c r="B7" s="77"/>
      <c r="C7" s="25"/>
      <c r="D7" s="77"/>
      <c r="E7" s="75"/>
      <c r="F7" s="71"/>
      <c r="G7" s="71"/>
      <c r="H7" s="403">
        <v>1073742.3699999999</v>
      </c>
    </row>
    <row r="8" spans="1:8" x14ac:dyDescent="0.2">
      <c r="A8" s="131" t="s">
        <v>203</v>
      </c>
      <c r="B8" s="25"/>
      <c r="C8" s="25"/>
      <c r="D8" s="78"/>
      <c r="E8" s="400"/>
      <c r="F8" s="400"/>
      <c r="G8" s="400"/>
      <c r="H8" s="403">
        <v>1069899.5999999999</v>
      </c>
    </row>
    <row r="9" spans="1:8" x14ac:dyDescent="0.2">
      <c r="A9" s="290" t="s">
        <v>255</v>
      </c>
      <c r="B9" s="75"/>
      <c r="C9" s="24"/>
      <c r="D9" s="75"/>
      <c r="E9" s="75"/>
      <c r="F9" s="98"/>
      <c r="G9" s="98"/>
      <c r="H9" s="404">
        <v>3842.7700000000004</v>
      </c>
    </row>
    <row r="10" spans="1:8" x14ac:dyDescent="0.2">
      <c r="A10" s="21" t="s">
        <v>125</v>
      </c>
      <c r="B10" s="78"/>
      <c r="C10" s="79"/>
      <c r="D10" s="78"/>
      <c r="E10" s="75"/>
      <c r="F10" s="71"/>
      <c r="G10" s="71"/>
      <c r="H10" s="406">
        <v>800977.30076333333</v>
      </c>
    </row>
    <row r="11" spans="1:8" x14ac:dyDescent="0.2">
      <c r="A11" s="131" t="s">
        <v>458</v>
      </c>
      <c r="B11" s="75"/>
      <c r="C11" s="74"/>
      <c r="D11" s="75"/>
      <c r="E11" s="75"/>
      <c r="F11" s="71"/>
      <c r="G11" s="71"/>
      <c r="H11" s="407">
        <v>603794.79223809845</v>
      </c>
    </row>
    <row r="12" spans="1:8" x14ac:dyDescent="0.2">
      <c r="A12" s="2"/>
      <c r="B12" s="75"/>
      <c r="C12" s="74"/>
      <c r="D12" s="75"/>
      <c r="E12" s="75"/>
      <c r="F12" s="71"/>
      <c r="G12" s="71"/>
      <c r="H12" s="408"/>
    </row>
    <row r="13" spans="1:8" ht="26.25" customHeight="1" x14ac:dyDescent="0.2">
      <c r="A13" s="604" t="s">
        <v>124</v>
      </c>
      <c r="B13" s="603"/>
      <c r="C13" s="603"/>
      <c r="D13" s="78"/>
      <c r="E13" s="75"/>
      <c r="F13" s="71"/>
      <c r="G13" s="71"/>
      <c r="H13" s="409"/>
    </row>
    <row r="14" spans="1:8" x14ac:dyDescent="0.2">
      <c r="A14" s="20" t="s">
        <v>411</v>
      </c>
      <c r="B14" s="76"/>
      <c r="C14" s="74"/>
      <c r="D14" s="75"/>
      <c r="E14" s="400"/>
      <c r="F14" s="400"/>
      <c r="G14" s="400"/>
      <c r="H14" s="401">
        <v>162921.73300143168</v>
      </c>
    </row>
    <row r="15" spans="1:8" ht="25.5" x14ac:dyDescent="0.2">
      <c r="A15" s="31" t="s">
        <v>204</v>
      </c>
      <c r="B15" s="75"/>
      <c r="C15" s="74"/>
      <c r="D15" s="75"/>
      <c r="E15" s="75"/>
      <c r="F15" s="71"/>
      <c r="G15" s="71"/>
      <c r="H15" s="402">
        <v>1077913.0099999998</v>
      </c>
    </row>
    <row r="16" spans="1:8" x14ac:dyDescent="0.2">
      <c r="A16" s="131" t="s">
        <v>202</v>
      </c>
      <c r="B16" s="75"/>
      <c r="C16" s="74"/>
      <c r="D16" s="75"/>
      <c r="E16" s="75"/>
      <c r="F16" s="71"/>
      <c r="G16" s="71"/>
      <c r="H16" s="406">
        <v>1077913.0099999998</v>
      </c>
    </row>
    <row r="17" spans="1:8" x14ac:dyDescent="0.2">
      <c r="A17" s="131" t="s">
        <v>203</v>
      </c>
      <c r="B17" s="75"/>
      <c r="C17" s="74"/>
      <c r="D17" s="75"/>
      <c r="E17" s="400"/>
      <c r="F17" s="400"/>
      <c r="G17" s="400"/>
      <c r="H17" s="403">
        <v>1074346.4499999997</v>
      </c>
    </row>
    <row r="18" spans="1:8" x14ac:dyDescent="0.2">
      <c r="A18" s="290" t="s">
        <v>255</v>
      </c>
      <c r="B18" s="24"/>
      <c r="C18" s="24"/>
      <c r="D18" s="75"/>
      <c r="E18" s="75"/>
      <c r="F18" s="71"/>
      <c r="G18" s="71"/>
      <c r="H18" s="403">
        <v>3566.56</v>
      </c>
    </row>
    <row r="19" spans="1:8" x14ac:dyDescent="0.2">
      <c r="A19" s="131" t="s">
        <v>392</v>
      </c>
      <c r="B19" s="75"/>
      <c r="C19" s="24"/>
      <c r="D19" s="75"/>
      <c r="E19" s="75"/>
      <c r="F19" s="71"/>
      <c r="G19" s="71"/>
      <c r="H19" s="402">
        <v>1240834.7430014315</v>
      </c>
    </row>
    <row r="20" spans="1:8" x14ac:dyDescent="0.2">
      <c r="A20" s="21" t="s">
        <v>126</v>
      </c>
      <c r="B20" s="78"/>
      <c r="C20" s="79"/>
      <c r="D20" s="78"/>
      <c r="E20" s="75"/>
      <c r="F20" s="71"/>
      <c r="G20" s="71"/>
      <c r="H20" s="406">
        <v>800977.30076333333</v>
      </c>
    </row>
    <row r="21" spans="1:8" x14ac:dyDescent="0.2">
      <c r="A21" s="9" t="s">
        <v>459</v>
      </c>
      <c r="B21" s="75"/>
      <c r="C21" s="74"/>
      <c r="D21" s="75"/>
      <c r="E21" s="75"/>
      <c r="F21" s="71"/>
      <c r="G21" s="71"/>
      <c r="H21" s="407">
        <v>439857.44223809813</v>
      </c>
    </row>
    <row r="22" spans="1:8" ht="13.5" thickBot="1" x14ac:dyDescent="0.25">
      <c r="A22" s="128"/>
      <c r="B22" s="75"/>
      <c r="C22" s="74"/>
      <c r="D22" s="75"/>
      <c r="E22" s="24"/>
      <c r="F22" s="24"/>
      <c r="G22" s="24"/>
      <c r="H22" s="24"/>
    </row>
    <row r="23" spans="1:8" s="132" customFormat="1" ht="13.5" thickBot="1" x14ac:dyDescent="0.25">
      <c r="A23" s="129" t="s">
        <v>5</v>
      </c>
      <c r="B23" s="112"/>
      <c r="C23" s="113"/>
      <c r="D23" s="292" t="s">
        <v>7</v>
      </c>
      <c r="E23" s="590">
        <v>43</v>
      </c>
      <c r="F23" s="591"/>
      <c r="G23" s="591"/>
      <c r="H23" s="592"/>
    </row>
    <row r="24" spans="1:8" ht="16.5" thickBot="1" x14ac:dyDescent="0.25">
      <c r="A24" s="80"/>
      <c r="B24" s="67" t="s">
        <v>6</v>
      </c>
      <c r="C24" s="596" t="s">
        <v>8</v>
      </c>
      <c r="D24" s="293" t="s">
        <v>9</v>
      </c>
      <c r="E24" s="593" t="s">
        <v>115</v>
      </c>
      <c r="F24" s="594"/>
      <c r="G24" s="594"/>
      <c r="H24" s="595"/>
    </row>
    <row r="25" spans="1:8" ht="13.5" thickBot="1" x14ac:dyDescent="0.25">
      <c r="A25" s="130" t="s">
        <v>442</v>
      </c>
      <c r="B25" s="81" t="s">
        <v>10</v>
      </c>
      <c r="C25" s="597"/>
      <c r="D25" s="294" t="s">
        <v>11</v>
      </c>
      <c r="E25" s="598" t="s">
        <v>2</v>
      </c>
      <c r="F25" s="599"/>
      <c r="G25" s="598" t="s">
        <v>0</v>
      </c>
      <c r="H25" s="599"/>
    </row>
    <row r="26" spans="1:8" s="11" customFormat="1" ht="12" thickBot="1" x14ac:dyDescent="0.25">
      <c r="A26" s="101"/>
      <c r="B26" s="67"/>
      <c r="C26" s="102"/>
      <c r="D26" s="295"/>
      <c r="E26" s="114" t="s">
        <v>1</v>
      </c>
      <c r="F26" s="115" t="s">
        <v>393</v>
      </c>
      <c r="G26" s="114" t="s">
        <v>1</v>
      </c>
      <c r="H26" s="115" t="s">
        <v>393</v>
      </c>
    </row>
    <row r="27" spans="1:8" s="5" customFormat="1" ht="38.25" customHeight="1" thickBot="1" x14ac:dyDescent="0.25">
      <c r="A27" s="580" t="s">
        <v>26</v>
      </c>
      <c r="B27" s="581"/>
      <c r="C27" s="581"/>
      <c r="D27" s="582"/>
      <c r="E27" s="240"/>
      <c r="F27" s="109">
        <v>505594.21239999996</v>
      </c>
      <c r="G27" s="240"/>
      <c r="H27" s="109">
        <v>83272.15079</v>
      </c>
    </row>
    <row r="28" spans="1:8" s="5" customFormat="1" ht="13.5" thickBot="1" x14ac:dyDescent="0.25">
      <c r="A28" s="133" t="s">
        <v>27</v>
      </c>
      <c r="B28" s="134"/>
      <c r="C28" s="134"/>
      <c r="D28" s="296"/>
      <c r="E28" s="240"/>
      <c r="F28" s="109">
        <v>35.33</v>
      </c>
      <c r="G28" s="240"/>
      <c r="H28" s="109">
        <v>35.325290000000003</v>
      </c>
    </row>
    <row r="29" spans="1:8" s="5" customFormat="1" ht="68.25" thickBot="1" x14ac:dyDescent="0.25">
      <c r="A29" s="30" t="s">
        <v>28</v>
      </c>
      <c r="B29" s="111" t="s">
        <v>64</v>
      </c>
      <c r="C29" s="241" t="s">
        <v>13</v>
      </c>
      <c r="D29" s="297">
        <v>9.1000000000000004E-3</v>
      </c>
      <c r="E29" s="410">
        <v>3881.9</v>
      </c>
      <c r="F29" s="411">
        <v>35.33</v>
      </c>
      <c r="G29" s="412">
        <v>3881.9</v>
      </c>
      <c r="H29" s="413">
        <v>35.325290000000003</v>
      </c>
    </row>
    <row r="30" spans="1:8" s="13" customFormat="1" ht="13.5" thickBot="1" x14ac:dyDescent="0.25">
      <c r="A30" s="244" t="s">
        <v>29</v>
      </c>
      <c r="B30" s="245"/>
      <c r="C30" s="245"/>
      <c r="D30" s="296"/>
      <c r="E30" s="240"/>
      <c r="F30" s="109">
        <v>2989.7824000000001</v>
      </c>
      <c r="G30" s="240"/>
      <c r="H30" s="109">
        <v>2030.9171999999999</v>
      </c>
    </row>
    <row r="31" spans="1:8" s="5" customFormat="1" ht="56.25" x14ac:dyDescent="0.2">
      <c r="A31" s="30" t="s">
        <v>30</v>
      </c>
      <c r="B31" s="38" t="s">
        <v>4</v>
      </c>
      <c r="C31" s="246">
        <v>12</v>
      </c>
      <c r="D31" s="492">
        <v>0.21199999999999999</v>
      </c>
      <c r="E31" s="416">
        <v>802.1</v>
      </c>
      <c r="F31" s="417">
        <v>2040.5423999999998</v>
      </c>
      <c r="G31" s="412">
        <v>802.1</v>
      </c>
      <c r="H31" s="413">
        <v>2030.9171999999999</v>
      </c>
    </row>
    <row r="32" spans="1:8" s="5" customFormat="1" x14ac:dyDescent="0.2">
      <c r="A32" s="247" t="s">
        <v>258</v>
      </c>
      <c r="B32" s="181"/>
      <c r="C32" s="195" t="s">
        <v>67</v>
      </c>
      <c r="D32" s="298"/>
      <c r="E32" s="414">
        <v>0</v>
      </c>
      <c r="F32" s="404">
        <v>949.24</v>
      </c>
      <c r="G32" s="277"/>
      <c r="H32" s="279">
        <v>0</v>
      </c>
    </row>
    <row r="33" spans="1:8" s="5" customFormat="1" ht="13.5" thickBot="1" x14ac:dyDescent="0.25">
      <c r="A33" s="136" t="s">
        <v>187</v>
      </c>
      <c r="B33" s="137" t="s">
        <v>3</v>
      </c>
      <c r="C33" s="140">
        <v>1</v>
      </c>
      <c r="D33" s="493">
        <v>474.62</v>
      </c>
      <c r="E33" s="414">
        <v>2</v>
      </c>
      <c r="F33" s="404">
        <v>949.24</v>
      </c>
      <c r="G33" s="412">
        <v>0</v>
      </c>
      <c r="H33" s="413">
        <v>0</v>
      </c>
    </row>
    <row r="34" spans="1:8" s="13" customFormat="1" ht="26.25" thickBot="1" x14ac:dyDescent="0.25">
      <c r="A34" s="40" t="s">
        <v>31</v>
      </c>
      <c r="B34" s="32"/>
      <c r="C34" s="44"/>
      <c r="D34" s="296"/>
      <c r="E34" s="240"/>
      <c r="F34" s="109">
        <v>35.33</v>
      </c>
      <c r="G34" s="240"/>
      <c r="H34" s="109">
        <v>0</v>
      </c>
    </row>
    <row r="35" spans="1:8" s="13" customFormat="1" ht="26.25" thickBot="1" x14ac:dyDescent="0.25">
      <c r="A35" s="141" t="s">
        <v>34</v>
      </c>
      <c r="B35" s="142"/>
      <c r="C35" s="143"/>
      <c r="D35" s="301"/>
      <c r="E35" s="240"/>
      <c r="F35" s="109">
        <v>617.22</v>
      </c>
      <c r="G35" s="240"/>
      <c r="H35" s="109">
        <v>0</v>
      </c>
    </row>
    <row r="36" spans="1:8" s="13" customFormat="1" ht="26.25" thickBot="1" x14ac:dyDescent="0.25">
      <c r="A36" s="40" t="s">
        <v>36</v>
      </c>
      <c r="B36" s="386"/>
      <c r="C36" s="387"/>
      <c r="D36" s="388"/>
      <c r="E36" s="240"/>
      <c r="F36" s="268">
        <v>131497.5</v>
      </c>
      <c r="G36" s="240"/>
      <c r="H36" s="268">
        <v>2215.8020000000001</v>
      </c>
    </row>
    <row r="37" spans="1:8" s="5" customFormat="1" ht="24" x14ac:dyDescent="0.2">
      <c r="A37" s="144" t="s">
        <v>14</v>
      </c>
      <c r="B37" s="392" t="s">
        <v>4</v>
      </c>
      <c r="C37" s="393">
        <v>2</v>
      </c>
      <c r="D37" s="394">
        <v>0.77</v>
      </c>
      <c r="E37" s="410">
        <v>984</v>
      </c>
      <c r="F37" s="411">
        <v>1515.36</v>
      </c>
      <c r="G37" s="412">
        <f>E37</f>
        <v>984</v>
      </c>
      <c r="H37" s="413">
        <v>1515.3600000000001</v>
      </c>
    </row>
    <row r="38" spans="1:8" s="5" customFormat="1" ht="24" x14ac:dyDescent="0.2">
      <c r="A38" s="183" t="s">
        <v>231</v>
      </c>
      <c r="B38" s="14" t="s">
        <v>4</v>
      </c>
      <c r="C38" s="140">
        <v>4</v>
      </c>
      <c r="D38" s="395">
        <v>9.4E-2</v>
      </c>
      <c r="E38" s="414">
        <v>984</v>
      </c>
      <c r="F38" s="404">
        <v>369.98</v>
      </c>
      <c r="G38" s="412">
        <f>E38</f>
        <v>984</v>
      </c>
      <c r="H38" s="413">
        <v>184.99199999999999</v>
      </c>
    </row>
    <row r="39" spans="1:8" s="5" customFormat="1" ht="17.25" x14ac:dyDescent="0.2">
      <c r="A39" s="381" t="s">
        <v>33</v>
      </c>
      <c r="B39" s="96" t="s">
        <v>4</v>
      </c>
      <c r="C39" s="232" t="s">
        <v>68</v>
      </c>
      <c r="D39" s="311"/>
      <c r="E39" s="414">
        <v>0</v>
      </c>
      <c r="F39" s="64">
        <v>129612.16</v>
      </c>
      <c r="G39" s="418"/>
      <c r="H39" s="278">
        <v>515.45000000000005</v>
      </c>
    </row>
    <row r="40" spans="1:8" s="5" customFormat="1" x14ac:dyDescent="0.2">
      <c r="A40" s="251" t="s">
        <v>346</v>
      </c>
      <c r="B40" s="14" t="s">
        <v>4</v>
      </c>
      <c r="C40" s="140">
        <v>1</v>
      </c>
      <c r="D40" s="303" t="s">
        <v>464</v>
      </c>
      <c r="E40" s="414">
        <v>0</v>
      </c>
      <c r="F40" s="404">
        <v>0</v>
      </c>
      <c r="G40" s="412">
        <v>1</v>
      </c>
      <c r="H40" s="413">
        <v>515.45000000000005</v>
      </c>
    </row>
    <row r="41" spans="1:8" s="5" customFormat="1" ht="13.5" thickBot="1" x14ac:dyDescent="0.25">
      <c r="A41" s="385" t="s">
        <v>232</v>
      </c>
      <c r="B41" s="547"/>
      <c r="C41" s="27"/>
      <c r="D41" s="548"/>
      <c r="E41" s="414">
        <v>0</v>
      </c>
      <c r="F41" s="64">
        <v>129612.16</v>
      </c>
      <c r="G41" s="277"/>
      <c r="H41" s="278">
        <v>0</v>
      </c>
    </row>
    <row r="42" spans="1:8" s="13" customFormat="1" ht="26.25" thickBot="1" x14ac:dyDescent="0.25">
      <c r="A42" s="553" t="s">
        <v>37</v>
      </c>
      <c r="B42" s="554"/>
      <c r="C42" s="555"/>
      <c r="D42" s="305"/>
      <c r="E42" s="240"/>
      <c r="F42" s="268">
        <v>5758.67</v>
      </c>
      <c r="G42" s="240"/>
      <c r="H42" s="268">
        <v>220.27200000000002</v>
      </c>
    </row>
    <row r="43" spans="1:8" s="5" customFormat="1" ht="60" x14ac:dyDescent="0.2">
      <c r="A43" s="549" t="s">
        <v>38</v>
      </c>
      <c r="B43" s="550" t="s">
        <v>4</v>
      </c>
      <c r="C43" s="551">
        <v>1</v>
      </c>
      <c r="D43" s="552">
        <v>0.52</v>
      </c>
      <c r="E43" s="410">
        <v>423.6</v>
      </c>
      <c r="F43" s="411">
        <v>220.27</v>
      </c>
      <c r="G43" s="412">
        <v>423.6</v>
      </c>
      <c r="H43" s="413">
        <v>220.27200000000002</v>
      </c>
    </row>
    <row r="44" spans="1:8" s="5" customFormat="1" ht="18" thickBot="1" x14ac:dyDescent="0.25">
      <c r="A44" s="247" t="s">
        <v>33</v>
      </c>
      <c r="B44" s="137"/>
      <c r="C44" s="232" t="s">
        <v>68</v>
      </c>
      <c r="D44" s="495"/>
      <c r="E44" s="414">
        <v>0</v>
      </c>
      <c r="F44" s="64">
        <v>5538.4</v>
      </c>
      <c r="G44" s="277"/>
      <c r="H44" s="278">
        <v>0</v>
      </c>
    </row>
    <row r="45" spans="1:8" s="13" customFormat="1" ht="26.25" thickBot="1" x14ac:dyDescent="0.25">
      <c r="A45" s="149" t="s">
        <v>39</v>
      </c>
      <c r="B45" s="142"/>
      <c r="C45" s="143"/>
      <c r="D45" s="301"/>
      <c r="E45" s="240"/>
      <c r="F45" s="268">
        <v>212829.43</v>
      </c>
      <c r="G45" s="240"/>
      <c r="H45" s="268">
        <v>78365.498900000006</v>
      </c>
    </row>
    <row r="46" spans="1:8" s="5" customFormat="1" ht="67.5" x14ac:dyDescent="0.2">
      <c r="A46" s="30" t="s">
        <v>40</v>
      </c>
      <c r="B46" s="256" t="s">
        <v>65</v>
      </c>
      <c r="C46" s="26" t="s">
        <v>69</v>
      </c>
      <c r="D46" s="492">
        <v>3.1E-2</v>
      </c>
      <c r="E46" s="410">
        <v>3881.9</v>
      </c>
      <c r="F46" s="411">
        <v>120.34</v>
      </c>
      <c r="G46" s="412">
        <v>3881.9</v>
      </c>
      <c r="H46" s="413">
        <v>120.3389</v>
      </c>
    </row>
    <row r="47" spans="1:8" s="5" customFormat="1" ht="16.5" x14ac:dyDescent="0.2">
      <c r="A47" s="154" t="s">
        <v>33</v>
      </c>
      <c r="B47" s="95"/>
      <c r="C47" s="26" t="s">
        <v>68</v>
      </c>
      <c r="D47" s="495"/>
      <c r="E47" s="414">
        <v>0</v>
      </c>
      <c r="F47" s="404">
        <v>212709.09</v>
      </c>
      <c r="G47" s="277"/>
      <c r="H47" s="279">
        <v>78245.16</v>
      </c>
    </row>
    <row r="48" spans="1:8" s="5" customFormat="1" x14ac:dyDescent="0.2">
      <c r="A48" s="157" t="s">
        <v>261</v>
      </c>
      <c r="B48" s="137" t="s">
        <v>3</v>
      </c>
      <c r="C48" s="258">
        <v>1</v>
      </c>
      <c r="D48" s="493" t="s">
        <v>464</v>
      </c>
      <c r="E48" s="414">
        <v>6</v>
      </c>
      <c r="F48" s="404">
        <v>52257.24</v>
      </c>
      <c r="G48" s="412">
        <v>0</v>
      </c>
      <c r="H48" s="413">
        <v>0</v>
      </c>
    </row>
    <row r="49" spans="1:8" s="5" customFormat="1" x14ac:dyDescent="0.2">
      <c r="A49" s="156" t="s">
        <v>190</v>
      </c>
      <c r="B49" s="137" t="s">
        <v>4</v>
      </c>
      <c r="C49" s="258">
        <v>1</v>
      </c>
      <c r="D49" s="493" t="s">
        <v>464</v>
      </c>
      <c r="E49" s="414">
        <v>30</v>
      </c>
      <c r="F49" s="404">
        <v>57913.5</v>
      </c>
      <c r="G49" s="412">
        <v>133.65</v>
      </c>
      <c r="H49" s="413">
        <v>76318.22</v>
      </c>
    </row>
    <row r="50" spans="1:8" s="5" customFormat="1" x14ac:dyDescent="0.2">
      <c r="A50" s="156" t="s">
        <v>191</v>
      </c>
      <c r="B50" s="137" t="s">
        <v>4</v>
      </c>
      <c r="C50" s="258">
        <v>1</v>
      </c>
      <c r="D50" s="493">
        <v>167.56</v>
      </c>
      <c r="E50" s="414">
        <v>0</v>
      </c>
      <c r="F50" s="404">
        <v>0</v>
      </c>
      <c r="G50" s="412">
        <v>11.5</v>
      </c>
      <c r="H50" s="413">
        <v>1926.94</v>
      </c>
    </row>
    <row r="51" spans="1:8" s="5" customFormat="1" x14ac:dyDescent="0.2">
      <c r="A51" s="156" t="s">
        <v>193</v>
      </c>
      <c r="B51" s="137" t="s">
        <v>3</v>
      </c>
      <c r="C51" s="258">
        <v>1</v>
      </c>
      <c r="D51" s="493" t="s">
        <v>464</v>
      </c>
      <c r="E51" s="414">
        <v>3</v>
      </c>
      <c r="F51" s="404">
        <v>11579.85</v>
      </c>
      <c r="G51" s="412">
        <v>0</v>
      </c>
      <c r="H51" s="413">
        <v>0</v>
      </c>
    </row>
    <row r="52" spans="1:8" s="5" customFormat="1" ht="13.5" thickBot="1" x14ac:dyDescent="0.25">
      <c r="A52" s="156" t="s">
        <v>263</v>
      </c>
      <c r="B52" s="137" t="s">
        <v>3</v>
      </c>
      <c r="C52" s="258">
        <v>1</v>
      </c>
      <c r="D52" s="493" t="s">
        <v>464</v>
      </c>
      <c r="E52" s="414">
        <v>5</v>
      </c>
      <c r="F52" s="404">
        <v>90958.5</v>
      </c>
      <c r="G52" s="412">
        <v>0</v>
      </c>
      <c r="H52" s="413">
        <v>0</v>
      </c>
    </row>
    <row r="53" spans="1:8" s="13" customFormat="1" ht="26.25" thickBot="1" x14ac:dyDescent="0.25">
      <c r="A53" s="149" t="s">
        <v>41</v>
      </c>
      <c r="B53" s="142"/>
      <c r="C53" s="143"/>
      <c r="D53" s="301"/>
      <c r="E53" s="421">
        <v>3881.9</v>
      </c>
      <c r="F53" s="422">
        <v>617.22</v>
      </c>
      <c r="G53" s="240"/>
      <c r="H53" s="268">
        <v>0</v>
      </c>
    </row>
    <row r="54" spans="1:8" s="13" customFormat="1" ht="26.25" thickBot="1" x14ac:dyDescent="0.25">
      <c r="A54" s="152" t="s">
        <v>43</v>
      </c>
      <c r="B54" s="153"/>
      <c r="C54" s="261"/>
      <c r="D54" s="496"/>
      <c r="E54" s="240"/>
      <c r="F54" s="268">
        <v>148058.54999999999</v>
      </c>
      <c r="G54" s="240"/>
      <c r="H54" s="268">
        <v>139.7484</v>
      </c>
    </row>
    <row r="55" spans="1:8" s="5" customFormat="1" ht="16.5" x14ac:dyDescent="0.2">
      <c r="A55" s="121" t="s">
        <v>44</v>
      </c>
      <c r="B55" s="38" t="s">
        <v>65</v>
      </c>
      <c r="C55" s="246"/>
      <c r="D55" s="492">
        <v>3.6000000000000004E-2</v>
      </c>
      <c r="E55" s="410">
        <v>3881.9</v>
      </c>
      <c r="F55" s="411">
        <v>139.75</v>
      </c>
      <c r="G55" s="412">
        <v>3881.9</v>
      </c>
      <c r="H55" s="413">
        <v>139.7484</v>
      </c>
    </row>
    <row r="56" spans="1:8" s="5" customFormat="1" ht="13.5" thickBot="1" x14ac:dyDescent="0.25">
      <c r="A56" s="154" t="s">
        <v>296</v>
      </c>
      <c r="B56" s="96"/>
      <c r="C56" s="257"/>
      <c r="D56" s="492"/>
      <c r="E56" s="277"/>
      <c r="F56" s="279">
        <v>147918.79999999999</v>
      </c>
      <c r="G56" s="277"/>
      <c r="H56" s="279">
        <v>0</v>
      </c>
    </row>
    <row r="57" spans="1:8" s="13" customFormat="1" ht="39" thickBot="1" x14ac:dyDescent="0.25">
      <c r="A57" s="40" t="s">
        <v>45</v>
      </c>
      <c r="B57" s="32"/>
      <c r="C57" s="262"/>
      <c r="D57" s="305"/>
      <c r="E57" s="240"/>
      <c r="F57" s="268">
        <v>3155.1800000000003</v>
      </c>
      <c r="G57" s="240"/>
      <c r="H57" s="268">
        <v>264.58699999999999</v>
      </c>
    </row>
    <row r="58" spans="1:8" s="5" customFormat="1" ht="56.25" x14ac:dyDescent="0.2">
      <c r="A58" s="160" t="s">
        <v>46</v>
      </c>
      <c r="B58" s="38" t="s">
        <v>127</v>
      </c>
      <c r="C58" s="263" t="s">
        <v>69</v>
      </c>
      <c r="D58" s="492">
        <v>4.5860000000000003</v>
      </c>
      <c r="E58" s="410">
        <v>42</v>
      </c>
      <c r="F58" s="411">
        <v>385.22</v>
      </c>
      <c r="G58" s="412">
        <v>42</v>
      </c>
      <c r="H58" s="413">
        <v>192.61200000000002</v>
      </c>
    </row>
    <row r="59" spans="1:8" s="5" customFormat="1" x14ac:dyDescent="0.2">
      <c r="A59" s="161" t="s">
        <v>47</v>
      </c>
      <c r="B59" s="14"/>
      <c r="C59" s="28"/>
      <c r="D59" s="495"/>
      <c r="E59" s="414">
        <v>0</v>
      </c>
      <c r="F59" s="64">
        <v>2769.96</v>
      </c>
      <c r="G59" s="277"/>
      <c r="H59" s="278">
        <v>71.974999999999994</v>
      </c>
    </row>
    <row r="60" spans="1:8" s="5" customFormat="1" x14ac:dyDescent="0.2">
      <c r="A60" s="163" t="s">
        <v>268</v>
      </c>
      <c r="B60" s="164" t="s">
        <v>4</v>
      </c>
      <c r="C60" s="127">
        <v>1</v>
      </c>
      <c r="D60" s="509">
        <v>143.94999999999999</v>
      </c>
      <c r="E60" s="414">
        <v>0</v>
      </c>
      <c r="F60" s="404">
        <v>0</v>
      </c>
      <c r="G60" s="412">
        <v>0.5</v>
      </c>
      <c r="H60" s="413">
        <v>71.974999999999994</v>
      </c>
    </row>
    <row r="61" spans="1:8" s="5" customFormat="1" ht="13.5" thickBot="1" x14ac:dyDescent="0.25">
      <c r="A61" s="266" t="s">
        <v>175</v>
      </c>
      <c r="B61" s="267" t="s">
        <v>176</v>
      </c>
      <c r="C61" s="202"/>
      <c r="D61" s="306"/>
      <c r="E61" s="414">
        <v>0</v>
      </c>
      <c r="F61" s="64">
        <v>2769.96</v>
      </c>
      <c r="G61" s="412">
        <v>0</v>
      </c>
      <c r="H61" s="413">
        <v>0</v>
      </c>
    </row>
    <row r="62" spans="1:8" s="13" customFormat="1" ht="27.75" customHeight="1" thickBot="1" x14ac:dyDescent="0.25">
      <c r="A62" s="583" t="s">
        <v>48</v>
      </c>
      <c r="B62" s="584"/>
      <c r="C62" s="584"/>
      <c r="D62" s="585"/>
      <c r="E62" s="240"/>
      <c r="F62" s="268">
        <v>268974.83</v>
      </c>
      <c r="G62" s="240"/>
      <c r="H62" s="268">
        <v>195242.658</v>
      </c>
    </row>
    <row r="63" spans="1:8" s="13" customFormat="1" ht="26.25" thickBot="1" x14ac:dyDescent="0.25">
      <c r="A63" s="149" t="s">
        <v>50</v>
      </c>
      <c r="B63" s="142"/>
      <c r="C63" s="143"/>
      <c r="D63" s="301"/>
      <c r="E63" s="421">
        <v>0</v>
      </c>
      <c r="F63" s="422">
        <v>9742.4</v>
      </c>
      <c r="G63" s="240"/>
      <c r="H63" s="268">
        <v>8880.0300000000007</v>
      </c>
    </row>
    <row r="64" spans="1:8" s="5" customFormat="1" x14ac:dyDescent="0.2">
      <c r="A64" s="155" t="s">
        <v>179</v>
      </c>
      <c r="B64" s="159" t="s">
        <v>12</v>
      </c>
      <c r="C64" s="127">
        <v>3</v>
      </c>
      <c r="D64" s="493">
        <v>37.21</v>
      </c>
      <c r="E64" s="410">
        <v>79</v>
      </c>
      <c r="F64" s="411">
        <v>8817.59</v>
      </c>
      <c r="G64" s="417">
        <v>113</v>
      </c>
      <c r="H64" s="413">
        <v>4116.33</v>
      </c>
    </row>
    <row r="65" spans="1:8" s="5" customFormat="1" x14ac:dyDescent="0.2">
      <c r="A65" s="167" t="s">
        <v>47</v>
      </c>
      <c r="B65" s="159"/>
      <c r="C65" s="168"/>
      <c r="D65" s="495"/>
      <c r="E65" s="414">
        <v>0</v>
      </c>
      <c r="F65" s="404">
        <v>924.81</v>
      </c>
      <c r="G65" s="280"/>
      <c r="H65" s="279">
        <v>4763.7000000000007</v>
      </c>
    </row>
    <row r="66" spans="1:8" s="5" customFormat="1" ht="13.5" thickBot="1" x14ac:dyDescent="0.25">
      <c r="A66" s="157" t="s">
        <v>51</v>
      </c>
      <c r="B66" s="159" t="s">
        <v>259</v>
      </c>
      <c r="C66" s="269">
        <v>1</v>
      </c>
      <c r="D66" s="493">
        <v>61.65</v>
      </c>
      <c r="E66" s="414">
        <v>15</v>
      </c>
      <c r="F66" s="404">
        <v>924.81</v>
      </c>
      <c r="G66" s="424">
        <v>81</v>
      </c>
      <c r="H66" s="279">
        <v>4763.7000000000007</v>
      </c>
    </row>
    <row r="67" spans="1:8" s="13" customFormat="1" ht="39" thickBot="1" x14ac:dyDescent="0.25">
      <c r="A67" s="40" t="s">
        <v>53</v>
      </c>
      <c r="B67" s="33"/>
      <c r="C67" s="51"/>
      <c r="D67" s="309"/>
      <c r="E67" s="429"/>
      <c r="F67" s="430">
        <v>163274.76</v>
      </c>
      <c r="G67" s="429"/>
      <c r="H67" s="430">
        <v>87156.672000000006</v>
      </c>
    </row>
    <row r="68" spans="1:8" s="5" customFormat="1" ht="33.75" x14ac:dyDescent="0.2">
      <c r="A68" s="169" t="s">
        <v>54</v>
      </c>
      <c r="B68" s="38"/>
      <c r="C68" s="34"/>
      <c r="D68" s="298"/>
      <c r="E68" s="410">
        <v>0</v>
      </c>
      <c r="F68" s="514">
        <v>10590.97</v>
      </c>
      <c r="G68" s="515"/>
      <c r="H68" s="491">
        <v>7208.0109999999995</v>
      </c>
    </row>
    <row r="69" spans="1:8" s="5" customFormat="1" x14ac:dyDescent="0.2">
      <c r="A69" s="68" t="s">
        <v>16</v>
      </c>
      <c r="B69" s="14" t="s">
        <v>4</v>
      </c>
      <c r="C69" s="164">
        <v>1</v>
      </c>
      <c r="D69" s="310">
        <v>1.24</v>
      </c>
      <c r="E69" s="414">
        <v>3881.9</v>
      </c>
      <c r="F69" s="404">
        <v>4813.5600000000004</v>
      </c>
      <c r="G69" s="412">
        <v>1164</v>
      </c>
      <c r="H69" s="413">
        <v>1443.36</v>
      </c>
    </row>
    <row r="70" spans="1:8" s="19" customFormat="1" x14ac:dyDescent="0.2">
      <c r="A70" s="69" t="s">
        <v>17</v>
      </c>
      <c r="B70" s="56" t="s">
        <v>4</v>
      </c>
      <c r="C70" s="127">
        <v>12</v>
      </c>
      <c r="D70" s="310">
        <v>0.51</v>
      </c>
      <c r="E70" s="414">
        <v>802.1</v>
      </c>
      <c r="F70" s="404">
        <v>4908.8500000000004</v>
      </c>
      <c r="G70" s="412">
        <v>802.1</v>
      </c>
      <c r="H70" s="413">
        <v>4900.8310000000001</v>
      </c>
    </row>
    <row r="71" spans="1:8" s="19" customFormat="1" x14ac:dyDescent="0.2">
      <c r="A71" s="70" t="s">
        <v>18</v>
      </c>
      <c r="B71" s="56" t="s">
        <v>19</v>
      </c>
      <c r="C71" s="127">
        <v>12</v>
      </c>
      <c r="D71" s="310">
        <v>72.38</v>
      </c>
      <c r="E71" s="414">
        <v>1</v>
      </c>
      <c r="F71" s="404">
        <v>868.56</v>
      </c>
      <c r="G71" s="412">
        <v>1</v>
      </c>
      <c r="H71" s="413">
        <v>863.81999999999994</v>
      </c>
    </row>
    <row r="72" spans="1:8" s="5" customFormat="1" x14ac:dyDescent="0.2">
      <c r="A72" s="271" t="s">
        <v>47</v>
      </c>
      <c r="B72" s="272"/>
      <c r="C72" s="273"/>
      <c r="D72" s="298"/>
      <c r="E72" s="414">
        <v>0</v>
      </c>
      <c r="F72" s="64">
        <v>140190.03</v>
      </c>
      <c r="G72" s="274"/>
      <c r="H72" s="275">
        <v>69290.740000000005</v>
      </c>
    </row>
    <row r="73" spans="1:8" s="5" customFormat="1" x14ac:dyDescent="0.2">
      <c r="A73" s="276" t="s">
        <v>307</v>
      </c>
      <c r="B73" s="159"/>
      <c r="C73" s="168"/>
      <c r="D73" s="298"/>
      <c r="E73" s="414"/>
      <c r="F73" s="64">
        <v>34027.019999999997</v>
      </c>
      <c r="G73" s="277"/>
      <c r="H73" s="278">
        <f>H74</f>
        <v>1478.0610000000001</v>
      </c>
    </row>
    <row r="74" spans="1:8" s="5" customFormat="1" x14ac:dyDescent="0.2">
      <c r="A74" s="120" t="s">
        <v>237</v>
      </c>
      <c r="B74" s="159" t="s">
        <v>4</v>
      </c>
      <c r="C74" s="182">
        <v>1</v>
      </c>
      <c r="D74" s="498">
        <v>5671.17</v>
      </c>
      <c r="E74" s="414">
        <v>6</v>
      </c>
      <c r="F74" s="404">
        <v>34027.019999999997</v>
      </c>
      <c r="G74" s="412">
        <v>0.30000000000000004</v>
      </c>
      <c r="H74" s="413">
        <v>1478.0610000000001</v>
      </c>
    </row>
    <row r="75" spans="1:8" s="5" customFormat="1" x14ac:dyDescent="0.2">
      <c r="A75" s="174" t="s">
        <v>399</v>
      </c>
      <c r="B75" s="159"/>
      <c r="C75" s="182"/>
      <c r="D75" s="500"/>
      <c r="E75" s="414"/>
      <c r="F75" s="64">
        <f>F76+F77</f>
        <v>590.08000000000004</v>
      </c>
      <c r="G75" s="277"/>
      <c r="H75" s="278">
        <f>H76+H77</f>
        <v>217.14000000000001</v>
      </c>
    </row>
    <row r="76" spans="1:8" s="5" customFormat="1" x14ac:dyDescent="0.2">
      <c r="A76" s="120" t="s">
        <v>325</v>
      </c>
      <c r="B76" s="159" t="s">
        <v>3</v>
      </c>
      <c r="C76" s="182">
        <v>1</v>
      </c>
      <c r="D76" s="499">
        <v>69.62</v>
      </c>
      <c r="E76" s="414">
        <v>4</v>
      </c>
      <c r="F76" s="404">
        <v>278.48</v>
      </c>
      <c r="G76" s="412">
        <v>2</v>
      </c>
      <c r="H76" s="413">
        <v>139.24</v>
      </c>
    </row>
    <row r="77" spans="1:8" s="5" customFormat="1" x14ac:dyDescent="0.2">
      <c r="A77" s="120" t="s">
        <v>326</v>
      </c>
      <c r="B77" s="159" t="s">
        <v>3</v>
      </c>
      <c r="C77" s="182">
        <v>1</v>
      </c>
      <c r="D77" s="499">
        <v>77.900000000000006</v>
      </c>
      <c r="E77" s="414">
        <v>4</v>
      </c>
      <c r="F77" s="404">
        <v>311.60000000000002</v>
      </c>
      <c r="G77" s="412">
        <v>1</v>
      </c>
      <c r="H77" s="413">
        <v>77.900000000000006</v>
      </c>
    </row>
    <row r="78" spans="1:8" s="5" customFormat="1" x14ac:dyDescent="0.2">
      <c r="A78" s="175" t="s">
        <v>328</v>
      </c>
      <c r="B78" s="159"/>
      <c r="C78" s="182"/>
      <c r="D78" s="500"/>
      <c r="E78" s="414"/>
      <c r="F78" s="64">
        <v>4639.62</v>
      </c>
      <c r="G78" s="511">
        <v>0</v>
      </c>
      <c r="H78" s="491">
        <f>H79</f>
        <v>3093.08</v>
      </c>
    </row>
    <row r="79" spans="1:8" s="5" customFormat="1" ht="13.5" thickBot="1" x14ac:dyDescent="0.25">
      <c r="A79" s="176" t="s">
        <v>250</v>
      </c>
      <c r="B79" s="159" t="s">
        <v>3</v>
      </c>
      <c r="C79" s="182">
        <v>1</v>
      </c>
      <c r="D79" s="499">
        <v>773.27</v>
      </c>
      <c r="E79" s="414">
        <v>6</v>
      </c>
      <c r="F79" s="404">
        <v>4639.62</v>
      </c>
      <c r="G79" s="412">
        <v>4</v>
      </c>
      <c r="H79" s="413">
        <v>3093.08</v>
      </c>
    </row>
    <row r="80" spans="1:8" s="5" customFormat="1" x14ac:dyDescent="0.2">
      <c r="A80" s="177" t="s">
        <v>196</v>
      </c>
      <c r="B80" s="54"/>
      <c r="C80" s="35"/>
      <c r="D80" s="501">
        <v>0.26</v>
      </c>
      <c r="E80" s="433"/>
      <c r="F80" s="533">
        <f>F72-F73-F75-F78</f>
        <v>100933.31000000001</v>
      </c>
      <c r="G80" s="280"/>
      <c r="H80" s="278">
        <v>64502.46</v>
      </c>
    </row>
    <row r="81" spans="1:8" s="5" customFormat="1" x14ac:dyDescent="0.2">
      <c r="A81" s="338" t="s">
        <v>241</v>
      </c>
      <c r="B81" s="45" t="s">
        <v>141</v>
      </c>
      <c r="C81" s="88">
        <v>1</v>
      </c>
      <c r="D81" s="311">
        <v>1045.5</v>
      </c>
      <c r="E81" s="414">
        <v>0</v>
      </c>
      <c r="F81" s="404">
        <v>0</v>
      </c>
      <c r="G81" s="412">
        <v>1.8</v>
      </c>
      <c r="H81" s="413">
        <v>1881.9</v>
      </c>
    </row>
    <row r="82" spans="1:8" s="5" customFormat="1" x14ac:dyDescent="0.2">
      <c r="A82" s="338" t="s">
        <v>209</v>
      </c>
      <c r="B82" s="42" t="s">
        <v>3</v>
      </c>
      <c r="C82" s="87">
        <v>1</v>
      </c>
      <c r="D82" s="312">
        <v>661.34</v>
      </c>
      <c r="E82" s="414">
        <v>0</v>
      </c>
      <c r="F82" s="404">
        <v>0</v>
      </c>
      <c r="G82" s="412">
        <v>1</v>
      </c>
      <c r="H82" s="413">
        <v>661.34</v>
      </c>
    </row>
    <row r="83" spans="1:8" s="5" customFormat="1" x14ac:dyDescent="0.2">
      <c r="A83" s="355" t="s">
        <v>211</v>
      </c>
      <c r="B83" s="107" t="s">
        <v>3</v>
      </c>
      <c r="C83" s="87">
        <v>1</v>
      </c>
      <c r="D83" s="312">
        <v>1268.58</v>
      </c>
      <c r="E83" s="414">
        <v>0</v>
      </c>
      <c r="F83" s="404">
        <v>0</v>
      </c>
      <c r="G83" s="412">
        <v>1</v>
      </c>
      <c r="H83" s="413">
        <v>1268.58</v>
      </c>
    </row>
    <row r="84" spans="1:8" s="5" customFormat="1" x14ac:dyDescent="0.2">
      <c r="A84" s="55" t="s">
        <v>252</v>
      </c>
      <c r="B84" s="116" t="s">
        <v>274</v>
      </c>
      <c r="C84" s="26">
        <v>1</v>
      </c>
      <c r="D84" s="299">
        <v>1262.8</v>
      </c>
      <c r="E84" s="414">
        <v>0</v>
      </c>
      <c r="F84" s="404">
        <v>0</v>
      </c>
      <c r="G84" s="412">
        <v>10</v>
      </c>
      <c r="H84" s="413">
        <v>12628</v>
      </c>
    </row>
    <row r="85" spans="1:8" s="5" customFormat="1" x14ac:dyDescent="0.2">
      <c r="A85" s="349" t="s">
        <v>371</v>
      </c>
      <c r="B85" s="26" t="s">
        <v>3</v>
      </c>
      <c r="C85" s="26"/>
      <c r="D85" s="314">
        <v>288.20999999999998</v>
      </c>
      <c r="E85" s="414"/>
      <c r="F85" s="404"/>
      <c r="G85" s="412">
        <v>2</v>
      </c>
      <c r="H85" s="413">
        <v>462</v>
      </c>
    </row>
    <row r="86" spans="1:8" s="15" customFormat="1" x14ac:dyDescent="0.2">
      <c r="A86" s="361" t="s">
        <v>289</v>
      </c>
      <c r="B86" s="54" t="s">
        <v>163</v>
      </c>
      <c r="C86" s="35"/>
      <c r="D86" s="299">
        <v>183.3</v>
      </c>
      <c r="E86" s="414">
        <v>0</v>
      </c>
      <c r="F86" s="404">
        <v>0</v>
      </c>
      <c r="G86" s="412">
        <v>174</v>
      </c>
      <c r="H86" s="413">
        <v>31659.800000000003</v>
      </c>
    </row>
    <row r="87" spans="1:8" s="15" customFormat="1" x14ac:dyDescent="0.2">
      <c r="A87" s="108" t="s">
        <v>438</v>
      </c>
      <c r="B87" s="54" t="s">
        <v>391</v>
      </c>
      <c r="C87" s="35"/>
      <c r="D87" s="299">
        <v>6102.72</v>
      </c>
      <c r="E87" s="414"/>
      <c r="F87" s="404"/>
      <c r="G87" s="412">
        <v>1</v>
      </c>
      <c r="H87" s="413">
        <v>6748</v>
      </c>
    </row>
    <row r="88" spans="1:8" s="15" customFormat="1" x14ac:dyDescent="0.2">
      <c r="A88" s="255" t="s">
        <v>158</v>
      </c>
      <c r="B88" s="42" t="s">
        <v>127</v>
      </c>
      <c r="C88" s="35"/>
      <c r="D88" s="299">
        <v>798.97</v>
      </c>
      <c r="E88" s="414">
        <v>0</v>
      </c>
      <c r="F88" s="404">
        <v>0</v>
      </c>
      <c r="G88" s="412">
        <v>5</v>
      </c>
      <c r="H88" s="413">
        <v>3840.65</v>
      </c>
    </row>
    <row r="89" spans="1:8" s="15" customFormat="1" x14ac:dyDescent="0.2">
      <c r="A89" s="367" t="s">
        <v>159</v>
      </c>
      <c r="B89" s="42" t="s">
        <v>127</v>
      </c>
      <c r="C89" s="35"/>
      <c r="D89" s="299">
        <v>413.63</v>
      </c>
      <c r="E89" s="414">
        <v>0</v>
      </c>
      <c r="F89" s="404">
        <v>0</v>
      </c>
      <c r="G89" s="412">
        <v>1</v>
      </c>
      <c r="H89" s="413">
        <v>413.63</v>
      </c>
    </row>
    <row r="90" spans="1:8" s="15" customFormat="1" x14ac:dyDescent="0.2">
      <c r="A90" s="368" t="s">
        <v>354</v>
      </c>
      <c r="B90" s="42" t="s">
        <v>127</v>
      </c>
      <c r="C90" s="35"/>
      <c r="D90" s="299">
        <v>177.4</v>
      </c>
      <c r="E90" s="414"/>
      <c r="F90" s="404"/>
      <c r="G90" s="412">
        <v>2</v>
      </c>
      <c r="H90" s="413">
        <v>354.8</v>
      </c>
    </row>
    <row r="91" spans="1:8" s="15" customFormat="1" x14ac:dyDescent="0.2">
      <c r="A91" s="368" t="s">
        <v>355</v>
      </c>
      <c r="B91" s="42" t="s">
        <v>127</v>
      </c>
      <c r="C91" s="35"/>
      <c r="D91" s="299">
        <v>181.12</v>
      </c>
      <c r="E91" s="414"/>
      <c r="F91" s="404"/>
      <c r="G91" s="412">
        <v>6</v>
      </c>
      <c r="H91" s="413">
        <v>1086.72</v>
      </c>
    </row>
    <row r="92" spans="1:8" s="15" customFormat="1" x14ac:dyDescent="0.2">
      <c r="A92" s="348" t="s">
        <v>160</v>
      </c>
      <c r="B92" s="42" t="s">
        <v>127</v>
      </c>
      <c r="C92" s="35"/>
      <c r="D92" s="299">
        <v>61.64</v>
      </c>
      <c r="E92" s="414">
        <v>0</v>
      </c>
      <c r="F92" s="404">
        <v>0</v>
      </c>
      <c r="G92" s="412">
        <v>6</v>
      </c>
      <c r="H92" s="413">
        <v>369.84000000000003</v>
      </c>
    </row>
    <row r="93" spans="1:8" s="15" customFormat="1" x14ac:dyDescent="0.2">
      <c r="A93" s="368" t="s">
        <v>162</v>
      </c>
      <c r="B93" s="42" t="s">
        <v>127</v>
      </c>
      <c r="C93" s="35"/>
      <c r="D93" s="299">
        <v>366.57</v>
      </c>
      <c r="E93" s="414">
        <v>0</v>
      </c>
      <c r="F93" s="404">
        <v>0</v>
      </c>
      <c r="G93" s="412">
        <v>2</v>
      </c>
      <c r="H93" s="413">
        <v>733.14</v>
      </c>
    </row>
    <row r="94" spans="1:8" s="15" customFormat="1" x14ac:dyDescent="0.2">
      <c r="A94" s="368" t="s">
        <v>363</v>
      </c>
      <c r="B94" s="42" t="s">
        <v>127</v>
      </c>
      <c r="C94" s="35"/>
      <c r="D94" s="299">
        <v>181.02</v>
      </c>
      <c r="E94" s="414">
        <v>0</v>
      </c>
      <c r="F94" s="404">
        <v>0</v>
      </c>
      <c r="G94" s="412">
        <v>2</v>
      </c>
      <c r="H94" s="413">
        <v>362.04</v>
      </c>
    </row>
    <row r="95" spans="1:8" s="15" customFormat="1" x14ac:dyDescent="0.2">
      <c r="A95" s="368" t="s">
        <v>364</v>
      </c>
      <c r="B95" s="42" t="s">
        <v>127</v>
      </c>
      <c r="C95" s="35"/>
      <c r="D95" s="299">
        <v>305.08999999999997</v>
      </c>
      <c r="E95" s="414">
        <v>0</v>
      </c>
      <c r="F95" s="404">
        <v>0</v>
      </c>
      <c r="G95" s="412">
        <v>4</v>
      </c>
      <c r="H95" s="413">
        <v>1220.3599999999999</v>
      </c>
    </row>
    <row r="96" spans="1:8" s="15" customFormat="1" x14ac:dyDescent="0.2">
      <c r="A96" s="90" t="s">
        <v>333</v>
      </c>
      <c r="B96" s="178" t="s">
        <v>19</v>
      </c>
      <c r="C96" s="164">
        <v>1</v>
      </c>
      <c r="D96" s="502">
        <v>405.83</v>
      </c>
      <c r="E96" s="435"/>
      <c r="F96" s="404"/>
      <c r="G96" s="412">
        <v>1</v>
      </c>
      <c r="H96" s="413">
        <v>405.83</v>
      </c>
    </row>
    <row r="97" spans="1:8" s="15" customFormat="1" x14ac:dyDescent="0.2">
      <c r="A97" s="94" t="s">
        <v>334</v>
      </c>
      <c r="B97" s="178" t="s">
        <v>19</v>
      </c>
      <c r="C97" s="164">
        <v>1</v>
      </c>
      <c r="D97" s="502">
        <v>405.83</v>
      </c>
      <c r="E97" s="435"/>
      <c r="F97" s="404"/>
      <c r="G97" s="412">
        <v>1</v>
      </c>
      <c r="H97" s="413">
        <v>405.83</v>
      </c>
    </row>
    <row r="98" spans="1:8" s="15" customFormat="1" ht="36" x14ac:dyDescent="0.2">
      <c r="A98" s="121" t="s">
        <v>55</v>
      </c>
      <c r="B98" s="179" t="s">
        <v>19</v>
      </c>
      <c r="C98" s="180">
        <v>24</v>
      </c>
      <c r="D98" s="495">
        <v>62.24</v>
      </c>
      <c r="E98" s="414">
        <v>1</v>
      </c>
      <c r="F98" s="64">
        <v>1493.76</v>
      </c>
      <c r="G98" s="412">
        <v>1</v>
      </c>
      <c r="H98" s="491">
        <v>1415.24</v>
      </c>
    </row>
    <row r="99" spans="1:8" s="15" customFormat="1" x14ac:dyDescent="0.2">
      <c r="A99" s="352" t="s">
        <v>197</v>
      </c>
      <c r="B99" s="14" t="s">
        <v>19</v>
      </c>
      <c r="C99" s="35"/>
      <c r="D99" s="495">
        <v>11000</v>
      </c>
      <c r="E99" s="432">
        <v>1</v>
      </c>
      <c r="F99" s="64">
        <v>11000</v>
      </c>
      <c r="G99" s="277"/>
      <c r="H99" s="275">
        <v>9242.68</v>
      </c>
    </row>
    <row r="100" spans="1:8" s="15" customFormat="1" x14ac:dyDescent="0.2">
      <c r="A100" s="343" t="s">
        <v>198</v>
      </c>
      <c r="B100" s="46" t="s">
        <v>127</v>
      </c>
      <c r="C100" s="35"/>
      <c r="D100" s="299">
        <v>1232.6199999999999</v>
      </c>
      <c r="E100" s="414">
        <v>0</v>
      </c>
      <c r="F100" s="404">
        <v>0</v>
      </c>
      <c r="G100" s="412">
        <v>2</v>
      </c>
      <c r="H100" s="413">
        <v>2465.2399999999998</v>
      </c>
    </row>
    <row r="101" spans="1:8" s="15" customFormat="1" x14ac:dyDescent="0.2">
      <c r="A101" s="343" t="s">
        <v>440</v>
      </c>
      <c r="B101" s="42" t="s">
        <v>127</v>
      </c>
      <c r="C101" s="35"/>
      <c r="D101" s="299">
        <v>1131.42</v>
      </c>
      <c r="E101" s="414">
        <v>0</v>
      </c>
      <c r="F101" s="404">
        <v>0</v>
      </c>
      <c r="G101" s="412">
        <v>2</v>
      </c>
      <c r="H101" s="413">
        <v>2177.42</v>
      </c>
    </row>
    <row r="102" spans="1:8" s="5" customFormat="1" x14ac:dyDescent="0.2">
      <c r="A102" s="344" t="s">
        <v>142</v>
      </c>
      <c r="B102" s="46" t="s">
        <v>127</v>
      </c>
      <c r="C102" s="35"/>
      <c r="D102" s="299">
        <v>79.400000000000006</v>
      </c>
      <c r="E102" s="414">
        <v>0</v>
      </c>
      <c r="F102" s="404">
        <v>0</v>
      </c>
      <c r="G102" s="412">
        <v>18</v>
      </c>
      <c r="H102" s="413">
        <v>1398.0000000000002</v>
      </c>
    </row>
    <row r="103" spans="1:8" s="5" customFormat="1" x14ac:dyDescent="0.2">
      <c r="A103" s="343" t="s">
        <v>434</v>
      </c>
      <c r="B103" s="122" t="s">
        <v>127</v>
      </c>
      <c r="C103" s="35"/>
      <c r="D103" s="311">
        <v>2997.79</v>
      </c>
      <c r="E103" s="414">
        <v>0</v>
      </c>
      <c r="F103" s="404">
        <v>0</v>
      </c>
      <c r="G103" s="412">
        <v>1</v>
      </c>
      <c r="H103" s="413">
        <v>2997.79</v>
      </c>
    </row>
    <row r="104" spans="1:8" s="5" customFormat="1" x14ac:dyDescent="0.2">
      <c r="A104" s="349" t="s">
        <v>160</v>
      </c>
      <c r="B104" s="54" t="s">
        <v>127</v>
      </c>
      <c r="C104" s="35"/>
      <c r="D104" s="299">
        <v>61.64</v>
      </c>
      <c r="E104" s="414">
        <v>0</v>
      </c>
      <c r="F104" s="404">
        <v>0</v>
      </c>
      <c r="G104" s="412">
        <v>2</v>
      </c>
      <c r="H104" s="413">
        <v>123.28</v>
      </c>
    </row>
    <row r="105" spans="1:8" s="5" customFormat="1" ht="13.5" thickBot="1" x14ac:dyDescent="0.25">
      <c r="A105" s="349" t="s">
        <v>161</v>
      </c>
      <c r="B105" s="54" t="s">
        <v>127</v>
      </c>
      <c r="C105" s="35"/>
      <c r="D105" s="299">
        <v>80.95</v>
      </c>
      <c r="E105" s="414">
        <v>0</v>
      </c>
      <c r="F105" s="404">
        <v>0</v>
      </c>
      <c r="G105" s="412">
        <v>1</v>
      </c>
      <c r="H105" s="413">
        <v>80.95</v>
      </c>
    </row>
    <row r="106" spans="1:8" s="5" customFormat="1" ht="39" thickBot="1" x14ac:dyDescent="0.25">
      <c r="A106" s="89" t="s">
        <v>182</v>
      </c>
      <c r="B106" s="32"/>
      <c r="C106" s="44"/>
      <c r="D106" s="316"/>
      <c r="E106" s="240"/>
      <c r="F106" s="268">
        <v>61496.639999999999</v>
      </c>
      <c r="G106" s="240"/>
      <c r="H106" s="268">
        <v>61496.639999999999</v>
      </c>
    </row>
    <row r="107" spans="1:8" s="17" customFormat="1" x14ac:dyDescent="0.2">
      <c r="A107" s="121" t="s">
        <v>331</v>
      </c>
      <c r="B107" s="185" t="s">
        <v>259</v>
      </c>
      <c r="C107" s="186">
        <v>1</v>
      </c>
      <c r="D107" s="317">
        <v>20.38</v>
      </c>
      <c r="E107" s="410">
        <v>2276</v>
      </c>
      <c r="F107" s="411">
        <v>46384.88</v>
      </c>
      <c r="G107" s="412">
        <v>2276</v>
      </c>
      <c r="H107" s="413">
        <v>46384.88</v>
      </c>
    </row>
    <row r="108" spans="1:8" s="16" customFormat="1" x14ac:dyDescent="0.2">
      <c r="A108" s="62" t="s">
        <v>56</v>
      </c>
      <c r="B108" s="178" t="s">
        <v>19</v>
      </c>
      <c r="C108" s="164">
        <v>1</v>
      </c>
      <c r="D108" s="499">
        <v>868.52</v>
      </c>
      <c r="E108" s="414">
        <v>1</v>
      </c>
      <c r="F108" s="404">
        <v>868.52</v>
      </c>
      <c r="G108" s="412">
        <v>1</v>
      </c>
      <c r="H108" s="413">
        <v>868.52</v>
      </c>
    </row>
    <row r="109" spans="1:8" s="16" customFormat="1" x14ac:dyDescent="0.2">
      <c r="A109" s="55" t="s">
        <v>333</v>
      </c>
      <c r="B109" s="178" t="s">
        <v>19</v>
      </c>
      <c r="C109" s="164">
        <v>1</v>
      </c>
      <c r="D109" s="319">
        <v>434.26</v>
      </c>
      <c r="E109" s="414">
        <v>1</v>
      </c>
      <c r="F109" s="404">
        <v>434.26</v>
      </c>
      <c r="G109" s="412">
        <v>1</v>
      </c>
      <c r="H109" s="413">
        <v>434.26</v>
      </c>
    </row>
    <row r="110" spans="1:8" s="5" customFormat="1" x14ac:dyDescent="0.2">
      <c r="A110" s="62" t="s">
        <v>334</v>
      </c>
      <c r="B110" s="178" t="s">
        <v>19</v>
      </c>
      <c r="C110" s="164">
        <v>1</v>
      </c>
      <c r="D110" s="319">
        <v>434.26</v>
      </c>
      <c r="E110" s="414">
        <v>1</v>
      </c>
      <c r="F110" s="404">
        <v>434.26</v>
      </c>
      <c r="G110" s="412">
        <v>1</v>
      </c>
      <c r="H110" s="413">
        <v>434.26</v>
      </c>
    </row>
    <row r="111" spans="1:8" s="13" customFormat="1" ht="24.75" thickBot="1" x14ac:dyDescent="0.25">
      <c r="A111" s="55" t="s">
        <v>57</v>
      </c>
      <c r="B111" s="188" t="s">
        <v>66</v>
      </c>
      <c r="C111" s="127">
        <v>1</v>
      </c>
      <c r="D111" s="320">
        <v>0.96</v>
      </c>
      <c r="E111" s="414">
        <v>13932</v>
      </c>
      <c r="F111" s="404">
        <v>13374.72</v>
      </c>
      <c r="G111" s="412">
        <v>13932</v>
      </c>
      <c r="H111" s="413">
        <v>13374.72</v>
      </c>
    </row>
    <row r="112" spans="1:8" s="15" customFormat="1" ht="26.25" thickBot="1" x14ac:dyDescent="0.25">
      <c r="A112" s="191" t="s">
        <v>276</v>
      </c>
      <c r="B112" s="65"/>
      <c r="C112" s="72"/>
      <c r="D112" s="296"/>
      <c r="E112" s="104"/>
      <c r="F112" s="268">
        <v>10401.48</v>
      </c>
      <c r="G112" s="104"/>
      <c r="H112" s="268">
        <v>15825.23</v>
      </c>
    </row>
    <row r="113" spans="1:8" s="15" customFormat="1" x14ac:dyDescent="0.2">
      <c r="A113" s="121" t="s">
        <v>180</v>
      </c>
      <c r="B113" s="192" t="s">
        <v>275</v>
      </c>
      <c r="C113" s="193">
        <v>12</v>
      </c>
      <c r="D113" s="310">
        <v>700</v>
      </c>
      <c r="E113" s="410">
        <v>1</v>
      </c>
      <c r="F113" s="411">
        <v>8546.52</v>
      </c>
      <c r="G113" s="412">
        <v>1</v>
      </c>
      <c r="H113" s="413">
        <v>8280</v>
      </c>
    </row>
    <row r="114" spans="1:8" s="15" customFormat="1" x14ac:dyDescent="0.2">
      <c r="A114" s="121" t="s">
        <v>181</v>
      </c>
      <c r="B114" s="194" t="s">
        <v>275</v>
      </c>
      <c r="C114" s="164">
        <v>12</v>
      </c>
      <c r="D114" s="310">
        <v>154.58000000000001</v>
      </c>
      <c r="E114" s="414">
        <v>1</v>
      </c>
      <c r="F114" s="404">
        <v>1854.96</v>
      </c>
      <c r="G114" s="412">
        <v>1</v>
      </c>
      <c r="H114" s="413">
        <v>1845.47</v>
      </c>
    </row>
    <row r="115" spans="1:8" s="15" customFormat="1" x14ac:dyDescent="0.2">
      <c r="A115" s="121" t="s">
        <v>400</v>
      </c>
      <c r="B115" s="189" t="s">
        <v>275</v>
      </c>
      <c r="C115" s="195">
        <v>12</v>
      </c>
      <c r="D115" s="298">
        <v>64.06</v>
      </c>
      <c r="E115" s="414">
        <v>0</v>
      </c>
      <c r="F115" s="404">
        <v>0</v>
      </c>
      <c r="G115" s="412">
        <v>1</v>
      </c>
      <c r="H115" s="413">
        <v>764.76</v>
      </c>
    </row>
    <row r="116" spans="1:8" s="5" customFormat="1" ht="13.5" thickBot="1" x14ac:dyDescent="0.25">
      <c r="A116" s="55" t="s">
        <v>330</v>
      </c>
      <c r="B116" s="189" t="s">
        <v>3</v>
      </c>
      <c r="C116" s="28"/>
      <c r="D116" s="307" t="s">
        <v>464</v>
      </c>
      <c r="E116" s="414">
        <v>0</v>
      </c>
      <c r="F116" s="404">
        <v>0</v>
      </c>
      <c r="G116" s="412">
        <v>1</v>
      </c>
      <c r="H116" s="413">
        <v>4935</v>
      </c>
    </row>
    <row r="117" spans="1:8" s="18" customFormat="1" ht="26.25" thickBot="1" x14ac:dyDescent="0.25">
      <c r="A117" s="196" t="s">
        <v>277</v>
      </c>
      <c r="B117" s="32"/>
      <c r="C117" s="44"/>
      <c r="D117" s="296"/>
      <c r="E117" s="240"/>
      <c r="F117" s="268">
        <v>13693.15</v>
      </c>
      <c r="G117" s="240"/>
      <c r="H117" s="268">
        <v>14411.786</v>
      </c>
    </row>
    <row r="118" spans="1:8" s="13" customFormat="1" ht="36" x14ac:dyDescent="0.2">
      <c r="A118" s="197" t="s">
        <v>58</v>
      </c>
      <c r="B118" s="198"/>
      <c r="C118" s="164"/>
      <c r="D118" s="321"/>
      <c r="E118" s="414">
        <v>0</v>
      </c>
      <c r="F118" s="64">
        <v>7482.11</v>
      </c>
      <c r="G118" s="418"/>
      <c r="H118" s="278">
        <v>7440.5659999999998</v>
      </c>
    </row>
    <row r="119" spans="1:8" s="18" customFormat="1" x14ac:dyDescent="0.2">
      <c r="A119" s="199" t="s">
        <v>20</v>
      </c>
      <c r="B119" s="198" t="s">
        <v>71</v>
      </c>
      <c r="C119" s="164">
        <v>12</v>
      </c>
      <c r="D119" s="322">
        <v>13.03</v>
      </c>
      <c r="E119" s="414">
        <v>30</v>
      </c>
      <c r="F119" s="404">
        <v>4690.8</v>
      </c>
      <c r="G119" s="412">
        <v>30</v>
      </c>
      <c r="H119" s="413">
        <v>4665.2999999999993</v>
      </c>
    </row>
    <row r="120" spans="1:8" s="4" customFormat="1" x14ac:dyDescent="0.2">
      <c r="A120" s="199" t="s">
        <v>21</v>
      </c>
      <c r="B120" s="198" t="s">
        <v>4</v>
      </c>
      <c r="C120" s="164">
        <v>12</v>
      </c>
      <c r="D120" s="322">
        <v>0.28999999999999998</v>
      </c>
      <c r="E120" s="414">
        <v>802.1</v>
      </c>
      <c r="F120" s="404">
        <v>2791.31</v>
      </c>
      <c r="G120" s="412">
        <v>802.1</v>
      </c>
      <c r="H120" s="413">
        <v>2775.2660000000005</v>
      </c>
    </row>
    <row r="121" spans="1:8" s="13" customFormat="1" ht="36" x14ac:dyDescent="0.2">
      <c r="A121" s="151" t="s">
        <v>278</v>
      </c>
      <c r="B121" s="198"/>
      <c r="C121" s="164" t="s">
        <v>279</v>
      </c>
      <c r="D121" s="321"/>
      <c r="E121" s="414">
        <v>0</v>
      </c>
      <c r="F121" s="64">
        <v>6211.04</v>
      </c>
      <c r="G121" s="277"/>
      <c r="H121" s="278">
        <v>6971.2199999999993</v>
      </c>
    </row>
    <row r="122" spans="1:8" s="13" customFormat="1" x14ac:dyDescent="0.2">
      <c r="A122" s="230" t="s">
        <v>366</v>
      </c>
      <c r="B122" s="37" t="s">
        <v>127</v>
      </c>
      <c r="C122" s="26"/>
      <c r="D122" s="299">
        <v>58.26</v>
      </c>
      <c r="E122" s="414">
        <v>0</v>
      </c>
      <c r="F122" s="404">
        <v>0</v>
      </c>
      <c r="G122" s="412">
        <v>79</v>
      </c>
      <c r="H122" s="413">
        <v>4602.54</v>
      </c>
    </row>
    <row r="123" spans="1:8" s="13" customFormat="1" x14ac:dyDescent="0.2">
      <c r="A123" s="338" t="s">
        <v>128</v>
      </c>
      <c r="B123" s="37" t="s">
        <v>3</v>
      </c>
      <c r="C123" s="26"/>
      <c r="D123" s="299">
        <v>27.69</v>
      </c>
      <c r="E123" s="414">
        <v>0</v>
      </c>
      <c r="F123" s="404">
        <v>0</v>
      </c>
      <c r="G123" s="412">
        <v>30</v>
      </c>
      <c r="H123" s="413">
        <v>830.7</v>
      </c>
    </row>
    <row r="124" spans="1:8" s="13" customFormat="1" x14ac:dyDescent="0.2">
      <c r="A124" s="339" t="s">
        <v>130</v>
      </c>
      <c r="B124" s="37" t="s">
        <v>127</v>
      </c>
      <c r="C124" s="26"/>
      <c r="D124" s="299">
        <v>26.94</v>
      </c>
      <c r="E124" s="414">
        <v>0</v>
      </c>
      <c r="F124" s="404">
        <v>0</v>
      </c>
      <c r="G124" s="412">
        <v>6</v>
      </c>
      <c r="H124" s="413">
        <v>158.12</v>
      </c>
    </row>
    <row r="125" spans="1:8" s="13" customFormat="1" x14ac:dyDescent="0.2">
      <c r="A125" s="338" t="s">
        <v>132</v>
      </c>
      <c r="B125" s="37" t="s">
        <v>127</v>
      </c>
      <c r="C125" s="26"/>
      <c r="D125" s="299">
        <v>37.1</v>
      </c>
      <c r="E125" s="414">
        <v>0</v>
      </c>
      <c r="F125" s="404">
        <v>0</v>
      </c>
      <c r="G125" s="412">
        <v>5</v>
      </c>
      <c r="H125" s="413">
        <v>193.3</v>
      </c>
    </row>
    <row r="126" spans="1:8" s="13" customFormat="1" ht="13.5" thickBot="1" x14ac:dyDescent="0.25">
      <c r="A126" s="341" t="s">
        <v>460</v>
      </c>
      <c r="B126" s="37" t="s">
        <v>127</v>
      </c>
      <c r="C126" s="26"/>
      <c r="D126" s="299">
        <v>47.04</v>
      </c>
      <c r="E126" s="414">
        <v>0</v>
      </c>
      <c r="F126" s="404">
        <v>0</v>
      </c>
      <c r="G126" s="412">
        <v>25</v>
      </c>
      <c r="H126" s="413">
        <v>1186.56</v>
      </c>
    </row>
    <row r="127" spans="1:8" s="5" customFormat="1" ht="26.25" thickBot="1" x14ac:dyDescent="0.25">
      <c r="A127" s="196" t="s">
        <v>280</v>
      </c>
      <c r="B127" s="200"/>
      <c r="C127" s="201"/>
      <c r="D127" s="323"/>
      <c r="E127" s="436">
        <v>0</v>
      </c>
      <c r="F127" s="437">
        <v>10366.4</v>
      </c>
      <c r="G127" s="240"/>
      <c r="H127" s="268">
        <v>7472.3</v>
      </c>
    </row>
    <row r="128" spans="1:8" s="5" customFormat="1" ht="24.75" thickBot="1" x14ac:dyDescent="0.25">
      <c r="A128" s="155" t="s">
        <v>59</v>
      </c>
      <c r="B128" s="179" t="s">
        <v>65</v>
      </c>
      <c r="C128" s="202">
        <v>1</v>
      </c>
      <c r="D128" s="298"/>
      <c r="E128" s="410">
        <v>3881.9</v>
      </c>
      <c r="F128" s="411">
        <v>10366.4</v>
      </c>
      <c r="G128" s="412">
        <v>3881.9</v>
      </c>
      <c r="H128" s="413">
        <v>7472.3</v>
      </c>
    </row>
    <row r="129" spans="1:8" s="5" customFormat="1" ht="18" customHeight="1" thickBot="1" x14ac:dyDescent="0.25">
      <c r="A129" s="586" t="s">
        <v>61</v>
      </c>
      <c r="B129" s="587"/>
      <c r="C129" s="587"/>
      <c r="D129" s="588"/>
      <c r="E129" s="281"/>
      <c r="F129" s="268">
        <v>306541.96000000002</v>
      </c>
      <c r="G129" s="281"/>
      <c r="H129" s="268">
        <v>305527.36063999997</v>
      </c>
    </row>
    <row r="130" spans="1:8" s="5" customFormat="1" ht="26.25" thickBot="1" x14ac:dyDescent="0.25">
      <c r="A130" s="210" t="s">
        <v>282</v>
      </c>
      <c r="B130" s="123"/>
      <c r="C130" s="124"/>
      <c r="D130" s="325"/>
      <c r="E130" s="421">
        <v>423.6</v>
      </c>
      <c r="F130" s="422">
        <v>85679.33</v>
      </c>
      <c r="G130" s="240">
        <v>423.6</v>
      </c>
      <c r="H130" s="268">
        <v>85068.004599999986</v>
      </c>
    </row>
    <row r="131" spans="1:8" s="71" customFormat="1" ht="24" x14ac:dyDescent="0.2">
      <c r="A131" s="337" t="s">
        <v>184</v>
      </c>
      <c r="B131" s="60" t="s">
        <v>65</v>
      </c>
      <c r="C131" s="91" t="s">
        <v>298</v>
      </c>
      <c r="D131" s="316" t="s">
        <v>257</v>
      </c>
      <c r="E131" s="410">
        <v>3881.9</v>
      </c>
      <c r="F131" s="404">
        <v>81207.38</v>
      </c>
      <c r="G131" s="438">
        <v>3881.9</v>
      </c>
      <c r="H131" s="439">
        <v>80665.929999999993</v>
      </c>
    </row>
    <row r="132" spans="1:8" s="5" customFormat="1" ht="24.75" thickBot="1" x14ac:dyDescent="0.25">
      <c r="A132" s="211" t="s">
        <v>293</v>
      </c>
      <c r="B132" s="14" t="s">
        <v>65</v>
      </c>
      <c r="C132" s="92">
        <v>12</v>
      </c>
      <c r="D132" s="395">
        <v>9.6000000000000002E-2</v>
      </c>
      <c r="E132" s="414">
        <v>3881.9</v>
      </c>
      <c r="F132" s="404">
        <v>4471.95</v>
      </c>
      <c r="G132" s="415">
        <v>3881.9</v>
      </c>
      <c r="H132" s="279">
        <v>4402.0745999999999</v>
      </c>
    </row>
    <row r="133" spans="1:8" s="13" customFormat="1" ht="51.75" thickBot="1" x14ac:dyDescent="0.25">
      <c r="A133" s="212" t="s">
        <v>283</v>
      </c>
      <c r="B133" s="59" t="s">
        <v>65</v>
      </c>
      <c r="C133" s="84" t="s">
        <v>200</v>
      </c>
      <c r="D133" s="296" t="s">
        <v>257</v>
      </c>
      <c r="E133" s="421">
        <v>3317.5</v>
      </c>
      <c r="F133" s="422">
        <v>188079.98</v>
      </c>
      <c r="G133" s="423">
        <v>3317.5</v>
      </c>
      <c r="H133" s="268">
        <v>187262.90000000002</v>
      </c>
    </row>
    <row r="134" spans="1:8" s="13" customFormat="1" ht="64.5" thickBot="1" x14ac:dyDescent="0.25">
      <c r="A134" s="213" t="s">
        <v>284</v>
      </c>
      <c r="B134" s="282" t="s">
        <v>65</v>
      </c>
      <c r="C134" s="85">
        <v>1</v>
      </c>
      <c r="D134" s="505">
        <v>3.4666666666666665E-3</v>
      </c>
      <c r="E134" s="421">
        <v>3881.9</v>
      </c>
      <c r="F134" s="422">
        <v>174.69</v>
      </c>
      <c r="G134" s="423">
        <v>3881.9</v>
      </c>
      <c r="H134" s="268">
        <v>161.48703999999998</v>
      </c>
    </row>
    <row r="135" spans="1:8" s="13" customFormat="1" ht="51.75" thickBot="1" x14ac:dyDescent="0.25">
      <c r="A135" s="196" t="s">
        <v>285</v>
      </c>
      <c r="B135" s="283" t="s">
        <v>65</v>
      </c>
      <c r="C135" s="86">
        <v>12</v>
      </c>
      <c r="D135" s="327">
        <v>0.77</v>
      </c>
      <c r="E135" s="421">
        <v>3881.9</v>
      </c>
      <c r="F135" s="422">
        <v>32607.96</v>
      </c>
      <c r="G135" s="423">
        <v>3881.9</v>
      </c>
      <c r="H135" s="268">
        <v>33034.968999999997</v>
      </c>
    </row>
    <row r="136" spans="1:8" s="5" customFormat="1" ht="16.5" thickBot="1" x14ac:dyDescent="0.25">
      <c r="A136" s="221" t="s">
        <v>63</v>
      </c>
      <c r="B136" s="222"/>
      <c r="C136" s="223"/>
      <c r="D136" s="506"/>
      <c r="E136" s="281"/>
      <c r="F136" s="268">
        <v>226392.41</v>
      </c>
      <c r="G136" s="281"/>
      <c r="H136" s="268">
        <v>215134.90133333334</v>
      </c>
    </row>
    <row r="137" spans="1:8" s="5" customFormat="1" ht="18" thickBot="1" x14ac:dyDescent="0.25">
      <c r="A137" s="125" t="s">
        <v>286</v>
      </c>
      <c r="B137" s="159" t="s">
        <v>65</v>
      </c>
      <c r="C137" s="127">
        <v>12</v>
      </c>
      <c r="D137" s="502">
        <v>4.8600000000000003</v>
      </c>
      <c r="E137" s="414">
        <v>3881.9</v>
      </c>
      <c r="F137" s="404">
        <v>226392.41</v>
      </c>
      <c r="G137" s="412">
        <v>3881.9</v>
      </c>
      <c r="H137" s="413">
        <v>215134.90133333334</v>
      </c>
    </row>
    <row r="138" spans="1:8" s="5" customFormat="1" ht="15.75" thickBot="1" x14ac:dyDescent="0.25">
      <c r="A138" s="224" t="s">
        <v>219</v>
      </c>
      <c r="B138" s="61"/>
      <c r="C138" s="48"/>
      <c r="D138" s="331"/>
      <c r="E138" s="421">
        <v>0</v>
      </c>
      <c r="F138" s="422">
        <v>33665.410000000003</v>
      </c>
      <c r="G138" s="444"/>
      <c r="H138" s="268">
        <v>1800.23</v>
      </c>
    </row>
    <row r="139" spans="1:8" s="5" customFormat="1" ht="13.5" thickBot="1" x14ac:dyDescent="0.25">
      <c r="A139" s="49" t="s">
        <v>338</v>
      </c>
      <c r="B139" s="32"/>
      <c r="C139" s="47"/>
      <c r="D139" s="332"/>
      <c r="E139" s="421">
        <v>0</v>
      </c>
      <c r="F139" s="422">
        <v>33056.94</v>
      </c>
      <c r="G139" s="240"/>
      <c r="H139" s="268">
        <v>1800.23</v>
      </c>
    </row>
    <row r="140" spans="1:8" s="5" customFormat="1" ht="13.5" thickBot="1" x14ac:dyDescent="0.25">
      <c r="A140" s="229" t="s">
        <v>420</v>
      </c>
      <c r="B140" s="259" t="s">
        <v>3</v>
      </c>
      <c r="C140" s="39"/>
      <c r="D140" s="307">
        <v>1800.23</v>
      </c>
      <c r="E140" s="414">
        <v>0</v>
      </c>
      <c r="F140" s="446">
        <v>0</v>
      </c>
      <c r="G140" s="412">
        <v>1</v>
      </c>
      <c r="H140" s="413">
        <v>1800.23</v>
      </c>
    </row>
    <row r="141" spans="1:8" s="5" customFormat="1" ht="13.5" thickBot="1" x14ac:dyDescent="0.25">
      <c r="A141" s="233" t="s">
        <v>341</v>
      </c>
      <c r="B141" s="234"/>
      <c r="C141" s="234"/>
      <c r="D141" s="334"/>
      <c r="E141" s="421">
        <v>0</v>
      </c>
      <c r="F141" s="422">
        <v>608.47</v>
      </c>
      <c r="G141" s="240"/>
      <c r="H141" s="268">
        <v>0</v>
      </c>
    </row>
    <row r="142" spans="1:8" s="5" customFormat="1" ht="15.75" thickBot="1" x14ac:dyDescent="0.25">
      <c r="A142" s="237" t="s">
        <v>454</v>
      </c>
      <c r="B142" s="59"/>
      <c r="C142" s="50"/>
      <c r="D142" s="508"/>
      <c r="E142" s="22"/>
      <c r="F142" s="268">
        <v>1341168.8223999999</v>
      </c>
      <c r="G142" s="22"/>
      <c r="H142" s="268">
        <v>800977.30076333333</v>
      </c>
    </row>
    <row r="143" spans="1:8" s="5" customFormat="1" x14ac:dyDescent="0.2">
      <c r="A143" s="29"/>
      <c r="B143" s="82"/>
      <c r="C143" s="24"/>
      <c r="D143" s="75"/>
      <c r="E143" s="447"/>
      <c r="F143" s="447"/>
      <c r="G143" s="447"/>
      <c r="H143" s="447"/>
    </row>
    <row r="144" spans="1:8" s="5" customFormat="1" x14ac:dyDescent="0.2">
      <c r="A144" s="291" t="s">
        <v>461</v>
      </c>
      <c r="B144" s="82"/>
      <c r="C144" s="24"/>
      <c r="D144" s="75"/>
      <c r="E144" s="447"/>
      <c r="F144" s="447"/>
      <c r="G144" s="447"/>
      <c r="H144" s="447"/>
    </row>
    <row r="145" spans="1:8" s="1" customFormat="1" x14ac:dyDescent="0.2">
      <c r="A145" s="291"/>
      <c r="B145" s="82"/>
      <c r="C145" s="24"/>
      <c r="D145" s="75"/>
      <c r="E145" s="447"/>
      <c r="F145" s="447"/>
      <c r="G145" s="447"/>
      <c r="H145" s="447"/>
    </row>
    <row r="146" spans="1:8" s="1" customFormat="1" x14ac:dyDescent="0.2">
      <c r="A146" s="291" t="s">
        <v>462</v>
      </c>
      <c r="B146" s="82"/>
      <c r="C146" s="24"/>
      <c r="D146" s="75"/>
      <c r="E146" s="447"/>
      <c r="F146" s="447"/>
      <c r="G146" s="447"/>
      <c r="H146" s="447"/>
    </row>
    <row r="147" spans="1:8" s="1" customFormat="1" x14ac:dyDescent="0.2">
      <c r="A147" s="29"/>
      <c r="B147" s="82"/>
      <c r="C147" s="24"/>
      <c r="D147" s="75"/>
      <c r="E147" s="447"/>
      <c r="F147" s="447"/>
      <c r="G147" s="447"/>
      <c r="H147" s="447"/>
    </row>
    <row r="148" spans="1:8" s="5" customFormat="1" x14ac:dyDescent="0.2">
      <c r="A148" s="29"/>
      <c r="B148" s="82"/>
      <c r="C148" s="24"/>
      <c r="D148" s="73"/>
      <c r="E148" s="447"/>
      <c r="F148" s="447"/>
      <c r="G148" s="447"/>
      <c r="H148" s="447"/>
    </row>
    <row r="149" spans="1:8" s="5" customFormat="1" x14ac:dyDescent="0.2">
      <c r="A149" s="29"/>
      <c r="B149" s="82"/>
      <c r="C149" s="24"/>
      <c r="D149" s="73"/>
      <c r="E149" s="447"/>
      <c r="F149" s="447"/>
      <c r="G149" s="447"/>
      <c r="H149" s="447"/>
    </row>
    <row r="150" spans="1:8" s="5" customFormat="1" x14ac:dyDescent="0.2">
      <c r="A150" s="29"/>
      <c r="B150" s="82"/>
      <c r="C150" s="24"/>
      <c r="D150" s="73"/>
      <c r="E150" s="447"/>
      <c r="F150" s="447"/>
      <c r="G150" s="447"/>
      <c r="H150" s="447"/>
    </row>
    <row r="151" spans="1:8" s="5" customFormat="1" x14ac:dyDescent="0.2">
      <c r="A151" s="29"/>
      <c r="B151" s="82"/>
      <c r="C151" s="24"/>
      <c r="D151" s="73"/>
      <c r="E151" s="447"/>
      <c r="F151" s="447"/>
      <c r="G151" s="447"/>
      <c r="H151" s="447"/>
    </row>
    <row r="152" spans="1:8" s="13" customFormat="1" x14ac:dyDescent="0.2">
      <c r="A152" s="29"/>
      <c r="B152" s="82"/>
      <c r="C152" s="24"/>
      <c r="D152" s="73"/>
      <c r="E152" s="447"/>
      <c r="F152" s="447"/>
      <c r="G152" s="447"/>
      <c r="H152" s="447"/>
    </row>
    <row r="153" spans="1:8" s="5" customFormat="1" x14ac:dyDescent="0.2">
      <c r="A153" s="29"/>
      <c r="B153" s="82"/>
      <c r="C153" s="24"/>
      <c r="D153" s="73"/>
      <c r="E153" s="447"/>
      <c r="F153" s="447"/>
      <c r="G153" s="447"/>
      <c r="H153" s="447"/>
    </row>
    <row r="154" spans="1:8" s="5" customFormat="1" x14ac:dyDescent="0.2">
      <c r="A154" s="29"/>
      <c r="B154" s="82"/>
      <c r="C154" s="24"/>
      <c r="D154" s="73"/>
      <c r="E154" s="447"/>
      <c r="F154" s="447"/>
      <c r="G154" s="447"/>
      <c r="H154" s="447"/>
    </row>
    <row r="155" spans="1:8" s="5" customFormat="1" x14ac:dyDescent="0.2">
      <c r="A155" s="8"/>
      <c r="B155" s="73"/>
      <c r="C155" s="23"/>
      <c r="D155" s="73"/>
      <c r="E155" s="448"/>
      <c r="F155" s="448"/>
      <c r="G155" s="448"/>
      <c r="H155" s="448"/>
    </row>
    <row r="156" spans="1:8" s="5" customFormat="1" x14ac:dyDescent="0.2">
      <c r="A156" s="8"/>
      <c r="B156" s="73"/>
      <c r="C156" s="23"/>
      <c r="D156" s="73"/>
      <c r="E156" s="448"/>
      <c r="F156" s="448"/>
      <c r="G156" s="448"/>
      <c r="H156" s="448"/>
    </row>
    <row r="157" spans="1:8" s="1" customFormat="1" x14ac:dyDescent="0.2">
      <c r="A157" s="8"/>
      <c r="B157" s="73"/>
      <c r="C157" s="23"/>
      <c r="D157" s="73"/>
      <c r="E157" s="447"/>
      <c r="F157" s="447"/>
      <c r="G157" s="447"/>
      <c r="H157" s="447"/>
    </row>
    <row r="158" spans="1:8" s="1" customFormat="1" x14ac:dyDescent="0.2">
      <c r="A158" s="8"/>
      <c r="B158" s="73"/>
      <c r="C158" s="23"/>
      <c r="D158" s="73"/>
      <c r="E158" s="447"/>
      <c r="F158" s="447"/>
      <c r="G158" s="447"/>
      <c r="H158" s="447"/>
    </row>
    <row r="159" spans="1:8" s="1" customFormat="1" x14ac:dyDescent="0.2">
      <c r="A159" s="8"/>
      <c r="B159" s="73"/>
      <c r="C159" s="23"/>
      <c r="D159" s="73"/>
      <c r="E159" s="447"/>
      <c r="F159" s="447"/>
      <c r="G159" s="447"/>
      <c r="H159" s="447"/>
    </row>
    <row r="160" spans="1:8" s="1" customFormat="1" x14ac:dyDescent="0.2">
      <c r="A160" s="8"/>
      <c r="B160" s="73"/>
      <c r="C160" s="23"/>
      <c r="D160" s="73"/>
      <c r="E160" s="447"/>
      <c r="F160" s="447"/>
      <c r="G160" s="447"/>
      <c r="H160" s="447"/>
    </row>
    <row r="161" spans="1:8" s="1" customFormat="1" x14ac:dyDescent="0.2">
      <c r="A161" s="8"/>
      <c r="B161" s="73"/>
      <c r="C161" s="23"/>
      <c r="D161" s="73"/>
      <c r="E161" s="447"/>
      <c r="F161" s="447"/>
      <c r="G161" s="447"/>
      <c r="H161" s="447"/>
    </row>
    <row r="162" spans="1:8" s="1" customFormat="1" x14ac:dyDescent="0.2">
      <c r="D162" s="73"/>
      <c r="E162" s="447"/>
      <c r="F162" s="447"/>
      <c r="G162" s="447"/>
      <c r="H162" s="447"/>
    </row>
    <row r="163" spans="1:8" s="1" customFormat="1" x14ac:dyDescent="0.2">
      <c r="D163" s="73"/>
      <c r="E163" s="447"/>
      <c r="F163" s="447"/>
      <c r="G163" s="447"/>
      <c r="H163" s="447"/>
    </row>
    <row r="164" spans="1:8" s="1" customFormat="1" x14ac:dyDescent="0.2">
      <c r="D164" s="73"/>
      <c r="E164" s="447"/>
      <c r="F164" s="447"/>
      <c r="G164" s="447"/>
      <c r="H164" s="447"/>
    </row>
    <row r="165" spans="1:8" s="1" customFormat="1" x14ac:dyDescent="0.2">
      <c r="D165" s="73"/>
      <c r="E165" s="447"/>
      <c r="F165" s="447"/>
      <c r="G165" s="447"/>
      <c r="H165" s="447"/>
    </row>
    <row r="166" spans="1:8" s="1" customFormat="1" x14ac:dyDescent="0.2">
      <c r="D166" s="73"/>
      <c r="E166" s="447"/>
      <c r="F166" s="447"/>
      <c r="G166" s="447"/>
      <c r="H166" s="447"/>
    </row>
    <row r="167" spans="1:8" s="1" customFormat="1" x14ac:dyDescent="0.2">
      <c r="D167" s="73"/>
      <c r="E167" s="447"/>
      <c r="F167" s="447"/>
      <c r="G167" s="447"/>
      <c r="H167" s="447"/>
    </row>
    <row r="168" spans="1:8" s="1" customFormat="1" x14ac:dyDescent="0.2">
      <c r="D168" s="73"/>
      <c r="E168" s="447"/>
      <c r="F168" s="447"/>
      <c r="G168" s="447"/>
      <c r="H168" s="447"/>
    </row>
    <row r="169" spans="1:8" x14ac:dyDescent="0.2">
      <c r="A169" s="1"/>
      <c r="B169" s="1"/>
      <c r="C169" s="1"/>
    </row>
    <row r="170" spans="1:8" x14ac:dyDescent="0.2">
      <c r="A170" s="1"/>
      <c r="B170" s="1"/>
      <c r="C170" s="1"/>
    </row>
    <row r="171" spans="1:8" x14ac:dyDescent="0.2">
      <c r="A171" s="1"/>
      <c r="B171" s="1"/>
      <c r="C171" s="1"/>
    </row>
    <row r="172" spans="1:8" x14ac:dyDescent="0.2">
      <c r="A172" s="1"/>
      <c r="B172" s="1"/>
      <c r="C172" s="1"/>
    </row>
    <row r="173" spans="1:8" x14ac:dyDescent="0.2">
      <c r="A173" s="1"/>
      <c r="B173" s="1"/>
      <c r="C173" s="1"/>
    </row>
    <row r="174" spans="1:8" x14ac:dyDescent="0.2">
      <c r="A174" s="1"/>
      <c r="B174" s="1"/>
      <c r="C174" s="1"/>
    </row>
    <row r="176" spans="1:8" x14ac:dyDescent="0.2">
      <c r="A176" s="1"/>
      <c r="B176" s="1"/>
      <c r="C176" s="1"/>
    </row>
    <row r="177" spans="1:4" x14ac:dyDescent="0.2">
      <c r="A177" s="1"/>
      <c r="B177" s="1"/>
      <c r="C177" s="1"/>
    </row>
    <row r="178" spans="1:4" x14ac:dyDescent="0.2">
      <c r="A178" s="1"/>
      <c r="B178" s="1"/>
      <c r="C178" s="1"/>
    </row>
    <row r="179" spans="1:4" x14ac:dyDescent="0.2">
      <c r="A179" s="1"/>
      <c r="B179" s="1"/>
      <c r="C179" s="1"/>
    </row>
    <row r="180" spans="1:4" x14ac:dyDescent="0.2">
      <c r="A180" s="1"/>
      <c r="B180" s="1"/>
      <c r="C180" s="1"/>
    </row>
    <row r="181" spans="1:4" x14ac:dyDescent="0.2">
      <c r="A181" s="1"/>
      <c r="B181" s="1"/>
      <c r="C181" s="1"/>
    </row>
    <row r="184" spans="1:4" x14ac:dyDescent="0.2">
      <c r="A184" s="103"/>
      <c r="B184" s="103"/>
      <c r="C184" s="103"/>
    </row>
    <row r="188" spans="1:4" x14ac:dyDescent="0.2">
      <c r="A188" s="103"/>
      <c r="B188" s="103"/>
      <c r="C188" s="103"/>
      <c r="D188" s="447"/>
    </row>
    <row r="189" spans="1:4" x14ac:dyDescent="0.2">
      <c r="A189" s="103"/>
      <c r="B189" s="103"/>
      <c r="C189" s="103"/>
      <c r="D189" s="447"/>
    </row>
  </sheetData>
  <mergeCells count="13">
    <mergeCell ref="A129:D129"/>
    <mergeCell ref="E25:F25"/>
    <mergeCell ref="G25:H25"/>
    <mergeCell ref="A4:D4"/>
    <mergeCell ref="A13:C13"/>
    <mergeCell ref="C24:C25"/>
    <mergeCell ref="E23:H23"/>
    <mergeCell ref="E24:H24"/>
    <mergeCell ref="A1:D1"/>
    <mergeCell ref="A27:D27"/>
    <mergeCell ref="A62:D62"/>
    <mergeCell ref="G3:H3"/>
    <mergeCell ref="G2:H2"/>
  </mergeCells>
  <pageMargins left="0.31496062992125984" right="0.31496062992125984" top="0.31496062992125984" bottom="0.31496062992125984" header="0" footer="0"/>
  <pageSetup paperSize="9" scale="67" fitToHeight="0" orientation="portrait" copies="2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H182"/>
  <sheetViews>
    <sheetView showZeros="0" tabSelected="1" topLeftCell="A121" zoomScale="90" zoomScaleNormal="90" workbookViewId="0">
      <selection activeCell="K134" sqref="K134"/>
    </sheetView>
  </sheetViews>
  <sheetFormatPr defaultRowHeight="12.75" x14ac:dyDescent="0.2"/>
  <cols>
    <col min="1" max="1" width="75.140625" style="8" customWidth="1"/>
    <col min="2" max="2" width="6.140625" style="73" customWidth="1"/>
    <col min="3" max="3" width="9.5703125" style="23" customWidth="1"/>
    <col min="4" max="4" width="10.42578125" style="73" customWidth="1"/>
    <col min="5" max="5" width="9.140625" style="449" customWidth="1"/>
    <col min="6" max="6" width="12.85546875" style="449" customWidth="1"/>
    <col min="7" max="7" width="11.28515625" style="449" customWidth="1"/>
    <col min="8" max="8" width="14" style="449" customWidth="1"/>
    <col min="9" max="16384" width="9.140625" style="103"/>
  </cols>
  <sheetData>
    <row r="1" spans="1:8" ht="52.5" customHeight="1" x14ac:dyDescent="0.2">
      <c r="A1" s="589" t="s">
        <v>456</v>
      </c>
      <c r="B1" s="589"/>
      <c r="C1" s="589"/>
      <c r="D1" s="589"/>
    </row>
    <row r="2" spans="1:8" s="398" customFormat="1" ht="15.75" x14ac:dyDescent="0.2">
      <c r="A2" s="7"/>
      <c r="B2" s="75" t="s">
        <v>121</v>
      </c>
      <c r="C2" s="74"/>
      <c r="D2" s="98"/>
      <c r="E2" s="66"/>
      <c r="F2" s="66"/>
      <c r="G2" s="601" t="s">
        <v>81</v>
      </c>
      <c r="H2" s="601"/>
    </row>
    <row r="3" spans="1:8" s="398" customFormat="1" ht="15" x14ac:dyDescent="0.2">
      <c r="A3" s="99"/>
      <c r="B3" s="66"/>
      <c r="C3" s="24"/>
      <c r="D3" s="98"/>
      <c r="E3" s="100"/>
      <c r="F3" s="100"/>
      <c r="G3" s="600"/>
      <c r="H3" s="600"/>
    </row>
    <row r="4" spans="1:8" s="10" customFormat="1" ht="16.5" customHeight="1" x14ac:dyDescent="0.2">
      <c r="A4" s="603" t="s">
        <v>122</v>
      </c>
      <c r="B4" s="603"/>
      <c r="C4" s="603"/>
      <c r="D4" s="603"/>
      <c r="E4" s="75"/>
      <c r="F4" s="71"/>
      <c r="G4" s="71"/>
      <c r="H4" s="71"/>
    </row>
    <row r="5" spans="1:8" x14ac:dyDescent="0.2">
      <c r="A5" s="21" t="s">
        <v>410</v>
      </c>
      <c r="B5" s="76"/>
      <c r="C5" s="74"/>
      <c r="D5" s="75"/>
      <c r="E5" s="400"/>
      <c r="F5" s="400"/>
      <c r="G5" s="400"/>
      <c r="H5" s="401">
        <v>367070.29065480153</v>
      </c>
    </row>
    <row r="6" spans="1:8" ht="13.5" customHeight="1" x14ac:dyDescent="0.2">
      <c r="A6" s="21" t="s">
        <v>201</v>
      </c>
      <c r="B6" s="75"/>
      <c r="C6" s="74"/>
      <c r="D6" s="75"/>
      <c r="E6" s="75"/>
      <c r="F6" s="71"/>
      <c r="G6" s="71"/>
      <c r="H6" s="402">
        <v>1152672.56</v>
      </c>
    </row>
    <row r="7" spans="1:8" x14ac:dyDescent="0.2">
      <c r="A7" s="131" t="s">
        <v>202</v>
      </c>
      <c r="B7" s="77"/>
      <c r="C7" s="25"/>
      <c r="D7" s="77"/>
      <c r="E7" s="75"/>
      <c r="F7" s="71"/>
      <c r="G7" s="71"/>
      <c r="H7" s="403">
        <v>1152672.56</v>
      </c>
    </row>
    <row r="8" spans="1:8" x14ac:dyDescent="0.2">
      <c r="A8" s="131" t="s">
        <v>203</v>
      </c>
      <c r="B8" s="25"/>
      <c r="C8" s="25"/>
      <c r="D8" s="78"/>
      <c r="E8" s="400"/>
      <c r="F8" s="400"/>
      <c r="G8" s="400"/>
      <c r="H8" s="403">
        <v>996055.56</v>
      </c>
    </row>
    <row r="9" spans="1:8" x14ac:dyDescent="0.2">
      <c r="A9" s="290" t="s">
        <v>123</v>
      </c>
      <c r="B9" s="75"/>
      <c r="C9" s="24"/>
      <c r="D9" s="75"/>
      <c r="E9" s="75"/>
      <c r="F9" s="98"/>
      <c r="G9" s="98"/>
      <c r="H9" s="405">
        <v>156617</v>
      </c>
    </row>
    <row r="10" spans="1:8" x14ac:dyDescent="0.2">
      <c r="A10" s="21" t="s">
        <v>125</v>
      </c>
      <c r="B10" s="78"/>
      <c r="C10" s="79"/>
      <c r="D10" s="78"/>
      <c r="E10" s="75"/>
      <c r="F10" s="71"/>
      <c r="G10" s="71"/>
      <c r="H10" s="406">
        <v>1100345.7740433333</v>
      </c>
    </row>
    <row r="11" spans="1:8" x14ac:dyDescent="0.2">
      <c r="A11" s="131" t="s">
        <v>458</v>
      </c>
      <c r="B11" s="75"/>
      <c r="C11" s="74"/>
      <c r="D11" s="75"/>
      <c r="E11" s="75"/>
      <c r="F11" s="71"/>
      <c r="G11" s="71"/>
      <c r="H11" s="407">
        <v>419397.07661146834</v>
      </c>
    </row>
    <row r="12" spans="1:8" x14ac:dyDescent="0.2">
      <c r="A12" s="2"/>
      <c r="B12" s="75"/>
      <c r="C12" s="74"/>
      <c r="D12" s="75"/>
      <c r="E12" s="75"/>
      <c r="F12" s="71"/>
      <c r="G12" s="71"/>
      <c r="H12" s="408"/>
    </row>
    <row r="13" spans="1:8" ht="26.25" customHeight="1" x14ac:dyDescent="0.2">
      <c r="A13" s="604" t="s">
        <v>124</v>
      </c>
      <c r="B13" s="603"/>
      <c r="C13" s="603"/>
      <c r="D13" s="78"/>
      <c r="E13" s="75"/>
      <c r="F13" s="71"/>
      <c r="G13" s="71"/>
      <c r="H13" s="409"/>
    </row>
    <row r="14" spans="1:8" x14ac:dyDescent="0.2">
      <c r="A14" s="21" t="s">
        <v>411</v>
      </c>
      <c r="B14" s="76"/>
      <c r="C14" s="74"/>
      <c r="D14" s="75"/>
      <c r="E14" s="400"/>
      <c r="F14" s="400"/>
      <c r="G14" s="400"/>
      <c r="H14" s="401">
        <v>195036.55065480177</v>
      </c>
    </row>
    <row r="15" spans="1:8" ht="13.5" customHeight="1" x14ac:dyDescent="0.2">
      <c r="A15" s="31" t="s">
        <v>204</v>
      </c>
      <c r="B15" s="75"/>
      <c r="C15" s="74"/>
      <c r="D15" s="75"/>
      <c r="E15" s="75"/>
      <c r="F15" s="71"/>
      <c r="G15" s="71"/>
      <c r="H15" s="402">
        <v>1133727.0127250727</v>
      </c>
    </row>
    <row r="16" spans="1:8" x14ac:dyDescent="0.2">
      <c r="A16" s="131" t="s">
        <v>202</v>
      </c>
      <c r="B16" s="75"/>
      <c r="C16" s="74"/>
      <c r="D16" s="75"/>
      <c r="E16" s="75"/>
      <c r="F16" s="71"/>
      <c r="G16" s="71"/>
      <c r="H16" s="406">
        <v>1133727.0127250727</v>
      </c>
    </row>
    <row r="17" spans="1:8" x14ac:dyDescent="0.2">
      <c r="A17" s="131" t="s">
        <v>203</v>
      </c>
      <c r="B17" s="75"/>
      <c r="C17" s="74"/>
      <c r="D17" s="75"/>
      <c r="E17" s="400"/>
      <c r="F17" s="400"/>
      <c r="G17" s="400"/>
      <c r="H17" s="403">
        <v>987991.69</v>
      </c>
    </row>
    <row r="18" spans="1:8" x14ac:dyDescent="0.2">
      <c r="A18" s="290" t="s">
        <v>123</v>
      </c>
      <c r="B18" s="75"/>
      <c r="C18" s="24"/>
      <c r="D18" s="75"/>
      <c r="E18" s="75"/>
      <c r="F18" s="71"/>
      <c r="G18" s="71"/>
      <c r="H18" s="406">
        <v>145735.32272507271</v>
      </c>
    </row>
    <row r="19" spans="1:8" x14ac:dyDescent="0.2">
      <c r="A19" s="131" t="s">
        <v>392</v>
      </c>
      <c r="B19" s="75"/>
      <c r="C19" s="24"/>
      <c r="D19" s="75"/>
      <c r="E19" s="75"/>
      <c r="F19" s="71"/>
      <c r="G19" s="71"/>
      <c r="H19" s="402">
        <v>1328763.5633798745</v>
      </c>
    </row>
    <row r="20" spans="1:8" x14ac:dyDescent="0.2">
      <c r="A20" s="21" t="s">
        <v>126</v>
      </c>
      <c r="B20" s="78"/>
      <c r="C20" s="79"/>
      <c r="D20" s="78"/>
      <c r="E20" s="75"/>
      <c r="F20" s="71"/>
      <c r="G20" s="71"/>
      <c r="H20" s="406">
        <v>1100345.7740433333</v>
      </c>
    </row>
    <row r="21" spans="1:8" x14ac:dyDescent="0.2">
      <c r="A21" s="131" t="s">
        <v>459</v>
      </c>
      <c r="B21" s="75"/>
      <c r="C21" s="74"/>
      <c r="D21" s="75"/>
      <c r="E21" s="75"/>
      <c r="F21" s="71"/>
      <c r="G21" s="71"/>
      <c r="H21" s="407">
        <v>228417.7893365412</v>
      </c>
    </row>
    <row r="22" spans="1:8" ht="13.5" thickBot="1" x14ac:dyDescent="0.25">
      <c r="A22" s="128"/>
      <c r="B22" s="75"/>
      <c r="C22" s="74"/>
      <c r="D22" s="75"/>
      <c r="E22" s="24"/>
      <c r="F22" s="24"/>
      <c r="G22" s="24"/>
      <c r="H22" s="24"/>
    </row>
    <row r="23" spans="1:8" s="132" customFormat="1" ht="13.5" thickBot="1" x14ac:dyDescent="0.25">
      <c r="A23" s="129" t="s">
        <v>5</v>
      </c>
      <c r="B23" s="568"/>
      <c r="C23" s="569"/>
      <c r="D23" s="570" t="s">
        <v>7</v>
      </c>
      <c r="E23" s="590">
        <v>51</v>
      </c>
      <c r="F23" s="591"/>
      <c r="G23" s="591"/>
      <c r="H23" s="592"/>
    </row>
    <row r="24" spans="1:8" ht="16.5" thickBot="1" x14ac:dyDescent="0.25">
      <c r="A24" s="80"/>
      <c r="B24" s="571" t="s">
        <v>6</v>
      </c>
      <c r="C24" s="616" t="s">
        <v>8</v>
      </c>
      <c r="D24" s="572" t="s">
        <v>9</v>
      </c>
      <c r="E24" s="593" t="s">
        <v>81</v>
      </c>
      <c r="F24" s="594"/>
      <c r="G24" s="594"/>
      <c r="H24" s="595"/>
    </row>
    <row r="25" spans="1:8" ht="13.5" thickBot="1" x14ac:dyDescent="0.25">
      <c r="A25" s="130" t="s">
        <v>442</v>
      </c>
      <c r="B25" s="573" t="s">
        <v>10</v>
      </c>
      <c r="C25" s="617"/>
      <c r="D25" s="574" t="s">
        <v>11</v>
      </c>
      <c r="E25" s="598" t="s">
        <v>2</v>
      </c>
      <c r="F25" s="599"/>
      <c r="G25" s="598" t="s">
        <v>0</v>
      </c>
      <c r="H25" s="599"/>
    </row>
    <row r="26" spans="1:8" s="11" customFormat="1" ht="12" thickBot="1" x14ac:dyDescent="0.25">
      <c r="A26" s="101"/>
      <c r="B26" s="67"/>
      <c r="C26" s="102"/>
      <c r="D26" s="295"/>
      <c r="E26" s="114" t="s">
        <v>1</v>
      </c>
      <c r="F26" s="115" t="s">
        <v>393</v>
      </c>
      <c r="G26" s="114" t="s">
        <v>1</v>
      </c>
      <c r="H26" s="115" t="s">
        <v>393</v>
      </c>
    </row>
    <row r="27" spans="1:8" s="5" customFormat="1" ht="38.25" customHeight="1" thickBot="1" x14ac:dyDescent="0.25">
      <c r="A27" s="580" t="s">
        <v>26</v>
      </c>
      <c r="B27" s="581"/>
      <c r="C27" s="581"/>
      <c r="D27" s="613"/>
      <c r="E27" s="450"/>
      <c r="F27" s="451">
        <v>31361.91</v>
      </c>
      <c r="G27" s="240"/>
      <c r="H27" s="109">
        <v>7264.3889300000001</v>
      </c>
    </row>
    <row r="28" spans="1:8" s="5" customFormat="1" ht="13.5" thickBot="1" x14ac:dyDescent="0.25">
      <c r="A28" s="133" t="s">
        <v>27</v>
      </c>
      <c r="B28" s="134"/>
      <c r="C28" s="134"/>
      <c r="D28" s="296"/>
      <c r="E28" s="452">
        <v>5351.3</v>
      </c>
      <c r="F28" s="453">
        <v>5288.7</v>
      </c>
      <c r="G28" s="240"/>
      <c r="H28" s="109">
        <v>48.696830000000006</v>
      </c>
    </row>
    <row r="29" spans="1:8" s="5" customFormat="1" ht="67.5" x14ac:dyDescent="0.2">
      <c r="A29" s="30" t="s">
        <v>28</v>
      </c>
      <c r="B29" s="111" t="s">
        <v>64</v>
      </c>
      <c r="C29" s="241" t="s">
        <v>13</v>
      </c>
      <c r="D29" s="297">
        <v>9.1000000000000004E-3</v>
      </c>
      <c r="E29" s="454">
        <v>5351.3</v>
      </c>
      <c r="F29" s="455">
        <v>48.7</v>
      </c>
      <c r="G29" s="412">
        <v>5351.3</v>
      </c>
      <c r="H29" s="413">
        <v>48.696830000000006</v>
      </c>
    </row>
    <row r="30" spans="1:8" s="5" customFormat="1" x14ac:dyDescent="0.2">
      <c r="A30" s="135" t="s">
        <v>177</v>
      </c>
      <c r="B30" s="41" t="s">
        <v>4</v>
      </c>
      <c r="C30" s="242" t="s">
        <v>67</v>
      </c>
      <c r="D30" s="298"/>
      <c r="E30" s="454"/>
      <c r="F30" s="456">
        <v>5240</v>
      </c>
      <c r="G30" s="415"/>
      <c r="H30" s="279">
        <v>0</v>
      </c>
    </row>
    <row r="31" spans="1:8" s="5" customFormat="1" ht="13.5" thickBot="1" x14ac:dyDescent="0.25">
      <c r="A31" s="243" t="s">
        <v>174</v>
      </c>
      <c r="B31" s="52" t="s">
        <v>163</v>
      </c>
      <c r="C31" s="242"/>
      <c r="D31" s="493">
        <v>131</v>
      </c>
      <c r="E31" s="454">
        <v>40</v>
      </c>
      <c r="F31" s="434">
        <v>5240</v>
      </c>
      <c r="G31" s="412">
        <v>0</v>
      </c>
      <c r="H31" s="413">
        <v>0</v>
      </c>
    </row>
    <row r="32" spans="1:8" s="13" customFormat="1" ht="13.5" thickBot="1" x14ac:dyDescent="0.25">
      <c r="A32" s="244" t="s">
        <v>29</v>
      </c>
      <c r="B32" s="245"/>
      <c r="C32" s="245"/>
      <c r="D32" s="296"/>
      <c r="E32" s="240"/>
      <c r="F32" s="109">
        <v>570.27</v>
      </c>
      <c r="G32" s="240"/>
      <c r="H32" s="109">
        <f>H33+H34</f>
        <v>1519.0631999999998</v>
      </c>
    </row>
    <row r="33" spans="1:8" s="5" customFormat="1" ht="56.25" x14ac:dyDescent="0.2">
      <c r="A33" s="30" t="s">
        <v>30</v>
      </c>
      <c r="B33" s="38" t="s">
        <v>4</v>
      </c>
      <c r="C33" s="246">
        <v>12</v>
      </c>
      <c r="D33" s="492">
        <v>0.21199999999999999</v>
      </c>
      <c r="E33" s="457">
        <v>37.6</v>
      </c>
      <c r="F33" s="455">
        <v>95.65</v>
      </c>
      <c r="G33" s="412">
        <v>37.6</v>
      </c>
      <c r="H33" s="413">
        <v>95.20320000000001</v>
      </c>
    </row>
    <row r="34" spans="1:8" s="5" customFormat="1" x14ac:dyDescent="0.2">
      <c r="A34" s="247" t="s">
        <v>258</v>
      </c>
      <c r="B34" s="181"/>
      <c r="C34" s="195" t="s">
        <v>67</v>
      </c>
      <c r="D34" s="298"/>
      <c r="E34" s="454"/>
      <c r="F34" s="456">
        <v>474.62</v>
      </c>
      <c r="G34" s="277"/>
      <c r="H34" s="279">
        <v>1423.86</v>
      </c>
    </row>
    <row r="35" spans="1:8" s="5" customFormat="1" ht="13.5" thickBot="1" x14ac:dyDescent="0.25">
      <c r="A35" s="136" t="s">
        <v>187</v>
      </c>
      <c r="B35" s="137" t="s">
        <v>3</v>
      </c>
      <c r="C35" s="140">
        <v>1</v>
      </c>
      <c r="D35" s="493">
        <v>474.62</v>
      </c>
      <c r="E35" s="458"/>
      <c r="F35" s="434"/>
      <c r="G35" s="412">
        <v>3</v>
      </c>
      <c r="H35" s="413">
        <v>1423.86</v>
      </c>
    </row>
    <row r="36" spans="1:8" s="13" customFormat="1" ht="26.25" thickBot="1" x14ac:dyDescent="0.25">
      <c r="A36" s="40" t="s">
        <v>31</v>
      </c>
      <c r="B36" s="32"/>
      <c r="C36" s="44"/>
      <c r="D36" s="296"/>
      <c r="E36" s="459">
        <v>5351.3</v>
      </c>
      <c r="F36" s="453">
        <v>48.7</v>
      </c>
      <c r="G36" s="240"/>
      <c r="H36" s="109">
        <v>0</v>
      </c>
    </row>
    <row r="37" spans="1:8" s="13" customFormat="1" ht="26.25" thickBot="1" x14ac:dyDescent="0.25">
      <c r="A37" s="141" t="s">
        <v>34</v>
      </c>
      <c r="B37" s="142"/>
      <c r="C37" s="143"/>
      <c r="D37" s="301"/>
      <c r="E37" s="452">
        <v>5351.3</v>
      </c>
      <c r="F37" s="453">
        <v>850.86</v>
      </c>
      <c r="G37" s="240"/>
      <c r="H37" s="109">
        <v>0</v>
      </c>
    </row>
    <row r="38" spans="1:8" s="13" customFormat="1" ht="26.25" thickBot="1" x14ac:dyDescent="0.25">
      <c r="A38" s="40" t="s">
        <v>36</v>
      </c>
      <c r="B38" s="386"/>
      <c r="C38" s="387"/>
      <c r="D38" s="388"/>
      <c r="E38" s="462">
        <v>710</v>
      </c>
      <c r="F38" s="453">
        <v>21516.49</v>
      </c>
      <c r="G38" s="240"/>
      <c r="H38" s="268">
        <v>1226.8800000000001</v>
      </c>
    </row>
    <row r="39" spans="1:8" s="5" customFormat="1" ht="24" x14ac:dyDescent="0.2">
      <c r="A39" s="144" t="s">
        <v>14</v>
      </c>
      <c r="B39" s="392" t="s">
        <v>4</v>
      </c>
      <c r="C39" s="393">
        <v>2</v>
      </c>
      <c r="D39" s="394">
        <v>0.77</v>
      </c>
      <c r="E39" s="463">
        <v>710</v>
      </c>
      <c r="F39" s="455">
        <v>1093.4000000000001</v>
      </c>
      <c r="G39" s="412">
        <f>E39</f>
        <v>710</v>
      </c>
      <c r="H39" s="413">
        <v>1093.4000000000001</v>
      </c>
    </row>
    <row r="40" spans="1:8" s="5" customFormat="1" ht="24" x14ac:dyDescent="0.2">
      <c r="A40" s="183" t="s">
        <v>231</v>
      </c>
      <c r="B40" s="14" t="s">
        <v>4</v>
      </c>
      <c r="C40" s="140">
        <v>4</v>
      </c>
      <c r="D40" s="395">
        <v>9.4E-2</v>
      </c>
      <c r="E40" s="463">
        <v>710</v>
      </c>
      <c r="F40" s="455">
        <v>266.95999999999998</v>
      </c>
      <c r="G40" s="412">
        <f>E40</f>
        <v>710</v>
      </c>
      <c r="H40" s="413">
        <v>133.47999999999999</v>
      </c>
    </row>
    <row r="41" spans="1:8" s="5" customFormat="1" ht="17.25" x14ac:dyDescent="0.2">
      <c r="A41" s="381" t="s">
        <v>33</v>
      </c>
      <c r="B41" s="96" t="s">
        <v>4</v>
      </c>
      <c r="C41" s="232" t="s">
        <v>68</v>
      </c>
      <c r="D41" s="311"/>
      <c r="E41" s="454"/>
      <c r="F41" s="456">
        <v>20156.13</v>
      </c>
      <c r="G41" s="418"/>
      <c r="H41" s="278">
        <v>0</v>
      </c>
    </row>
    <row r="42" spans="1:8" s="5" customFormat="1" ht="13.5" thickBot="1" x14ac:dyDescent="0.25">
      <c r="A42" s="385" t="s">
        <v>232</v>
      </c>
      <c r="B42" s="37"/>
      <c r="C42" s="26"/>
      <c r="D42" s="311"/>
      <c r="E42" s="454"/>
      <c r="F42" s="464">
        <v>20156.13</v>
      </c>
      <c r="G42" s="277"/>
      <c r="H42" s="278">
        <v>0</v>
      </c>
    </row>
    <row r="43" spans="1:8" s="13" customFormat="1" ht="26.25" thickBot="1" x14ac:dyDescent="0.25">
      <c r="A43" s="141" t="s">
        <v>37</v>
      </c>
      <c r="B43" s="389"/>
      <c r="C43" s="390"/>
      <c r="D43" s="391"/>
      <c r="E43" s="462">
        <v>128.80000000000001</v>
      </c>
      <c r="F43" s="453">
        <v>66.98</v>
      </c>
      <c r="G43" s="240"/>
      <c r="H43" s="268">
        <v>66.976000000000013</v>
      </c>
    </row>
    <row r="44" spans="1:8" s="5" customFormat="1" ht="60.75" thickBot="1" x14ac:dyDescent="0.25">
      <c r="A44" s="254" t="s">
        <v>38</v>
      </c>
      <c r="B44" s="137" t="s">
        <v>4</v>
      </c>
      <c r="C44" s="140">
        <v>1</v>
      </c>
      <c r="D44" s="492">
        <v>0.52</v>
      </c>
      <c r="E44" s="463">
        <v>128.80000000000001</v>
      </c>
      <c r="F44" s="455">
        <v>66.98</v>
      </c>
      <c r="G44" s="412">
        <v>128.80000000000001</v>
      </c>
      <c r="H44" s="413">
        <v>66.976000000000013</v>
      </c>
    </row>
    <row r="45" spans="1:8" s="13" customFormat="1" ht="26.25" thickBot="1" x14ac:dyDescent="0.25">
      <c r="A45" s="149" t="s">
        <v>39</v>
      </c>
      <c r="B45" s="142"/>
      <c r="C45" s="143"/>
      <c r="D45" s="301"/>
      <c r="E45" s="465">
        <v>5351.3</v>
      </c>
      <c r="F45" s="453">
        <v>165.89</v>
      </c>
      <c r="G45" s="240"/>
      <c r="H45" s="268">
        <v>1446.3603000000001</v>
      </c>
    </row>
    <row r="46" spans="1:8" s="5" customFormat="1" ht="67.5" x14ac:dyDescent="0.2">
      <c r="A46" s="30" t="s">
        <v>40</v>
      </c>
      <c r="B46" s="256" t="s">
        <v>65</v>
      </c>
      <c r="C46" s="26" t="s">
        <v>69</v>
      </c>
      <c r="D46" s="492">
        <v>3.1E-2</v>
      </c>
      <c r="E46" s="410">
        <v>5351.3</v>
      </c>
      <c r="F46" s="411">
        <v>165.89</v>
      </c>
      <c r="G46" s="412">
        <v>5351.3</v>
      </c>
      <c r="H46" s="413">
        <v>165.8903</v>
      </c>
    </row>
    <row r="47" spans="1:8" s="5" customFormat="1" ht="16.5" x14ac:dyDescent="0.2">
      <c r="A47" s="154" t="s">
        <v>33</v>
      </c>
      <c r="B47" s="95"/>
      <c r="C47" s="26" t="s">
        <v>68</v>
      </c>
      <c r="D47" s="495"/>
      <c r="E47" s="414">
        <v>0</v>
      </c>
      <c r="F47" s="404">
        <v>0</v>
      </c>
      <c r="G47" s="277"/>
      <c r="H47" s="279">
        <v>1280.47</v>
      </c>
    </row>
    <row r="48" spans="1:8" s="5" customFormat="1" x14ac:dyDescent="0.2">
      <c r="A48" s="150" t="s">
        <v>418</v>
      </c>
      <c r="B48" s="14" t="s">
        <v>4</v>
      </c>
      <c r="C48" s="26"/>
      <c r="D48" s="260">
        <v>301.02999999999997</v>
      </c>
      <c r="E48" s="414">
        <v>0</v>
      </c>
      <c r="F48" s="404">
        <v>0</v>
      </c>
      <c r="G48" s="412">
        <v>1</v>
      </c>
      <c r="H48" s="413">
        <v>496.37</v>
      </c>
    </row>
    <row r="49" spans="1:8" s="5" customFormat="1" ht="13.5" thickBot="1" x14ac:dyDescent="0.25">
      <c r="A49" s="117" t="s">
        <v>405</v>
      </c>
      <c r="B49" s="26" t="s">
        <v>3</v>
      </c>
      <c r="C49" s="26"/>
      <c r="D49" s="260">
        <v>392.05</v>
      </c>
      <c r="E49" s="419"/>
      <c r="F49" s="404">
        <v>0</v>
      </c>
      <c r="G49" s="412">
        <v>2</v>
      </c>
      <c r="H49" s="413">
        <v>784.1</v>
      </c>
    </row>
    <row r="50" spans="1:8" s="13" customFormat="1" ht="26.25" thickBot="1" x14ac:dyDescent="0.25">
      <c r="A50" s="149" t="s">
        <v>41</v>
      </c>
      <c r="B50" s="142"/>
      <c r="C50" s="143"/>
      <c r="D50" s="301"/>
      <c r="E50" s="452">
        <v>5351.3</v>
      </c>
      <c r="F50" s="453">
        <v>850.86</v>
      </c>
      <c r="G50" s="240"/>
      <c r="H50" s="268">
        <v>0</v>
      </c>
    </row>
    <row r="51" spans="1:8" s="13" customFormat="1" ht="26.25" thickBot="1" x14ac:dyDescent="0.25">
      <c r="A51" s="152" t="s">
        <v>43</v>
      </c>
      <c r="B51" s="153"/>
      <c r="C51" s="261"/>
      <c r="D51" s="496"/>
      <c r="E51" s="452">
        <v>5351.3</v>
      </c>
      <c r="F51" s="466">
        <v>192.65</v>
      </c>
      <c r="G51" s="240"/>
      <c r="H51" s="268">
        <v>192.64679999999998</v>
      </c>
    </row>
    <row r="52" spans="1:8" s="5" customFormat="1" ht="17.25" thickBot="1" x14ac:dyDescent="0.25">
      <c r="A52" s="121" t="s">
        <v>44</v>
      </c>
      <c r="B52" s="38" t="s">
        <v>65</v>
      </c>
      <c r="C52" s="246"/>
      <c r="D52" s="492">
        <v>3.6000000000000004E-2</v>
      </c>
      <c r="E52" s="518">
        <v>5351.3</v>
      </c>
      <c r="F52" s="519">
        <v>192.65</v>
      </c>
      <c r="G52" s="438">
        <v>5351.3</v>
      </c>
      <c r="H52" s="439">
        <v>192.64679999999998</v>
      </c>
    </row>
    <row r="53" spans="1:8" s="13" customFormat="1" ht="39" thickBot="1" x14ac:dyDescent="0.25">
      <c r="A53" s="40" t="s">
        <v>45</v>
      </c>
      <c r="B53" s="32"/>
      <c r="C53" s="262"/>
      <c r="D53" s="517"/>
      <c r="E53" s="521">
        <v>22</v>
      </c>
      <c r="F53" s="522">
        <v>1810.52</v>
      </c>
      <c r="G53" s="240"/>
      <c r="H53" s="268">
        <v>2763.76</v>
      </c>
    </row>
    <row r="54" spans="1:8" s="5" customFormat="1" ht="56.25" x14ac:dyDescent="0.2">
      <c r="A54" s="160" t="s">
        <v>46</v>
      </c>
      <c r="B54" s="38" t="s">
        <v>127</v>
      </c>
      <c r="C54" s="263" t="s">
        <v>69</v>
      </c>
      <c r="D54" s="492">
        <v>4.5860000000000003</v>
      </c>
      <c r="E54" s="520">
        <v>22</v>
      </c>
      <c r="F54" s="532">
        <v>201.78</v>
      </c>
      <c r="G54" s="417">
        <v>22</v>
      </c>
      <c r="H54" s="511">
        <v>100.89200000000001</v>
      </c>
    </row>
    <row r="55" spans="1:8" s="5" customFormat="1" x14ac:dyDescent="0.2">
      <c r="A55" s="161" t="s">
        <v>47</v>
      </c>
      <c r="B55" s="14"/>
      <c r="C55" s="28"/>
      <c r="D55" s="495"/>
      <c r="E55" s="454"/>
      <c r="F55" s="531">
        <v>1608.74</v>
      </c>
      <c r="G55" s="280"/>
      <c r="H55" s="516">
        <v>2662.87</v>
      </c>
    </row>
    <row r="56" spans="1:8" s="5" customFormat="1" x14ac:dyDescent="0.2">
      <c r="A56" s="266" t="s">
        <v>175</v>
      </c>
      <c r="B56" s="267" t="s">
        <v>176</v>
      </c>
      <c r="C56" s="202"/>
      <c r="D56" s="306"/>
      <c r="E56" s="454"/>
      <c r="F56" s="523"/>
      <c r="G56" s="524">
        <v>0</v>
      </c>
      <c r="H56" s="511">
        <v>2662.87</v>
      </c>
    </row>
    <row r="57" spans="1:8" s="5" customFormat="1" x14ac:dyDescent="0.2">
      <c r="A57" s="367" t="s">
        <v>166</v>
      </c>
      <c r="B57" s="42" t="s">
        <v>4</v>
      </c>
      <c r="C57" s="28"/>
      <c r="D57" s="299">
        <v>263.95</v>
      </c>
      <c r="E57" s="461"/>
      <c r="F57" s="469"/>
      <c r="G57" s="424">
        <v>1.89</v>
      </c>
      <c r="H57" s="412">
        <v>1636.9289999999999</v>
      </c>
    </row>
    <row r="58" spans="1:8" s="1" customFormat="1" x14ac:dyDescent="0.2">
      <c r="A58" s="83" t="s">
        <v>407</v>
      </c>
      <c r="B58" s="42" t="s">
        <v>3</v>
      </c>
      <c r="C58" s="28"/>
      <c r="D58" s="299">
        <v>162.62</v>
      </c>
      <c r="E58" s="461"/>
      <c r="F58" s="469"/>
      <c r="G58" s="424">
        <v>2</v>
      </c>
      <c r="H58" s="412">
        <v>325.24</v>
      </c>
    </row>
    <row r="59" spans="1:8" s="1" customFormat="1" x14ac:dyDescent="0.2">
      <c r="A59" s="94" t="s">
        <v>421</v>
      </c>
      <c r="B59" s="42" t="s">
        <v>3</v>
      </c>
      <c r="C59" s="28"/>
      <c r="D59" s="299">
        <v>73.75</v>
      </c>
      <c r="E59" s="461"/>
      <c r="F59" s="469"/>
      <c r="G59" s="424">
        <v>2</v>
      </c>
      <c r="H59" s="412">
        <v>147.5</v>
      </c>
    </row>
    <row r="60" spans="1:8" s="5" customFormat="1" x14ac:dyDescent="0.2">
      <c r="A60" s="373" t="s">
        <v>369</v>
      </c>
      <c r="B60" s="42" t="s">
        <v>127</v>
      </c>
      <c r="C60" s="28"/>
      <c r="D60" s="299">
        <v>280.04000000000002</v>
      </c>
      <c r="E60" s="461"/>
      <c r="F60" s="469"/>
      <c r="G60" s="424">
        <v>2</v>
      </c>
      <c r="H60" s="412">
        <v>214.48</v>
      </c>
    </row>
    <row r="61" spans="1:8" s="5" customFormat="1" x14ac:dyDescent="0.2">
      <c r="A61" s="373" t="s">
        <v>223</v>
      </c>
      <c r="B61" s="42" t="s">
        <v>3</v>
      </c>
      <c r="C61" s="28"/>
      <c r="D61" s="299">
        <v>76.790000000000006</v>
      </c>
      <c r="E61" s="461"/>
      <c r="F61" s="469"/>
      <c r="G61" s="424">
        <v>4</v>
      </c>
      <c r="H61" s="412">
        <v>186.92</v>
      </c>
    </row>
    <row r="62" spans="1:8" s="5" customFormat="1" ht="13.5" thickBot="1" x14ac:dyDescent="0.25">
      <c r="A62" s="231" t="s">
        <v>430</v>
      </c>
      <c r="B62" s="119" t="s">
        <v>3</v>
      </c>
      <c r="C62" s="57"/>
      <c r="D62" s="308">
        <v>80.319999999999993</v>
      </c>
      <c r="E62" s="461"/>
      <c r="F62" s="469"/>
      <c r="G62" s="424">
        <v>1.89</v>
      </c>
      <c r="H62" s="413">
        <v>151.80479999999997</v>
      </c>
    </row>
    <row r="63" spans="1:8" s="13" customFormat="1" ht="27.75" customHeight="1" thickBot="1" x14ac:dyDescent="0.25">
      <c r="A63" s="583" t="s">
        <v>48</v>
      </c>
      <c r="B63" s="584"/>
      <c r="C63" s="584"/>
      <c r="D63" s="614"/>
      <c r="E63" s="470"/>
      <c r="F63" s="451">
        <v>484860.4080866999</v>
      </c>
      <c r="G63" s="240"/>
      <c r="H63" s="268">
        <v>447667.62800000003</v>
      </c>
    </row>
    <row r="64" spans="1:8" s="13" customFormat="1" ht="26.25" thickBot="1" x14ac:dyDescent="0.25">
      <c r="A64" s="370" t="s">
        <v>49</v>
      </c>
      <c r="B64" s="371"/>
      <c r="C64" s="372"/>
      <c r="D64" s="497"/>
      <c r="E64" s="471">
        <v>2</v>
      </c>
      <c r="F64" s="453">
        <v>143680.93</v>
      </c>
      <c r="G64" s="423">
        <v>2</v>
      </c>
      <c r="H64" s="268">
        <v>143147.25</v>
      </c>
    </row>
    <row r="65" spans="1:8" s="13" customFormat="1" ht="26.25" thickBot="1" x14ac:dyDescent="0.25">
      <c r="A65" s="149" t="s">
        <v>50</v>
      </c>
      <c r="B65" s="142"/>
      <c r="C65" s="143"/>
      <c r="D65" s="301"/>
      <c r="E65" s="472"/>
      <c r="F65" s="453">
        <v>11486.78</v>
      </c>
      <c r="G65" s="240"/>
      <c r="H65" s="268">
        <v>3090.2799999999997</v>
      </c>
    </row>
    <row r="66" spans="1:8" s="5" customFormat="1" x14ac:dyDescent="0.2">
      <c r="A66" s="155" t="s">
        <v>179</v>
      </c>
      <c r="B66" s="159" t="s">
        <v>12</v>
      </c>
      <c r="C66" s="127">
        <v>3</v>
      </c>
      <c r="D66" s="493">
        <v>37.21</v>
      </c>
      <c r="E66" s="473">
        <v>88</v>
      </c>
      <c r="F66" s="455">
        <v>9822.1200000000008</v>
      </c>
      <c r="G66" s="417">
        <v>84</v>
      </c>
      <c r="H66" s="413">
        <v>3090.2799999999997</v>
      </c>
    </row>
    <row r="67" spans="1:8" s="5" customFormat="1" x14ac:dyDescent="0.2">
      <c r="A67" s="167" t="s">
        <v>47</v>
      </c>
      <c r="B67" s="159"/>
      <c r="C67" s="168"/>
      <c r="D67" s="495"/>
      <c r="E67" s="474"/>
      <c r="F67" s="456">
        <v>1664.66</v>
      </c>
      <c r="G67" s="280"/>
      <c r="H67" s="279">
        <v>0</v>
      </c>
    </row>
    <row r="68" spans="1:8" s="5" customFormat="1" ht="13.5" thickBot="1" x14ac:dyDescent="0.25">
      <c r="A68" s="157" t="s">
        <v>51</v>
      </c>
      <c r="B68" s="159" t="s">
        <v>259</v>
      </c>
      <c r="C68" s="269">
        <v>1</v>
      </c>
      <c r="D68" s="493">
        <v>61.65</v>
      </c>
      <c r="E68" s="474">
        <v>27</v>
      </c>
      <c r="F68" s="434">
        <v>1664.66</v>
      </c>
      <c r="G68" s="424">
        <v>0</v>
      </c>
      <c r="H68" s="279">
        <v>0</v>
      </c>
    </row>
    <row r="69" spans="1:8" s="13" customFormat="1" ht="39" thickBot="1" x14ac:dyDescent="0.25">
      <c r="A69" s="40" t="s">
        <v>53</v>
      </c>
      <c r="B69" s="33"/>
      <c r="C69" s="51"/>
      <c r="D69" s="309"/>
      <c r="E69" s="475"/>
      <c r="F69" s="453">
        <v>86129.935999999987</v>
      </c>
      <c r="G69" s="429"/>
      <c r="H69" s="430">
        <v>47073.380000000005</v>
      </c>
    </row>
    <row r="70" spans="1:8" s="5" customFormat="1" ht="33.75" x14ac:dyDescent="0.2">
      <c r="A70" s="169" t="s">
        <v>54</v>
      </c>
      <c r="B70" s="38"/>
      <c r="C70" s="34"/>
      <c r="D70" s="298"/>
      <c r="E70" s="474"/>
      <c r="F70" s="477">
        <v>11889.768</v>
      </c>
      <c r="G70" s="515"/>
      <c r="H70" s="491">
        <v>8042.88</v>
      </c>
    </row>
    <row r="71" spans="1:8" s="5" customFormat="1" x14ac:dyDescent="0.2">
      <c r="A71" s="68" t="s">
        <v>16</v>
      </c>
      <c r="B71" s="14" t="s">
        <v>4</v>
      </c>
      <c r="C71" s="164">
        <v>1</v>
      </c>
      <c r="D71" s="310">
        <v>1.24</v>
      </c>
      <c r="E71" s="433">
        <v>4624.2</v>
      </c>
      <c r="F71" s="434">
        <v>5734.01</v>
      </c>
      <c r="G71" s="412">
        <v>1765</v>
      </c>
      <c r="H71" s="413">
        <v>2188.6</v>
      </c>
    </row>
    <row r="72" spans="1:8" s="19" customFormat="1" x14ac:dyDescent="0.2">
      <c r="A72" s="69" t="s">
        <v>17</v>
      </c>
      <c r="B72" s="56" t="s">
        <v>4</v>
      </c>
      <c r="C72" s="127">
        <v>12</v>
      </c>
      <c r="D72" s="310">
        <v>0.51</v>
      </c>
      <c r="E72" s="476">
        <v>722</v>
      </c>
      <c r="F72" s="434">
        <v>4418.6400000000003</v>
      </c>
      <c r="G72" s="412">
        <v>722</v>
      </c>
      <c r="H72" s="413">
        <v>4411.42</v>
      </c>
    </row>
    <row r="73" spans="1:8" s="19" customFormat="1" x14ac:dyDescent="0.2">
      <c r="A73" s="70" t="s">
        <v>18</v>
      </c>
      <c r="B73" s="56" t="s">
        <v>19</v>
      </c>
      <c r="C73" s="127">
        <v>12</v>
      </c>
      <c r="D73" s="310">
        <v>72.38</v>
      </c>
      <c r="E73" s="458">
        <v>2</v>
      </c>
      <c r="F73" s="434">
        <v>1737.12</v>
      </c>
      <c r="G73" s="412">
        <v>2</v>
      </c>
      <c r="H73" s="413">
        <v>1442.86</v>
      </c>
    </row>
    <row r="74" spans="1:8" s="5" customFormat="1" x14ac:dyDescent="0.2">
      <c r="A74" s="271" t="s">
        <v>47</v>
      </c>
      <c r="B74" s="272"/>
      <c r="C74" s="273"/>
      <c r="D74" s="298"/>
      <c r="E74" s="474"/>
      <c r="F74" s="477">
        <v>49252.65</v>
      </c>
      <c r="G74" s="274"/>
      <c r="H74" s="275">
        <v>16322.779999999999</v>
      </c>
    </row>
    <row r="75" spans="1:8" s="5" customFormat="1" x14ac:dyDescent="0.2">
      <c r="A75" s="175" t="s">
        <v>328</v>
      </c>
      <c r="B75" s="159"/>
      <c r="C75" s="182"/>
      <c r="D75" s="500"/>
      <c r="E75" s="474"/>
      <c r="F75" s="525">
        <v>10052.51</v>
      </c>
      <c r="G75" s="511">
        <v>0</v>
      </c>
      <c r="H75" s="491">
        <f>H76</f>
        <v>3093.08</v>
      </c>
    </row>
    <row r="76" spans="1:8" s="5" customFormat="1" ht="13.5" thickBot="1" x14ac:dyDescent="0.25">
      <c r="A76" s="173" t="s">
        <v>250</v>
      </c>
      <c r="B76" s="159" t="s">
        <v>3</v>
      </c>
      <c r="C76" s="182">
        <v>1</v>
      </c>
      <c r="D76" s="499">
        <v>773.27</v>
      </c>
      <c r="E76" s="474">
        <v>13</v>
      </c>
      <c r="F76" s="434">
        <v>10052.51</v>
      </c>
      <c r="G76" s="412">
        <v>4</v>
      </c>
      <c r="H76" s="413">
        <v>3093.08</v>
      </c>
    </row>
    <row r="77" spans="1:8" s="5" customFormat="1" x14ac:dyDescent="0.2">
      <c r="A77" s="177" t="s">
        <v>196</v>
      </c>
      <c r="B77" s="54"/>
      <c r="C77" s="35"/>
      <c r="D77" s="501">
        <v>0.26</v>
      </c>
      <c r="E77" s="433"/>
      <c r="F77" s="533">
        <v>39200.14</v>
      </c>
      <c r="G77" s="280"/>
      <c r="H77" s="278">
        <v>13229.699999999999</v>
      </c>
    </row>
    <row r="78" spans="1:8" s="15" customFormat="1" x14ac:dyDescent="0.2">
      <c r="A78" s="361" t="s">
        <v>289</v>
      </c>
      <c r="B78" s="54" t="s">
        <v>163</v>
      </c>
      <c r="C78" s="35"/>
      <c r="D78" s="299">
        <v>183.3</v>
      </c>
      <c r="E78" s="433"/>
      <c r="F78" s="434"/>
      <c r="G78" s="412">
        <v>67</v>
      </c>
      <c r="H78" s="413">
        <v>12281.1</v>
      </c>
    </row>
    <row r="79" spans="1:8" s="15" customFormat="1" x14ac:dyDescent="0.2">
      <c r="A79" s="362" t="s">
        <v>146</v>
      </c>
      <c r="B79" s="110" t="s">
        <v>3</v>
      </c>
      <c r="C79" s="35"/>
      <c r="D79" s="299">
        <v>87.98</v>
      </c>
      <c r="E79" s="433"/>
      <c r="F79" s="434"/>
      <c r="G79" s="412">
        <v>2</v>
      </c>
      <c r="H79" s="413">
        <v>175.96</v>
      </c>
    </row>
    <row r="80" spans="1:8" s="15" customFormat="1" x14ac:dyDescent="0.2">
      <c r="A80" s="342" t="s">
        <v>156</v>
      </c>
      <c r="B80" s="42" t="s">
        <v>127</v>
      </c>
      <c r="C80" s="35"/>
      <c r="D80" s="299">
        <v>65.760000000000005</v>
      </c>
      <c r="E80" s="433"/>
      <c r="F80" s="434"/>
      <c r="G80" s="412">
        <v>8</v>
      </c>
      <c r="H80" s="413">
        <v>526.08000000000004</v>
      </c>
    </row>
    <row r="81" spans="1:8" s="15" customFormat="1" x14ac:dyDescent="0.2">
      <c r="A81" s="348" t="s">
        <v>160</v>
      </c>
      <c r="B81" s="42" t="s">
        <v>127</v>
      </c>
      <c r="C81" s="35"/>
      <c r="D81" s="299">
        <v>61.64</v>
      </c>
      <c r="E81" s="433"/>
      <c r="F81" s="434"/>
      <c r="G81" s="412">
        <v>4</v>
      </c>
      <c r="H81" s="413">
        <v>246.56</v>
      </c>
    </row>
    <row r="82" spans="1:8" s="15" customFormat="1" ht="36" x14ac:dyDescent="0.2">
      <c r="A82" s="121" t="s">
        <v>55</v>
      </c>
      <c r="B82" s="179" t="s">
        <v>19</v>
      </c>
      <c r="C82" s="180">
        <v>24</v>
      </c>
      <c r="D82" s="495">
        <v>62.24</v>
      </c>
      <c r="E82" s="458">
        <v>2</v>
      </c>
      <c r="F82" s="525">
        <v>2987.52</v>
      </c>
      <c r="G82" s="412">
        <v>2</v>
      </c>
      <c r="H82" s="491">
        <v>1539.72</v>
      </c>
    </row>
    <row r="83" spans="1:8" s="15" customFormat="1" x14ac:dyDescent="0.2">
      <c r="A83" s="352" t="s">
        <v>197</v>
      </c>
      <c r="B83" s="14" t="s">
        <v>19</v>
      </c>
      <c r="C83" s="35"/>
      <c r="D83" s="495">
        <v>11000</v>
      </c>
      <c r="E83" s="458">
        <v>2</v>
      </c>
      <c r="F83" s="525">
        <v>22000</v>
      </c>
      <c r="G83" s="277"/>
      <c r="H83" s="275">
        <v>21168</v>
      </c>
    </row>
    <row r="84" spans="1:8" s="15" customFormat="1" x14ac:dyDescent="0.2">
      <c r="A84" s="343" t="s">
        <v>439</v>
      </c>
      <c r="B84" s="122" t="s">
        <v>4</v>
      </c>
      <c r="C84" s="35"/>
      <c r="D84" s="299">
        <v>436.53</v>
      </c>
      <c r="E84" s="479"/>
      <c r="F84" s="467"/>
      <c r="G84" s="424">
        <v>12</v>
      </c>
      <c r="H84" s="412">
        <v>5238.3599999999997</v>
      </c>
    </row>
    <row r="85" spans="1:8" s="15" customFormat="1" x14ac:dyDescent="0.2">
      <c r="A85" s="343" t="s">
        <v>365</v>
      </c>
      <c r="B85" s="46" t="s">
        <v>4</v>
      </c>
      <c r="C85" s="35"/>
      <c r="D85" s="299">
        <v>436.53</v>
      </c>
      <c r="E85" s="479"/>
      <c r="F85" s="467"/>
      <c r="G85" s="424">
        <v>12</v>
      </c>
      <c r="H85" s="412">
        <v>5238.3599999999997</v>
      </c>
    </row>
    <row r="86" spans="1:8" s="15" customFormat="1" x14ac:dyDescent="0.2">
      <c r="A86" s="343" t="s">
        <v>198</v>
      </c>
      <c r="B86" s="46" t="s">
        <v>127</v>
      </c>
      <c r="C86" s="35"/>
      <c r="D86" s="299">
        <v>1232.6199999999999</v>
      </c>
      <c r="E86" s="479"/>
      <c r="F86" s="467"/>
      <c r="G86" s="424">
        <v>4</v>
      </c>
      <c r="H86" s="412">
        <v>4930.4799999999996</v>
      </c>
    </row>
    <row r="87" spans="1:8" s="15" customFormat="1" x14ac:dyDescent="0.2">
      <c r="A87" s="343" t="s">
        <v>199</v>
      </c>
      <c r="B87" s="46" t="s">
        <v>127</v>
      </c>
      <c r="C87" s="35"/>
      <c r="D87" s="299">
        <v>961.36</v>
      </c>
      <c r="E87" s="479"/>
      <c r="F87" s="467"/>
      <c r="G87" s="424">
        <v>1</v>
      </c>
      <c r="H87" s="412">
        <v>961.36</v>
      </c>
    </row>
    <row r="88" spans="1:8" s="15" customFormat="1" x14ac:dyDescent="0.2">
      <c r="A88" s="343" t="s">
        <v>440</v>
      </c>
      <c r="B88" s="42" t="s">
        <v>127</v>
      </c>
      <c r="C88" s="35"/>
      <c r="D88" s="299">
        <v>1131.42</v>
      </c>
      <c r="E88" s="479"/>
      <c r="F88" s="467"/>
      <c r="G88" s="424">
        <v>1</v>
      </c>
      <c r="H88" s="412">
        <v>1131.42</v>
      </c>
    </row>
    <row r="89" spans="1:8" s="5" customFormat="1" x14ac:dyDescent="0.2">
      <c r="A89" s="344" t="s">
        <v>142</v>
      </c>
      <c r="B89" s="46" t="s">
        <v>127</v>
      </c>
      <c r="C89" s="35"/>
      <c r="D89" s="299">
        <v>79.400000000000006</v>
      </c>
      <c r="E89" s="479"/>
      <c r="F89" s="467"/>
      <c r="G89" s="424">
        <v>6</v>
      </c>
      <c r="H89" s="412">
        <v>466</v>
      </c>
    </row>
    <row r="90" spans="1:8" s="5" customFormat="1" x14ac:dyDescent="0.2">
      <c r="A90" s="343" t="s">
        <v>434</v>
      </c>
      <c r="B90" s="122" t="s">
        <v>127</v>
      </c>
      <c r="C90" s="35"/>
      <c r="D90" s="311">
        <v>2997.79</v>
      </c>
      <c r="E90" s="479"/>
      <c r="F90" s="467"/>
      <c r="G90" s="424">
        <v>1</v>
      </c>
      <c r="H90" s="412">
        <v>2997.79</v>
      </c>
    </row>
    <row r="91" spans="1:8" s="5" customFormat="1" x14ac:dyDescent="0.2">
      <c r="A91" s="349" t="s">
        <v>160</v>
      </c>
      <c r="B91" s="54" t="s">
        <v>127</v>
      </c>
      <c r="C91" s="35"/>
      <c r="D91" s="299">
        <v>61.64</v>
      </c>
      <c r="E91" s="479"/>
      <c r="F91" s="467"/>
      <c r="G91" s="424">
        <v>2</v>
      </c>
      <c r="H91" s="412">
        <v>123.28</v>
      </c>
    </row>
    <row r="92" spans="1:8" s="5" customFormat="1" ht="13.5" thickBot="1" x14ac:dyDescent="0.25">
      <c r="A92" s="349" t="s">
        <v>161</v>
      </c>
      <c r="B92" s="54" t="s">
        <v>127</v>
      </c>
      <c r="C92" s="35"/>
      <c r="D92" s="299">
        <v>80.95</v>
      </c>
      <c r="E92" s="479"/>
      <c r="F92" s="467"/>
      <c r="G92" s="527">
        <v>1</v>
      </c>
      <c r="H92" s="438">
        <v>80.95</v>
      </c>
    </row>
    <row r="93" spans="1:8" s="5" customFormat="1" ht="39" thickBot="1" x14ac:dyDescent="0.25">
      <c r="A93" s="89" t="s">
        <v>182</v>
      </c>
      <c r="B93" s="32"/>
      <c r="C93" s="44"/>
      <c r="D93" s="526"/>
      <c r="E93" s="530"/>
      <c r="F93" s="522">
        <v>115585.84</v>
      </c>
      <c r="G93" s="240"/>
      <c r="H93" s="268">
        <v>115151.57999999999</v>
      </c>
    </row>
    <row r="94" spans="1:8" s="17" customFormat="1" x14ac:dyDescent="0.2">
      <c r="A94" s="121" t="s">
        <v>331</v>
      </c>
      <c r="B94" s="185" t="s">
        <v>259</v>
      </c>
      <c r="C94" s="186">
        <v>1</v>
      </c>
      <c r="D94" s="317">
        <v>20.38</v>
      </c>
      <c r="E94" s="528">
        <v>2538</v>
      </c>
      <c r="F94" s="529">
        <v>51724.44</v>
      </c>
      <c r="G94" s="412">
        <v>2538</v>
      </c>
      <c r="H94" s="413">
        <v>51724.439999999995</v>
      </c>
    </row>
    <row r="95" spans="1:8" s="17" customFormat="1" x14ac:dyDescent="0.2">
      <c r="A95" s="187" t="s">
        <v>332</v>
      </c>
      <c r="B95" s="188" t="s">
        <v>119</v>
      </c>
      <c r="C95" s="168" t="s">
        <v>120</v>
      </c>
      <c r="D95" s="318" t="s">
        <v>464</v>
      </c>
      <c r="E95" s="474"/>
      <c r="F95" s="456">
        <v>33995</v>
      </c>
      <c r="G95" s="412">
        <v>1</v>
      </c>
      <c r="H95" s="413">
        <v>33995</v>
      </c>
    </row>
    <row r="96" spans="1:8" s="16" customFormat="1" x14ac:dyDescent="0.2">
      <c r="A96" s="62" t="s">
        <v>56</v>
      </c>
      <c r="B96" s="178" t="s">
        <v>19</v>
      </c>
      <c r="C96" s="164">
        <v>1</v>
      </c>
      <c r="D96" s="499">
        <v>868.52</v>
      </c>
      <c r="E96" s="458">
        <v>2</v>
      </c>
      <c r="F96" s="455">
        <v>1737.04</v>
      </c>
      <c r="G96" s="412">
        <v>2</v>
      </c>
      <c r="H96" s="413">
        <v>1737.04</v>
      </c>
    </row>
    <row r="97" spans="1:8" s="16" customFormat="1" x14ac:dyDescent="0.2">
      <c r="A97" s="55" t="s">
        <v>333</v>
      </c>
      <c r="B97" s="178" t="s">
        <v>19</v>
      </c>
      <c r="C97" s="164">
        <v>1</v>
      </c>
      <c r="D97" s="319">
        <v>434.26</v>
      </c>
      <c r="E97" s="458">
        <v>2</v>
      </c>
      <c r="F97" s="455">
        <v>868.52</v>
      </c>
      <c r="G97" s="412">
        <v>2</v>
      </c>
      <c r="H97" s="413">
        <v>868.52</v>
      </c>
    </row>
    <row r="98" spans="1:8" s="5" customFormat="1" x14ac:dyDescent="0.2">
      <c r="A98" s="62" t="s">
        <v>334</v>
      </c>
      <c r="B98" s="178" t="s">
        <v>19</v>
      </c>
      <c r="C98" s="164">
        <v>1</v>
      </c>
      <c r="D98" s="319">
        <v>434.26</v>
      </c>
      <c r="E98" s="458">
        <v>2</v>
      </c>
      <c r="F98" s="455">
        <v>868.52</v>
      </c>
      <c r="G98" s="412">
        <v>1</v>
      </c>
      <c r="H98" s="413">
        <v>434.26</v>
      </c>
    </row>
    <row r="99" spans="1:8" s="13" customFormat="1" ht="24.75" thickBot="1" x14ac:dyDescent="0.25">
      <c r="A99" s="55" t="s">
        <v>57</v>
      </c>
      <c r="B99" s="188" t="s">
        <v>66</v>
      </c>
      <c r="C99" s="127">
        <v>1</v>
      </c>
      <c r="D99" s="320">
        <v>0.96</v>
      </c>
      <c r="E99" s="458">
        <v>27492</v>
      </c>
      <c r="F99" s="455">
        <v>26392.32</v>
      </c>
      <c r="G99" s="412">
        <v>27492</v>
      </c>
      <c r="H99" s="413">
        <v>26392.32</v>
      </c>
    </row>
    <row r="100" spans="1:8" s="15" customFormat="1" ht="26.25" thickBot="1" x14ac:dyDescent="0.25">
      <c r="A100" s="191" t="s">
        <v>276</v>
      </c>
      <c r="B100" s="65"/>
      <c r="C100" s="72"/>
      <c r="D100" s="296"/>
      <c r="E100" s="537"/>
      <c r="F100" s="538">
        <v>18948</v>
      </c>
      <c r="G100" s="104"/>
      <c r="H100" s="268">
        <v>34924.990000000005</v>
      </c>
    </row>
    <row r="101" spans="1:8" s="15" customFormat="1" x14ac:dyDescent="0.2">
      <c r="A101" s="121" t="s">
        <v>180</v>
      </c>
      <c r="B101" s="192" t="s">
        <v>275</v>
      </c>
      <c r="C101" s="193">
        <v>12</v>
      </c>
      <c r="D101" s="534">
        <v>700</v>
      </c>
      <c r="E101" s="541">
        <v>2</v>
      </c>
      <c r="F101" s="542">
        <v>17093.04</v>
      </c>
      <c r="G101" s="412">
        <v>2</v>
      </c>
      <c r="H101" s="413">
        <v>16560</v>
      </c>
    </row>
    <row r="102" spans="1:8" s="15" customFormat="1" x14ac:dyDescent="0.2">
      <c r="A102" s="121" t="s">
        <v>181</v>
      </c>
      <c r="B102" s="194" t="s">
        <v>275</v>
      </c>
      <c r="C102" s="164">
        <v>12</v>
      </c>
      <c r="D102" s="534">
        <v>154.58000000000001</v>
      </c>
      <c r="E102" s="543">
        <v>1</v>
      </c>
      <c r="F102" s="544">
        <v>1854.96</v>
      </c>
      <c r="G102" s="412">
        <v>1</v>
      </c>
      <c r="H102" s="413">
        <v>1845.47</v>
      </c>
    </row>
    <row r="103" spans="1:8" s="15" customFormat="1" x14ac:dyDescent="0.2">
      <c r="A103" s="121" t="s">
        <v>400</v>
      </c>
      <c r="B103" s="189" t="s">
        <v>275</v>
      </c>
      <c r="C103" s="195">
        <v>12</v>
      </c>
      <c r="D103" s="535">
        <v>64.06</v>
      </c>
      <c r="E103" s="543"/>
      <c r="F103" s="544"/>
      <c r="G103" s="412">
        <v>2</v>
      </c>
      <c r="H103" s="413">
        <v>1529.52</v>
      </c>
    </row>
    <row r="104" spans="1:8" s="5" customFormat="1" ht="13.5" thickBot="1" x14ac:dyDescent="0.25">
      <c r="A104" s="55" t="s">
        <v>330</v>
      </c>
      <c r="B104" s="189" t="s">
        <v>3</v>
      </c>
      <c r="C104" s="28"/>
      <c r="D104" s="536" t="s">
        <v>464</v>
      </c>
      <c r="E104" s="545"/>
      <c r="F104" s="546"/>
      <c r="G104" s="412">
        <v>2</v>
      </c>
      <c r="H104" s="413">
        <v>14990</v>
      </c>
    </row>
    <row r="105" spans="1:8" s="18" customFormat="1" ht="26.25" thickBot="1" x14ac:dyDescent="0.25">
      <c r="A105" s="196" t="s">
        <v>277</v>
      </c>
      <c r="B105" s="32"/>
      <c r="C105" s="44"/>
      <c r="D105" s="296"/>
      <c r="E105" s="539"/>
      <c r="F105" s="540">
        <v>14321.89</v>
      </c>
      <c r="G105" s="240"/>
      <c r="H105" s="268">
        <v>12253.476000000001</v>
      </c>
    </row>
    <row r="106" spans="1:8" s="13" customFormat="1" ht="36" x14ac:dyDescent="0.2">
      <c r="A106" s="197" t="s">
        <v>58</v>
      </c>
      <c r="B106" s="198"/>
      <c r="C106" s="164"/>
      <c r="D106" s="321"/>
      <c r="E106" s="454"/>
      <c r="F106" s="456">
        <v>5759.81</v>
      </c>
      <c r="G106" s="418"/>
      <c r="H106" s="278">
        <v>5728.4560000000001</v>
      </c>
    </row>
    <row r="107" spans="1:8" s="18" customFormat="1" x14ac:dyDescent="0.2">
      <c r="A107" s="199" t="s">
        <v>20</v>
      </c>
      <c r="B107" s="198" t="s">
        <v>71</v>
      </c>
      <c r="C107" s="164">
        <v>12</v>
      </c>
      <c r="D107" s="322">
        <v>13.03</v>
      </c>
      <c r="E107" s="474">
        <v>36</v>
      </c>
      <c r="F107" s="434">
        <v>5628.96</v>
      </c>
      <c r="G107" s="412">
        <v>36</v>
      </c>
      <c r="H107" s="413">
        <v>5598.36</v>
      </c>
    </row>
    <row r="108" spans="1:8" s="4" customFormat="1" x14ac:dyDescent="0.2">
      <c r="A108" s="199" t="s">
        <v>21</v>
      </c>
      <c r="B108" s="198" t="s">
        <v>4</v>
      </c>
      <c r="C108" s="164">
        <v>12</v>
      </c>
      <c r="D108" s="322">
        <v>0.28999999999999998</v>
      </c>
      <c r="E108" s="476">
        <v>37.6</v>
      </c>
      <c r="F108" s="434">
        <v>130.85</v>
      </c>
      <c r="G108" s="412">
        <v>37.6</v>
      </c>
      <c r="H108" s="413">
        <v>130.096</v>
      </c>
    </row>
    <row r="109" spans="1:8" s="13" customFormat="1" ht="36" x14ac:dyDescent="0.2">
      <c r="A109" s="151" t="s">
        <v>278</v>
      </c>
      <c r="B109" s="198"/>
      <c r="C109" s="164" t="s">
        <v>279</v>
      </c>
      <c r="D109" s="321"/>
      <c r="E109" s="480"/>
      <c r="F109" s="477">
        <v>8562.08</v>
      </c>
      <c r="G109" s="277"/>
      <c r="H109" s="278">
        <v>6525.02</v>
      </c>
    </row>
    <row r="110" spans="1:8" s="13" customFormat="1" x14ac:dyDescent="0.2">
      <c r="A110" s="230" t="s">
        <v>366</v>
      </c>
      <c r="B110" s="37" t="s">
        <v>127</v>
      </c>
      <c r="C110" s="26"/>
      <c r="D110" s="299">
        <v>58.26</v>
      </c>
      <c r="E110" s="461"/>
      <c r="F110" s="481"/>
      <c r="G110" s="412">
        <v>90</v>
      </c>
      <c r="H110" s="413">
        <v>5243.4</v>
      </c>
    </row>
    <row r="111" spans="1:8" s="13" customFormat="1" x14ac:dyDescent="0.2">
      <c r="A111" s="338" t="s">
        <v>128</v>
      </c>
      <c r="B111" s="37" t="s">
        <v>3</v>
      </c>
      <c r="C111" s="26"/>
      <c r="D111" s="299">
        <v>27.69</v>
      </c>
      <c r="E111" s="461"/>
      <c r="F111" s="481"/>
      <c r="G111" s="412">
        <v>36</v>
      </c>
      <c r="H111" s="413">
        <v>996.84</v>
      </c>
    </row>
    <row r="112" spans="1:8" s="13" customFormat="1" x14ac:dyDescent="0.2">
      <c r="A112" s="339" t="s">
        <v>130</v>
      </c>
      <c r="B112" s="37" t="s">
        <v>127</v>
      </c>
      <c r="C112" s="26"/>
      <c r="D112" s="299">
        <v>26.94</v>
      </c>
      <c r="E112" s="461"/>
      <c r="F112" s="481"/>
      <c r="G112" s="412">
        <v>5</v>
      </c>
      <c r="H112" s="413">
        <v>131.18</v>
      </c>
    </row>
    <row r="113" spans="1:8" s="13" customFormat="1" ht="13.5" thickBot="1" x14ac:dyDescent="0.25">
      <c r="A113" s="338" t="s">
        <v>132</v>
      </c>
      <c r="B113" s="37" t="s">
        <v>127</v>
      </c>
      <c r="C113" s="26"/>
      <c r="D113" s="299">
        <v>37.1</v>
      </c>
      <c r="E113" s="461"/>
      <c r="F113" s="481"/>
      <c r="G113" s="412">
        <v>4</v>
      </c>
      <c r="H113" s="413">
        <v>153.60000000000002</v>
      </c>
    </row>
    <row r="114" spans="1:8" s="5" customFormat="1" ht="26.25" thickBot="1" x14ac:dyDescent="0.25">
      <c r="A114" s="196" t="s">
        <v>280</v>
      </c>
      <c r="B114" s="200"/>
      <c r="C114" s="201"/>
      <c r="D114" s="323"/>
      <c r="E114" s="475"/>
      <c r="F114" s="453">
        <v>7001.6</v>
      </c>
      <c r="G114" s="240"/>
      <c r="H114" s="268">
        <v>5734</v>
      </c>
    </row>
    <row r="115" spans="1:8" s="5" customFormat="1" ht="24.75" thickBot="1" x14ac:dyDescent="0.25">
      <c r="A115" s="155" t="s">
        <v>59</v>
      </c>
      <c r="B115" s="179" t="s">
        <v>65</v>
      </c>
      <c r="C115" s="202">
        <v>1</v>
      </c>
      <c r="D115" s="298"/>
      <c r="E115" s="482">
        <v>5351.3</v>
      </c>
      <c r="F115" s="456">
        <v>7001.6</v>
      </c>
      <c r="G115" s="412">
        <v>5351.3</v>
      </c>
      <c r="H115" s="413">
        <v>5734</v>
      </c>
    </row>
    <row r="116" spans="1:8" s="13" customFormat="1" ht="25.5" customHeight="1" thickBot="1" x14ac:dyDescent="0.25">
      <c r="A116" s="203" t="s">
        <v>281</v>
      </c>
      <c r="B116" s="204"/>
      <c r="C116" s="205"/>
      <c r="D116" s="324"/>
      <c r="E116" s="483">
        <v>2</v>
      </c>
      <c r="F116" s="453">
        <v>87705.43</v>
      </c>
      <c r="G116" s="240">
        <v>2</v>
      </c>
      <c r="H116" s="268">
        <v>86292.672000000006</v>
      </c>
    </row>
    <row r="117" spans="1:8" s="13" customFormat="1" ht="36" x14ac:dyDescent="0.2">
      <c r="A117" s="206" t="s">
        <v>24</v>
      </c>
      <c r="B117" s="207" t="s">
        <v>3</v>
      </c>
      <c r="C117" s="186">
        <v>12</v>
      </c>
      <c r="D117" s="503">
        <v>3436.68</v>
      </c>
      <c r="E117" s="458">
        <v>2</v>
      </c>
      <c r="F117" s="455">
        <v>82480.3</v>
      </c>
      <c r="G117" s="412">
        <v>2</v>
      </c>
      <c r="H117" s="413">
        <v>81518.66</v>
      </c>
    </row>
    <row r="118" spans="1:8" s="5" customFormat="1" x14ac:dyDescent="0.2">
      <c r="A118" s="335" t="s">
        <v>23</v>
      </c>
      <c r="B118" s="208" t="s">
        <v>3</v>
      </c>
      <c r="C118" s="127">
        <v>12</v>
      </c>
      <c r="D118" s="321">
        <v>9.7040000000000006</v>
      </c>
      <c r="E118" s="458">
        <v>2</v>
      </c>
      <c r="F118" s="455">
        <v>684</v>
      </c>
      <c r="G118" s="412">
        <v>2</v>
      </c>
      <c r="H118" s="413">
        <v>232.87200000000001</v>
      </c>
    </row>
    <row r="119" spans="1:8" s="5" customFormat="1" ht="24.75" thickBot="1" x14ac:dyDescent="0.25">
      <c r="A119" s="336" t="s">
        <v>60</v>
      </c>
      <c r="B119" s="209" t="s">
        <v>3</v>
      </c>
      <c r="C119" s="190">
        <v>1</v>
      </c>
      <c r="D119" s="504">
        <v>2270.5700000000002</v>
      </c>
      <c r="E119" s="458">
        <v>2</v>
      </c>
      <c r="F119" s="455">
        <v>4541.1400000000003</v>
      </c>
      <c r="G119" s="412">
        <v>2</v>
      </c>
      <c r="H119" s="413">
        <v>4541.1400000000003</v>
      </c>
    </row>
    <row r="120" spans="1:8" s="5" customFormat="1" ht="18" customHeight="1" thickBot="1" x14ac:dyDescent="0.25">
      <c r="A120" s="586" t="s">
        <v>61</v>
      </c>
      <c r="B120" s="587"/>
      <c r="C120" s="587"/>
      <c r="D120" s="615"/>
      <c r="E120" s="450"/>
      <c r="F120" s="578">
        <v>338167.61</v>
      </c>
      <c r="G120" s="281"/>
      <c r="H120" s="268">
        <v>337429.42128000001</v>
      </c>
    </row>
    <row r="121" spans="1:8" s="5" customFormat="1" ht="26.25" thickBot="1" x14ac:dyDescent="0.25">
      <c r="A121" s="210" t="s">
        <v>282</v>
      </c>
      <c r="B121" s="123"/>
      <c r="C121" s="124"/>
      <c r="D121" s="325"/>
      <c r="E121" s="484">
        <v>703.5</v>
      </c>
      <c r="F121" s="453">
        <v>136393.44</v>
      </c>
      <c r="G121" s="240">
        <v>703.5</v>
      </c>
      <c r="H121" s="268">
        <v>135783.89419999998</v>
      </c>
    </row>
    <row r="122" spans="1:8" s="71" customFormat="1" ht="24" x14ac:dyDescent="0.2">
      <c r="A122" s="337" t="s">
        <v>184</v>
      </c>
      <c r="B122" s="60" t="s">
        <v>65</v>
      </c>
      <c r="C122" s="91" t="s">
        <v>298</v>
      </c>
      <c r="D122" s="316" t="s">
        <v>257</v>
      </c>
      <c r="E122" s="410">
        <v>5351.3</v>
      </c>
      <c r="F122" s="404">
        <v>130228.74</v>
      </c>
      <c r="G122" s="438">
        <v>5351.3</v>
      </c>
      <c r="H122" s="439">
        <v>129715.51999999999</v>
      </c>
    </row>
    <row r="123" spans="1:8" s="5" customFormat="1" ht="24.75" thickBot="1" x14ac:dyDescent="0.25">
      <c r="A123" s="211" t="s">
        <v>293</v>
      </c>
      <c r="B123" s="14" t="s">
        <v>65</v>
      </c>
      <c r="C123" s="92">
        <v>12</v>
      </c>
      <c r="D123" s="395">
        <v>9.6000000000000002E-2</v>
      </c>
      <c r="E123" s="468">
        <v>5351.3</v>
      </c>
      <c r="F123" s="455">
        <v>6164.7</v>
      </c>
      <c r="G123" s="415">
        <v>5351.3</v>
      </c>
      <c r="H123" s="279">
        <v>6068.3742000000002</v>
      </c>
    </row>
    <row r="124" spans="1:8" s="13" customFormat="1" ht="51.75" thickBot="1" x14ac:dyDescent="0.25">
      <c r="A124" s="212" t="s">
        <v>283</v>
      </c>
      <c r="B124" s="59" t="s">
        <v>65</v>
      </c>
      <c r="C124" s="84" t="s">
        <v>200</v>
      </c>
      <c r="D124" s="296" t="s">
        <v>257</v>
      </c>
      <c r="E124" s="462">
        <v>2271</v>
      </c>
      <c r="F124" s="453">
        <v>156582.44</v>
      </c>
      <c r="G124" s="423">
        <v>2271</v>
      </c>
      <c r="H124" s="268">
        <v>155883.35</v>
      </c>
    </row>
    <row r="125" spans="1:8" s="13" customFormat="1" ht="64.5" thickBot="1" x14ac:dyDescent="0.25">
      <c r="A125" s="213" t="s">
        <v>284</v>
      </c>
      <c r="B125" s="282" t="s">
        <v>65</v>
      </c>
      <c r="C125" s="85">
        <v>1</v>
      </c>
      <c r="D125" s="505">
        <v>3.4666666666666665E-3</v>
      </c>
      <c r="E125" s="452">
        <v>5351.3</v>
      </c>
      <c r="F125" s="485">
        <v>240.81</v>
      </c>
      <c r="G125" s="423">
        <v>5351.3</v>
      </c>
      <c r="H125" s="268">
        <v>222.61408</v>
      </c>
    </row>
    <row r="126" spans="1:8" s="13" customFormat="1" ht="51.75" thickBot="1" x14ac:dyDescent="0.25">
      <c r="A126" s="196" t="s">
        <v>285</v>
      </c>
      <c r="B126" s="283" t="s">
        <v>65</v>
      </c>
      <c r="C126" s="86">
        <v>12</v>
      </c>
      <c r="D126" s="327">
        <v>0.77</v>
      </c>
      <c r="E126" s="452">
        <v>5351.3</v>
      </c>
      <c r="F126" s="453">
        <v>44950.92</v>
      </c>
      <c r="G126" s="423">
        <v>5351.3</v>
      </c>
      <c r="H126" s="268">
        <v>45539.562999999995</v>
      </c>
    </row>
    <row r="127" spans="1:8" s="5" customFormat="1" ht="16.5" thickBot="1" x14ac:dyDescent="0.25">
      <c r="A127" s="221" t="s">
        <v>63</v>
      </c>
      <c r="B127" s="222"/>
      <c r="C127" s="223"/>
      <c r="D127" s="506"/>
      <c r="E127" s="486">
        <v>5351.3</v>
      </c>
      <c r="F127" s="451">
        <v>312087.82</v>
      </c>
      <c r="G127" s="281"/>
      <c r="H127" s="268">
        <v>301224.67583333334</v>
      </c>
    </row>
    <row r="128" spans="1:8" s="5" customFormat="1" ht="18" thickBot="1" x14ac:dyDescent="0.25">
      <c r="A128" s="125" t="s">
        <v>286</v>
      </c>
      <c r="B128" s="159" t="s">
        <v>65</v>
      </c>
      <c r="C128" s="127">
        <v>12</v>
      </c>
      <c r="D128" s="502">
        <v>4.8600000000000003</v>
      </c>
      <c r="E128" s="478">
        <v>5351.3</v>
      </c>
      <c r="F128" s="424">
        <v>312087.82</v>
      </c>
      <c r="G128" s="412">
        <v>5351.3</v>
      </c>
      <c r="H128" s="413">
        <v>301224.67583333334</v>
      </c>
    </row>
    <row r="129" spans="1:8" s="5" customFormat="1" ht="15.75" thickBot="1" x14ac:dyDescent="0.25">
      <c r="A129" s="224" t="s">
        <v>219</v>
      </c>
      <c r="B129" s="61"/>
      <c r="C129" s="48"/>
      <c r="D129" s="331"/>
      <c r="E129" s="450"/>
      <c r="F129" s="451">
        <v>2857.72</v>
      </c>
      <c r="G129" s="444"/>
      <c r="H129" s="268">
        <v>6759.66</v>
      </c>
    </row>
    <row r="130" spans="1:8" s="5" customFormat="1" ht="13.5" thickBot="1" x14ac:dyDescent="0.25">
      <c r="A130" s="49" t="s">
        <v>338</v>
      </c>
      <c r="B130" s="32"/>
      <c r="C130" s="47"/>
      <c r="D130" s="332"/>
      <c r="E130" s="487"/>
      <c r="F130" s="453">
        <v>0</v>
      </c>
      <c r="G130" s="240"/>
      <c r="H130" s="268">
        <v>1560.1</v>
      </c>
    </row>
    <row r="131" spans="1:8" s="5" customFormat="1" ht="13.5" thickBot="1" x14ac:dyDescent="0.25">
      <c r="A131" s="225" t="s">
        <v>287</v>
      </c>
      <c r="B131" s="288" t="s">
        <v>3</v>
      </c>
      <c r="C131" s="226">
        <v>1</v>
      </c>
      <c r="D131" s="507">
        <v>1560.1</v>
      </c>
      <c r="E131" s="460"/>
      <c r="F131" s="455">
        <v>0</v>
      </c>
      <c r="G131" s="412">
        <v>1</v>
      </c>
      <c r="H131" s="413">
        <v>1560.1</v>
      </c>
    </row>
    <row r="132" spans="1:8" s="5" customFormat="1" ht="13.5" thickBot="1" x14ac:dyDescent="0.25">
      <c r="A132" s="233" t="s">
        <v>341</v>
      </c>
      <c r="B132" s="234"/>
      <c r="C132" s="234"/>
      <c r="D132" s="334"/>
      <c r="E132" s="487"/>
      <c r="F132" s="453">
        <v>2857.72</v>
      </c>
      <c r="G132" s="240"/>
      <c r="H132" s="268">
        <v>5199.5600000000004</v>
      </c>
    </row>
    <row r="133" spans="1:8" s="5" customFormat="1" x14ac:dyDescent="0.2">
      <c r="A133" s="235" t="s">
        <v>288</v>
      </c>
      <c r="B133" s="159" t="s">
        <v>3</v>
      </c>
      <c r="C133" s="127">
        <v>1</v>
      </c>
      <c r="D133" s="499">
        <v>1265.3900000000001</v>
      </c>
      <c r="E133" s="460"/>
      <c r="F133" s="455">
        <v>0</v>
      </c>
      <c r="G133" s="412">
        <v>2</v>
      </c>
      <c r="H133" s="413">
        <v>2599.7800000000002</v>
      </c>
    </row>
    <row r="134" spans="1:8" s="5" customFormat="1" ht="24.75" thickBot="1" x14ac:dyDescent="0.25">
      <c r="A134" s="236" t="s">
        <v>342</v>
      </c>
      <c r="B134" s="159" t="s">
        <v>3</v>
      </c>
      <c r="C134" s="127">
        <v>1</v>
      </c>
      <c r="D134" s="502">
        <v>1299.8900000000001</v>
      </c>
      <c r="E134" s="460"/>
      <c r="F134" s="455">
        <v>0</v>
      </c>
      <c r="G134" s="412">
        <v>2</v>
      </c>
      <c r="H134" s="413">
        <v>2599.7800000000002</v>
      </c>
    </row>
    <row r="135" spans="1:8" s="5" customFormat="1" ht="15.75" thickBot="1" x14ac:dyDescent="0.25">
      <c r="A135" s="237" t="s">
        <v>454</v>
      </c>
      <c r="B135" s="59"/>
      <c r="C135" s="50"/>
      <c r="D135" s="508"/>
      <c r="E135" s="22"/>
      <c r="F135" s="268">
        <v>1169335.4680866997</v>
      </c>
      <c r="G135" s="22"/>
      <c r="H135" s="268">
        <v>1100345.77</v>
      </c>
    </row>
    <row r="136" spans="1:8" s="5" customFormat="1" x14ac:dyDescent="0.2">
      <c r="A136" s="29"/>
      <c r="B136" s="82"/>
      <c r="C136" s="24"/>
      <c r="D136" s="75"/>
      <c r="E136" s="447"/>
      <c r="F136" s="447"/>
      <c r="G136" s="447"/>
      <c r="H136" s="447"/>
    </row>
    <row r="137" spans="1:8" s="5" customFormat="1" x14ac:dyDescent="0.2">
      <c r="A137" s="291" t="s">
        <v>461</v>
      </c>
      <c r="B137" s="82"/>
      <c r="C137" s="24"/>
      <c r="D137" s="75"/>
      <c r="E137" s="447"/>
      <c r="F137" s="447"/>
      <c r="G137" s="447"/>
      <c r="H137" s="447"/>
    </row>
    <row r="138" spans="1:8" s="1" customFormat="1" x14ac:dyDescent="0.2">
      <c r="A138" s="291"/>
      <c r="B138" s="82"/>
      <c r="C138" s="24"/>
      <c r="D138" s="75"/>
      <c r="E138" s="447"/>
      <c r="F138" s="447"/>
      <c r="G138" s="447"/>
      <c r="H138" s="447"/>
    </row>
    <row r="139" spans="1:8" s="1" customFormat="1" x14ac:dyDescent="0.2">
      <c r="A139" s="291" t="s">
        <v>462</v>
      </c>
      <c r="B139" s="82"/>
      <c r="C139" s="24"/>
      <c r="D139" s="75"/>
      <c r="E139" s="447"/>
      <c r="F139" s="447"/>
      <c r="G139" s="447"/>
      <c r="H139" s="447"/>
    </row>
    <row r="140" spans="1:8" s="1" customFormat="1" x14ac:dyDescent="0.2">
      <c r="A140" s="29"/>
      <c r="B140" s="82"/>
      <c r="C140" s="24"/>
      <c r="D140" s="75"/>
      <c r="E140" s="447"/>
      <c r="F140" s="447"/>
      <c r="G140" s="447"/>
      <c r="H140" s="447"/>
    </row>
    <row r="141" spans="1:8" s="5" customFormat="1" x14ac:dyDescent="0.2">
      <c r="A141" s="29"/>
      <c r="B141" s="82"/>
      <c r="C141" s="24"/>
      <c r="D141" s="73"/>
      <c r="E141" s="447"/>
      <c r="F141" s="447"/>
      <c r="G141" s="447"/>
      <c r="H141" s="447"/>
    </row>
    <row r="142" spans="1:8" s="5" customFormat="1" x14ac:dyDescent="0.2">
      <c r="A142" s="29"/>
      <c r="B142" s="82"/>
      <c r="C142" s="24"/>
      <c r="D142" s="73"/>
      <c r="E142" s="447"/>
      <c r="F142" s="447"/>
      <c r="G142" s="447"/>
      <c r="H142" s="447"/>
    </row>
    <row r="143" spans="1:8" s="5" customFormat="1" x14ac:dyDescent="0.2">
      <c r="A143" s="29"/>
      <c r="B143" s="82"/>
      <c r="C143" s="24"/>
      <c r="D143" s="73"/>
      <c r="E143" s="447"/>
      <c r="F143" s="447"/>
      <c r="G143" s="447"/>
      <c r="H143" s="447"/>
    </row>
    <row r="144" spans="1:8" s="5" customFormat="1" x14ac:dyDescent="0.2">
      <c r="A144" s="29"/>
      <c r="B144" s="82"/>
      <c r="C144" s="24"/>
      <c r="D144" s="73"/>
      <c r="E144" s="447"/>
      <c r="F144" s="447"/>
      <c r="G144" s="447"/>
      <c r="H144" s="447"/>
    </row>
    <row r="145" spans="1:8" s="13" customFormat="1" x14ac:dyDescent="0.2">
      <c r="A145" s="29"/>
      <c r="B145" s="82"/>
      <c r="C145" s="24"/>
      <c r="D145" s="73"/>
      <c r="E145" s="447"/>
      <c r="F145" s="447"/>
      <c r="G145" s="447"/>
      <c r="H145" s="447"/>
    </row>
    <row r="146" spans="1:8" s="5" customFormat="1" x14ac:dyDescent="0.2">
      <c r="A146" s="29"/>
      <c r="B146" s="82"/>
      <c r="C146" s="24"/>
      <c r="D146" s="73"/>
      <c r="E146" s="447"/>
      <c r="F146" s="447"/>
      <c r="G146" s="447"/>
      <c r="H146" s="447"/>
    </row>
    <row r="147" spans="1:8" s="5" customFormat="1" x14ac:dyDescent="0.2">
      <c r="A147" s="29"/>
      <c r="B147" s="82"/>
      <c r="C147" s="24"/>
      <c r="D147" s="73"/>
      <c r="E147" s="447"/>
      <c r="F147" s="447"/>
      <c r="G147" s="447"/>
      <c r="H147" s="447"/>
    </row>
    <row r="148" spans="1:8" s="5" customFormat="1" x14ac:dyDescent="0.2">
      <c r="A148" s="8"/>
      <c r="B148" s="73"/>
      <c r="C148" s="23"/>
      <c r="D148" s="73"/>
      <c r="E148" s="448"/>
      <c r="F148" s="448"/>
      <c r="G148" s="448"/>
      <c r="H148" s="448"/>
    </row>
    <row r="149" spans="1:8" s="5" customFormat="1" x14ac:dyDescent="0.2">
      <c r="A149" s="8"/>
      <c r="B149" s="73"/>
      <c r="C149" s="23"/>
      <c r="D149" s="73"/>
      <c r="E149" s="448"/>
      <c r="F149" s="448"/>
      <c r="G149" s="448"/>
      <c r="H149" s="448"/>
    </row>
    <row r="150" spans="1:8" s="1" customFormat="1" x14ac:dyDescent="0.2">
      <c r="A150" s="8"/>
      <c r="B150" s="73"/>
      <c r="C150" s="23"/>
      <c r="D150" s="73"/>
      <c r="E150" s="447"/>
      <c r="F150" s="447"/>
      <c r="G150" s="447"/>
      <c r="H150" s="447"/>
    </row>
    <row r="151" spans="1:8" s="1" customFormat="1" x14ac:dyDescent="0.2">
      <c r="A151" s="8"/>
      <c r="B151" s="73"/>
      <c r="C151" s="23"/>
      <c r="D151" s="73"/>
      <c r="E151" s="447"/>
      <c r="F151" s="447"/>
      <c r="G151" s="447"/>
      <c r="H151" s="447"/>
    </row>
    <row r="152" spans="1:8" s="1" customFormat="1" x14ac:dyDescent="0.2">
      <c r="A152" s="8"/>
      <c r="B152" s="73"/>
      <c r="C152" s="23"/>
      <c r="D152" s="73"/>
      <c r="E152" s="447"/>
      <c r="F152" s="447"/>
      <c r="G152" s="447"/>
      <c r="H152" s="447"/>
    </row>
    <row r="153" spans="1:8" s="1" customFormat="1" x14ac:dyDescent="0.2">
      <c r="A153" s="8"/>
      <c r="B153" s="73"/>
      <c r="C153" s="23"/>
      <c r="D153" s="73"/>
      <c r="E153" s="447"/>
      <c r="F153" s="447"/>
      <c r="G153" s="447"/>
      <c r="H153" s="447"/>
    </row>
    <row r="154" spans="1:8" s="1" customFormat="1" x14ac:dyDescent="0.2">
      <c r="A154" s="8"/>
      <c r="B154" s="73"/>
      <c r="C154" s="23"/>
      <c r="D154" s="73"/>
      <c r="E154" s="447"/>
      <c r="F154" s="447"/>
      <c r="G154" s="447"/>
      <c r="H154" s="447"/>
    </row>
    <row r="155" spans="1:8" s="1" customFormat="1" x14ac:dyDescent="0.2">
      <c r="D155" s="73"/>
      <c r="E155" s="447"/>
      <c r="F155" s="447"/>
      <c r="G155" s="447"/>
      <c r="H155" s="447"/>
    </row>
    <row r="156" spans="1:8" s="1" customFormat="1" x14ac:dyDescent="0.2">
      <c r="D156" s="73"/>
      <c r="E156" s="447"/>
      <c r="F156" s="447"/>
      <c r="G156" s="447"/>
      <c r="H156" s="447"/>
    </row>
    <row r="157" spans="1:8" s="1" customFormat="1" x14ac:dyDescent="0.2">
      <c r="D157" s="73"/>
      <c r="E157" s="447"/>
      <c r="F157" s="447"/>
      <c r="G157" s="447"/>
      <c r="H157" s="447"/>
    </row>
    <row r="158" spans="1:8" s="1" customFormat="1" x14ac:dyDescent="0.2">
      <c r="D158" s="73"/>
      <c r="E158" s="447"/>
      <c r="F158" s="447"/>
      <c r="G158" s="447"/>
      <c r="H158" s="447"/>
    </row>
    <row r="159" spans="1:8" s="1" customFormat="1" x14ac:dyDescent="0.2">
      <c r="D159" s="73"/>
      <c r="E159" s="447"/>
      <c r="F159" s="447"/>
      <c r="G159" s="447"/>
      <c r="H159" s="447"/>
    </row>
    <row r="160" spans="1:8" s="1" customFormat="1" x14ac:dyDescent="0.2">
      <c r="D160" s="73"/>
      <c r="E160" s="447"/>
      <c r="F160" s="447"/>
      <c r="G160" s="447"/>
      <c r="H160" s="447"/>
    </row>
    <row r="161" spans="1:8" s="1" customFormat="1" x14ac:dyDescent="0.2">
      <c r="D161" s="73"/>
      <c r="E161" s="447"/>
      <c r="F161" s="447"/>
      <c r="G161" s="447"/>
      <c r="H161" s="447"/>
    </row>
    <row r="162" spans="1:8" x14ac:dyDescent="0.2">
      <c r="A162" s="1"/>
      <c r="B162" s="1"/>
      <c r="C162" s="1"/>
    </row>
    <row r="163" spans="1:8" x14ac:dyDescent="0.2">
      <c r="A163" s="1"/>
      <c r="B163" s="1"/>
      <c r="C163" s="1"/>
    </row>
    <row r="164" spans="1:8" x14ac:dyDescent="0.2">
      <c r="A164" s="1"/>
      <c r="B164" s="1"/>
      <c r="C164" s="1"/>
    </row>
    <row r="165" spans="1:8" x14ac:dyDescent="0.2">
      <c r="A165" s="1"/>
      <c r="B165" s="1"/>
      <c r="C165" s="1"/>
    </row>
    <row r="166" spans="1:8" x14ac:dyDescent="0.2">
      <c r="A166" s="1"/>
      <c r="B166" s="1"/>
      <c r="C166" s="1"/>
    </row>
    <row r="167" spans="1:8" x14ac:dyDescent="0.2">
      <c r="A167" s="1"/>
      <c r="B167" s="1"/>
      <c r="C167" s="1"/>
    </row>
    <row r="169" spans="1:8" x14ac:dyDescent="0.2">
      <c r="A169" s="1"/>
      <c r="B169" s="1"/>
      <c r="C169" s="1"/>
    </row>
    <row r="170" spans="1:8" x14ac:dyDescent="0.2">
      <c r="A170" s="1"/>
      <c r="B170" s="1"/>
      <c r="C170" s="1"/>
    </row>
    <row r="171" spans="1:8" x14ac:dyDescent="0.2">
      <c r="A171" s="1"/>
      <c r="B171" s="1"/>
      <c r="C171" s="1"/>
    </row>
    <row r="172" spans="1:8" x14ac:dyDescent="0.2">
      <c r="A172" s="1"/>
      <c r="B172" s="1"/>
      <c r="C172" s="1"/>
    </row>
    <row r="173" spans="1:8" x14ac:dyDescent="0.2">
      <c r="A173" s="1"/>
      <c r="B173" s="1"/>
      <c r="C173" s="1"/>
    </row>
    <row r="174" spans="1:8" x14ac:dyDescent="0.2">
      <c r="A174" s="1"/>
      <c r="B174" s="1"/>
      <c r="C174" s="1"/>
    </row>
    <row r="177" spans="1:4" x14ac:dyDescent="0.2">
      <c r="A177" s="103"/>
      <c r="B177" s="103"/>
      <c r="C177" s="103"/>
    </row>
    <row r="181" spans="1:4" x14ac:dyDescent="0.2">
      <c r="A181" s="103"/>
      <c r="B181" s="103"/>
      <c r="C181" s="103"/>
      <c r="D181" s="447"/>
    </row>
    <row r="182" spans="1:4" x14ac:dyDescent="0.2">
      <c r="A182" s="103"/>
      <c r="B182" s="103"/>
      <c r="C182" s="103"/>
      <c r="D182" s="447"/>
    </row>
  </sheetData>
  <mergeCells count="13">
    <mergeCell ref="A120:D120"/>
    <mergeCell ref="E25:F25"/>
    <mergeCell ref="G25:H25"/>
    <mergeCell ref="A4:D4"/>
    <mergeCell ref="A13:C13"/>
    <mergeCell ref="C24:C25"/>
    <mergeCell ref="E23:H23"/>
    <mergeCell ref="E24:H24"/>
    <mergeCell ref="A1:D1"/>
    <mergeCell ref="A27:D27"/>
    <mergeCell ref="A63:D63"/>
    <mergeCell ref="G3:H3"/>
    <mergeCell ref="G2:H2"/>
  </mergeCells>
  <pageMargins left="0.31496062992125984" right="0.31496062992125984" top="0.31496062992125984" bottom="0.31496062992125984" header="0" footer="0"/>
  <pageSetup paperSize="9" scale="66" fitToHeight="0" orientation="portrait" copies="2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58"/>
  <sheetViews>
    <sheetView showZeros="0" topLeftCell="A16" workbookViewId="0">
      <selection activeCell="F30" sqref="F30"/>
    </sheetView>
  </sheetViews>
  <sheetFormatPr defaultRowHeight="12.75" x14ac:dyDescent="0.2"/>
  <cols>
    <col min="1" max="1" width="75.140625" style="8" customWidth="1"/>
    <col min="2" max="2" width="6.140625" style="73" customWidth="1"/>
    <col min="3" max="3" width="9.5703125" style="23" customWidth="1"/>
    <col min="4" max="4" width="10.42578125" style="73" customWidth="1"/>
    <col min="5" max="5" width="9.140625" style="449" customWidth="1"/>
    <col min="6" max="6" width="10.85546875" style="449" customWidth="1"/>
    <col min="7" max="7" width="12" style="449" customWidth="1"/>
    <col min="8" max="8" width="15.5703125" style="449" customWidth="1"/>
    <col min="9" max="16384" width="9.140625" style="103"/>
  </cols>
  <sheetData>
    <row r="1" spans="1:8" ht="52.5" customHeight="1" x14ac:dyDescent="0.2">
      <c r="A1" s="589" t="s">
        <v>456</v>
      </c>
      <c r="B1" s="589"/>
      <c r="C1" s="589"/>
      <c r="D1" s="589"/>
      <c r="E1" s="399"/>
      <c r="F1" s="399"/>
      <c r="G1" s="399"/>
      <c r="H1" s="399"/>
    </row>
    <row r="2" spans="1:8" s="398" customFormat="1" ht="15.75" x14ac:dyDescent="0.2">
      <c r="A2" s="7"/>
      <c r="B2" s="75" t="s">
        <v>121</v>
      </c>
      <c r="C2" s="74"/>
      <c r="D2" s="98"/>
      <c r="E2" s="66"/>
      <c r="F2" s="66"/>
      <c r="G2" s="601" t="s">
        <v>79</v>
      </c>
      <c r="H2" s="601"/>
    </row>
    <row r="3" spans="1:8" s="398" customFormat="1" ht="15" x14ac:dyDescent="0.2">
      <c r="A3" s="99"/>
      <c r="B3" s="66"/>
      <c r="C3" s="24"/>
      <c r="D3" s="98"/>
      <c r="E3" s="100"/>
      <c r="F3" s="100"/>
      <c r="G3" s="600"/>
      <c r="H3" s="600"/>
    </row>
    <row r="4" spans="1:8" s="10" customFormat="1" ht="26.25" customHeight="1" x14ac:dyDescent="0.2">
      <c r="A4" s="603" t="s">
        <v>122</v>
      </c>
      <c r="B4" s="603"/>
      <c r="C4" s="603"/>
      <c r="D4" s="603"/>
      <c r="E4" s="75"/>
      <c r="F4" s="71"/>
      <c r="G4" s="71"/>
      <c r="H4" s="71"/>
    </row>
    <row r="5" spans="1:8" x14ac:dyDescent="0.2">
      <c r="A5" s="20" t="s">
        <v>410</v>
      </c>
      <c r="B5" s="76"/>
      <c r="C5" s="74"/>
      <c r="D5" s="75"/>
      <c r="E5" s="400"/>
      <c r="F5" s="400"/>
      <c r="G5" s="400"/>
      <c r="H5" s="401">
        <v>-488995.82509323396</v>
      </c>
    </row>
    <row r="6" spans="1:8" ht="13.5" customHeight="1" x14ac:dyDescent="0.2">
      <c r="A6" s="21" t="s">
        <v>201</v>
      </c>
      <c r="B6" s="75"/>
      <c r="C6" s="74"/>
      <c r="D6" s="75"/>
      <c r="E6" s="75"/>
      <c r="F6" s="71"/>
      <c r="G6" s="71"/>
      <c r="H6" s="402">
        <v>3334246.5500000003</v>
      </c>
    </row>
    <row r="7" spans="1:8" x14ac:dyDescent="0.2">
      <c r="A7" s="131" t="s">
        <v>202</v>
      </c>
      <c r="B7" s="77"/>
      <c r="C7" s="25"/>
      <c r="D7" s="77"/>
      <c r="E7" s="75"/>
      <c r="F7" s="71"/>
      <c r="G7" s="71"/>
      <c r="H7" s="403">
        <v>3334246.5500000003</v>
      </c>
    </row>
    <row r="8" spans="1:8" x14ac:dyDescent="0.2">
      <c r="A8" s="131" t="s">
        <v>203</v>
      </c>
      <c r="B8" s="25"/>
      <c r="C8" s="25"/>
      <c r="D8" s="78"/>
      <c r="E8" s="400"/>
      <c r="F8" s="400"/>
      <c r="G8" s="400"/>
      <c r="H8" s="403">
        <v>3311159.5500000003</v>
      </c>
    </row>
    <row r="9" spans="1:8" x14ac:dyDescent="0.2">
      <c r="A9" s="290" t="s">
        <v>123</v>
      </c>
      <c r="B9" s="75"/>
      <c r="C9" s="24"/>
      <c r="D9" s="75"/>
      <c r="E9" s="75"/>
      <c r="F9" s="98"/>
      <c r="G9" s="98"/>
      <c r="H9" s="404">
        <v>23087</v>
      </c>
    </row>
    <row r="10" spans="1:8" x14ac:dyDescent="0.2">
      <c r="A10" s="21" t="s">
        <v>125</v>
      </c>
      <c r="B10" s="78"/>
      <c r="C10" s="79"/>
      <c r="D10" s="78"/>
      <c r="E10" s="75"/>
      <c r="F10" s="71"/>
      <c r="G10" s="71"/>
      <c r="H10" s="406">
        <v>3905214.9528633333</v>
      </c>
    </row>
    <row r="11" spans="1:8" x14ac:dyDescent="0.2">
      <c r="A11" s="131" t="s">
        <v>458</v>
      </c>
      <c r="B11" s="75"/>
      <c r="C11" s="74"/>
      <c r="D11" s="75"/>
      <c r="E11" s="75"/>
      <c r="F11" s="71"/>
      <c r="G11" s="71"/>
      <c r="H11" s="407">
        <v>-1059964.227956567</v>
      </c>
    </row>
    <row r="12" spans="1:8" x14ac:dyDescent="0.2">
      <c r="A12" s="2"/>
      <c r="B12" s="75"/>
      <c r="C12" s="74"/>
      <c r="D12" s="75"/>
      <c r="E12" s="75"/>
      <c r="F12" s="71"/>
      <c r="G12" s="71"/>
      <c r="H12" s="408"/>
    </row>
    <row r="13" spans="1:8" ht="26.25" customHeight="1" x14ac:dyDescent="0.2">
      <c r="A13" s="604" t="s">
        <v>124</v>
      </c>
      <c r="B13" s="603"/>
      <c r="C13" s="603"/>
      <c r="D13" s="78"/>
      <c r="E13" s="75"/>
      <c r="F13" s="71"/>
      <c r="G13" s="71"/>
      <c r="H13" s="409"/>
    </row>
    <row r="14" spans="1:8" x14ac:dyDescent="0.2">
      <c r="A14" s="20" t="s">
        <v>411</v>
      </c>
      <c r="B14" s="76"/>
      <c r="C14" s="74"/>
      <c r="D14" s="75"/>
      <c r="E14" s="400"/>
      <c r="F14" s="400"/>
      <c r="G14" s="400"/>
      <c r="H14" s="401">
        <v>-1057330.1650932343</v>
      </c>
    </row>
    <row r="15" spans="1:8" ht="25.5" x14ac:dyDescent="0.2">
      <c r="A15" s="31" t="s">
        <v>204</v>
      </c>
      <c r="B15" s="75"/>
      <c r="C15" s="74"/>
      <c r="D15" s="75"/>
      <c r="E15" s="75"/>
      <c r="F15" s="71"/>
      <c r="G15" s="71"/>
      <c r="H15" s="402">
        <v>3227330.8869832754</v>
      </c>
    </row>
    <row r="16" spans="1:8" x14ac:dyDescent="0.2">
      <c r="A16" s="131" t="s">
        <v>202</v>
      </c>
      <c r="B16" s="75"/>
      <c r="C16" s="74"/>
      <c r="D16" s="75"/>
      <c r="E16" s="75"/>
      <c r="F16" s="71"/>
      <c r="G16" s="71"/>
      <c r="H16" s="406">
        <v>3227330.8869832754</v>
      </c>
    </row>
    <row r="17" spans="1:60" x14ac:dyDescent="0.2">
      <c r="A17" s="131" t="s">
        <v>203</v>
      </c>
      <c r="B17" s="75"/>
      <c r="C17" s="74"/>
      <c r="D17" s="75"/>
      <c r="E17" s="400"/>
      <c r="F17" s="400"/>
      <c r="G17" s="400"/>
      <c r="H17" s="403">
        <v>3204793.6599999997</v>
      </c>
    </row>
    <row r="18" spans="1:60" x14ac:dyDescent="0.2">
      <c r="A18" s="290" t="s">
        <v>123</v>
      </c>
      <c r="B18" s="75"/>
      <c r="C18" s="24"/>
      <c r="D18" s="75"/>
      <c r="E18" s="75"/>
      <c r="F18" s="71"/>
      <c r="G18" s="71"/>
      <c r="H18" s="406">
        <v>22537.226983275748</v>
      </c>
    </row>
    <row r="19" spans="1:60" x14ac:dyDescent="0.2">
      <c r="A19" s="131" t="s">
        <v>392</v>
      </c>
      <c r="B19" s="75"/>
      <c r="C19" s="24"/>
      <c r="D19" s="75"/>
      <c r="E19" s="75"/>
      <c r="F19" s="71"/>
      <c r="G19" s="71"/>
      <c r="H19" s="402">
        <v>2170000.7218900411</v>
      </c>
    </row>
    <row r="20" spans="1:60" x14ac:dyDescent="0.2">
      <c r="A20" s="21" t="s">
        <v>126</v>
      </c>
      <c r="B20" s="78"/>
      <c r="C20" s="79"/>
      <c r="D20" s="78"/>
      <c r="E20" s="75"/>
      <c r="F20" s="71"/>
      <c r="G20" s="71"/>
      <c r="H20" s="406">
        <v>3905214.9528633333</v>
      </c>
    </row>
    <row r="21" spans="1:60" x14ac:dyDescent="0.2">
      <c r="A21" s="9" t="s">
        <v>459</v>
      </c>
      <c r="B21" s="75"/>
      <c r="C21" s="74"/>
      <c r="D21" s="75"/>
      <c r="E21" s="75"/>
      <c r="F21" s="71"/>
      <c r="G21" s="71"/>
      <c r="H21" s="407">
        <v>-1735214.2309732921</v>
      </c>
    </row>
    <row r="22" spans="1:60" ht="13.5" thickBot="1" x14ac:dyDescent="0.25">
      <c r="A22" s="128"/>
      <c r="B22" s="75"/>
      <c r="C22" s="74"/>
      <c r="D22" s="75"/>
      <c r="E22" s="24"/>
      <c r="F22" s="24"/>
      <c r="G22" s="24"/>
      <c r="H22" s="24"/>
    </row>
    <row r="23" spans="1:60" s="132" customFormat="1" ht="13.5" thickBot="1" x14ac:dyDescent="0.25">
      <c r="A23" s="129" t="s">
        <v>5</v>
      </c>
      <c r="B23" s="112"/>
      <c r="C23" s="113"/>
      <c r="D23" s="292" t="s">
        <v>7</v>
      </c>
      <c r="E23" s="590">
        <v>8</v>
      </c>
      <c r="F23" s="591"/>
      <c r="G23" s="591"/>
      <c r="H23" s="592"/>
    </row>
    <row r="24" spans="1:60" ht="16.5" thickBot="1" x14ac:dyDescent="0.25">
      <c r="A24" s="80"/>
      <c r="B24" s="67" t="s">
        <v>6</v>
      </c>
      <c r="C24" s="596" t="s">
        <v>8</v>
      </c>
      <c r="D24" s="293" t="s">
        <v>9</v>
      </c>
      <c r="E24" s="593" t="s">
        <v>79</v>
      </c>
      <c r="F24" s="594"/>
      <c r="G24" s="594"/>
      <c r="H24" s="595"/>
    </row>
    <row r="25" spans="1:60" ht="13.5" thickBot="1" x14ac:dyDescent="0.25">
      <c r="A25" s="130" t="s">
        <v>442</v>
      </c>
      <c r="B25" s="81" t="s">
        <v>10</v>
      </c>
      <c r="C25" s="597"/>
      <c r="D25" s="294" t="s">
        <v>11</v>
      </c>
      <c r="E25" s="598" t="s">
        <v>2</v>
      </c>
      <c r="F25" s="599"/>
      <c r="G25" s="598" t="s">
        <v>0</v>
      </c>
      <c r="H25" s="599"/>
    </row>
    <row r="26" spans="1:60" s="11" customFormat="1" ht="13.5" thickBot="1" x14ac:dyDescent="0.25">
      <c r="A26" s="101"/>
      <c r="B26" s="67"/>
      <c r="C26" s="102"/>
      <c r="D26" s="295"/>
      <c r="E26" s="114" t="s">
        <v>1</v>
      </c>
      <c r="F26" s="115" t="s">
        <v>393</v>
      </c>
      <c r="G26" s="114" t="s">
        <v>1</v>
      </c>
      <c r="H26" s="115" t="s">
        <v>393</v>
      </c>
      <c r="BF26" s="3"/>
      <c r="BG26" s="3"/>
      <c r="BH26" s="3"/>
    </row>
    <row r="27" spans="1:60" s="5" customFormat="1" ht="38.25" customHeight="1" thickBot="1" x14ac:dyDescent="0.25">
      <c r="A27" s="580" t="s">
        <v>26</v>
      </c>
      <c r="B27" s="581"/>
      <c r="C27" s="581"/>
      <c r="D27" s="582"/>
      <c r="E27" s="240"/>
      <c r="F27" s="109">
        <v>550271.30199999991</v>
      </c>
      <c r="G27" s="240"/>
      <c r="H27" s="109">
        <v>773500.47068999987</v>
      </c>
    </row>
    <row r="28" spans="1:60" s="5" customFormat="1" ht="13.5" thickBot="1" x14ac:dyDescent="0.25">
      <c r="A28" s="133" t="s">
        <v>27</v>
      </c>
      <c r="B28" s="134"/>
      <c r="C28" s="134"/>
      <c r="D28" s="296"/>
      <c r="E28" s="240"/>
      <c r="F28" s="109">
        <v>125.11</v>
      </c>
      <c r="G28" s="240"/>
      <c r="H28" s="109">
        <v>125.11499000000001</v>
      </c>
    </row>
    <row r="29" spans="1:60" s="5" customFormat="1" ht="68.25" thickBot="1" x14ac:dyDescent="0.25">
      <c r="A29" s="30" t="s">
        <v>28</v>
      </c>
      <c r="B29" s="111" t="s">
        <v>64</v>
      </c>
      <c r="C29" s="241" t="s">
        <v>13</v>
      </c>
      <c r="D29" s="297">
        <v>9.1000000000000004E-3</v>
      </c>
      <c r="E29" s="410">
        <v>13748.9</v>
      </c>
      <c r="F29" s="411">
        <v>125.11</v>
      </c>
      <c r="G29" s="412">
        <v>13748.9</v>
      </c>
      <c r="H29" s="413">
        <v>125.11499000000001</v>
      </c>
    </row>
    <row r="30" spans="1:60" s="13" customFormat="1" ht="13.5" thickBot="1" x14ac:dyDescent="0.25">
      <c r="A30" s="244" t="s">
        <v>29</v>
      </c>
      <c r="B30" s="245"/>
      <c r="C30" s="245"/>
      <c r="D30" s="296"/>
      <c r="E30" s="240"/>
      <c r="F30" s="109">
        <v>5122.6719999999996</v>
      </c>
      <c r="G30" s="240"/>
      <c r="H30" s="109">
        <v>4153.7460000000001</v>
      </c>
    </row>
    <row r="31" spans="1:60" s="5" customFormat="1" ht="56.25" x14ac:dyDescent="0.2">
      <c r="A31" s="30" t="s">
        <v>30</v>
      </c>
      <c r="B31" s="38" t="s">
        <v>4</v>
      </c>
      <c r="C31" s="246">
        <v>12</v>
      </c>
      <c r="D31" s="492">
        <v>0.21199999999999999</v>
      </c>
      <c r="E31" s="416">
        <v>1640.5</v>
      </c>
      <c r="F31" s="417">
        <v>4173.4319999999998</v>
      </c>
      <c r="G31" s="412">
        <v>1640.5</v>
      </c>
      <c r="H31" s="413">
        <v>4153.7460000000001</v>
      </c>
    </row>
    <row r="32" spans="1:60" s="5" customFormat="1" x14ac:dyDescent="0.2">
      <c r="A32" s="247" t="s">
        <v>258</v>
      </c>
      <c r="B32" s="181"/>
      <c r="C32" s="195" t="s">
        <v>67</v>
      </c>
      <c r="D32" s="298"/>
      <c r="E32" s="414">
        <v>0</v>
      </c>
      <c r="F32" s="404">
        <v>949.24</v>
      </c>
      <c r="G32" s="277"/>
      <c r="H32" s="279">
        <v>0</v>
      </c>
    </row>
    <row r="33" spans="1:8" s="5" customFormat="1" ht="13.5" thickBot="1" x14ac:dyDescent="0.25">
      <c r="A33" s="136" t="s">
        <v>187</v>
      </c>
      <c r="B33" s="137" t="s">
        <v>3</v>
      </c>
      <c r="C33" s="140">
        <v>1</v>
      </c>
      <c r="D33" s="493">
        <v>474.62</v>
      </c>
      <c r="E33" s="414">
        <v>2</v>
      </c>
      <c r="F33" s="404">
        <v>949.24</v>
      </c>
      <c r="G33" s="412">
        <v>0</v>
      </c>
      <c r="H33" s="413">
        <v>0</v>
      </c>
    </row>
    <row r="34" spans="1:8" s="13" customFormat="1" ht="26.25" thickBot="1" x14ac:dyDescent="0.25">
      <c r="A34" s="40" t="s">
        <v>31</v>
      </c>
      <c r="B34" s="32"/>
      <c r="C34" s="44"/>
      <c r="D34" s="296"/>
      <c r="E34" s="240"/>
      <c r="F34" s="109">
        <v>36267.11</v>
      </c>
      <c r="G34" s="240"/>
      <c r="H34" s="109">
        <v>73128.899999999994</v>
      </c>
    </row>
    <row r="35" spans="1:8" s="5" customFormat="1" ht="49.5" customHeight="1" x14ac:dyDescent="0.2">
      <c r="A35" s="30" t="s">
        <v>32</v>
      </c>
      <c r="B35" s="38" t="s">
        <v>65</v>
      </c>
      <c r="C35" s="246" t="s">
        <v>13</v>
      </c>
      <c r="D35" s="494">
        <v>9.1000000000000004E-3</v>
      </c>
      <c r="E35" s="410">
        <v>13748.9</v>
      </c>
      <c r="F35" s="411">
        <v>125.11</v>
      </c>
      <c r="G35" s="412">
        <v>0</v>
      </c>
      <c r="H35" s="413">
        <v>0</v>
      </c>
    </row>
    <row r="36" spans="1:8" s="5" customFormat="1" ht="16.5" x14ac:dyDescent="0.2">
      <c r="A36" s="154" t="s">
        <v>33</v>
      </c>
      <c r="B36" s="96"/>
      <c r="C36" s="26" t="s">
        <v>68</v>
      </c>
      <c r="D36" s="495"/>
      <c r="E36" s="414">
        <v>0</v>
      </c>
      <c r="F36" s="404">
        <v>36142</v>
      </c>
      <c r="G36" s="277"/>
      <c r="H36" s="279">
        <v>73128.899999999994</v>
      </c>
    </row>
    <row r="37" spans="1:8" s="5" customFormat="1" ht="13.5" thickBot="1" x14ac:dyDescent="0.25">
      <c r="A37" s="206" t="s">
        <v>206</v>
      </c>
      <c r="B37" s="37" t="s">
        <v>25</v>
      </c>
      <c r="C37" s="26"/>
      <c r="D37" s="493">
        <v>361.42</v>
      </c>
      <c r="E37" s="414">
        <v>100</v>
      </c>
      <c r="F37" s="404">
        <v>36142</v>
      </c>
      <c r="G37" s="412">
        <v>204</v>
      </c>
      <c r="H37" s="413">
        <v>73128.899999999994</v>
      </c>
    </row>
    <row r="38" spans="1:8" s="13" customFormat="1" ht="26.25" thickBot="1" x14ac:dyDescent="0.25">
      <c r="A38" s="141" t="s">
        <v>34</v>
      </c>
      <c r="B38" s="142"/>
      <c r="C38" s="143"/>
      <c r="D38" s="301"/>
      <c r="E38" s="240"/>
      <c r="F38" s="109">
        <v>2186.08</v>
      </c>
      <c r="G38" s="240"/>
      <c r="H38" s="109">
        <v>0</v>
      </c>
    </row>
    <row r="39" spans="1:8" s="13" customFormat="1" ht="26.25" thickBot="1" x14ac:dyDescent="0.25">
      <c r="A39" s="40" t="s">
        <v>36</v>
      </c>
      <c r="B39" s="386"/>
      <c r="C39" s="387"/>
      <c r="D39" s="388"/>
      <c r="E39" s="240"/>
      <c r="F39" s="268">
        <v>251190.12</v>
      </c>
      <c r="G39" s="240"/>
      <c r="H39" s="268">
        <v>327027.1936</v>
      </c>
    </row>
    <row r="40" spans="1:8" s="5" customFormat="1" ht="24" x14ac:dyDescent="0.2">
      <c r="A40" s="144" t="s">
        <v>14</v>
      </c>
      <c r="B40" s="392" t="s">
        <v>4</v>
      </c>
      <c r="C40" s="393">
        <v>2</v>
      </c>
      <c r="D40" s="394">
        <v>0.77</v>
      </c>
      <c r="E40" s="410">
        <v>2216.1999999999998</v>
      </c>
      <c r="F40" s="411">
        <v>3412.95</v>
      </c>
      <c r="G40" s="412">
        <v>2216.1999999999998</v>
      </c>
      <c r="H40" s="413">
        <v>3412.9479999999999</v>
      </c>
    </row>
    <row r="41" spans="1:8" s="5" customFormat="1" ht="24" x14ac:dyDescent="0.2">
      <c r="A41" s="183" t="s">
        <v>231</v>
      </c>
      <c r="B41" s="14" t="s">
        <v>4</v>
      </c>
      <c r="C41" s="140">
        <v>4</v>
      </c>
      <c r="D41" s="395">
        <v>9.4E-2</v>
      </c>
      <c r="E41" s="414">
        <v>2216.1999999999998</v>
      </c>
      <c r="F41" s="404">
        <v>833.29</v>
      </c>
      <c r="G41" s="412">
        <v>2216.1999999999998</v>
      </c>
      <c r="H41" s="413">
        <v>416.64559999999994</v>
      </c>
    </row>
    <row r="42" spans="1:8" s="5" customFormat="1" ht="17.25" x14ac:dyDescent="0.2">
      <c r="A42" s="381" t="s">
        <v>33</v>
      </c>
      <c r="B42" s="96" t="s">
        <v>4</v>
      </c>
      <c r="C42" s="232" t="s">
        <v>68</v>
      </c>
      <c r="D42" s="311"/>
      <c r="E42" s="414">
        <v>0</v>
      </c>
      <c r="F42" s="64">
        <v>246943.88</v>
      </c>
      <c r="G42" s="418"/>
      <c r="H42" s="278">
        <v>323197.59999999998</v>
      </c>
    </row>
    <row r="43" spans="1:8" s="5" customFormat="1" x14ac:dyDescent="0.2">
      <c r="A43" s="251" t="s">
        <v>346</v>
      </c>
      <c r="B43" s="14" t="s">
        <v>4</v>
      </c>
      <c r="C43" s="140">
        <v>1</v>
      </c>
      <c r="D43" s="303" t="s">
        <v>464</v>
      </c>
      <c r="E43" s="414">
        <v>0</v>
      </c>
      <c r="F43" s="404">
        <v>0</v>
      </c>
      <c r="G43" s="412">
        <v>19.239999999999998</v>
      </c>
      <c r="H43" s="413">
        <v>8932.4699999999993</v>
      </c>
    </row>
    <row r="44" spans="1:8" s="5" customFormat="1" x14ac:dyDescent="0.2">
      <c r="A44" s="383" t="s">
        <v>226</v>
      </c>
      <c r="B44" s="14" t="s">
        <v>4</v>
      </c>
      <c r="C44" s="140">
        <v>1</v>
      </c>
      <c r="D44" s="303" t="s">
        <v>464</v>
      </c>
      <c r="E44" s="414">
        <v>127</v>
      </c>
      <c r="F44" s="404">
        <v>93679.01</v>
      </c>
      <c r="G44" s="412">
        <v>128.66</v>
      </c>
      <c r="H44" s="413">
        <v>263991.81</v>
      </c>
    </row>
    <row r="45" spans="1:8" s="5" customFormat="1" x14ac:dyDescent="0.2">
      <c r="A45" s="383" t="s">
        <v>260</v>
      </c>
      <c r="B45" s="14" t="s">
        <v>259</v>
      </c>
      <c r="C45" s="140">
        <v>1</v>
      </c>
      <c r="D45" s="303">
        <v>860.47</v>
      </c>
      <c r="E45" s="414">
        <v>105</v>
      </c>
      <c r="F45" s="404">
        <v>90349.35</v>
      </c>
      <c r="G45" s="412">
        <v>0</v>
      </c>
      <c r="H45" s="413">
        <v>0</v>
      </c>
    </row>
    <row r="46" spans="1:8" s="5" customFormat="1" x14ac:dyDescent="0.2">
      <c r="A46" s="385" t="s">
        <v>232</v>
      </c>
      <c r="B46" s="37"/>
      <c r="C46" s="26"/>
      <c r="D46" s="311"/>
      <c r="E46" s="414">
        <v>0</v>
      </c>
      <c r="F46" s="64">
        <v>62915.519999999997</v>
      </c>
      <c r="G46" s="277"/>
      <c r="H46" s="278">
        <v>50273.32</v>
      </c>
    </row>
    <row r="47" spans="1:8" s="5" customFormat="1" x14ac:dyDescent="0.2">
      <c r="A47" s="145" t="s">
        <v>302</v>
      </c>
      <c r="B47" s="37" t="s">
        <v>4</v>
      </c>
      <c r="C47" s="26"/>
      <c r="D47" s="299">
        <v>33.43</v>
      </c>
      <c r="E47" s="414">
        <v>0</v>
      </c>
      <c r="F47" s="404">
        <v>0</v>
      </c>
      <c r="G47" s="412">
        <v>120</v>
      </c>
      <c r="H47" s="413">
        <v>4011.6</v>
      </c>
    </row>
    <row r="48" spans="1:8" s="5" customFormat="1" x14ac:dyDescent="0.2">
      <c r="A48" s="145" t="s">
        <v>291</v>
      </c>
      <c r="B48" s="37" t="s">
        <v>163</v>
      </c>
      <c r="C48" s="26"/>
      <c r="D48" s="299" t="s">
        <v>464</v>
      </c>
      <c r="E48" s="414">
        <v>0</v>
      </c>
      <c r="F48" s="404">
        <v>0</v>
      </c>
      <c r="G48" s="412">
        <v>1.5</v>
      </c>
      <c r="H48" s="413">
        <v>3401.55</v>
      </c>
    </row>
    <row r="49" spans="1:8" s="5" customFormat="1" ht="13.5" thickBot="1" x14ac:dyDescent="0.25">
      <c r="A49" s="252" t="s">
        <v>378</v>
      </c>
      <c r="B49" s="547"/>
      <c r="C49" s="27"/>
      <c r="D49" s="308" t="s">
        <v>464</v>
      </c>
      <c r="E49" s="414">
        <v>0</v>
      </c>
      <c r="F49" s="404">
        <v>0</v>
      </c>
      <c r="G49" s="412">
        <v>2</v>
      </c>
      <c r="H49" s="413">
        <v>42860.17</v>
      </c>
    </row>
    <row r="50" spans="1:8" s="13" customFormat="1" ht="26.25" thickBot="1" x14ac:dyDescent="0.25">
      <c r="A50" s="553" t="s">
        <v>37</v>
      </c>
      <c r="B50" s="554"/>
      <c r="C50" s="555"/>
      <c r="D50" s="305"/>
      <c r="E50" s="240"/>
      <c r="F50" s="268">
        <v>529.78</v>
      </c>
      <c r="G50" s="240"/>
      <c r="H50" s="268">
        <v>5029.4260000000004</v>
      </c>
    </row>
    <row r="51" spans="1:8" s="5" customFormat="1" ht="60" x14ac:dyDescent="0.2">
      <c r="A51" s="549" t="s">
        <v>38</v>
      </c>
      <c r="B51" s="550" t="s">
        <v>4</v>
      </c>
      <c r="C51" s="551">
        <v>1</v>
      </c>
      <c r="D51" s="552">
        <v>0.52</v>
      </c>
      <c r="E51" s="410">
        <v>1018.8</v>
      </c>
      <c r="F51" s="411">
        <v>529.78</v>
      </c>
      <c r="G51" s="412">
        <v>1018.8</v>
      </c>
      <c r="H51" s="413">
        <v>529.77599999999995</v>
      </c>
    </row>
    <row r="52" spans="1:8" s="5" customFormat="1" ht="17.25" x14ac:dyDescent="0.2">
      <c r="A52" s="247" t="s">
        <v>33</v>
      </c>
      <c r="B52" s="137"/>
      <c r="C52" s="232" t="s">
        <v>68</v>
      </c>
      <c r="D52" s="495"/>
      <c r="E52" s="414">
        <v>0</v>
      </c>
      <c r="F52" s="64">
        <v>0</v>
      </c>
      <c r="G52" s="277"/>
      <c r="H52" s="278">
        <v>4499.6500000000005</v>
      </c>
    </row>
    <row r="53" spans="1:8" s="5" customFormat="1" x14ac:dyDescent="0.2">
      <c r="A53" s="147" t="s">
        <v>295</v>
      </c>
      <c r="B53" s="137" t="s">
        <v>259</v>
      </c>
      <c r="C53" s="140">
        <v>1</v>
      </c>
      <c r="D53" s="493">
        <v>941.13</v>
      </c>
      <c r="E53" s="414">
        <v>0</v>
      </c>
      <c r="F53" s="404">
        <v>0</v>
      </c>
      <c r="G53" s="412">
        <v>8.4</v>
      </c>
      <c r="H53" s="413">
        <v>4418.34</v>
      </c>
    </row>
    <row r="54" spans="1:8" s="5" customFormat="1" ht="13.5" thickBot="1" x14ac:dyDescent="0.25">
      <c r="A54" s="147" t="s">
        <v>303</v>
      </c>
      <c r="B54" s="148" t="s">
        <v>4</v>
      </c>
      <c r="C54" s="140">
        <v>1</v>
      </c>
      <c r="D54" s="493">
        <v>173</v>
      </c>
      <c r="E54" s="414">
        <v>0</v>
      </c>
      <c r="F54" s="404">
        <v>0</v>
      </c>
      <c r="G54" s="412">
        <v>0.47</v>
      </c>
      <c r="H54" s="413">
        <v>81.31</v>
      </c>
    </row>
    <row r="55" spans="1:8" s="13" customFormat="1" ht="26.25" thickBot="1" x14ac:dyDescent="0.25">
      <c r="A55" s="149" t="s">
        <v>39</v>
      </c>
      <c r="B55" s="142"/>
      <c r="C55" s="143"/>
      <c r="D55" s="301"/>
      <c r="E55" s="240"/>
      <c r="F55" s="268">
        <v>246133.76000000001</v>
      </c>
      <c r="G55" s="240"/>
      <c r="H55" s="268">
        <v>206208.46590000001</v>
      </c>
    </row>
    <row r="56" spans="1:8" s="5" customFormat="1" ht="67.5" x14ac:dyDescent="0.2">
      <c r="A56" s="30" t="s">
        <v>40</v>
      </c>
      <c r="B56" s="256" t="s">
        <v>65</v>
      </c>
      <c r="C56" s="26" t="s">
        <v>69</v>
      </c>
      <c r="D56" s="492">
        <v>3.1E-2</v>
      </c>
      <c r="E56" s="410">
        <v>13748.9</v>
      </c>
      <c r="F56" s="411">
        <v>426.22</v>
      </c>
      <c r="G56" s="412">
        <v>13748.9</v>
      </c>
      <c r="H56" s="413">
        <v>426.21589999999998</v>
      </c>
    </row>
    <row r="57" spans="1:8" s="5" customFormat="1" ht="16.5" x14ac:dyDescent="0.2">
      <c r="A57" s="154" t="s">
        <v>33</v>
      </c>
      <c r="B57" s="95"/>
      <c r="C57" s="26" t="s">
        <v>68</v>
      </c>
      <c r="D57" s="495"/>
      <c r="E57" s="414">
        <v>0</v>
      </c>
      <c r="F57" s="404">
        <v>245707.54</v>
      </c>
      <c r="G57" s="277"/>
      <c r="H57" s="279">
        <v>205782.25</v>
      </c>
    </row>
    <row r="58" spans="1:8" s="5" customFormat="1" x14ac:dyDescent="0.2">
      <c r="A58" s="157" t="s">
        <v>262</v>
      </c>
      <c r="B58" s="137" t="s">
        <v>3</v>
      </c>
      <c r="C58" s="258">
        <v>1</v>
      </c>
      <c r="D58" s="493" t="s">
        <v>464</v>
      </c>
      <c r="E58" s="414">
        <v>6</v>
      </c>
      <c r="F58" s="404">
        <v>122211.42</v>
      </c>
      <c r="G58" s="412">
        <v>0</v>
      </c>
      <c r="H58" s="413">
        <v>0</v>
      </c>
    </row>
    <row r="59" spans="1:8" s="5" customFormat="1" x14ac:dyDescent="0.2">
      <c r="A59" s="156" t="s">
        <v>191</v>
      </c>
      <c r="B59" s="137" t="s">
        <v>4</v>
      </c>
      <c r="C59" s="258">
        <v>1</v>
      </c>
      <c r="D59" s="493">
        <v>167.56</v>
      </c>
      <c r="E59" s="414">
        <v>0</v>
      </c>
      <c r="F59" s="404">
        <v>0</v>
      </c>
      <c r="G59" s="412">
        <v>14.5</v>
      </c>
      <c r="H59" s="413">
        <v>2429.62</v>
      </c>
    </row>
    <row r="60" spans="1:8" s="5" customFormat="1" x14ac:dyDescent="0.2">
      <c r="A60" s="156" t="s">
        <v>193</v>
      </c>
      <c r="B60" s="137" t="s">
        <v>3</v>
      </c>
      <c r="C60" s="258">
        <v>1</v>
      </c>
      <c r="D60" s="493" t="s">
        <v>464</v>
      </c>
      <c r="E60" s="414">
        <v>8</v>
      </c>
      <c r="F60" s="404">
        <v>30879.599999999999</v>
      </c>
      <c r="G60" s="412">
        <v>0</v>
      </c>
      <c r="H60" s="413">
        <v>0</v>
      </c>
    </row>
    <row r="61" spans="1:8" s="5" customFormat="1" x14ac:dyDescent="0.2">
      <c r="A61" s="156" t="s">
        <v>264</v>
      </c>
      <c r="B61" s="137" t="s">
        <v>4</v>
      </c>
      <c r="C61" s="258">
        <v>1</v>
      </c>
      <c r="D61" s="493" t="s">
        <v>464</v>
      </c>
      <c r="E61" s="414">
        <v>2</v>
      </c>
      <c r="F61" s="404">
        <v>45171.24</v>
      </c>
      <c r="G61" s="412">
        <v>8</v>
      </c>
      <c r="H61" s="413">
        <v>197787.91</v>
      </c>
    </row>
    <row r="62" spans="1:8" s="5" customFormat="1" x14ac:dyDescent="0.2">
      <c r="A62" s="136" t="s">
        <v>265</v>
      </c>
      <c r="B62" s="137" t="s">
        <v>3</v>
      </c>
      <c r="C62" s="26"/>
      <c r="D62" s="493" t="s">
        <v>464</v>
      </c>
      <c r="E62" s="414">
        <v>2</v>
      </c>
      <c r="F62" s="404">
        <v>47445.279999999999</v>
      </c>
      <c r="G62" s="412">
        <v>0</v>
      </c>
      <c r="H62" s="413">
        <v>0</v>
      </c>
    </row>
    <row r="63" spans="1:8" s="5" customFormat="1" x14ac:dyDescent="0.2">
      <c r="A63" s="150" t="s">
        <v>418</v>
      </c>
      <c r="B63" s="14" t="s">
        <v>4</v>
      </c>
      <c r="C63" s="26"/>
      <c r="D63" s="260">
        <v>301.02999999999997</v>
      </c>
      <c r="E63" s="414">
        <v>0</v>
      </c>
      <c r="F63" s="404">
        <v>0</v>
      </c>
      <c r="G63" s="412">
        <v>6</v>
      </c>
      <c r="H63" s="413">
        <v>4780.62</v>
      </c>
    </row>
    <row r="64" spans="1:8" s="5" customFormat="1" ht="13.5" thickBot="1" x14ac:dyDescent="0.25">
      <c r="A64" s="117" t="s">
        <v>405</v>
      </c>
      <c r="B64" s="26" t="s">
        <v>3</v>
      </c>
      <c r="C64" s="26"/>
      <c r="D64" s="260">
        <v>392.05</v>
      </c>
      <c r="E64" s="419"/>
      <c r="F64" s="404">
        <v>0</v>
      </c>
      <c r="G64" s="412">
        <v>2</v>
      </c>
      <c r="H64" s="413">
        <v>784.1</v>
      </c>
    </row>
    <row r="65" spans="1:8" s="13" customFormat="1" ht="26.25" thickBot="1" x14ac:dyDescent="0.25">
      <c r="A65" s="149" t="s">
        <v>41</v>
      </c>
      <c r="B65" s="142"/>
      <c r="C65" s="143"/>
      <c r="D65" s="301"/>
      <c r="E65" s="421">
        <v>13748.9</v>
      </c>
      <c r="F65" s="422">
        <v>2186.08</v>
      </c>
      <c r="G65" s="240"/>
      <c r="H65" s="268">
        <v>0</v>
      </c>
    </row>
    <row r="66" spans="1:8" s="13" customFormat="1" ht="26.25" thickBot="1" x14ac:dyDescent="0.25">
      <c r="A66" s="152" t="s">
        <v>43</v>
      </c>
      <c r="B66" s="153"/>
      <c r="C66" s="261"/>
      <c r="D66" s="496"/>
      <c r="E66" s="240"/>
      <c r="F66" s="268">
        <v>494.96</v>
      </c>
      <c r="G66" s="240"/>
      <c r="H66" s="268">
        <v>144546.74040000001</v>
      </c>
    </row>
    <row r="67" spans="1:8" s="5" customFormat="1" ht="16.5" x14ac:dyDescent="0.2">
      <c r="A67" s="121" t="s">
        <v>44</v>
      </c>
      <c r="B67" s="38" t="s">
        <v>65</v>
      </c>
      <c r="C67" s="246"/>
      <c r="D67" s="492">
        <v>3.6000000000000004E-2</v>
      </c>
      <c r="E67" s="410">
        <v>13748.9</v>
      </c>
      <c r="F67" s="411">
        <v>494.96</v>
      </c>
      <c r="G67" s="412">
        <v>13748.9</v>
      </c>
      <c r="H67" s="413">
        <v>494.96039999999994</v>
      </c>
    </row>
    <row r="68" spans="1:8" s="5" customFormat="1" x14ac:dyDescent="0.2">
      <c r="A68" s="154" t="s">
        <v>296</v>
      </c>
      <c r="B68" s="96"/>
      <c r="C68" s="257"/>
      <c r="D68" s="492"/>
      <c r="E68" s="277"/>
      <c r="F68" s="279">
        <v>0</v>
      </c>
      <c r="G68" s="277"/>
      <c r="H68" s="279">
        <v>144051.78</v>
      </c>
    </row>
    <row r="69" spans="1:8" s="5" customFormat="1" ht="13.5" thickBot="1" x14ac:dyDescent="0.25">
      <c r="A69" s="55" t="s">
        <v>386</v>
      </c>
      <c r="B69" s="14" t="s">
        <v>3</v>
      </c>
      <c r="C69" s="27"/>
      <c r="D69" s="302" t="s">
        <v>464</v>
      </c>
      <c r="E69" s="414">
        <v>0</v>
      </c>
      <c r="F69" s="404">
        <v>0</v>
      </c>
      <c r="G69" s="412">
        <v>7</v>
      </c>
      <c r="H69" s="413">
        <v>144051.78</v>
      </c>
    </row>
    <row r="70" spans="1:8" s="13" customFormat="1" ht="39" thickBot="1" x14ac:dyDescent="0.25">
      <c r="A70" s="40" t="s">
        <v>45</v>
      </c>
      <c r="B70" s="32"/>
      <c r="C70" s="262"/>
      <c r="D70" s="305"/>
      <c r="E70" s="240"/>
      <c r="F70" s="268">
        <v>6035.63</v>
      </c>
      <c r="G70" s="240"/>
      <c r="H70" s="268">
        <v>13280.8838</v>
      </c>
    </row>
    <row r="71" spans="1:8" s="5" customFormat="1" ht="56.25" x14ac:dyDescent="0.2">
      <c r="A71" s="160" t="s">
        <v>46</v>
      </c>
      <c r="B71" s="38" t="s">
        <v>127</v>
      </c>
      <c r="C71" s="263" t="s">
        <v>69</v>
      </c>
      <c r="D71" s="492">
        <v>4.5860000000000003</v>
      </c>
      <c r="E71" s="410">
        <v>126</v>
      </c>
      <c r="F71" s="411">
        <v>1155.67</v>
      </c>
      <c r="G71" s="412">
        <v>126</v>
      </c>
      <c r="H71" s="413">
        <v>577.83600000000001</v>
      </c>
    </row>
    <row r="72" spans="1:8" s="5" customFormat="1" x14ac:dyDescent="0.2">
      <c r="A72" s="161" t="s">
        <v>47</v>
      </c>
      <c r="B72" s="14"/>
      <c r="C72" s="28"/>
      <c r="D72" s="495"/>
      <c r="E72" s="414">
        <v>0</v>
      </c>
      <c r="F72" s="64">
        <v>4879.96</v>
      </c>
      <c r="G72" s="277"/>
      <c r="H72" s="278">
        <v>12703.0478</v>
      </c>
    </row>
    <row r="73" spans="1:8" s="5" customFormat="1" x14ac:dyDescent="0.2">
      <c r="A73" s="163" t="s">
        <v>268</v>
      </c>
      <c r="B73" s="164" t="s">
        <v>4</v>
      </c>
      <c r="C73" s="127">
        <v>1</v>
      </c>
      <c r="D73" s="509">
        <v>143.94999999999999</v>
      </c>
      <c r="E73" s="414">
        <v>0</v>
      </c>
      <c r="F73" s="404">
        <v>0</v>
      </c>
      <c r="G73" s="412">
        <v>6</v>
      </c>
      <c r="H73" s="413">
        <v>863.69999999999993</v>
      </c>
    </row>
    <row r="74" spans="1:8" s="5" customFormat="1" x14ac:dyDescent="0.2">
      <c r="A74" s="165" t="s">
        <v>272</v>
      </c>
      <c r="B74" s="265" t="s">
        <v>4</v>
      </c>
      <c r="C74" s="164">
        <v>1</v>
      </c>
      <c r="D74" s="493">
        <v>1072.71</v>
      </c>
      <c r="E74" s="414">
        <v>2.2000000000000002</v>
      </c>
      <c r="F74" s="404">
        <v>2359.96</v>
      </c>
      <c r="G74" s="412">
        <v>0</v>
      </c>
      <c r="H74" s="413">
        <v>0</v>
      </c>
    </row>
    <row r="75" spans="1:8" s="5" customFormat="1" x14ac:dyDescent="0.2">
      <c r="A75" s="266" t="s">
        <v>175</v>
      </c>
      <c r="B75" s="267" t="s">
        <v>176</v>
      </c>
      <c r="C75" s="202"/>
      <c r="D75" s="306"/>
      <c r="E75" s="414">
        <v>0</v>
      </c>
      <c r="F75" s="64">
        <v>2520</v>
      </c>
      <c r="G75" s="412">
        <v>0</v>
      </c>
      <c r="H75" s="413">
        <v>11839.3478</v>
      </c>
    </row>
    <row r="76" spans="1:8" s="5" customFormat="1" x14ac:dyDescent="0.2">
      <c r="A76" s="340" t="s">
        <v>443</v>
      </c>
      <c r="B76" s="42" t="s">
        <v>3</v>
      </c>
      <c r="C76" s="28"/>
      <c r="D76" s="299"/>
      <c r="E76" s="414">
        <v>0</v>
      </c>
      <c r="F76" s="404">
        <v>0</v>
      </c>
      <c r="G76" s="412">
        <v>7</v>
      </c>
      <c r="H76" s="413">
        <v>6749.4</v>
      </c>
    </row>
    <row r="77" spans="1:8" s="5" customFormat="1" x14ac:dyDescent="0.2">
      <c r="A77" s="62" t="s">
        <v>165</v>
      </c>
      <c r="B77" s="42" t="s">
        <v>3</v>
      </c>
      <c r="C77" s="28"/>
      <c r="D77" s="299">
        <v>451.79</v>
      </c>
      <c r="E77" s="414">
        <v>0</v>
      </c>
      <c r="F77" s="404">
        <v>0</v>
      </c>
      <c r="G77" s="412">
        <v>2</v>
      </c>
      <c r="H77" s="413">
        <v>903.58</v>
      </c>
    </row>
    <row r="78" spans="1:8" s="5" customFormat="1" x14ac:dyDescent="0.2">
      <c r="A78" s="62" t="s">
        <v>234</v>
      </c>
      <c r="B78" s="42" t="s">
        <v>127</v>
      </c>
      <c r="C78" s="28"/>
      <c r="D78" s="299">
        <v>225.89</v>
      </c>
      <c r="E78" s="414">
        <v>0</v>
      </c>
      <c r="F78" s="404">
        <v>0</v>
      </c>
      <c r="G78" s="412">
        <v>5</v>
      </c>
      <c r="H78" s="413">
        <v>1129.4499999999998</v>
      </c>
    </row>
    <row r="79" spans="1:8" s="5" customFormat="1" x14ac:dyDescent="0.2">
      <c r="A79" s="377" t="s">
        <v>370</v>
      </c>
      <c r="B79" s="28" t="s">
        <v>3</v>
      </c>
      <c r="C79" s="12"/>
      <c r="D79" s="307">
        <v>407.4</v>
      </c>
      <c r="E79" s="414">
        <v>0</v>
      </c>
      <c r="F79" s="404">
        <v>0</v>
      </c>
      <c r="G79" s="412">
        <v>1</v>
      </c>
      <c r="H79" s="413">
        <v>400</v>
      </c>
    </row>
    <row r="80" spans="1:8" s="1" customFormat="1" x14ac:dyDescent="0.2">
      <c r="A80" s="83" t="s">
        <v>388</v>
      </c>
      <c r="B80" s="42" t="s">
        <v>3</v>
      </c>
      <c r="C80" s="28"/>
      <c r="D80" s="299">
        <v>482.79</v>
      </c>
      <c r="E80" s="414">
        <v>0</v>
      </c>
      <c r="F80" s="404">
        <v>0</v>
      </c>
      <c r="G80" s="412">
        <v>2</v>
      </c>
      <c r="H80" s="413">
        <v>965.58</v>
      </c>
    </row>
    <row r="81" spans="1:41" s="5" customFormat="1" x14ac:dyDescent="0.2">
      <c r="A81" s="373" t="s">
        <v>369</v>
      </c>
      <c r="B81" s="42" t="s">
        <v>127</v>
      </c>
      <c r="C81" s="28"/>
      <c r="D81" s="299">
        <v>280.04000000000002</v>
      </c>
      <c r="E81" s="414">
        <v>0</v>
      </c>
      <c r="F81" s="404">
        <v>0</v>
      </c>
      <c r="G81" s="412">
        <v>2</v>
      </c>
      <c r="H81" s="413">
        <v>188</v>
      </c>
    </row>
    <row r="82" spans="1:41" s="5" customFormat="1" x14ac:dyDescent="0.2">
      <c r="A82" s="373" t="s">
        <v>169</v>
      </c>
      <c r="B82" s="42" t="s">
        <v>3</v>
      </c>
      <c r="C82" s="28"/>
      <c r="D82" s="299">
        <v>624.5</v>
      </c>
      <c r="E82" s="414">
        <v>0</v>
      </c>
      <c r="F82" s="404">
        <v>0</v>
      </c>
      <c r="G82" s="412">
        <v>1</v>
      </c>
      <c r="H82" s="413">
        <v>526</v>
      </c>
    </row>
    <row r="83" spans="1:41" s="5" customFormat="1" x14ac:dyDescent="0.2">
      <c r="A83" s="231" t="s">
        <v>253</v>
      </c>
      <c r="B83" s="42" t="s">
        <v>4</v>
      </c>
      <c r="C83" s="28"/>
      <c r="D83" s="299">
        <v>246.59</v>
      </c>
      <c r="E83" s="414">
        <v>0</v>
      </c>
      <c r="F83" s="404">
        <v>0</v>
      </c>
      <c r="G83" s="412">
        <v>1.04</v>
      </c>
      <c r="H83" s="413">
        <v>256.45359999999999</v>
      </c>
    </row>
    <row r="84" spans="1:41" s="5" customFormat="1" x14ac:dyDescent="0.2">
      <c r="A84" s="62" t="s">
        <v>414</v>
      </c>
      <c r="B84" s="116" t="s">
        <v>3</v>
      </c>
      <c r="C84" s="28"/>
      <c r="D84" s="299">
        <v>76.790000000000006</v>
      </c>
      <c r="E84" s="419"/>
      <c r="F84" s="404">
        <v>0</v>
      </c>
      <c r="G84" s="412">
        <v>2</v>
      </c>
      <c r="H84" s="413">
        <v>134</v>
      </c>
    </row>
    <row r="85" spans="1:41" s="5" customFormat="1" ht="13.5" thickBot="1" x14ac:dyDescent="0.25">
      <c r="A85" s="375" t="s">
        <v>445</v>
      </c>
      <c r="B85" s="369" t="s">
        <v>4</v>
      </c>
      <c r="C85" s="57"/>
      <c r="D85" s="308">
        <v>313.57</v>
      </c>
      <c r="E85" s="419"/>
      <c r="F85" s="404">
        <v>0</v>
      </c>
      <c r="G85" s="412">
        <v>2.38</v>
      </c>
      <c r="H85" s="413">
        <v>586.88419999999996</v>
      </c>
    </row>
    <row r="86" spans="1:41" s="13" customFormat="1" ht="27.75" customHeight="1" thickBot="1" x14ac:dyDescent="0.25">
      <c r="A86" s="583" t="s">
        <v>48</v>
      </c>
      <c r="B86" s="584"/>
      <c r="C86" s="584"/>
      <c r="D86" s="585"/>
      <c r="E86" s="240"/>
      <c r="F86" s="268">
        <v>1385768.75</v>
      </c>
      <c r="G86" s="240"/>
      <c r="H86" s="268">
        <v>1434838.2450000001</v>
      </c>
    </row>
    <row r="87" spans="1:41" s="13" customFormat="1" ht="26.25" thickBot="1" x14ac:dyDescent="0.25">
      <c r="A87" s="370" t="s">
        <v>49</v>
      </c>
      <c r="B87" s="371"/>
      <c r="C87" s="372"/>
      <c r="D87" s="497"/>
      <c r="E87" s="421">
        <v>7</v>
      </c>
      <c r="F87" s="422">
        <v>488760.98</v>
      </c>
      <c r="G87" s="423">
        <v>7</v>
      </c>
      <c r="H87" s="268">
        <v>486023.56999999995</v>
      </c>
    </row>
    <row r="88" spans="1:41" s="13" customFormat="1" ht="26.25" thickBot="1" x14ac:dyDescent="0.25">
      <c r="A88" s="149" t="s">
        <v>50</v>
      </c>
      <c r="B88" s="142"/>
      <c r="C88" s="143"/>
      <c r="D88" s="301"/>
      <c r="E88" s="421">
        <v>0</v>
      </c>
      <c r="F88" s="422">
        <v>29568.41</v>
      </c>
      <c r="G88" s="240"/>
      <c r="H88" s="268">
        <v>13844.099999999999</v>
      </c>
    </row>
    <row r="89" spans="1:41" s="5" customFormat="1" x14ac:dyDescent="0.2">
      <c r="A89" s="155" t="s">
        <v>179</v>
      </c>
      <c r="B89" s="159" t="s">
        <v>12</v>
      </c>
      <c r="C89" s="127">
        <v>3</v>
      </c>
      <c r="D89" s="493">
        <v>37.21</v>
      </c>
      <c r="E89" s="410">
        <v>250</v>
      </c>
      <c r="F89" s="411">
        <v>27903.75</v>
      </c>
      <c r="G89" s="417">
        <v>299</v>
      </c>
      <c r="H89" s="413">
        <v>10884.9</v>
      </c>
    </row>
    <row r="90" spans="1:41" s="5" customFormat="1" x14ac:dyDescent="0.2">
      <c r="A90" s="167" t="s">
        <v>47</v>
      </c>
      <c r="B90" s="159"/>
      <c r="C90" s="168"/>
      <c r="D90" s="495"/>
      <c r="E90" s="414">
        <v>0</v>
      </c>
      <c r="F90" s="404">
        <v>1664.66</v>
      </c>
      <c r="G90" s="280"/>
      <c r="H90" s="279">
        <v>2959.2</v>
      </c>
    </row>
    <row r="91" spans="1:41" s="5" customFormat="1" ht="13.5" thickBot="1" x14ac:dyDescent="0.25">
      <c r="A91" s="157" t="s">
        <v>51</v>
      </c>
      <c r="B91" s="159" t="s">
        <v>259</v>
      </c>
      <c r="C91" s="269">
        <v>1</v>
      </c>
      <c r="D91" s="493">
        <v>61.65</v>
      </c>
      <c r="E91" s="414">
        <v>27</v>
      </c>
      <c r="F91" s="404">
        <v>1664.66</v>
      </c>
      <c r="G91" s="424">
        <v>48</v>
      </c>
      <c r="H91" s="279">
        <v>2959.2</v>
      </c>
    </row>
    <row r="92" spans="1:41" s="13" customFormat="1" ht="39" thickBot="1" x14ac:dyDescent="0.25">
      <c r="A92" s="40" t="s">
        <v>53</v>
      </c>
      <c r="B92" s="33"/>
      <c r="C92" s="51"/>
      <c r="D92" s="309"/>
      <c r="E92" s="429"/>
      <c r="F92" s="430">
        <v>247519.61000000002</v>
      </c>
      <c r="G92" s="429"/>
      <c r="H92" s="430">
        <v>298775.46299999993</v>
      </c>
    </row>
    <row r="93" spans="1:41" s="5" customFormat="1" ht="33.75" x14ac:dyDescent="0.2">
      <c r="A93" s="169" t="s">
        <v>54</v>
      </c>
      <c r="B93" s="38"/>
      <c r="C93" s="34"/>
      <c r="D93" s="298"/>
      <c r="E93" s="410">
        <v>0</v>
      </c>
      <c r="F93" s="514">
        <v>33050.370000000003</v>
      </c>
      <c r="G93" s="515"/>
      <c r="H93" s="491">
        <v>20402.072999999997</v>
      </c>
    </row>
    <row r="94" spans="1:41" s="5" customFormat="1" x14ac:dyDescent="0.2">
      <c r="A94" s="68" t="s">
        <v>16</v>
      </c>
      <c r="B94" s="14" t="s">
        <v>4</v>
      </c>
      <c r="C94" s="164">
        <v>1</v>
      </c>
      <c r="D94" s="310">
        <v>1.24</v>
      </c>
      <c r="E94" s="414">
        <v>13653.7</v>
      </c>
      <c r="F94" s="404">
        <v>16930.59</v>
      </c>
      <c r="G94" s="412">
        <v>3493.45</v>
      </c>
      <c r="H94" s="413">
        <v>4331.8779999999997</v>
      </c>
    </row>
    <row r="95" spans="1:41" s="19" customFormat="1" x14ac:dyDescent="0.2">
      <c r="A95" s="69" t="s">
        <v>17</v>
      </c>
      <c r="B95" s="56" t="s">
        <v>4</v>
      </c>
      <c r="C95" s="127">
        <v>12</v>
      </c>
      <c r="D95" s="310">
        <v>0.51</v>
      </c>
      <c r="E95" s="414">
        <v>1640.5</v>
      </c>
      <c r="F95" s="404">
        <v>10039.86</v>
      </c>
      <c r="G95" s="412">
        <v>1640.5</v>
      </c>
      <c r="H95" s="413">
        <v>10023.455</v>
      </c>
      <c r="AM95" s="1"/>
      <c r="AN95" s="1"/>
      <c r="AO95" s="1"/>
    </row>
    <row r="96" spans="1:41" s="19" customFormat="1" x14ac:dyDescent="0.2">
      <c r="A96" s="70" t="s">
        <v>18</v>
      </c>
      <c r="B96" s="56" t="s">
        <v>19</v>
      </c>
      <c r="C96" s="127">
        <v>12</v>
      </c>
      <c r="D96" s="310">
        <v>72.38</v>
      </c>
      <c r="E96" s="414">
        <v>7</v>
      </c>
      <c r="F96" s="404">
        <v>6079.92</v>
      </c>
      <c r="G96" s="412">
        <v>7</v>
      </c>
      <c r="H96" s="413">
        <v>6046.74</v>
      </c>
      <c r="AM96" s="1"/>
      <c r="AN96" s="1"/>
      <c r="AO96" s="1"/>
    </row>
    <row r="97" spans="1:8" s="5" customFormat="1" x14ac:dyDescent="0.2">
      <c r="A97" s="271" t="s">
        <v>47</v>
      </c>
      <c r="B97" s="272"/>
      <c r="C97" s="273"/>
      <c r="D97" s="298"/>
      <c r="E97" s="414">
        <v>0</v>
      </c>
      <c r="F97" s="64">
        <v>127012.92</v>
      </c>
      <c r="G97" s="274"/>
      <c r="H97" s="275">
        <v>224899.27</v>
      </c>
    </row>
    <row r="98" spans="1:8" s="5" customFormat="1" x14ac:dyDescent="0.2">
      <c r="A98" s="170" t="s">
        <v>308</v>
      </c>
      <c r="B98" s="159"/>
      <c r="C98" s="182"/>
      <c r="D98" s="495"/>
      <c r="E98" s="432"/>
      <c r="F98" s="64">
        <v>10214.16</v>
      </c>
      <c r="G98" s="277"/>
      <c r="H98" s="278">
        <f>H99+H100</f>
        <v>9866.380000000001</v>
      </c>
    </row>
    <row r="99" spans="1:8" s="5" customFormat="1" x14ac:dyDescent="0.2">
      <c r="A99" s="120" t="s">
        <v>358</v>
      </c>
      <c r="B99" s="159" t="s">
        <v>141</v>
      </c>
      <c r="C99" s="182">
        <v>1</v>
      </c>
      <c r="D99" s="499">
        <v>1132.3800000000001</v>
      </c>
      <c r="E99" s="414">
        <v>4</v>
      </c>
      <c r="F99" s="404">
        <v>4529.5200000000004</v>
      </c>
      <c r="G99" s="412">
        <v>2</v>
      </c>
      <c r="H99" s="413">
        <v>2050</v>
      </c>
    </row>
    <row r="100" spans="1:8" s="5" customFormat="1" x14ac:dyDescent="0.2">
      <c r="A100" s="120" t="s">
        <v>359</v>
      </c>
      <c r="B100" s="159" t="s">
        <v>141</v>
      </c>
      <c r="C100" s="182">
        <v>1</v>
      </c>
      <c r="D100" s="499">
        <v>1421.16</v>
      </c>
      <c r="E100" s="414">
        <v>4</v>
      </c>
      <c r="F100" s="404">
        <v>5684.64</v>
      </c>
      <c r="G100" s="412">
        <v>5.5</v>
      </c>
      <c r="H100" s="413">
        <v>7816.380000000001</v>
      </c>
    </row>
    <row r="101" spans="1:8" s="5" customFormat="1" x14ac:dyDescent="0.2">
      <c r="A101" s="171" t="s">
        <v>309</v>
      </c>
      <c r="B101" s="159"/>
      <c r="C101" s="182"/>
      <c r="D101" s="500"/>
      <c r="E101" s="432"/>
      <c r="F101" s="64">
        <v>18665.939999999999</v>
      </c>
      <c r="G101" s="277"/>
      <c r="H101" s="278">
        <v>10580.5</v>
      </c>
    </row>
    <row r="102" spans="1:8" s="5" customFormat="1" x14ac:dyDescent="0.2">
      <c r="A102" s="120" t="s">
        <v>310</v>
      </c>
      <c r="B102" s="159" t="s">
        <v>141</v>
      </c>
      <c r="C102" s="182">
        <v>1</v>
      </c>
      <c r="D102" s="499">
        <v>1200.97</v>
      </c>
      <c r="E102" s="414">
        <v>4</v>
      </c>
      <c r="F102" s="404">
        <v>4803.88</v>
      </c>
      <c r="G102" s="412">
        <v>0</v>
      </c>
      <c r="H102" s="413">
        <v>0</v>
      </c>
    </row>
    <row r="103" spans="1:8" s="5" customFormat="1" x14ac:dyDescent="0.2">
      <c r="A103" s="120" t="s">
        <v>313</v>
      </c>
      <c r="B103" s="159" t="s">
        <v>4</v>
      </c>
      <c r="C103" s="182">
        <v>1</v>
      </c>
      <c r="D103" s="499">
        <v>436.53</v>
      </c>
      <c r="E103" s="414">
        <v>0.60000000000000009</v>
      </c>
      <c r="F103" s="404">
        <v>261.92</v>
      </c>
      <c r="G103" s="412">
        <v>0</v>
      </c>
      <c r="H103" s="413">
        <v>0</v>
      </c>
    </row>
    <row r="104" spans="1:8" s="5" customFormat="1" x14ac:dyDescent="0.2">
      <c r="A104" s="120" t="s">
        <v>314</v>
      </c>
      <c r="B104" s="159" t="s">
        <v>3</v>
      </c>
      <c r="C104" s="182">
        <v>1</v>
      </c>
      <c r="D104" s="499">
        <v>1509.82</v>
      </c>
      <c r="E104" s="414">
        <v>5</v>
      </c>
      <c r="F104" s="404">
        <v>7549.1</v>
      </c>
      <c r="G104" s="412">
        <v>3</v>
      </c>
      <c r="H104" s="413">
        <v>4529.46</v>
      </c>
    </row>
    <row r="105" spans="1:8" s="5" customFormat="1" x14ac:dyDescent="0.2">
      <c r="A105" s="120" t="s">
        <v>347</v>
      </c>
      <c r="B105" s="159" t="s">
        <v>3</v>
      </c>
      <c r="C105" s="182">
        <v>1</v>
      </c>
      <c r="D105" s="499">
        <v>756.38</v>
      </c>
      <c r="E105" s="414">
        <v>8</v>
      </c>
      <c r="F105" s="404">
        <v>6051.04</v>
      </c>
      <c r="G105" s="412">
        <v>8</v>
      </c>
      <c r="H105" s="413">
        <v>6051.04</v>
      </c>
    </row>
    <row r="106" spans="1:8" s="5" customFormat="1" x14ac:dyDescent="0.2">
      <c r="A106" s="170" t="s">
        <v>316</v>
      </c>
      <c r="B106" s="159"/>
      <c r="C106" s="182"/>
      <c r="D106" s="500"/>
      <c r="E106" s="432"/>
      <c r="F106" s="64">
        <v>34924.58</v>
      </c>
      <c r="G106" s="277"/>
      <c r="H106" s="278">
        <v>9722.5499999999993</v>
      </c>
    </row>
    <row r="107" spans="1:8" s="5" customFormat="1" x14ac:dyDescent="0.2">
      <c r="A107" s="120" t="s">
        <v>312</v>
      </c>
      <c r="B107" s="159" t="s">
        <v>141</v>
      </c>
      <c r="C107" s="182">
        <v>1</v>
      </c>
      <c r="D107" s="499">
        <v>1676.1</v>
      </c>
      <c r="E107" s="414">
        <v>2</v>
      </c>
      <c r="F107" s="404">
        <v>3352.2</v>
      </c>
      <c r="G107" s="412">
        <v>0</v>
      </c>
      <c r="H107" s="413">
        <v>0</v>
      </c>
    </row>
    <row r="108" spans="1:8" s="5" customFormat="1" x14ac:dyDescent="0.2">
      <c r="A108" s="120" t="s">
        <v>313</v>
      </c>
      <c r="B108" s="159" t="s">
        <v>4</v>
      </c>
      <c r="C108" s="182">
        <v>1</v>
      </c>
      <c r="D108" s="499">
        <v>436.53</v>
      </c>
      <c r="E108" s="414">
        <v>0.30000000000000004</v>
      </c>
      <c r="F108" s="404">
        <v>130.96</v>
      </c>
      <c r="G108" s="412">
        <v>0</v>
      </c>
      <c r="H108" s="413">
        <v>0</v>
      </c>
    </row>
    <row r="109" spans="1:8" s="5" customFormat="1" x14ac:dyDescent="0.2">
      <c r="A109" s="120" t="s">
        <v>347</v>
      </c>
      <c r="B109" s="159" t="s">
        <v>3</v>
      </c>
      <c r="C109" s="182">
        <v>1</v>
      </c>
      <c r="D109" s="499">
        <v>756.38</v>
      </c>
      <c r="E109" s="414">
        <v>6</v>
      </c>
      <c r="F109" s="404">
        <v>3968.04</v>
      </c>
      <c r="G109" s="412">
        <v>6</v>
      </c>
      <c r="H109" s="413">
        <v>4538.28</v>
      </c>
    </row>
    <row r="110" spans="1:8" s="5" customFormat="1" x14ac:dyDescent="0.2">
      <c r="A110" s="120" t="s">
        <v>348</v>
      </c>
      <c r="B110" s="159" t="s">
        <v>3</v>
      </c>
      <c r="C110" s="182">
        <v>1</v>
      </c>
      <c r="D110" s="499">
        <v>858.74</v>
      </c>
      <c r="E110" s="414">
        <v>2</v>
      </c>
      <c r="F110" s="404">
        <v>1717.48</v>
      </c>
      <c r="G110" s="412">
        <v>0</v>
      </c>
      <c r="H110" s="413">
        <v>0</v>
      </c>
    </row>
    <row r="111" spans="1:8" s="5" customFormat="1" x14ac:dyDescent="0.2">
      <c r="A111" s="120" t="s">
        <v>349</v>
      </c>
      <c r="B111" s="159" t="s">
        <v>3</v>
      </c>
      <c r="C111" s="182">
        <v>1</v>
      </c>
      <c r="D111" s="499">
        <v>1728.09</v>
      </c>
      <c r="E111" s="414">
        <v>3</v>
      </c>
      <c r="F111" s="404">
        <v>3805.74</v>
      </c>
      <c r="G111" s="412">
        <v>3</v>
      </c>
      <c r="H111" s="413">
        <v>5184.2699999999995</v>
      </c>
    </row>
    <row r="112" spans="1:8" s="5" customFormat="1" x14ac:dyDescent="0.2">
      <c r="A112" s="120" t="s">
        <v>350</v>
      </c>
      <c r="B112" s="159" t="s">
        <v>3</v>
      </c>
      <c r="C112" s="182">
        <v>1</v>
      </c>
      <c r="D112" s="499">
        <v>1965.12</v>
      </c>
      <c r="E112" s="414">
        <v>1</v>
      </c>
      <c r="F112" s="404">
        <v>1965.12</v>
      </c>
      <c r="G112" s="412">
        <v>0</v>
      </c>
      <c r="H112" s="413">
        <v>0</v>
      </c>
    </row>
    <row r="113" spans="1:8" s="5" customFormat="1" x14ac:dyDescent="0.2">
      <c r="A113" s="172" t="s">
        <v>247</v>
      </c>
      <c r="B113" s="159" t="s">
        <v>3</v>
      </c>
      <c r="C113" s="182">
        <v>1</v>
      </c>
      <c r="D113" s="499">
        <v>9992.52</v>
      </c>
      <c r="E113" s="414">
        <v>2</v>
      </c>
      <c r="F113" s="404">
        <v>19985.04</v>
      </c>
      <c r="G113" s="412">
        <v>0</v>
      </c>
      <c r="H113" s="413">
        <v>0</v>
      </c>
    </row>
    <row r="114" spans="1:8" s="5" customFormat="1" x14ac:dyDescent="0.2">
      <c r="A114" s="175" t="s">
        <v>328</v>
      </c>
      <c r="B114" s="159"/>
      <c r="C114" s="182"/>
      <c r="D114" s="500"/>
      <c r="E114" s="414"/>
      <c r="F114" s="64">
        <v>17011.939999999999</v>
      </c>
      <c r="G114" s="412">
        <v>0</v>
      </c>
      <c r="H114" s="491">
        <f>H115</f>
        <v>21651.559999999998</v>
      </c>
    </row>
    <row r="115" spans="1:8" s="5" customFormat="1" ht="13.5" thickBot="1" x14ac:dyDescent="0.25">
      <c r="A115" s="176" t="s">
        <v>250</v>
      </c>
      <c r="B115" s="159" t="s">
        <v>3</v>
      </c>
      <c r="C115" s="182">
        <v>1</v>
      </c>
      <c r="D115" s="499">
        <v>773.27</v>
      </c>
      <c r="E115" s="414">
        <v>22</v>
      </c>
      <c r="F115" s="404">
        <v>17011.939999999999</v>
      </c>
      <c r="G115" s="412">
        <v>28</v>
      </c>
      <c r="H115" s="413">
        <v>21651.559999999998</v>
      </c>
    </row>
    <row r="116" spans="1:8" s="5" customFormat="1" x14ac:dyDescent="0.2">
      <c r="A116" s="177" t="s">
        <v>196</v>
      </c>
      <c r="B116" s="54"/>
      <c r="C116" s="35"/>
      <c r="D116" s="501">
        <v>0.26</v>
      </c>
      <c r="E116" s="433"/>
      <c r="F116" s="533">
        <v>46196.299999999988</v>
      </c>
      <c r="G116" s="280"/>
      <c r="H116" s="278">
        <v>173078.28</v>
      </c>
    </row>
    <row r="117" spans="1:8" s="5" customFormat="1" x14ac:dyDescent="0.2">
      <c r="A117" s="338" t="s">
        <v>246</v>
      </c>
      <c r="B117" s="45" t="s">
        <v>141</v>
      </c>
      <c r="C117" s="88">
        <v>1</v>
      </c>
      <c r="D117" s="299">
        <v>1676.1</v>
      </c>
      <c r="E117" s="414">
        <v>0</v>
      </c>
      <c r="F117" s="404">
        <v>0</v>
      </c>
      <c r="G117" s="412">
        <v>1</v>
      </c>
      <c r="H117" s="413">
        <v>1676.1</v>
      </c>
    </row>
    <row r="118" spans="1:8" s="5" customFormat="1" x14ac:dyDescent="0.2">
      <c r="A118" s="338" t="s">
        <v>209</v>
      </c>
      <c r="B118" s="42" t="s">
        <v>3</v>
      </c>
      <c r="C118" s="87">
        <v>1</v>
      </c>
      <c r="D118" s="312">
        <v>661.34</v>
      </c>
      <c r="E118" s="414">
        <v>0</v>
      </c>
      <c r="F118" s="404">
        <v>0</v>
      </c>
      <c r="G118" s="412">
        <v>6</v>
      </c>
      <c r="H118" s="413">
        <v>3585.36</v>
      </c>
    </row>
    <row r="119" spans="1:8" s="5" customFormat="1" x14ac:dyDescent="0.2">
      <c r="A119" s="354" t="s">
        <v>210</v>
      </c>
      <c r="B119" s="42" t="s">
        <v>3</v>
      </c>
      <c r="C119" s="87">
        <v>1</v>
      </c>
      <c r="D119" s="312">
        <v>858.74</v>
      </c>
      <c r="E119" s="414">
        <v>0</v>
      </c>
      <c r="F119" s="404">
        <v>0</v>
      </c>
      <c r="G119" s="412">
        <v>2</v>
      </c>
      <c r="H119" s="413">
        <v>1018</v>
      </c>
    </row>
    <row r="120" spans="1:8" s="5" customFormat="1" x14ac:dyDescent="0.2">
      <c r="A120" s="355" t="s">
        <v>211</v>
      </c>
      <c r="B120" s="107" t="s">
        <v>3</v>
      </c>
      <c r="C120" s="87">
        <v>1</v>
      </c>
      <c r="D120" s="312">
        <v>1268.58</v>
      </c>
      <c r="E120" s="414">
        <v>0</v>
      </c>
      <c r="F120" s="404">
        <v>0</v>
      </c>
      <c r="G120" s="412">
        <v>1</v>
      </c>
      <c r="H120" s="413">
        <v>1268.58</v>
      </c>
    </row>
    <row r="121" spans="1:8" s="5" customFormat="1" x14ac:dyDescent="0.2">
      <c r="A121" s="356" t="s">
        <v>212</v>
      </c>
      <c r="B121" s="58" t="s">
        <v>3</v>
      </c>
      <c r="C121" s="26">
        <v>1</v>
      </c>
      <c r="D121" s="313">
        <v>756.38</v>
      </c>
      <c r="E121" s="414">
        <v>0</v>
      </c>
      <c r="F121" s="404">
        <v>0</v>
      </c>
      <c r="G121" s="412">
        <v>36</v>
      </c>
      <c r="H121" s="413">
        <v>27229.679999999997</v>
      </c>
    </row>
    <row r="122" spans="1:8" s="5" customFormat="1" x14ac:dyDescent="0.2">
      <c r="A122" s="356" t="s">
        <v>214</v>
      </c>
      <c r="B122" s="58" t="s">
        <v>3</v>
      </c>
      <c r="C122" s="26">
        <v>1</v>
      </c>
      <c r="D122" s="313">
        <v>1728.09</v>
      </c>
      <c r="E122" s="414">
        <v>0</v>
      </c>
      <c r="F122" s="404">
        <v>0</v>
      </c>
      <c r="G122" s="412">
        <v>27</v>
      </c>
      <c r="H122" s="413">
        <v>46658.43</v>
      </c>
    </row>
    <row r="123" spans="1:8" s="5" customFormat="1" x14ac:dyDescent="0.2">
      <c r="A123" s="55" t="s">
        <v>229</v>
      </c>
      <c r="B123" s="116" t="s">
        <v>274</v>
      </c>
      <c r="C123" s="26">
        <v>1</v>
      </c>
      <c r="D123" s="299">
        <v>1030.51</v>
      </c>
      <c r="E123" s="414">
        <v>0</v>
      </c>
      <c r="F123" s="404">
        <v>0</v>
      </c>
      <c r="G123" s="412">
        <v>8</v>
      </c>
      <c r="H123" s="413">
        <v>8244.08</v>
      </c>
    </row>
    <row r="124" spans="1:8" s="5" customFormat="1" x14ac:dyDescent="0.2">
      <c r="A124" s="357" t="s">
        <v>417</v>
      </c>
      <c r="B124" s="42" t="s">
        <v>3</v>
      </c>
      <c r="C124" s="26">
        <v>1</v>
      </c>
      <c r="D124" s="314">
        <v>650.08000000000004</v>
      </c>
      <c r="E124" s="414"/>
      <c r="F124" s="404"/>
      <c r="G124" s="412">
        <v>2</v>
      </c>
      <c r="H124" s="413">
        <v>1300.1600000000001</v>
      </c>
    </row>
    <row r="125" spans="1:8" s="5" customFormat="1" x14ac:dyDescent="0.2">
      <c r="A125" s="350" t="s">
        <v>371</v>
      </c>
      <c r="B125" s="26" t="s">
        <v>3</v>
      </c>
      <c r="C125" s="26"/>
      <c r="D125" s="314">
        <v>288.20999999999998</v>
      </c>
      <c r="E125" s="414"/>
      <c r="F125" s="404"/>
      <c r="G125" s="412">
        <v>5</v>
      </c>
      <c r="H125" s="413">
        <v>1441.05</v>
      </c>
    </row>
    <row r="126" spans="1:8" s="5" customFormat="1" x14ac:dyDescent="0.2">
      <c r="A126" s="350" t="s">
        <v>372</v>
      </c>
      <c r="B126" s="26" t="s">
        <v>3</v>
      </c>
      <c r="C126" s="26"/>
      <c r="D126" s="314">
        <v>353.21</v>
      </c>
      <c r="E126" s="414"/>
      <c r="F126" s="404"/>
      <c r="G126" s="412">
        <v>2</v>
      </c>
      <c r="H126" s="413">
        <v>706.42</v>
      </c>
    </row>
    <row r="127" spans="1:8" s="5" customFormat="1" x14ac:dyDescent="0.2">
      <c r="A127" s="350" t="s">
        <v>373</v>
      </c>
      <c r="B127" s="26" t="s">
        <v>3</v>
      </c>
      <c r="C127" s="26"/>
      <c r="D127" s="314">
        <v>449.9</v>
      </c>
      <c r="E127" s="414"/>
      <c r="F127" s="404"/>
      <c r="G127" s="412">
        <v>4</v>
      </c>
      <c r="H127" s="413">
        <v>1799.6</v>
      </c>
    </row>
    <row r="128" spans="1:8" s="5" customFormat="1" x14ac:dyDescent="0.2">
      <c r="A128" s="350" t="s">
        <v>374</v>
      </c>
      <c r="B128" s="26" t="s">
        <v>3</v>
      </c>
      <c r="C128" s="26"/>
      <c r="D128" s="314">
        <v>1004.4</v>
      </c>
      <c r="E128" s="414"/>
      <c r="F128" s="404"/>
      <c r="G128" s="412">
        <v>5</v>
      </c>
      <c r="H128" s="413">
        <v>5022</v>
      </c>
    </row>
    <row r="129" spans="1:8" s="15" customFormat="1" x14ac:dyDescent="0.2">
      <c r="A129" s="359" t="s">
        <v>221</v>
      </c>
      <c r="B129" s="54" t="s">
        <v>3</v>
      </c>
      <c r="C129" s="35">
        <v>1</v>
      </c>
      <c r="D129" s="311">
        <v>1769.7</v>
      </c>
      <c r="E129" s="414">
        <v>0</v>
      </c>
      <c r="F129" s="404">
        <v>0</v>
      </c>
      <c r="G129" s="412">
        <v>2</v>
      </c>
      <c r="H129" s="413">
        <v>3539.4</v>
      </c>
    </row>
    <row r="130" spans="1:8" s="15" customFormat="1" x14ac:dyDescent="0.2">
      <c r="A130" s="361" t="s">
        <v>289</v>
      </c>
      <c r="B130" s="54" t="s">
        <v>163</v>
      </c>
      <c r="C130" s="35"/>
      <c r="D130" s="299">
        <v>183.3</v>
      </c>
      <c r="E130" s="414">
        <v>0</v>
      </c>
      <c r="F130" s="404">
        <v>0</v>
      </c>
      <c r="G130" s="412">
        <v>257.10000000000002</v>
      </c>
      <c r="H130" s="413">
        <v>44589.049999999996</v>
      </c>
    </row>
    <row r="131" spans="1:8" s="15" customFormat="1" x14ac:dyDescent="0.2">
      <c r="A131" s="362" t="s">
        <v>143</v>
      </c>
      <c r="B131" s="110" t="s">
        <v>3</v>
      </c>
      <c r="C131" s="35"/>
      <c r="D131" s="299">
        <v>719.12</v>
      </c>
      <c r="E131" s="414">
        <v>0</v>
      </c>
      <c r="F131" s="404">
        <v>0</v>
      </c>
      <c r="G131" s="412">
        <v>2</v>
      </c>
      <c r="H131" s="413">
        <v>1438.24</v>
      </c>
    </row>
    <row r="132" spans="1:8" s="15" customFormat="1" x14ac:dyDescent="0.2">
      <c r="A132" s="362" t="s">
        <v>144</v>
      </c>
      <c r="B132" s="110" t="s">
        <v>3</v>
      </c>
      <c r="C132" s="35"/>
      <c r="D132" s="299">
        <v>62.48</v>
      </c>
      <c r="E132" s="414">
        <v>0</v>
      </c>
      <c r="F132" s="404">
        <v>0</v>
      </c>
      <c r="G132" s="412">
        <v>3</v>
      </c>
      <c r="H132" s="413">
        <v>187.44</v>
      </c>
    </row>
    <row r="133" spans="1:8" s="15" customFormat="1" x14ac:dyDescent="0.2">
      <c r="A133" s="362" t="s">
        <v>145</v>
      </c>
      <c r="B133" s="110" t="s">
        <v>3</v>
      </c>
      <c r="C133" s="35"/>
      <c r="D133" s="299">
        <v>69.62</v>
      </c>
      <c r="E133" s="414">
        <v>0</v>
      </c>
      <c r="F133" s="404">
        <v>0</v>
      </c>
      <c r="G133" s="412">
        <v>5</v>
      </c>
      <c r="H133" s="413">
        <v>339.34000000000003</v>
      </c>
    </row>
    <row r="134" spans="1:8" s="15" customFormat="1" x14ac:dyDescent="0.2">
      <c r="A134" s="362" t="s">
        <v>146</v>
      </c>
      <c r="B134" s="110" t="s">
        <v>3</v>
      </c>
      <c r="C134" s="35"/>
      <c r="D134" s="299">
        <v>87.98</v>
      </c>
      <c r="E134" s="414">
        <v>0</v>
      </c>
      <c r="F134" s="404">
        <v>0</v>
      </c>
      <c r="G134" s="412">
        <v>3</v>
      </c>
      <c r="H134" s="413">
        <v>263.94</v>
      </c>
    </row>
    <row r="135" spans="1:8" s="15" customFormat="1" x14ac:dyDescent="0.2">
      <c r="A135" s="364" t="s">
        <v>150</v>
      </c>
      <c r="B135" s="37" t="s">
        <v>3</v>
      </c>
      <c r="C135" s="35"/>
      <c r="D135" s="299">
        <v>97.28</v>
      </c>
      <c r="E135" s="414">
        <v>0</v>
      </c>
      <c r="F135" s="404">
        <v>0</v>
      </c>
      <c r="G135" s="412">
        <v>1</v>
      </c>
      <c r="H135" s="413">
        <v>97.28</v>
      </c>
    </row>
    <row r="136" spans="1:8" s="15" customFormat="1" x14ac:dyDescent="0.2">
      <c r="A136" s="366" t="s">
        <v>156</v>
      </c>
      <c r="B136" s="42" t="s">
        <v>127</v>
      </c>
      <c r="C136" s="35"/>
      <c r="D136" s="299">
        <v>65.760000000000005</v>
      </c>
      <c r="E136" s="414">
        <v>0</v>
      </c>
      <c r="F136" s="404">
        <v>0</v>
      </c>
      <c r="G136" s="412">
        <v>25</v>
      </c>
      <c r="H136" s="413">
        <v>1644.0000000000002</v>
      </c>
    </row>
    <row r="137" spans="1:8" s="15" customFormat="1" x14ac:dyDescent="0.2">
      <c r="A137" s="363" t="s">
        <v>157</v>
      </c>
      <c r="B137" s="42" t="s">
        <v>127</v>
      </c>
      <c r="C137" s="35"/>
      <c r="D137" s="299">
        <v>124.92</v>
      </c>
      <c r="E137" s="414">
        <v>0</v>
      </c>
      <c r="F137" s="404">
        <v>0</v>
      </c>
      <c r="G137" s="412">
        <v>35</v>
      </c>
      <c r="H137" s="413">
        <v>4372.2</v>
      </c>
    </row>
    <row r="138" spans="1:8" s="15" customFormat="1" x14ac:dyDescent="0.2">
      <c r="A138" s="255" t="s">
        <v>158</v>
      </c>
      <c r="B138" s="42" t="s">
        <v>127</v>
      </c>
      <c r="C138" s="35"/>
      <c r="D138" s="299">
        <v>798.97</v>
      </c>
      <c r="E138" s="414">
        <v>0</v>
      </c>
      <c r="F138" s="404">
        <v>0</v>
      </c>
      <c r="G138" s="412">
        <v>12</v>
      </c>
      <c r="H138" s="413">
        <v>9433.44</v>
      </c>
    </row>
    <row r="139" spans="1:8" s="15" customFormat="1" x14ac:dyDescent="0.2">
      <c r="A139" s="367" t="s">
        <v>159</v>
      </c>
      <c r="B139" s="42" t="s">
        <v>127</v>
      </c>
      <c r="C139" s="35"/>
      <c r="D139" s="299">
        <v>413.63</v>
      </c>
      <c r="E139" s="414">
        <v>0</v>
      </c>
      <c r="F139" s="404">
        <v>0</v>
      </c>
      <c r="G139" s="412">
        <v>1</v>
      </c>
      <c r="H139" s="413">
        <v>413.63</v>
      </c>
    </row>
    <row r="140" spans="1:8" s="15" customFormat="1" x14ac:dyDescent="0.2">
      <c r="A140" s="368" t="s">
        <v>354</v>
      </c>
      <c r="B140" s="42" t="s">
        <v>127</v>
      </c>
      <c r="C140" s="35"/>
      <c r="D140" s="299">
        <v>177.4</v>
      </c>
      <c r="E140" s="414"/>
      <c r="F140" s="404"/>
      <c r="G140" s="412">
        <v>2</v>
      </c>
      <c r="H140" s="413">
        <v>354.8</v>
      </c>
    </row>
    <row r="141" spans="1:8" s="15" customFormat="1" x14ac:dyDescent="0.2">
      <c r="A141" s="368" t="s">
        <v>355</v>
      </c>
      <c r="B141" s="42" t="s">
        <v>127</v>
      </c>
      <c r="C141" s="35"/>
      <c r="D141" s="299">
        <v>181.12</v>
      </c>
      <c r="E141" s="414"/>
      <c r="F141" s="404"/>
      <c r="G141" s="412">
        <v>2</v>
      </c>
      <c r="H141" s="413">
        <v>362.24</v>
      </c>
    </row>
    <row r="142" spans="1:8" s="15" customFormat="1" x14ac:dyDescent="0.2">
      <c r="A142" s="368" t="s">
        <v>356</v>
      </c>
      <c r="B142" s="42" t="s">
        <v>127</v>
      </c>
      <c r="C142" s="35"/>
      <c r="D142" s="299">
        <v>194.84</v>
      </c>
      <c r="E142" s="414"/>
      <c r="F142" s="404"/>
      <c r="G142" s="412">
        <v>12</v>
      </c>
      <c r="H142" s="413">
        <v>2338.08</v>
      </c>
    </row>
    <row r="143" spans="1:8" s="15" customFormat="1" x14ac:dyDescent="0.2">
      <c r="A143" s="348" t="s">
        <v>362</v>
      </c>
      <c r="B143" s="42" t="s">
        <v>127</v>
      </c>
      <c r="C143" s="35"/>
      <c r="D143" s="299">
        <v>314.31</v>
      </c>
      <c r="E143" s="414">
        <v>0</v>
      </c>
      <c r="F143" s="404">
        <v>0</v>
      </c>
      <c r="G143" s="412">
        <v>6</v>
      </c>
      <c r="H143" s="413">
        <v>1885.8600000000001</v>
      </c>
    </row>
    <row r="144" spans="1:8" s="15" customFormat="1" x14ac:dyDescent="0.2">
      <c r="A144" s="348" t="s">
        <v>160</v>
      </c>
      <c r="B144" s="42" t="s">
        <v>127</v>
      </c>
      <c r="C144" s="35"/>
      <c r="D144" s="299">
        <v>61.64</v>
      </c>
      <c r="E144" s="414">
        <v>0</v>
      </c>
      <c r="F144" s="404">
        <v>0</v>
      </c>
      <c r="G144" s="412">
        <v>4</v>
      </c>
      <c r="H144" s="413">
        <v>246.56</v>
      </c>
    </row>
    <row r="145" spans="1:41" s="15" customFormat="1" x14ac:dyDescent="0.2">
      <c r="A145" s="90" t="s">
        <v>333</v>
      </c>
      <c r="B145" s="178" t="s">
        <v>19</v>
      </c>
      <c r="C145" s="164">
        <v>1</v>
      </c>
      <c r="D145" s="502">
        <v>405.83</v>
      </c>
      <c r="E145" s="435"/>
      <c r="F145" s="404"/>
      <c r="G145" s="412">
        <v>2</v>
      </c>
      <c r="H145" s="413">
        <v>811.66</v>
      </c>
    </row>
    <row r="146" spans="1:41" s="15" customFormat="1" x14ac:dyDescent="0.2">
      <c r="A146" s="94" t="s">
        <v>334</v>
      </c>
      <c r="B146" s="178" t="s">
        <v>19</v>
      </c>
      <c r="C146" s="164">
        <v>1</v>
      </c>
      <c r="D146" s="502">
        <v>405.83</v>
      </c>
      <c r="E146" s="435"/>
      <c r="F146" s="404"/>
      <c r="G146" s="412">
        <v>2</v>
      </c>
      <c r="H146" s="413">
        <v>811.66</v>
      </c>
    </row>
    <row r="147" spans="1:41" s="15" customFormat="1" ht="36" x14ac:dyDescent="0.2">
      <c r="A147" s="121" t="s">
        <v>55</v>
      </c>
      <c r="B147" s="179" t="s">
        <v>19</v>
      </c>
      <c r="C147" s="180">
        <v>24</v>
      </c>
      <c r="D147" s="495">
        <v>62.24</v>
      </c>
      <c r="E147" s="414">
        <v>7</v>
      </c>
      <c r="F147" s="64">
        <v>10456.32</v>
      </c>
      <c r="G147" s="412">
        <v>7</v>
      </c>
      <c r="H147" s="491">
        <v>9906.68</v>
      </c>
    </row>
    <row r="148" spans="1:41" s="15" customFormat="1" x14ac:dyDescent="0.2">
      <c r="A148" s="352" t="s">
        <v>197</v>
      </c>
      <c r="B148" s="14" t="s">
        <v>19</v>
      </c>
      <c r="C148" s="35"/>
      <c r="D148" s="495">
        <v>11000</v>
      </c>
      <c r="E148" s="432">
        <v>7</v>
      </c>
      <c r="F148" s="64">
        <v>77000</v>
      </c>
      <c r="G148" s="277"/>
      <c r="H148" s="275">
        <v>43567.439999999995</v>
      </c>
    </row>
    <row r="149" spans="1:41" s="15" customFormat="1" x14ac:dyDescent="0.2">
      <c r="A149" s="343" t="s">
        <v>198</v>
      </c>
      <c r="B149" s="46" t="s">
        <v>127</v>
      </c>
      <c r="C149" s="35"/>
      <c r="D149" s="299">
        <v>1232.6199999999999</v>
      </c>
      <c r="E149" s="414">
        <v>0</v>
      </c>
      <c r="F149" s="404">
        <v>0</v>
      </c>
      <c r="G149" s="412">
        <v>14</v>
      </c>
      <c r="H149" s="413">
        <v>17256.68</v>
      </c>
    </row>
    <row r="150" spans="1:41" s="15" customFormat="1" x14ac:dyDescent="0.2">
      <c r="A150" s="343" t="s">
        <v>199</v>
      </c>
      <c r="B150" s="46" t="s">
        <v>127</v>
      </c>
      <c r="C150" s="35"/>
      <c r="D150" s="299">
        <v>961.36</v>
      </c>
      <c r="E150" s="414">
        <v>0</v>
      </c>
      <c r="F150" s="404">
        <v>0</v>
      </c>
      <c r="G150" s="412">
        <v>9</v>
      </c>
      <c r="H150" s="413">
        <v>8465.52</v>
      </c>
    </row>
    <row r="151" spans="1:41" s="15" customFormat="1" x14ac:dyDescent="0.2">
      <c r="A151" s="343" t="s">
        <v>440</v>
      </c>
      <c r="B151" s="42" t="s">
        <v>127</v>
      </c>
      <c r="C151" s="35"/>
      <c r="D151" s="299">
        <v>1131.42</v>
      </c>
      <c r="E151" s="414">
        <v>0</v>
      </c>
      <c r="F151" s="404">
        <v>0</v>
      </c>
      <c r="G151" s="412">
        <v>9</v>
      </c>
      <c r="H151" s="413">
        <v>10011.94</v>
      </c>
    </row>
    <row r="152" spans="1:41" s="5" customFormat="1" x14ac:dyDescent="0.2">
      <c r="A152" s="344" t="s">
        <v>142</v>
      </c>
      <c r="B152" s="46" t="s">
        <v>127</v>
      </c>
      <c r="C152" s="35"/>
      <c r="D152" s="299">
        <v>79.400000000000006</v>
      </c>
      <c r="E152" s="414">
        <v>0</v>
      </c>
      <c r="F152" s="404">
        <v>0</v>
      </c>
      <c r="G152" s="412">
        <v>32</v>
      </c>
      <c r="H152" s="413">
        <v>2499.1999999999998</v>
      </c>
    </row>
    <row r="153" spans="1:41" s="5" customFormat="1" x14ac:dyDescent="0.2">
      <c r="A153" s="343" t="s">
        <v>434</v>
      </c>
      <c r="B153" s="122" t="s">
        <v>127</v>
      </c>
      <c r="C153" s="35"/>
      <c r="D153" s="311">
        <v>2997.79</v>
      </c>
      <c r="E153" s="414">
        <v>0</v>
      </c>
      <c r="F153" s="404">
        <v>0</v>
      </c>
      <c r="G153" s="412">
        <v>1</v>
      </c>
      <c r="H153" s="413">
        <v>2997.79</v>
      </c>
    </row>
    <row r="154" spans="1:41" s="5" customFormat="1" x14ac:dyDescent="0.2">
      <c r="A154" s="349" t="s">
        <v>160</v>
      </c>
      <c r="B154" s="54" t="s">
        <v>127</v>
      </c>
      <c r="C154" s="35"/>
      <c r="D154" s="299">
        <v>61.64</v>
      </c>
      <c r="E154" s="414">
        <v>0</v>
      </c>
      <c r="F154" s="404">
        <v>0</v>
      </c>
      <c r="G154" s="412">
        <v>4</v>
      </c>
      <c r="H154" s="413">
        <v>246.56</v>
      </c>
    </row>
    <row r="155" spans="1:41" s="5" customFormat="1" x14ac:dyDescent="0.2">
      <c r="A155" s="349" t="s">
        <v>161</v>
      </c>
      <c r="B155" s="54" t="s">
        <v>127</v>
      </c>
      <c r="C155" s="35"/>
      <c r="D155" s="299">
        <v>80.95</v>
      </c>
      <c r="E155" s="414">
        <v>0</v>
      </c>
      <c r="F155" s="404">
        <v>0</v>
      </c>
      <c r="G155" s="412">
        <v>1</v>
      </c>
      <c r="H155" s="413">
        <v>80.95</v>
      </c>
    </row>
    <row r="156" spans="1:41" s="5" customFormat="1" ht="13.5" thickBot="1" x14ac:dyDescent="0.25">
      <c r="A156" s="349" t="s">
        <v>374</v>
      </c>
      <c r="B156" s="58" t="s">
        <v>3</v>
      </c>
      <c r="C156" s="26"/>
      <c r="D156" s="314">
        <v>1004.4</v>
      </c>
      <c r="E156" s="414">
        <v>0</v>
      </c>
      <c r="F156" s="404">
        <v>0</v>
      </c>
      <c r="G156" s="412">
        <v>2</v>
      </c>
      <c r="H156" s="413">
        <v>2008.8</v>
      </c>
    </row>
    <row r="157" spans="1:41" s="5" customFormat="1" ht="39" thickBot="1" x14ac:dyDescent="0.25">
      <c r="A157" s="89" t="s">
        <v>182</v>
      </c>
      <c r="B157" s="32"/>
      <c r="C157" s="44"/>
      <c r="D157" s="316"/>
      <c r="E157" s="240"/>
      <c r="F157" s="268">
        <v>194102.08000000002</v>
      </c>
      <c r="G157" s="240"/>
      <c r="H157" s="268">
        <v>195537.08000000002</v>
      </c>
    </row>
    <row r="158" spans="1:41" s="17" customFormat="1" x14ac:dyDescent="0.2">
      <c r="A158" s="121" t="s">
        <v>331</v>
      </c>
      <c r="B158" s="185" t="s">
        <v>259</v>
      </c>
      <c r="C158" s="186">
        <v>1</v>
      </c>
      <c r="D158" s="317">
        <v>20.38</v>
      </c>
      <c r="E158" s="410">
        <v>6636</v>
      </c>
      <c r="F158" s="411">
        <v>135241.68</v>
      </c>
      <c r="G158" s="412">
        <v>6636</v>
      </c>
      <c r="H158" s="413">
        <v>135241.68</v>
      </c>
      <c r="AM158" s="1"/>
      <c r="AN158" s="1"/>
      <c r="AO158" s="1"/>
    </row>
    <row r="159" spans="1:41" s="17" customFormat="1" x14ac:dyDescent="0.2">
      <c r="A159" s="187" t="s">
        <v>332</v>
      </c>
      <c r="B159" s="188" t="s">
        <v>119</v>
      </c>
      <c r="C159" s="168" t="s">
        <v>120</v>
      </c>
      <c r="D159" s="318" t="s">
        <v>464</v>
      </c>
      <c r="E159" s="414">
        <v>0</v>
      </c>
      <c r="F159" s="404">
        <v>0</v>
      </c>
      <c r="G159" s="412">
        <v>1</v>
      </c>
      <c r="H159" s="413">
        <v>1435</v>
      </c>
      <c r="AM159" s="1"/>
      <c r="AN159" s="1"/>
      <c r="AO159" s="1"/>
    </row>
    <row r="160" spans="1:41" s="16" customFormat="1" x14ac:dyDescent="0.2">
      <c r="A160" s="62" t="s">
        <v>56</v>
      </c>
      <c r="B160" s="178" t="s">
        <v>19</v>
      </c>
      <c r="C160" s="164">
        <v>1</v>
      </c>
      <c r="D160" s="499">
        <v>868.52</v>
      </c>
      <c r="E160" s="414">
        <v>7</v>
      </c>
      <c r="F160" s="404">
        <v>6079.64</v>
      </c>
      <c r="G160" s="412">
        <v>7</v>
      </c>
      <c r="H160" s="413">
        <v>6079.6399999999994</v>
      </c>
    </row>
    <row r="161" spans="1:41" s="16" customFormat="1" x14ac:dyDescent="0.2">
      <c r="A161" s="55" t="s">
        <v>333</v>
      </c>
      <c r="B161" s="178" t="s">
        <v>19</v>
      </c>
      <c r="C161" s="164">
        <v>1</v>
      </c>
      <c r="D161" s="319">
        <v>434.26</v>
      </c>
      <c r="E161" s="414">
        <v>7</v>
      </c>
      <c r="F161" s="404">
        <v>3039.82</v>
      </c>
      <c r="G161" s="412">
        <v>7</v>
      </c>
      <c r="H161" s="413">
        <v>3039.8199999999997</v>
      </c>
    </row>
    <row r="162" spans="1:41" s="5" customFormat="1" x14ac:dyDescent="0.2">
      <c r="A162" s="62" t="s">
        <v>334</v>
      </c>
      <c r="B162" s="178" t="s">
        <v>19</v>
      </c>
      <c r="C162" s="164">
        <v>1</v>
      </c>
      <c r="D162" s="319">
        <v>434.26</v>
      </c>
      <c r="E162" s="414">
        <v>7</v>
      </c>
      <c r="F162" s="404">
        <v>3039.82</v>
      </c>
      <c r="G162" s="412">
        <v>7</v>
      </c>
      <c r="H162" s="413">
        <v>3039.8199999999997</v>
      </c>
    </row>
    <row r="163" spans="1:41" s="13" customFormat="1" ht="24.75" thickBot="1" x14ac:dyDescent="0.25">
      <c r="A163" s="55" t="s">
        <v>57</v>
      </c>
      <c r="B163" s="188" t="s">
        <v>66</v>
      </c>
      <c r="C163" s="127">
        <v>1</v>
      </c>
      <c r="D163" s="320">
        <v>0.96</v>
      </c>
      <c r="E163" s="414">
        <v>48647</v>
      </c>
      <c r="F163" s="404">
        <v>46701.120000000003</v>
      </c>
      <c r="G163" s="412">
        <v>48647</v>
      </c>
      <c r="H163" s="413">
        <v>46701.119999999995</v>
      </c>
    </row>
    <row r="164" spans="1:41" s="15" customFormat="1" ht="26.25" thickBot="1" x14ac:dyDescent="0.25">
      <c r="A164" s="191" t="s">
        <v>276</v>
      </c>
      <c r="B164" s="65"/>
      <c r="C164" s="72"/>
      <c r="D164" s="296"/>
      <c r="E164" s="104"/>
      <c r="F164" s="268">
        <v>61680.6</v>
      </c>
      <c r="G164" s="104"/>
      <c r="H164" s="268">
        <v>90734.03</v>
      </c>
    </row>
    <row r="165" spans="1:41" s="15" customFormat="1" x14ac:dyDescent="0.2">
      <c r="A165" s="121" t="s">
        <v>180</v>
      </c>
      <c r="B165" s="192" t="s">
        <v>275</v>
      </c>
      <c r="C165" s="193">
        <v>12</v>
      </c>
      <c r="D165" s="310">
        <v>700</v>
      </c>
      <c r="E165" s="410">
        <v>7</v>
      </c>
      <c r="F165" s="411">
        <v>59825.64</v>
      </c>
      <c r="G165" s="412">
        <v>7</v>
      </c>
      <c r="H165" s="413">
        <v>57960</v>
      </c>
    </row>
    <row r="166" spans="1:41" s="15" customFormat="1" x14ac:dyDescent="0.2">
      <c r="A166" s="121" t="s">
        <v>181</v>
      </c>
      <c r="B166" s="194" t="s">
        <v>275</v>
      </c>
      <c r="C166" s="164">
        <v>12</v>
      </c>
      <c r="D166" s="310">
        <v>154.58000000000001</v>
      </c>
      <c r="E166" s="414">
        <v>1</v>
      </c>
      <c r="F166" s="404">
        <v>1854.96</v>
      </c>
      <c r="G166" s="412">
        <v>1</v>
      </c>
      <c r="H166" s="413">
        <v>1845.47</v>
      </c>
    </row>
    <row r="167" spans="1:41" s="15" customFormat="1" x14ac:dyDescent="0.2">
      <c r="A167" s="121" t="s">
        <v>400</v>
      </c>
      <c r="B167" s="189" t="s">
        <v>275</v>
      </c>
      <c r="C167" s="195">
        <v>12</v>
      </c>
      <c r="D167" s="298">
        <v>64.06</v>
      </c>
      <c r="E167" s="414">
        <v>0</v>
      </c>
      <c r="F167" s="404">
        <v>0</v>
      </c>
      <c r="G167" s="412">
        <v>6</v>
      </c>
      <c r="H167" s="413">
        <v>4588.5599999999995</v>
      </c>
    </row>
    <row r="168" spans="1:41" s="5" customFormat="1" ht="13.5" thickBot="1" x14ac:dyDescent="0.25">
      <c r="A168" s="55" t="s">
        <v>330</v>
      </c>
      <c r="B168" s="189" t="s">
        <v>3</v>
      </c>
      <c r="C168" s="28"/>
      <c r="D168" s="307" t="s">
        <v>464</v>
      </c>
      <c r="E168" s="414">
        <v>0</v>
      </c>
      <c r="F168" s="404">
        <v>0</v>
      </c>
      <c r="G168" s="412">
        <v>3</v>
      </c>
      <c r="H168" s="413">
        <v>26340</v>
      </c>
    </row>
    <row r="169" spans="1:41" s="18" customFormat="1" ht="26.25" thickBot="1" x14ac:dyDescent="0.25">
      <c r="A169" s="196" t="s">
        <v>277</v>
      </c>
      <c r="B169" s="32"/>
      <c r="C169" s="44"/>
      <c r="D169" s="296"/>
      <c r="E169" s="240"/>
      <c r="F169" s="268">
        <v>37557.86</v>
      </c>
      <c r="G169" s="240"/>
      <c r="H169" s="268">
        <v>30163.75</v>
      </c>
    </row>
    <row r="170" spans="1:41" s="13" customFormat="1" ht="36" x14ac:dyDescent="0.2">
      <c r="A170" s="197" t="s">
        <v>58</v>
      </c>
      <c r="B170" s="198"/>
      <c r="C170" s="164"/>
      <c r="D170" s="321"/>
      <c r="E170" s="414">
        <v>0</v>
      </c>
      <c r="F170" s="64">
        <v>15559.62</v>
      </c>
      <c r="G170" s="418"/>
      <c r="H170" s="278">
        <v>15473.26</v>
      </c>
    </row>
    <row r="171" spans="1:41" s="18" customFormat="1" x14ac:dyDescent="0.2">
      <c r="A171" s="199" t="s">
        <v>20</v>
      </c>
      <c r="B171" s="198" t="s">
        <v>71</v>
      </c>
      <c r="C171" s="164">
        <v>12</v>
      </c>
      <c r="D171" s="322">
        <v>13.03</v>
      </c>
      <c r="E171" s="414">
        <v>63</v>
      </c>
      <c r="F171" s="404">
        <v>9850.68</v>
      </c>
      <c r="G171" s="412">
        <v>63</v>
      </c>
      <c r="H171" s="413">
        <v>9797.130000000001</v>
      </c>
    </row>
    <row r="172" spans="1:41" s="4" customFormat="1" x14ac:dyDescent="0.2">
      <c r="A172" s="199" t="s">
        <v>21</v>
      </c>
      <c r="B172" s="198" t="s">
        <v>4</v>
      </c>
      <c r="C172" s="164">
        <v>12</v>
      </c>
      <c r="D172" s="322">
        <v>0.28999999999999998</v>
      </c>
      <c r="E172" s="414">
        <v>1640.5</v>
      </c>
      <c r="F172" s="404">
        <v>5708.94</v>
      </c>
      <c r="G172" s="412">
        <v>1640.5</v>
      </c>
      <c r="H172" s="413">
        <v>5676.1299999999992</v>
      </c>
      <c r="AM172" s="1"/>
      <c r="AN172" s="1"/>
      <c r="AO172" s="1"/>
    </row>
    <row r="173" spans="1:41" s="13" customFormat="1" ht="36" x14ac:dyDescent="0.2">
      <c r="A173" s="151" t="s">
        <v>278</v>
      </c>
      <c r="B173" s="198"/>
      <c r="C173" s="164" t="s">
        <v>279</v>
      </c>
      <c r="D173" s="321"/>
      <c r="E173" s="414">
        <v>0</v>
      </c>
      <c r="F173" s="64">
        <v>21998.240000000002</v>
      </c>
      <c r="G173" s="277"/>
      <c r="H173" s="278">
        <v>14690.49</v>
      </c>
    </row>
    <row r="174" spans="1:41" s="13" customFormat="1" x14ac:dyDescent="0.2">
      <c r="A174" s="230" t="s">
        <v>366</v>
      </c>
      <c r="B174" s="37" t="s">
        <v>127</v>
      </c>
      <c r="C174" s="26"/>
      <c r="D174" s="299">
        <v>58.26</v>
      </c>
      <c r="E174" s="414">
        <v>0</v>
      </c>
      <c r="F174" s="404">
        <v>0</v>
      </c>
      <c r="G174" s="412">
        <v>3</v>
      </c>
      <c r="H174" s="413">
        <v>174.78</v>
      </c>
    </row>
    <row r="175" spans="1:41" s="13" customFormat="1" x14ac:dyDescent="0.2">
      <c r="A175" s="338" t="s">
        <v>128</v>
      </c>
      <c r="B175" s="37" t="s">
        <v>3</v>
      </c>
      <c r="C175" s="26"/>
      <c r="D175" s="299">
        <v>27.69</v>
      </c>
      <c r="E175" s="414">
        <v>0</v>
      </c>
      <c r="F175" s="404">
        <v>0</v>
      </c>
      <c r="G175" s="412">
        <v>2</v>
      </c>
      <c r="H175" s="413">
        <v>53.57</v>
      </c>
    </row>
    <row r="176" spans="1:41" s="13" customFormat="1" x14ac:dyDescent="0.2">
      <c r="A176" s="338" t="s">
        <v>129</v>
      </c>
      <c r="B176" s="37" t="s">
        <v>127</v>
      </c>
      <c r="C176" s="26"/>
      <c r="D176" s="299">
        <v>3335</v>
      </c>
      <c r="E176" s="414">
        <v>0</v>
      </c>
      <c r="F176" s="404">
        <v>0</v>
      </c>
      <c r="G176" s="412">
        <v>2</v>
      </c>
      <c r="H176" s="413">
        <v>6155</v>
      </c>
    </row>
    <row r="177" spans="1:8" s="13" customFormat="1" x14ac:dyDescent="0.2">
      <c r="A177" s="339" t="s">
        <v>130</v>
      </c>
      <c r="B177" s="37" t="s">
        <v>127</v>
      </c>
      <c r="C177" s="26"/>
      <c r="D177" s="299">
        <v>26.94</v>
      </c>
      <c r="E177" s="414">
        <v>0</v>
      </c>
      <c r="F177" s="404">
        <v>0</v>
      </c>
      <c r="G177" s="412">
        <v>4</v>
      </c>
      <c r="H177" s="413">
        <v>104.24000000000001</v>
      </c>
    </row>
    <row r="178" spans="1:8" s="13" customFormat="1" x14ac:dyDescent="0.2">
      <c r="A178" s="230" t="s">
        <v>131</v>
      </c>
      <c r="B178" s="37" t="s">
        <v>127</v>
      </c>
      <c r="C178" s="26"/>
      <c r="D178" s="299">
        <v>532.54999999999995</v>
      </c>
      <c r="E178" s="414">
        <v>0</v>
      </c>
      <c r="F178" s="404">
        <v>0</v>
      </c>
      <c r="G178" s="412">
        <v>2</v>
      </c>
      <c r="H178" s="413">
        <v>1025.4099999999999</v>
      </c>
    </row>
    <row r="179" spans="1:8" s="13" customFormat="1" x14ac:dyDescent="0.2">
      <c r="A179" s="338" t="s">
        <v>132</v>
      </c>
      <c r="B179" s="37" t="s">
        <v>127</v>
      </c>
      <c r="C179" s="26"/>
      <c r="D179" s="299">
        <v>37.1</v>
      </c>
      <c r="E179" s="414">
        <v>0</v>
      </c>
      <c r="F179" s="404">
        <v>0</v>
      </c>
      <c r="G179" s="412">
        <v>4</v>
      </c>
      <c r="H179" s="413">
        <v>153.60000000000002</v>
      </c>
    </row>
    <row r="180" spans="1:8" s="13" customFormat="1" x14ac:dyDescent="0.2">
      <c r="A180" s="338" t="s">
        <v>133</v>
      </c>
      <c r="B180" s="37" t="s">
        <v>127</v>
      </c>
      <c r="C180" s="26"/>
      <c r="D180" s="299">
        <v>847.34</v>
      </c>
      <c r="E180" s="414">
        <v>0</v>
      </c>
      <c r="F180" s="404">
        <v>0</v>
      </c>
      <c r="G180" s="412">
        <v>1</v>
      </c>
      <c r="H180" s="413">
        <v>847.34</v>
      </c>
    </row>
    <row r="181" spans="1:8" s="13" customFormat="1" x14ac:dyDescent="0.2">
      <c r="A181" s="338" t="s">
        <v>135</v>
      </c>
      <c r="B181" s="37" t="s">
        <v>127</v>
      </c>
      <c r="C181" s="26"/>
      <c r="D181" s="299">
        <v>218.27</v>
      </c>
      <c r="E181" s="414">
        <v>0</v>
      </c>
      <c r="F181" s="404">
        <v>0</v>
      </c>
      <c r="G181" s="412">
        <v>4</v>
      </c>
      <c r="H181" s="413">
        <v>872.27</v>
      </c>
    </row>
    <row r="182" spans="1:8" s="13" customFormat="1" x14ac:dyDescent="0.2">
      <c r="A182" s="340" t="s">
        <v>138</v>
      </c>
      <c r="B182" s="37" t="s">
        <v>127</v>
      </c>
      <c r="C182" s="26"/>
      <c r="D182" s="299">
        <v>153.97999999999999</v>
      </c>
      <c r="E182" s="414">
        <v>0</v>
      </c>
      <c r="F182" s="404">
        <v>0</v>
      </c>
      <c r="G182" s="412">
        <v>17</v>
      </c>
      <c r="H182" s="413">
        <v>2492.7599999999998</v>
      </c>
    </row>
    <row r="183" spans="1:8" s="13" customFormat="1" x14ac:dyDescent="0.2">
      <c r="A183" s="341" t="s">
        <v>460</v>
      </c>
      <c r="B183" s="37" t="s">
        <v>127</v>
      </c>
      <c r="C183" s="26"/>
      <c r="D183" s="299">
        <v>47.04</v>
      </c>
      <c r="E183" s="414">
        <v>0</v>
      </c>
      <c r="F183" s="404">
        <v>0</v>
      </c>
      <c r="G183" s="412">
        <v>32</v>
      </c>
      <c r="H183" s="413">
        <v>1518.72</v>
      </c>
    </row>
    <row r="184" spans="1:8" s="13" customFormat="1" ht="13.5" thickBot="1" x14ac:dyDescent="0.25">
      <c r="A184" s="338" t="s">
        <v>256</v>
      </c>
      <c r="B184" s="37" t="s">
        <v>3</v>
      </c>
      <c r="C184" s="26"/>
      <c r="D184" s="299">
        <v>597.28</v>
      </c>
      <c r="E184" s="414">
        <v>0</v>
      </c>
      <c r="F184" s="404">
        <v>0</v>
      </c>
      <c r="G184" s="412">
        <v>2</v>
      </c>
      <c r="H184" s="413">
        <v>1292.8</v>
      </c>
    </row>
    <row r="185" spans="1:8" s="5" customFormat="1" ht="26.25" thickBot="1" x14ac:dyDescent="0.25">
      <c r="A185" s="196" t="s">
        <v>280</v>
      </c>
      <c r="B185" s="200"/>
      <c r="C185" s="201"/>
      <c r="D185" s="323"/>
      <c r="E185" s="436">
        <v>0</v>
      </c>
      <c r="F185" s="422">
        <v>19610.2</v>
      </c>
      <c r="G185" s="240"/>
      <c r="H185" s="268">
        <v>16501</v>
      </c>
    </row>
    <row r="186" spans="1:8" s="5" customFormat="1" ht="24.75" thickBot="1" x14ac:dyDescent="0.25">
      <c r="A186" s="155" t="s">
        <v>59</v>
      </c>
      <c r="B186" s="179" t="s">
        <v>65</v>
      </c>
      <c r="C186" s="202">
        <v>1</v>
      </c>
      <c r="D186" s="298"/>
      <c r="E186" s="410">
        <v>13748.9</v>
      </c>
      <c r="F186" s="411">
        <v>19610.2</v>
      </c>
      <c r="G186" s="412">
        <v>13748.9</v>
      </c>
      <c r="H186" s="413">
        <v>16501</v>
      </c>
    </row>
    <row r="187" spans="1:8" s="13" customFormat="1" ht="25.5" customHeight="1" thickBot="1" x14ac:dyDescent="0.25">
      <c r="A187" s="203" t="s">
        <v>281</v>
      </c>
      <c r="B187" s="204"/>
      <c r="C187" s="205"/>
      <c r="D187" s="324"/>
      <c r="E187" s="421">
        <v>7</v>
      </c>
      <c r="F187" s="422">
        <v>306969.01</v>
      </c>
      <c r="G187" s="240">
        <v>7</v>
      </c>
      <c r="H187" s="268">
        <v>303259.25200000004</v>
      </c>
    </row>
    <row r="188" spans="1:8" s="13" customFormat="1" ht="36" x14ac:dyDescent="0.2">
      <c r="A188" s="206" t="s">
        <v>24</v>
      </c>
      <c r="B188" s="207" t="s">
        <v>3</v>
      </c>
      <c r="C188" s="186">
        <v>12</v>
      </c>
      <c r="D188" s="503">
        <v>3436.68</v>
      </c>
      <c r="E188" s="410">
        <v>7</v>
      </c>
      <c r="F188" s="411">
        <v>288681.03999999998</v>
      </c>
      <c r="G188" s="412">
        <v>7</v>
      </c>
      <c r="H188" s="413">
        <v>287119.56</v>
      </c>
    </row>
    <row r="189" spans="1:8" s="5" customFormat="1" x14ac:dyDescent="0.2">
      <c r="A189" s="335" t="s">
        <v>23</v>
      </c>
      <c r="B189" s="208" t="s">
        <v>3</v>
      </c>
      <c r="C189" s="127">
        <v>12</v>
      </c>
      <c r="D189" s="321">
        <v>9.7040000000000006</v>
      </c>
      <c r="E189" s="414">
        <v>7</v>
      </c>
      <c r="F189" s="404">
        <v>2394</v>
      </c>
      <c r="G189" s="412">
        <v>7</v>
      </c>
      <c r="H189" s="413">
        <v>815.05200000000002</v>
      </c>
    </row>
    <row r="190" spans="1:8" s="5" customFormat="1" ht="24.75" thickBot="1" x14ac:dyDescent="0.25">
      <c r="A190" s="336" t="s">
        <v>60</v>
      </c>
      <c r="B190" s="209" t="s">
        <v>3</v>
      </c>
      <c r="C190" s="190">
        <v>1</v>
      </c>
      <c r="D190" s="504">
        <v>2270.5700000000002</v>
      </c>
      <c r="E190" s="414">
        <v>7</v>
      </c>
      <c r="F190" s="404">
        <v>15893.98</v>
      </c>
      <c r="G190" s="412">
        <v>7</v>
      </c>
      <c r="H190" s="413">
        <v>15324.64</v>
      </c>
    </row>
    <row r="191" spans="1:8" s="5" customFormat="1" ht="18" customHeight="1" thickBot="1" x14ac:dyDescent="0.25">
      <c r="A191" s="586" t="s">
        <v>61</v>
      </c>
      <c r="B191" s="587"/>
      <c r="C191" s="587"/>
      <c r="D191" s="588"/>
      <c r="E191" s="281"/>
      <c r="F191" s="268">
        <v>824221.12999999989</v>
      </c>
      <c r="G191" s="281"/>
      <c r="H191" s="268">
        <v>822536.18583999993</v>
      </c>
    </row>
    <row r="192" spans="1:8" s="5" customFormat="1" ht="26.25" thickBot="1" x14ac:dyDescent="0.25">
      <c r="A192" s="210" t="s">
        <v>282</v>
      </c>
      <c r="B192" s="123"/>
      <c r="C192" s="124"/>
      <c r="D192" s="325"/>
      <c r="E192" s="421">
        <v>1800.6</v>
      </c>
      <c r="F192" s="422">
        <v>345960.98</v>
      </c>
      <c r="G192" s="240">
        <v>1800.6</v>
      </c>
      <c r="H192" s="268">
        <v>343914.98259999999</v>
      </c>
    </row>
    <row r="193" spans="1:8" s="71" customFormat="1" ht="24" x14ac:dyDescent="0.2">
      <c r="A193" s="337" t="s">
        <v>184</v>
      </c>
      <c r="B193" s="60" t="s">
        <v>65</v>
      </c>
      <c r="C193" s="91" t="s">
        <v>298</v>
      </c>
      <c r="D193" s="316" t="s">
        <v>257</v>
      </c>
      <c r="E193" s="410">
        <v>13748.9</v>
      </c>
      <c r="F193" s="404">
        <v>330122.25</v>
      </c>
      <c r="G193" s="438">
        <v>13748.9</v>
      </c>
      <c r="H193" s="439">
        <v>328323.73</v>
      </c>
    </row>
    <row r="194" spans="1:8" s="5" customFormat="1" ht="24.75" thickBot="1" x14ac:dyDescent="0.25">
      <c r="A194" s="211" t="s">
        <v>293</v>
      </c>
      <c r="B194" s="14" t="s">
        <v>65</v>
      </c>
      <c r="C194" s="92">
        <v>12</v>
      </c>
      <c r="D194" s="395">
        <v>9.6000000000000002E-2</v>
      </c>
      <c r="E194" s="414">
        <v>13748.9</v>
      </c>
      <c r="F194" s="404">
        <v>15838.73</v>
      </c>
      <c r="G194" s="415">
        <v>13748.9</v>
      </c>
      <c r="H194" s="279">
        <v>15591.252599999998</v>
      </c>
    </row>
    <row r="195" spans="1:8" s="13" customFormat="1" ht="51.75" thickBot="1" x14ac:dyDescent="0.25">
      <c r="A195" s="212" t="s">
        <v>283</v>
      </c>
      <c r="B195" s="59" t="s">
        <v>65</v>
      </c>
      <c r="C195" s="84" t="s">
        <v>200</v>
      </c>
      <c r="D195" s="296" t="s">
        <v>257</v>
      </c>
      <c r="E195" s="421">
        <v>6531</v>
      </c>
      <c r="F195" s="422">
        <v>362150.69</v>
      </c>
      <c r="G195" s="423">
        <v>6531</v>
      </c>
      <c r="H195" s="268">
        <v>361046.11</v>
      </c>
    </row>
    <row r="196" spans="1:8" s="13" customFormat="1" ht="64.5" thickBot="1" x14ac:dyDescent="0.25">
      <c r="A196" s="213" t="s">
        <v>284</v>
      </c>
      <c r="B196" s="282" t="s">
        <v>65</v>
      </c>
      <c r="C196" s="85">
        <v>1</v>
      </c>
      <c r="D196" s="505">
        <v>3.4666666666666665E-3</v>
      </c>
      <c r="E196" s="421">
        <v>13748.9</v>
      </c>
      <c r="F196" s="422">
        <v>618.70000000000005</v>
      </c>
      <c r="G196" s="423">
        <v>13748.9</v>
      </c>
      <c r="H196" s="268">
        <v>571.95424000000003</v>
      </c>
    </row>
    <row r="197" spans="1:8" s="13" customFormat="1" ht="51.75" thickBot="1" x14ac:dyDescent="0.25">
      <c r="A197" s="196" t="s">
        <v>285</v>
      </c>
      <c r="B197" s="283" t="s">
        <v>65</v>
      </c>
      <c r="C197" s="86">
        <v>12</v>
      </c>
      <c r="D197" s="327">
        <v>0.77</v>
      </c>
      <c r="E197" s="421">
        <v>13748.9</v>
      </c>
      <c r="F197" s="422">
        <v>115490.76</v>
      </c>
      <c r="G197" s="423">
        <v>13748.9</v>
      </c>
      <c r="H197" s="268">
        <v>117003.139</v>
      </c>
    </row>
    <row r="198" spans="1:8" s="5" customFormat="1" ht="16.5" thickBot="1" x14ac:dyDescent="0.25">
      <c r="A198" s="221" t="s">
        <v>63</v>
      </c>
      <c r="B198" s="222"/>
      <c r="C198" s="223"/>
      <c r="D198" s="506"/>
      <c r="E198" s="281"/>
      <c r="F198" s="268">
        <v>801835.85</v>
      </c>
      <c r="G198" s="281"/>
      <c r="H198" s="268">
        <v>761964.04133333347</v>
      </c>
    </row>
    <row r="199" spans="1:8" s="5" customFormat="1" ht="18" thickBot="1" x14ac:dyDescent="0.25">
      <c r="A199" s="125" t="s">
        <v>286</v>
      </c>
      <c r="B199" s="159" t="s">
        <v>65</v>
      </c>
      <c r="C199" s="127">
        <v>12</v>
      </c>
      <c r="D199" s="502">
        <v>4.8600000000000003</v>
      </c>
      <c r="E199" s="414">
        <v>13748.9</v>
      </c>
      <c r="F199" s="404">
        <v>801835.85</v>
      </c>
      <c r="G199" s="412">
        <v>13748.9</v>
      </c>
      <c r="H199" s="413">
        <v>761964.04133333347</v>
      </c>
    </row>
    <row r="200" spans="1:8" s="5" customFormat="1" ht="15.75" thickBot="1" x14ac:dyDescent="0.25">
      <c r="A200" s="224" t="s">
        <v>219</v>
      </c>
      <c r="B200" s="61"/>
      <c r="C200" s="48"/>
      <c r="D200" s="331"/>
      <c r="E200" s="421">
        <v>0</v>
      </c>
      <c r="F200" s="422">
        <v>123198.75</v>
      </c>
      <c r="G200" s="444"/>
      <c r="H200" s="268">
        <v>112376.01</v>
      </c>
    </row>
    <row r="201" spans="1:8" s="5" customFormat="1" ht="13.5" thickBot="1" x14ac:dyDescent="0.25">
      <c r="A201" s="49" t="s">
        <v>338</v>
      </c>
      <c r="B201" s="32"/>
      <c r="C201" s="47"/>
      <c r="D201" s="332"/>
      <c r="E201" s="421">
        <v>0</v>
      </c>
      <c r="F201" s="422">
        <v>123198.75</v>
      </c>
      <c r="G201" s="240"/>
      <c r="H201" s="268">
        <v>109802.4</v>
      </c>
    </row>
    <row r="202" spans="1:8" s="5" customFormat="1" x14ac:dyDescent="0.2">
      <c r="A202" s="225" t="s">
        <v>287</v>
      </c>
      <c r="B202" s="288" t="s">
        <v>3</v>
      </c>
      <c r="C202" s="226">
        <v>1</v>
      </c>
      <c r="D202" s="507">
        <v>1560.1</v>
      </c>
      <c r="E202" s="440">
        <v>0</v>
      </c>
      <c r="F202" s="445">
        <v>0</v>
      </c>
      <c r="G202" s="412">
        <v>1</v>
      </c>
      <c r="H202" s="413">
        <v>1560.1</v>
      </c>
    </row>
    <row r="203" spans="1:8" s="5" customFormat="1" x14ac:dyDescent="0.2">
      <c r="A203" s="62" t="s">
        <v>183</v>
      </c>
      <c r="B203" s="259" t="s">
        <v>127</v>
      </c>
      <c r="C203" s="39"/>
      <c r="D203" s="315">
        <v>1044.4000000000001</v>
      </c>
      <c r="E203" s="414">
        <v>0</v>
      </c>
      <c r="F203" s="446">
        <v>0</v>
      </c>
      <c r="G203" s="412">
        <v>1</v>
      </c>
      <c r="H203" s="413">
        <v>1044.4000000000001</v>
      </c>
    </row>
    <row r="204" spans="1:8" s="5" customFormat="1" x14ac:dyDescent="0.2">
      <c r="A204" s="94" t="s">
        <v>375</v>
      </c>
      <c r="B204" s="259" t="s">
        <v>127</v>
      </c>
      <c r="C204" s="39"/>
      <c r="D204" s="315">
        <v>600</v>
      </c>
      <c r="E204" s="414">
        <v>0</v>
      </c>
      <c r="F204" s="446">
        <v>0</v>
      </c>
      <c r="G204" s="412">
        <v>1</v>
      </c>
      <c r="H204" s="413">
        <v>600</v>
      </c>
    </row>
    <row r="205" spans="1:8" s="5" customFormat="1" x14ac:dyDescent="0.2">
      <c r="A205" s="94" t="s">
        <v>377</v>
      </c>
      <c r="B205" s="259" t="s">
        <v>127</v>
      </c>
      <c r="C205" s="39"/>
      <c r="D205" s="315">
        <v>2500</v>
      </c>
      <c r="E205" s="414">
        <v>0</v>
      </c>
      <c r="F205" s="446">
        <v>0</v>
      </c>
      <c r="G205" s="412">
        <v>1</v>
      </c>
      <c r="H205" s="413">
        <v>2500</v>
      </c>
    </row>
    <row r="206" spans="1:8" s="5" customFormat="1" x14ac:dyDescent="0.2">
      <c r="A206" s="231" t="s">
        <v>339</v>
      </c>
      <c r="B206" s="289" t="s">
        <v>4</v>
      </c>
      <c r="C206" s="228"/>
      <c r="D206" s="319">
        <v>1642.65</v>
      </c>
      <c r="E206" s="414">
        <v>75</v>
      </c>
      <c r="F206" s="446">
        <v>123198.75</v>
      </c>
      <c r="G206" s="412">
        <v>60</v>
      </c>
      <c r="H206" s="413">
        <v>98559</v>
      </c>
    </row>
    <row r="207" spans="1:8" s="5" customFormat="1" ht="13.5" thickBot="1" x14ac:dyDescent="0.25">
      <c r="A207" s="108" t="s">
        <v>437</v>
      </c>
      <c r="B207" s="26" t="s">
        <v>3</v>
      </c>
      <c r="C207" s="39"/>
      <c r="D207" s="315">
        <v>2652.5</v>
      </c>
      <c r="E207" s="414">
        <v>0</v>
      </c>
      <c r="F207" s="446">
        <v>0</v>
      </c>
      <c r="G207" s="412">
        <v>1</v>
      </c>
      <c r="H207" s="413">
        <v>5538.9</v>
      </c>
    </row>
    <row r="208" spans="1:8" s="5" customFormat="1" ht="13.5" thickBot="1" x14ac:dyDescent="0.25">
      <c r="A208" s="233" t="s">
        <v>341</v>
      </c>
      <c r="B208" s="234"/>
      <c r="C208" s="234"/>
      <c r="D208" s="334"/>
      <c r="E208" s="421">
        <v>0</v>
      </c>
      <c r="F208" s="422">
        <v>0</v>
      </c>
      <c r="G208" s="240"/>
      <c r="H208" s="268">
        <v>2573.6099999999997</v>
      </c>
    </row>
    <row r="209" spans="1:8" s="5" customFormat="1" x14ac:dyDescent="0.2">
      <c r="A209" s="235" t="s">
        <v>288</v>
      </c>
      <c r="B209" s="159" t="s">
        <v>3</v>
      </c>
      <c r="C209" s="127">
        <v>1</v>
      </c>
      <c r="D209" s="499">
        <v>1265.3900000000001</v>
      </c>
      <c r="E209" s="414">
        <v>0</v>
      </c>
      <c r="F209" s="404">
        <v>0</v>
      </c>
      <c r="G209" s="412">
        <v>1</v>
      </c>
      <c r="H209" s="413">
        <v>1149.81</v>
      </c>
    </row>
    <row r="210" spans="1:8" s="5" customFormat="1" ht="13.5" thickBot="1" x14ac:dyDescent="0.25">
      <c r="A210" s="235" t="s">
        <v>195</v>
      </c>
      <c r="B210" s="159" t="s">
        <v>3</v>
      </c>
      <c r="C210" s="127">
        <v>1</v>
      </c>
      <c r="D210" s="499">
        <v>711.9</v>
      </c>
      <c r="E210" s="419">
        <v>0</v>
      </c>
      <c r="F210" s="420">
        <v>0</v>
      </c>
      <c r="G210" s="438">
        <v>2</v>
      </c>
      <c r="H210" s="439">
        <v>1423.8</v>
      </c>
    </row>
    <row r="211" spans="1:8" s="5" customFormat="1" ht="15.75" thickBot="1" x14ac:dyDescent="0.25">
      <c r="A211" s="237" t="s">
        <v>454</v>
      </c>
      <c r="B211" s="59"/>
      <c r="C211" s="50"/>
      <c r="D211" s="508"/>
      <c r="E211" s="22"/>
      <c r="F211" s="268">
        <v>3685295.7819999997</v>
      </c>
      <c r="G211" s="22"/>
      <c r="H211" s="268">
        <v>3905214.9528633333</v>
      </c>
    </row>
    <row r="212" spans="1:8" s="5" customFormat="1" x14ac:dyDescent="0.2">
      <c r="A212" s="29"/>
      <c r="B212" s="82"/>
      <c r="C212" s="24"/>
      <c r="D212" s="75"/>
      <c r="E212" s="447"/>
      <c r="F212" s="447"/>
      <c r="G212" s="447"/>
      <c r="H212" s="447"/>
    </row>
    <row r="213" spans="1:8" s="5" customFormat="1" x14ac:dyDescent="0.2">
      <c r="A213" s="291" t="s">
        <v>461</v>
      </c>
      <c r="B213" s="82"/>
      <c r="C213" s="24"/>
      <c r="D213" s="75"/>
      <c r="E213" s="447"/>
      <c r="F213" s="447"/>
      <c r="G213" s="447"/>
      <c r="H213" s="447"/>
    </row>
    <row r="214" spans="1:8" s="1" customFormat="1" x14ac:dyDescent="0.2">
      <c r="A214" s="291"/>
      <c r="B214" s="82"/>
      <c r="C214" s="24"/>
      <c r="D214" s="75"/>
      <c r="E214" s="447"/>
      <c r="F214" s="447"/>
      <c r="G214" s="447"/>
      <c r="H214" s="447"/>
    </row>
    <row r="215" spans="1:8" s="1" customFormat="1" x14ac:dyDescent="0.2">
      <c r="A215" s="291" t="s">
        <v>462</v>
      </c>
      <c r="B215" s="82"/>
      <c r="C215" s="24"/>
      <c r="D215" s="75"/>
      <c r="E215" s="447"/>
      <c r="F215" s="447"/>
      <c r="G215" s="447"/>
      <c r="H215" s="447"/>
    </row>
    <row r="216" spans="1:8" s="1" customFormat="1" x14ac:dyDescent="0.2">
      <c r="A216" s="29"/>
      <c r="B216" s="82"/>
      <c r="C216" s="24"/>
      <c r="D216" s="75"/>
      <c r="E216" s="447"/>
      <c r="F216" s="447"/>
      <c r="G216" s="447"/>
      <c r="H216" s="447"/>
    </row>
    <row r="217" spans="1:8" s="5" customFormat="1" x14ac:dyDescent="0.2">
      <c r="A217" s="29"/>
      <c r="B217" s="82"/>
      <c r="C217" s="24"/>
      <c r="D217" s="73"/>
      <c r="E217" s="447"/>
      <c r="F217" s="447"/>
      <c r="G217" s="447"/>
      <c r="H217" s="447"/>
    </row>
    <row r="218" spans="1:8" s="5" customFormat="1" x14ac:dyDescent="0.2">
      <c r="A218" s="29"/>
      <c r="B218" s="82"/>
      <c r="C218" s="24"/>
      <c r="D218" s="73"/>
      <c r="E218" s="447"/>
      <c r="F218" s="447"/>
      <c r="G218" s="447"/>
      <c r="H218" s="447"/>
    </row>
    <row r="219" spans="1:8" s="5" customFormat="1" x14ac:dyDescent="0.2">
      <c r="A219" s="29"/>
      <c r="B219" s="82"/>
      <c r="C219" s="24"/>
      <c r="D219" s="73"/>
      <c r="E219" s="447"/>
      <c r="F219" s="447"/>
      <c r="G219" s="447"/>
      <c r="H219" s="447"/>
    </row>
    <row r="220" spans="1:8" s="5" customFormat="1" x14ac:dyDescent="0.2">
      <c r="A220" s="29"/>
      <c r="B220" s="82"/>
      <c r="C220" s="24"/>
      <c r="D220" s="73"/>
      <c r="E220" s="447"/>
      <c r="F220" s="447"/>
      <c r="G220" s="447"/>
      <c r="H220" s="447"/>
    </row>
    <row r="221" spans="1:8" s="13" customFormat="1" x14ac:dyDescent="0.2">
      <c r="A221" s="29"/>
      <c r="B221" s="82"/>
      <c r="C221" s="24"/>
      <c r="D221" s="73"/>
      <c r="E221" s="447"/>
      <c r="F221" s="447"/>
      <c r="G221" s="447"/>
      <c r="H221" s="447"/>
    </row>
    <row r="222" spans="1:8" s="5" customFormat="1" x14ac:dyDescent="0.2">
      <c r="A222" s="29"/>
      <c r="B222" s="82"/>
      <c r="C222" s="24"/>
      <c r="D222" s="73"/>
      <c r="E222" s="447"/>
      <c r="F222" s="447"/>
      <c r="G222" s="447"/>
      <c r="H222" s="447"/>
    </row>
    <row r="223" spans="1:8" s="5" customFormat="1" x14ac:dyDescent="0.2">
      <c r="A223" s="29"/>
      <c r="B223" s="82"/>
      <c r="C223" s="24"/>
      <c r="D223" s="73"/>
      <c r="E223" s="447"/>
      <c r="F223" s="447"/>
      <c r="G223" s="447"/>
      <c r="H223" s="447"/>
    </row>
    <row r="224" spans="1:8" s="5" customFormat="1" x14ac:dyDescent="0.2">
      <c r="A224" s="8"/>
      <c r="B224" s="73"/>
      <c r="C224" s="23"/>
      <c r="D224" s="73"/>
      <c r="E224" s="448"/>
      <c r="F224" s="448"/>
      <c r="G224" s="448"/>
      <c r="H224" s="448"/>
    </row>
    <row r="225" spans="1:8" s="5" customFormat="1" x14ac:dyDescent="0.2">
      <c r="A225" s="8"/>
      <c r="B225" s="73"/>
      <c r="C225" s="23"/>
      <c r="D225" s="73"/>
      <c r="E225" s="448"/>
      <c r="F225" s="448"/>
      <c r="G225" s="448"/>
      <c r="H225" s="448"/>
    </row>
    <row r="226" spans="1:8" s="1" customFormat="1" x14ac:dyDescent="0.2">
      <c r="A226" s="8"/>
      <c r="B226" s="73"/>
      <c r="C226" s="23"/>
      <c r="D226" s="73"/>
      <c r="E226" s="447"/>
      <c r="F226" s="447"/>
      <c r="G226" s="447"/>
      <c r="H226" s="447"/>
    </row>
    <row r="227" spans="1:8" s="1" customFormat="1" x14ac:dyDescent="0.2">
      <c r="A227" s="8"/>
      <c r="B227" s="73"/>
      <c r="C227" s="23"/>
      <c r="D227" s="73"/>
      <c r="E227" s="447"/>
      <c r="F227" s="447"/>
      <c r="G227" s="447"/>
      <c r="H227" s="447"/>
    </row>
    <row r="228" spans="1:8" s="1" customFormat="1" x14ac:dyDescent="0.2">
      <c r="A228" s="8"/>
      <c r="B228" s="73"/>
      <c r="C228" s="23"/>
      <c r="D228" s="73"/>
      <c r="E228" s="447"/>
      <c r="F228" s="447"/>
      <c r="G228" s="447"/>
      <c r="H228" s="447"/>
    </row>
    <row r="229" spans="1:8" s="1" customFormat="1" x14ac:dyDescent="0.2">
      <c r="A229" s="8"/>
      <c r="B229" s="73"/>
      <c r="C229" s="23"/>
      <c r="D229" s="73"/>
      <c r="E229" s="447"/>
      <c r="F229" s="447"/>
      <c r="G229" s="447"/>
      <c r="H229" s="447"/>
    </row>
    <row r="230" spans="1:8" s="1" customFormat="1" x14ac:dyDescent="0.2">
      <c r="A230" s="8"/>
      <c r="B230" s="73"/>
      <c r="C230" s="23"/>
      <c r="D230" s="73"/>
      <c r="E230" s="447"/>
      <c r="F230" s="447"/>
      <c r="G230" s="447"/>
      <c r="H230" s="447"/>
    </row>
    <row r="231" spans="1:8" s="1" customFormat="1" x14ac:dyDescent="0.2">
      <c r="D231" s="73"/>
      <c r="E231" s="447"/>
      <c r="F231" s="447"/>
      <c r="G231" s="447"/>
      <c r="H231" s="447"/>
    </row>
    <row r="232" spans="1:8" s="1" customFormat="1" x14ac:dyDescent="0.2">
      <c r="D232" s="73"/>
      <c r="E232" s="447"/>
      <c r="F232" s="447"/>
      <c r="G232" s="447"/>
      <c r="H232" s="447"/>
    </row>
    <row r="233" spans="1:8" s="1" customFormat="1" x14ac:dyDescent="0.2">
      <c r="D233" s="73"/>
      <c r="E233" s="447"/>
      <c r="F233" s="447"/>
      <c r="G233" s="447"/>
      <c r="H233" s="447"/>
    </row>
    <row r="234" spans="1:8" s="1" customFormat="1" x14ac:dyDescent="0.2">
      <c r="D234" s="73"/>
      <c r="E234" s="447"/>
      <c r="F234" s="447"/>
      <c r="G234" s="447"/>
      <c r="H234" s="447"/>
    </row>
    <row r="235" spans="1:8" s="1" customFormat="1" x14ac:dyDescent="0.2">
      <c r="D235" s="73"/>
      <c r="E235" s="447"/>
      <c r="F235" s="447"/>
      <c r="G235" s="447"/>
      <c r="H235" s="447"/>
    </row>
    <row r="236" spans="1:8" s="1" customFormat="1" x14ac:dyDescent="0.2">
      <c r="D236" s="73"/>
      <c r="E236" s="447"/>
      <c r="F236" s="447"/>
      <c r="G236" s="447"/>
      <c r="H236" s="447"/>
    </row>
    <row r="237" spans="1:8" s="1" customFormat="1" x14ac:dyDescent="0.2">
      <c r="D237" s="73"/>
      <c r="E237" s="63"/>
      <c r="F237" s="447"/>
      <c r="G237" s="447"/>
      <c r="H237" s="447"/>
    </row>
    <row r="238" spans="1:8" x14ac:dyDescent="0.2">
      <c r="A238" s="1"/>
      <c r="B238" s="1"/>
      <c r="C238" s="1"/>
    </row>
    <row r="239" spans="1:8" x14ac:dyDescent="0.2">
      <c r="A239" s="1"/>
      <c r="B239" s="1"/>
      <c r="C239" s="1"/>
    </row>
    <row r="240" spans="1:8" x14ac:dyDescent="0.2">
      <c r="A240" s="1"/>
      <c r="B240" s="1"/>
      <c r="C240" s="1"/>
    </row>
    <row r="241" spans="1:3" x14ac:dyDescent="0.2">
      <c r="A241" s="1"/>
      <c r="B241" s="1"/>
      <c r="C241" s="1"/>
    </row>
    <row r="242" spans="1:3" x14ac:dyDescent="0.2">
      <c r="A242" s="1"/>
      <c r="B242" s="1"/>
      <c r="C242" s="1"/>
    </row>
    <row r="243" spans="1:3" x14ac:dyDescent="0.2">
      <c r="A243" s="1"/>
      <c r="B243" s="1"/>
      <c r="C243" s="1"/>
    </row>
    <row r="245" spans="1:3" x14ac:dyDescent="0.2">
      <c r="A245" s="1"/>
      <c r="B245" s="1"/>
      <c r="C245" s="1"/>
    </row>
    <row r="246" spans="1:3" x14ac:dyDescent="0.2">
      <c r="A246" s="1"/>
      <c r="B246" s="1"/>
      <c r="C246" s="1"/>
    </row>
    <row r="247" spans="1:3" x14ac:dyDescent="0.2">
      <c r="A247" s="1"/>
      <c r="B247" s="1"/>
      <c r="C247" s="1"/>
    </row>
    <row r="248" spans="1:3" x14ac:dyDescent="0.2">
      <c r="A248" s="1"/>
      <c r="B248" s="1"/>
      <c r="C248" s="1"/>
    </row>
    <row r="249" spans="1:3" x14ac:dyDescent="0.2">
      <c r="A249" s="1"/>
      <c r="B249" s="1"/>
      <c r="C249" s="1"/>
    </row>
    <row r="250" spans="1:3" x14ac:dyDescent="0.2">
      <c r="A250" s="1"/>
      <c r="B250" s="1"/>
      <c r="C250" s="1"/>
    </row>
    <row r="253" spans="1:3" x14ac:dyDescent="0.2">
      <c r="A253" s="103"/>
      <c r="B253" s="103"/>
      <c r="C253" s="103"/>
    </row>
    <row r="257" spans="1:4" x14ac:dyDescent="0.2">
      <c r="A257" s="103"/>
      <c r="B257" s="103"/>
      <c r="C257" s="103"/>
      <c r="D257" s="447"/>
    </row>
    <row r="258" spans="1:4" x14ac:dyDescent="0.2">
      <c r="A258" s="103"/>
      <c r="B258" s="103"/>
      <c r="C258" s="103"/>
      <c r="D258" s="447"/>
    </row>
  </sheetData>
  <mergeCells count="13">
    <mergeCell ref="G3:H3"/>
    <mergeCell ref="G2:H2"/>
    <mergeCell ref="E23:H23"/>
    <mergeCell ref="E24:H24"/>
    <mergeCell ref="E25:F25"/>
    <mergeCell ref="G25:H25"/>
    <mergeCell ref="C24:C25"/>
    <mergeCell ref="A1:D1"/>
    <mergeCell ref="A27:D27"/>
    <mergeCell ref="A86:D86"/>
    <mergeCell ref="A191:D191"/>
    <mergeCell ref="A4:D4"/>
    <mergeCell ref="A13:C13"/>
  </mergeCells>
  <pageMargins left="0.31496062992125984" right="0.31496062992125984" top="0.31496062992125984" bottom="0.31496062992125984" header="0" footer="0"/>
  <pageSetup paperSize="9" scale="15" fitToHeight="0" orientation="portrait" copies="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255"/>
  <sheetViews>
    <sheetView showZeros="0" topLeftCell="A196" workbookViewId="0">
      <selection activeCell="E205" sqref="E205"/>
    </sheetView>
  </sheetViews>
  <sheetFormatPr defaultRowHeight="12.75" x14ac:dyDescent="0.2"/>
  <cols>
    <col min="1" max="1" width="75.140625" style="8" customWidth="1"/>
    <col min="2" max="2" width="6.140625" style="73" customWidth="1"/>
    <col min="3" max="3" width="9.5703125" style="23" customWidth="1"/>
    <col min="4" max="4" width="10.42578125" style="73" customWidth="1"/>
    <col min="5" max="5" width="9.140625" style="449" customWidth="1"/>
    <col min="6" max="7" width="12.42578125" style="449" customWidth="1"/>
    <col min="8" max="8" width="14.85546875" style="449" customWidth="1"/>
    <col min="9" max="16384" width="9.140625" style="103"/>
  </cols>
  <sheetData>
    <row r="1" spans="1:8" ht="52.5" customHeight="1" x14ac:dyDescent="0.2">
      <c r="A1" s="589" t="s">
        <v>456</v>
      </c>
      <c r="B1" s="589"/>
      <c r="C1" s="589"/>
      <c r="D1" s="589"/>
      <c r="E1" s="399"/>
      <c r="F1" s="399"/>
      <c r="G1" s="399"/>
      <c r="H1" s="399"/>
    </row>
    <row r="2" spans="1:8" s="398" customFormat="1" ht="15.75" x14ac:dyDescent="0.2">
      <c r="A2" s="7"/>
      <c r="B2" s="75" t="s">
        <v>121</v>
      </c>
      <c r="C2" s="74"/>
      <c r="D2" s="98"/>
      <c r="E2" s="66"/>
      <c r="F2" s="66"/>
      <c r="G2" s="601" t="s">
        <v>80</v>
      </c>
      <c r="H2" s="601"/>
    </row>
    <row r="3" spans="1:8" s="398" customFormat="1" ht="15" x14ac:dyDescent="0.2">
      <c r="A3" s="99"/>
      <c r="B3" s="66"/>
      <c r="C3" s="24"/>
      <c r="D3" s="98"/>
      <c r="E3" s="100"/>
      <c r="F3" s="100"/>
      <c r="G3" s="600"/>
      <c r="H3" s="600"/>
    </row>
    <row r="4" spans="1:8" s="10" customFormat="1" ht="26.25" customHeight="1" x14ac:dyDescent="0.2">
      <c r="A4" s="603" t="s">
        <v>122</v>
      </c>
      <c r="B4" s="603"/>
      <c r="C4" s="603"/>
      <c r="D4" s="603"/>
      <c r="E4" s="75"/>
      <c r="F4" s="71"/>
      <c r="G4" s="71"/>
      <c r="H4" s="71"/>
    </row>
    <row r="5" spans="1:8" x14ac:dyDescent="0.2">
      <c r="A5" s="20" t="s">
        <v>410</v>
      </c>
      <c r="B5" s="76"/>
      <c r="C5" s="74"/>
      <c r="D5" s="75"/>
      <c r="E5" s="400"/>
      <c r="F5" s="400"/>
      <c r="G5" s="400"/>
      <c r="H5" s="401">
        <v>242740.13003918016</v>
      </c>
    </row>
    <row r="6" spans="1:8" ht="13.5" customHeight="1" x14ac:dyDescent="0.2">
      <c r="A6" s="21" t="s">
        <v>201</v>
      </c>
      <c r="B6" s="75"/>
      <c r="C6" s="74"/>
      <c r="D6" s="75"/>
      <c r="E6" s="75"/>
      <c r="F6" s="71"/>
      <c r="G6" s="71"/>
      <c r="H6" s="402">
        <v>3299397.0799999996</v>
      </c>
    </row>
    <row r="7" spans="1:8" x14ac:dyDescent="0.2">
      <c r="A7" s="131" t="s">
        <v>202</v>
      </c>
      <c r="B7" s="77"/>
      <c r="C7" s="25"/>
      <c r="D7" s="77"/>
      <c r="E7" s="75"/>
      <c r="F7" s="71"/>
      <c r="G7" s="71"/>
      <c r="H7" s="403">
        <v>3299397.0799999996</v>
      </c>
    </row>
    <row r="8" spans="1:8" x14ac:dyDescent="0.2">
      <c r="A8" s="131" t="s">
        <v>203</v>
      </c>
      <c r="B8" s="25"/>
      <c r="C8" s="25"/>
      <c r="D8" s="78"/>
      <c r="E8" s="400"/>
      <c r="F8" s="400"/>
      <c r="G8" s="400"/>
      <c r="H8" s="403">
        <v>3266110.0799999996</v>
      </c>
    </row>
    <row r="9" spans="1:8" x14ac:dyDescent="0.2">
      <c r="A9" s="290" t="s">
        <v>123</v>
      </c>
      <c r="B9" s="75"/>
      <c r="C9" s="24"/>
      <c r="D9" s="75"/>
      <c r="E9" s="75"/>
      <c r="F9" s="98"/>
      <c r="G9" s="98"/>
      <c r="H9" s="404">
        <v>33287</v>
      </c>
    </row>
    <row r="10" spans="1:8" x14ac:dyDescent="0.2">
      <c r="A10" s="21" t="s">
        <v>125</v>
      </c>
      <c r="B10" s="78"/>
      <c r="C10" s="79"/>
      <c r="D10" s="78"/>
      <c r="E10" s="75"/>
      <c r="F10" s="71"/>
      <c r="G10" s="71"/>
      <c r="H10" s="406">
        <v>3316266.696756667</v>
      </c>
    </row>
    <row r="11" spans="1:8" x14ac:dyDescent="0.2">
      <c r="A11" s="131" t="s">
        <v>458</v>
      </c>
      <c r="B11" s="75"/>
      <c r="C11" s="74"/>
      <c r="D11" s="75"/>
      <c r="E11" s="75"/>
      <c r="F11" s="71"/>
      <c r="G11" s="71"/>
      <c r="H11" s="407">
        <v>225870.51328251278</v>
      </c>
    </row>
    <row r="12" spans="1:8" x14ac:dyDescent="0.2">
      <c r="A12" s="2"/>
      <c r="B12" s="75"/>
      <c r="C12" s="74"/>
      <c r="D12" s="75"/>
      <c r="E12" s="75"/>
      <c r="F12" s="71"/>
      <c r="G12" s="71"/>
      <c r="H12" s="408"/>
    </row>
    <row r="13" spans="1:8" ht="26.25" customHeight="1" x14ac:dyDescent="0.2">
      <c r="A13" s="604" t="s">
        <v>124</v>
      </c>
      <c r="B13" s="603"/>
      <c r="C13" s="603"/>
      <c r="D13" s="78"/>
      <c r="E13" s="75"/>
      <c r="F13" s="71"/>
      <c r="G13" s="71"/>
      <c r="H13" s="409"/>
    </row>
    <row r="14" spans="1:8" x14ac:dyDescent="0.2">
      <c r="A14" s="20" t="s">
        <v>411</v>
      </c>
      <c r="B14" s="76"/>
      <c r="C14" s="74"/>
      <c r="D14" s="75"/>
      <c r="E14" s="400"/>
      <c r="F14" s="400"/>
      <c r="G14" s="400"/>
      <c r="H14" s="401">
        <v>-440843.80996081978</v>
      </c>
    </row>
    <row r="15" spans="1:8" ht="25.5" x14ac:dyDescent="0.2">
      <c r="A15" s="31" t="s">
        <v>204</v>
      </c>
      <c r="B15" s="75"/>
      <c r="C15" s="74"/>
      <c r="D15" s="75"/>
      <c r="E15" s="75"/>
      <c r="F15" s="71"/>
      <c r="G15" s="71"/>
      <c r="H15" s="402">
        <v>3431005.1002329891</v>
      </c>
    </row>
    <row r="16" spans="1:8" x14ac:dyDescent="0.2">
      <c r="A16" s="131" t="s">
        <v>202</v>
      </c>
      <c r="B16" s="75"/>
      <c r="C16" s="74"/>
      <c r="D16" s="75"/>
      <c r="E16" s="75"/>
      <c r="F16" s="71"/>
      <c r="G16" s="71"/>
      <c r="H16" s="406">
        <v>3431005.1002329891</v>
      </c>
    </row>
    <row r="17" spans="1:56" x14ac:dyDescent="0.2">
      <c r="A17" s="131" t="s">
        <v>203</v>
      </c>
      <c r="B17" s="75"/>
      <c r="C17" s="74"/>
      <c r="D17" s="75"/>
      <c r="E17" s="400"/>
      <c r="F17" s="400"/>
      <c r="G17" s="400"/>
      <c r="H17" s="403">
        <v>3398392.2</v>
      </c>
    </row>
    <row r="18" spans="1:56" x14ac:dyDescent="0.2">
      <c r="A18" s="290" t="s">
        <v>123</v>
      </c>
      <c r="B18" s="75"/>
      <c r="C18" s="24"/>
      <c r="D18" s="75"/>
      <c r="E18" s="75"/>
      <c r="F18" s="71"/>
      <c r="G18" s="71"/>
      <c r="H18" s="406">
        <v>32612.900232989003</v>
      </c>
    </row>
    <row r="19" spans="1:56" x14ac:dyDescent="0.2">
      <c r="A19" s="131" t="s">
        <v>392</v>
      </c>
      <c r="B19" s="75"/>
      <c r="C19" s="24"/>
      <c r="D19" s="75"/>
      <c r="E19" s="75"/>
      <c r="F19" s="71"/>
      <c r="G19" s="71"/>
      <c r="H19" s="402">
        <v>2990161.2902721693</v>
      </c>
    </row>
    <row r="20" spans="1:56" x14ac:dyDescent="0.2">
      <c r="A20" s="21" t="s">
        <v>126</v>
      </c>
      <c r="B20" s="78"/>
      <c r="C20" s="79"/>
      <c r="D20" s="78"/>
      <c r="E20" s="75"/>
      <c r="F20" s="71"/>
      <c r="G20" s="71"/>
      <c r="H20" s="406">
        <v>3316266.696756667</v>
      </c>
    </row>
    <row r="21" spans="1:56" x14ac:dyDescent="0.2">
      <c r="A21" s="9" t="s">
        <v>459</v>
      </c>
      <c r="B21" s="75"/>
      <c r="C21" s="74"/>
      <c r="D21" s="75"/>
      <c r="E21" s="75"/>
      <c r="F21" s="71"/>
      <c r="G21" s="71"/>
      <c r="H21" s="407">
        <v>-326105.40648449771</v>
      </c>
    </row>
    <row r="22" spans="1:56" ht="13.5" thickBot="1" x14ac:dyDescent="0.25">
      <c r="A22" s="128"/>
      <c r="B22" s="75"/>
      <c r="C22" s="74"/>
      <c r="D22" s="75"/>
      <c r="E22" s="24"/>
      <c r="F22" s="24"/>
      <c r="G22" s="24"/>
      <c r="H22" s="24"/>
    </row>
    <row r="23" spans="1:56" s="132" customFormat="1" ht="13.5" thickBot="1" x14ac:dyDescent="0.25">
      <c r="A23" s="129" t="s">
        <v>5</v>
      </c>
      <c r="B23" s="112"/>
      <c r="C23" s="113"/>
      <c r="D23" s="292" t="s">
        <v>7</v>
      </c>
      <c r="E23" s="590">
        <v>9</v>
      </c>
      <c r="F23" s="591"/>
      <c r="G23" s="591"/>
      <c r="H23" s="592"/>
    </row>
    <row r="24" spans="1:56" ht="16.5" thickBot="1" x14ac:dyDescent="0.25">
      <c r="A24" s="80"/>
      <c r="B24" s="67" t="s">
        <v>6</v>
      </c>
      <c r="C24" s="596" t="s">
        <v>8</v>
      </c>
      <c r="D24" s="293" t="s">
        <v>9</v>
      </c>
      <c r="E24" s="593" t="s">
        <v>80</v>
      </c>
      <c r="F24" s="594"/>
      <c r="G24" s="594"/>
      <c r="H24" s="595"/>
    </row>
    <row r="25" spans="1:56" ht="13.5" thickBot="1" x14ac:dyDescent="0.25">
      <c r="A25" s="130" t="s">
        <v>442</v>
      </c>
      <c r="B25" s="81" t="s">
        <v>10</v>
      </c>
      <c r="C25" s="597"/>
      <c r="D25" s="294" t="s">
        <v>11</v>
      </c>
      <c r="E25" s="598" t="s">
        <v>2</v>
      </c>
      <c r="F25" s="599"/>
      <c r="G25" s="598" t="s">
        <v>0</v>
      </c>
      <c r="H25" s="599"/>
    </row>
    <row r="26" spans="1:56" s="11" customFormat="1" ht="13.5" thickBot="1" x14ac:dyDescent="0.25">
      <c r="A26" s="101"/>
      <c r="B26" s="67"/>
      <c r="C26" s="102"/>
      <c r="D26" s="295"/>
      <c r="E26" s="114" t="s">
        <v>1</v>
      </c>
      <c r="F26" s="115" t="s">
        <v>393</v>
      </c>
      <c r="G26" s="114" t="s">
        <v>1</v>
      </c>
      <c r="H26" s="115" t="s">
        <v>393</v>
      </c>
      <c r="BB26" s="3"/>
      <c r="BC26" s="3"/>
      <c r="BD26" s="3"/>
    </row>
    <row r="27" spans="1:56" s="5" customFormat="1" ht="38.25" customHeight="1" thickBot="1" x14ac:dyDescent="0.25">
      <c r="A27" s="580" t="s">
        <v>26</v>
      </c>
      <c r="B27" s="581"/>
      <c r="C27" s="581"/>
      <c r="D27" s="582"/>
      <c r="E27" s="240"/>
      <c r="F27" s="109">
        <v>399790.26760000002</v>
      </c>
      <c r="G27" s="240"/>
      <c r="H27" s="109">
        <v>285952.39396999998</v>
      </c>
    </row>
    <row r="28" spans="1:56" s="5" customFormat="1" ht="13.5" thickBot="1" x14ac:dyDescent="0.25">
      <c r="A28" s="133" t="s">
        <v>27</v>
      </c>
      <c r="B28" s="134"/>
      <c r="C28" s="134"/>
      <c r="D28" s="296"/>
      <c r="E28" s="240"/>
      <c r="F28" s="109">
        <v>124.29</v>
      </c>
      <c r="G28" s="240"/>
      <c r="H28" s="109">
        <v>124.29417000000001</v>
      </c>
    </row>
    <row r="29" spans="1:56" s="5" customFormat="1" ht="68.25" thickBot="1" x14ac:dyDescent="0.25">
      <c r="A29" s="30" t="s">
        <v>28</v>
      </c>
      <c r="B29" s="111" t="s">
        <v>64</v>
      </c>
      <c r="C29" s="241" t="s">
        <v>13</v>
      </c>
      <c r="D29" s="297">
        <v>9.1000000000000004E-3</v>
      </c>
      <c r="E29" s="410">
        <v>13658.7</v>
      </c>
      <c r="F29" s="411">
        <v>124.29</v>
      </c>
      <c r="G29" s="412">
        <v>13658.7</v>
      </c>
      <c r="H29" s="413">
        <v>124.29417000000001</v>
      </c>
    </row>
    <row r="30" spans="1:56" s="13" customFormat="1" ht="13.5" thickBot="1" x14ac:dyDescent="0.25">
      <c r="A30" s="244" t="s">
        <v>29</v>
      </c>
      <c r="B30" s="245"/>
      <c r="C30" s="245"/>
      <c r="D30" s="296"/>
      <c r="E30" s="240"/>
      <c r="F30" s="109">
        <v>5109.6976000000004</v>
      </c>
      <c r="G30" s="240"/>
      <c r="H30" s="109">
        <v>4140.832800000001</v>
      </c>
    </row>
    <row r="31" spans="1:56" s="5" customFormat="1" ht="56.25" x14ac:dyDescent="0.2">
      <c r="A31" s="30" t="s">
        <v>30</v>
      </c>
      <c r="B31" s="38" t="s">
        <v>4</v>
      </c>
      <c r="C31" s="246">
        <v>12</v>
      </c>
      <c r="D31" s="492">
        <v>0.21199999999999999</v>
      </c>
      <c r="E31" s="416">
        <v>1635.4</v>
      </c>
      <c r="F31" s="417">
        <v>4160.4576000000006</v>
      </c>
      <c r="G31" s="412">
        <v>1635.4</v>
      </c>
      <c r="H31" s="413">
        <v>4140.832800000001</v>
      </c>
    </row>
    <row r="32" spans="1:56" s="5" customFormat="1" ht="13.5" thickBot="1" x14ac:dyDescent="0.25">
      <c r="A32" s="247" t="s">
        <v>258</v>
      </c>
      <c r="B32" s="181"/>
      <c r="C32" s="195" t="s">
        <v>67</v>
      </c>
      <c r="D32" s="298"/>
      <c r="E32" s="414">
        <v>0</v>
      </c>
      <c r="F32" s="404">
        <v>949.24</v>
      </c>
      <c r="G32" s="277"/>
      <c r="H32" s="279">
        <v>0</v>
      </c>
    </row>
    <row r="33" spans="1:8" s="13" customFormat="1" ht="26.25" thickBot="1" x14ac:dyDescent="0.25">
      <c r="A33" s="40" t="s">
        <v>31</v>
      </c>
      <c r="B33" s="32"/>
      <c r="C33" s="44"/>
      <c r="D33" s="296"/>
      <c r="E33" s="240"/>
      <c r="F33" s="109">
        <v>124.29</v>
      </c>
      <c r="G33" s="240"/>
      <c r="H33" s="109">
        <v>103727.54000000001</v>
      </c>
    </row>
    <row r="34" spans="1:8" s="5" customFormat="1" ht="78.75" x14ac:dyDescent="0.2">
      <c r="A34" s="30" t="s">
        <v>32</v>
      </c>
      <c r="B34" s="38" t="s">
        <v>65</v>
      </c>
      <c r="C34" s="246" t="s">
        <v>13</v>
      </c>
      <c r="D34" s="494">
        <v>9.1000000000000004E-3</v>
      </c>
      <c r="E34" s="410">
        <v>13658.7</v>
      </c>
      <c r="F34" s="411">
        <v>124.29</v>
      </c>
      <c r="G34" s="412">
        <v>0</v>
      </c>
      <c r="H34" s="413">
        <v>0</v>
      </c>
    </row>
    <row r="35" spans="1:8" s="5" customFormat="1" ht="16.5" x14ac:dyDescent="0.2">
      <c r="A35" s="154" t="s">
        <v>33</v>
      </c>
      <c r="B35" s="96"/>
      <c r="C35" s="26" t="s">
        <v>68</v>
      </c>
      <c r="D35" s="495"/>
      <c r="E35" s="414">
        <v>0</v>
      </c>
      <c r="F35" s="404">
        <v>0</v>
      </c>
      <c r="G35" s="277"/>
      <c r="H35" s="279">
        <v>103727.54000000001</v>
      </c>
    </row>
    <row r="36" spans="1:8" s="5" customFormat="1" ht="13.5" thickBot="1" x14ac:dyDescent="0.25">
      <c r="A36" s="206" t="s">
        <v>206</v>
      </c>
      <c r="B36" s="37" t="s">
        <v>25</v>
      </c>
      <c r="C36" s="26"/>
      <c r="D36" s="493">
        <v>361.42</v>
      </c>
      <c r="E36" s="414">
        <v>0</v>
      </c>
      <c r="F36" s="404">
        <v>0</v>
      </c>
      <c r="G36" s="412">
        <v>287</v>
      </c>
      <c r="H36" s="413">
        <v>103727.54000000001</v>
      </c>
    </row>
    <row r="37" spans="1:8" s="13" customFormat="1" ht="26.25" thickBot="1" x14ac:dyDescent="0.25">
      <c r="A37" s="141" t="s">
        <v>34</v>
      </c>
      <c r="B37" s="142"/>
      <c r="C37" s="143"/>
      <c r="D37" s="301"/>
      <c r="E37" s="240"/>
      <c r="F37" s="109">
        <v>2171.73</v>
      </c>
      <c r="G37" s="240"/>
      <c r="H37" s="109">
        <v>0</v>
      </c>
    </row>
    <row r="38" spans="1:8" s="13" customFormat="1" ht="26.25" thickBot="1" x14ac:dyDescent="0.25">
      <c r="A38" s="40" t="s">
        <v>36</v>
      </c>
      <c r="B38" s="386"/>
      <c r="C38" s="387"/>
      <c r="D38" s="388"/>
      <c r="E38" s="240"/>
      <c r="F38" s="268">
        <v>220108.09</v>
      </c>
      <c r="G38" s="240"/>
      <c r="H38" s="268">
        <v>62407.877199999995</v>
      </c>
    </row>
    <row r="39" spans="1:8" s="5" customFormat="1" ht="24" x14ac:dyDescent="0.2">
      <c r="A39" s="144" t="s">
        <v>14</v>
      </c>
      <c r="B39" s="392" t="s">
        <v>4</v>
      </c>
      <c r="C39" s="393">
        <v>2</v>
      </c>
      <c r="D39" s="394">
        <v>0.77</v>
      </c>
      <c r="E39" s="410">
        <v>2212.4</v>
      </c>
      <c r="F39" s="411">
        <v>3407.1</v>
      </c>
      <c r="G39" s="412">
        <v>4424.8</v>
      </c>
      <c r="H39" s="413">
        <v>3407.096</v>
      </c>
    </row>
    <row r="40" spans="1:8" s="5" customFormat="1" ht="24" x14ac:dyDescent="0.2">
      <c r="A40" s="183" t="s">
        <v>231</v>
      </c>
      <c r="B40" s="14" t="s">
        <v>4</v>
      </c>
      <c r="C40" s="140">
        <v>4</v>
      </c>
      <c r="D40" s="395">
        <v>9.4E-2</v>
      </c>
      <c r="E40" s="414">
        <v>2212.4</v>
      </c>
      <c r="F40" s="404">
        <v>831.86</v>
      </c>
      <c r="G40" s="412">
        <v>4424.8</v>
      </c>
      <c r="H40" s="413">
        <v>415.93119999999999</v>
      </c>
    </row>
    <row r="41" spans="1:8" s="5" customFormat="1" ht="17.25" x14ac:dyDescent="0.2">
      <c r="A41" s="381" t="s">
        <v>33</v>
      </c>
      <c r="B41" s="96" t="s">
        <v>4</v>
      </c>
      <c r="C41" s="232" t="s">
        <v>68</v>
      </c>
      <c r="D41" s="311"/>
      <c r="E41" s="414">
        <v>0</v>
      </c>
      <c r="F41" s="64">
        <v>215869.13</v>
      </c>
      <c r="G41" s="418"/>
      <c r="H41" s="278">
        <v>58584.85</v>
      </c>
    </row>
    <row r="42" spans="1:8" s="5" customFormat="1" x14ac:dyDescent="0.2">
      <c r="A42" s="251" t="s">
        <v>346</v>
      </c>
      <c r="B42" s="14" t="s">
        <v>4</v>
      </c>
      <c r="C42" s="140">
        <v>1</v>
      </c>
      <c r="D42" s="303" t="s">
        <v>464</v>
      </c>
      <c r="E42" s="414">
        <v>0</v>
      </c>
      <c r="F42" s="404">
        <v>0</v>
      </c>
      <c r="G42" s="412">
        <v>14.940000000000001</v>
      </c>
      <c r="H42" s="413">
        <v>28453.84</v>
      </c>
    </row>
    <row r="43" spans="1:8" s="5" customFormat="1" x14ac:dyDescent="0.2">
      <c r="A43" s="383" t="s">
        <v>226</v>
      </c>
      <c r="B43" s="14" t="s">
        <v>4</v>
      </c>
      <c r="C43" s="140">
        <v>1</v>
      </c>
      <c r="D43" s="303" t="s">
        <v>464</v>
      </c>
      <c r="E43" s="414">
        <v>90</v>
      </c>
      <c r="F43" s="404">
        <v>66386.7</v>
      </c>
      <c r="G43" s="412">
        <v>0</v>
      </c>
      <c r="H43" s="413">
        <v>0</v>
      </c>
    </row>
    <row r="44" spans="1:8" s="5" customFormat="1" x14ac:dyDescent="0.2">
      <c r="A44" s="383" t="s">
        <v>260</v>
      </c>
      <c r="B44" s="14" t="s">
        <v>259</v>
      </c>
      <c r="C44" s="140">
        <v>1</v>
      </c>
      <c r="D44" s="303">
        <v>860.47</v>
      </c>
      <c r="E44" s="414">
        <v>74</v>
      </c>
      <c r="F44" s="404">
        <v>63674.78</v>
      </c>
      <c r="G44" s="412">
        <v>0</v>
      </c>
      <c r="H44" s="413">
        <v>0</v>
      </c>
    </row>
    <row r="45" spans="1:8" s="5" customFormat="1" x14ac:dyDescent="0.2">
      <c r="A45" s="385" t="s">
        <v>232</v>
      </c>
      <c r="B45" s="37"/>
      <c r="C45" s="26"/>
      <c r="D45" s="311"/>
      <c r="E45" s="414">
        <v>0</v>
      </c>
      <c r="F45" s="64">
        <v>85807.65</v>
      </c>
      <c r="G45" s="277"/>
      <c r="H45" s="278">
        <v>30131.01</v>
      </c>
    </row>
    <row r="46" spans="1:8" s="5" customFormat="1" ht="13.5" thickBot="1" x14ac:dyDescent="0.25">
      <c r="A46" s="252" t="s">
        <v>378</v>
      </c>
      <c r="B46" s="37"/>
      <c r="C46" s="26"/>
      <c r="D46" s="299" t="s">
        <v>464</v>
      </c>
      <c r="E46" s="414">
        <v>0</v>
      </c>
      <c r="F46" s="404">
        <v>0</v>
      </c>
      <c r="G46" s="412">
        <v>2</v>
      </c>
      <c r="H46" s="413">
        <v>30131.01</v>
      </c>
    </row>
    <row r="47" spans="1:8" s="13" customFormat="1" ht="26.25" thickBot="1" x14ac:dyDescent="0.25">
      <c r="A47" s="141" t="s">
        <v>37</v>
      </c>
      <c r="B47" s="389"/>
      <c r="C47" s="390"/>
      <c r="D47" s="391"/>
      <c r="E47" s="240"/>
      <c r="F47" s="268">
        <v>8284.32</v>
      </c>
      <c r="G47" s="240"/>
      <c r="H47" s="268">
        <v>54826.115999999995</v>
      </c>
    </row>
    <row r="48" spans="1:8" s="5" customFormat="1" ht="60" x14ac:dyDescent="0.2">
      <c r="A48" s="254" t="s">
        <v>38</v>
      </c>
      <c r="B48" s="137" t="s">
        <v>4</v>
      </c>
      <c r="C48" s="140">
        <v>1</v>
      </c>
      <c r="D48" s="492">
        <v>0.52</v>
      </c>
      <c r="E48" s="410">
        <v>1020.3</v>
      </c>
      <c r="F48" s="411">
        <v>530.55999999999995</v>
      </c>
      <c r="G48" s="412">
        <v>1020.3</v>
      </c>
      <c r="H48" s="413">
        <v>530.55600000000004</v>
      </c>
    </row>
    <row r="49" spans="1:8" s="5" customFormat="1" ht="17.25" x14ac:dyDescent="0.2">
      <c r="A49" s="247" t="s">
        <v>33</v>
      </c>
      <c r="B49" s="137"/>
      <c r="C49" s="232" t="s">
        <v>68</v>
      </c>
      <c r="D49" s="495"/>
      <c r="E49" s="414">
        <v>0</v>
      </c>
      <c r="F49" s="64">
        <v>7753.76</v>
      </c>
      <c r="G49" s="277"/>
      <c r="H49" s="278">
        <v>54295.56</v>
      </c>
    </row>
    <row r="50" spans="1:8" s="5" customFormat="1" x14ac:dyDescent="0.2">
      <c r="A50" s="147" t="s">
        <v>233</v>
      </c>
      <c r="B50" s="148" t="s">
        <v>141</v>
      </c>
      <c r="C50" s="26"/>
      <c r="D50" s="493">
        <v>276.92</v>
      </c>
      <c r="E50" s="414">
        <v>28</v>
      </c>
      <c r="F50" s="404">
        <v>7753.76</v>
      </c>
      <c r="G50" s="412">
        <v>0</v>
      </c>
      <c r="H50" s="413">
        <v>0</v>
      </c>
    </row>
    <row r="51" spans="1:8" s="5" customFormat="1" ht="13.5" thickBot="1" x14ac:dyDescent="0.25">
      <c r="A51" s="250" t="s">
        <v>345</v>
      </c>
      <c r="B51" s="14" t="s">
        <v>3</v>
      </c>
      <c r="C51" s="26"/>
      <c r="D51" s="302" t="s">
        <v>464</v>
      </c>
      <c r="E51" s="414">
        <v>0</v>
      </c>
      <c r="F51" s="404">
        <v>0</v>
      </c>
      <c r="G51" s="412">
        <v>2</v>
      </c>
      <c r="H51" s="413">
        <v>54295.56</v>
      </c>
    </row>
    <row r="52" spans="1:8" s="13" customFormat="1" ht="26.25" thickBot="1" x14ac:dyDescent="0.25">
      <c r="A52" s="149" t="s">
        <v>39</v>
      </c>
      <c r="B52" s="142"/>
      <c r="C52" s="143"/>
      <c r="D52" s="301"/>
      <c r="E52" s="240"/>
      <c r="F52" s="268">
        <v>124482.48</v>
      </c>
      <c r="G52" s="240"/>
      <c r="H52" s="268">
        <v>27483.8897</v>
      </c>
    </row>
    <row r="53" spans="1:8" s="5" customFormat="1" ht="67.5" x14ac:dyDescent="0.2">
      <c r="A53" s="30" t="s">
        <v>40</v>
      </c>
      <c r="B53" s="256" t="s">
        <v>65</v>
      </c>
      <c r="C53" s="26" t="s">
        <v>69</v>
      </c>
      <c r="D53" s="492">
        <v>3.1E-2</v>
      </c>
      <c r="E53" s="410">
        <v>13658.7</v>
      </c>
      <c r="F53" s="411">
        <v>423.42</v>
      </c>
      <c r="G53" s="412">
        <v>13658.7</v>
      </c>
      <c r="H53" s="413">
        <v>423.41970000000003</v>
      </c>
    </row>
    <row r="54" spans="1:8" s="5" customFormat="1" ht="16.5" x14ac:dyDescent="0.2">
      <c r="A54" s="154" t="s">
        <v>33</v>
      </c>
      <c r="B54" s="95"/>
      <c r="C54" s="26" t="s">
        <v>68</v>
      </c>
      <c r="D54" s="495"/>
      <c r="E54" s="414">
        <v>0</v>
      </c>
      <c r="F54" s="404">
        <v>124059.06</v>
      </c>
      <c r="G54" s="277"/>
      <c r="H54" s="279">
        <v>27060.47</v>
      </c>
    </row>
    <row r="55" spans="1:8" s="5" customFormat="1" x14ac:dyDescent="0.2">
      <c r="A55" s="156" t="s">
        <v>191</v>
      </c>
      <c r="B55" s="137" t="s">
        <v>4</v>
      </c>
      <c r="C55" s="258">
        <v>1</v>
      </c>
      <c r="D55" s="493">
        <v>167.56</v>
      </c>
      <c r="E55" s="414">
        <v>0</v>
      </c>
      <c r="F55" s="404">
        <v>0</v>
      </c>
      <c r="G55" s="412">
        <v>35</v>
      </c>
      <c r="H55" s="413">
        <v>5864.6</v>
      </c>
    </row>
    <row r="56" spans="1:8" s="5" customFormat="1" x14ac:dyDescent="0.2">
      <c r="A56" s="156" t="s">
        <v>193</v>
      </c>
      <c r="B56" s="137" t="s">
        <v>3</v>
      </c>
      <c r="C56" s="258">
        <v>1</v>
      </c>
      <c r="D56" s="493" t="s">
        <v>464</v>
      </c>
      <c r="E56" s="414">
        <v>2</v>
      </c>
      <c r="F56" s="404">
        <v>7719.9</v>
      </c>
      <c r="G56" s="412">
        <v>0</v>
      </c>
      <c r="H56" s="413">
        <v>0</v>
      </c>
    </row>
    <row r="57" spans="1:8" s="5" customFormat="1" x14ac:dyDescent="0.2">
      <c r="A57" s="156" t="s">
        <v>264</v>
      </c>
      <c r="B57" s="137" t="s">
        <v>4</v>
      </c>
      <c r="C57" s="258">
        <v>1</v>
      </c>
      <c r="D57" s="493" t="s">
        <v>464</v>
      </c>
      <c r="E57" s="414">
        <v>2</v>
      </c>
      <c r="F57" s="404">
        <v>45171.24</v>
      </c>
      <c r="G57" s="412">
        <v>2</v>
      </c>
      <c r="H57" s="413">
        <v>21195.87</v>
      </c>
    </row>
    <row r="58" spans="1:8" s="5" customFormat="1" ht="13.5" thickBot="1" x14ac:dyDescent="0.25">
      <c r="A58" s="136" t="s">
        <v>265</v>
      </c>
      <c r="B58" s="137" t="s">
        <v>3</v>
      </c>
      <c r="C58" s="26"/>
      <c r="D58" s="493" t="s">
        <v>464</v>
      </c>
      <c r="E58" s="414">
        <v>3</v>
      </c>
      <c r="F58" s="404">
        <v>71167.92</v>
      </c>
      <c r="G58" s="412">
        <v>0</v>
      </c>
      <c r="H58" s="413">
        <v>0</v>
      </c>
    </row>
    <row r="59" spans="1:8" s="13" customFormat="1" ht="26.25" thickBot="1" x14ac:dyDescent="0.25">
      <c r="A59" s="149" t="s">
        <v>41</v>
      </c>
      <c r="B59" s="142"/>
      <c r="C59" s="143"/>
      <c r="D59" s="301"/>
      <c r="E59" s="421">
        <v>13658.7</v>
      </c>
      <c r="F59" s="422">
        <v>2171.73</v>
      </c>
      <c r="G59" s="240"/>
      <c r="H59" s="268">
        <v>0</v>
      </c>
    </row>
    <row r="60" spans="1:8" s="13" customFormat="1" ht="26.25" thickBot="1" x14ac:dyDescent="0.25">
      <c r="A60" s="152" t="s">
        <v>43</v>
      </c>
      <c r="B60" s="153"/>
      <c r="C60" s="261"/>
      <c r="D60" s="496"/>
      <c r="E60" s="240"/>
      <c r="F60" s="268">
        <v>23772.19</v>
      </c>
      <c r="G60" s="240"/>
      <c r="H60" s="268">
        <v>28721.833199999997</v>
      </c>
    </row>
    <row r="61" spans="1:8" s="5" customFormat="1" ht="16.5" x14ac:dyDescent="0.2">
      <c r="A61" s="121" t="s">
        <v>44</v>
      </c>
      <c r="B61" s="38" t="s">
        <v>65</v>
      </c>
      <c r="C61" s="246"/>
      <c r="D61" s="492">
        <v>3.6000000000000004E-2</v>
      </c>
      <c r="E61" s="410">
        <v>13658.7</v>
      </c>
      <c r="F61" s="411">
        <v>491.71</v>
      </c>
      <c r="G61" s="412">
        <v>13658.7</v>
      </c>
      <c r="H61" s="413">
        <v>491.71319999999997</v>
      </c>
    </row>
    <row r="62" spans="1:8" s="5" customFormat="1" x14ac:dyDescent="0.2">
      <c r="A62" s="154" t="s">
        <v>296</v>
      </c>
      <c r="B62" s="96"/>
      <c r="C62" s="257"/>
      <c r="D62" s="492"/>
      <c r="E62" s="277"/>
      <c r="F62" s="279">
        <v>23280.48</v>
      </c>
      <c r="G62" s="277"/>
      <c r="H62" s="279">
        <v>28230.12</v>
      </c>
    </row>
    <row r="63" spans="1:8" s="5" customFormat="1" x14ac:dyDescent="0.2">
      <c r="A63" s="156" t="s">
        <v>305</v>
      </c>
      <c r="B63" s="148" t="s">
        <v>3</v>
      </c>
      <c r="C63" s="232">
        <v>1</v>
      </c>
      <c r="D63" s="493">
        <v>784.17</v>
      </c>
      <c r="E63" s="414">
        <v>0</v>
      </c>
      <c r="F63" s="404">
        <v>0</v>
      </c>
      <c r="G63" s="412">
        <v>36</v>
      </c>
      <c r="H63" s="413">
        <v>28230.12</v>
      </c>
    </row>
    <row r="64" spans="1:8" s="5" customFormat="1" ht="13.5" thickBot="1" x14ac:dyDescent="0.25">
      <c r="A64" s="156" t="s">
        <v>306</v>
      </c>
      <c r="B64" s="148" t="s">
        <v>172</v>
      </c>
      <c r="C64" s="232">
        <v>1</v>
      </c>
      <c r="D64" s="493">
        <v>1369.44</v>
      </c>
      <c r="E64" s="414">
        <v>17</v>
      </c>
      <c r="F64" s="404">
        <v>23280.48</v>
      </c>
      <c r="G64" s="412">
        <v>0</v>
      </c>
      <c r="H64" s="413">
        <v>0</v>
      </c>
    </row>
    <row r="65" spans="1:8" s="13" customFormat="1" ht="39" thickBot="1" x14ac:dyDescent="0.25">
      <c r="A65" s="40" t="s">
        <v>45</v>
      </c>
      <c r="B65" s="32"/>
      <c r="C65" s="262"/>
      <c r="D65" s="305"/>
      <c r="E65" s="240"/>
      <c r="F65" s="268">
        <v>13441.45</v>
      </c>
      <c r="G65" s="240"/>
      <c r="H65" s="268">
        <v>4520.0109000000002</v>
      </c>
    </row>
    <row r="66" spans="1:8" s="5" customFormat="1" ht="56.25" x14ac:dyDescent="0.2">
      <c r="A66" s="160" t="s">
        <v>46</v>
      </c>
      <c r="B66" s="38" t="s">
        <v>127</v>
      </c>
      <c r="C66" s="263" t="s">
        <v>69</v>
      </c>
      <c r="D66" s="492">
        <v>4.5860000000000003</v>
      </c>
      <c r="E66" s="410">
        <v>126</v>
      </c>
      <c r="F66" s="411">
        <v>1155.67</v>
      </c>
      <c r="G66" s="412">
        <v>126</v>
      </c>
      <c r="H66" s="413">
        <v>577.83600000000001</v>
      </c>
    </row>
    <row r="67" spans="1:8" s="5" customFormat="1" x14ac:dyDescent="0.2">
      <c r="A67" s="161" t="s">
        <v>47</v>
      </c>
      <c r="B67" s="14"/>
      <c r="C67" s="28"/>
      <c r="D67" s="495"/>
      <c r="E67" s="414">
        <v>0</v>
      </c>
      <c r="F67" s="64">
        <v>12285.78</v>
      </c>
      <c r="G67" s="277"/>
      <c r="H67" s="278">
        <v>3942.1749</v>
      </c>
    </row>
    <row r="68" spans="1:8" s="5" customFormat="1" x14ac:dyDescent="0.2">
      <c r="A68" s="156" t="s">
        <v>267</v>
      </c>
      <c r="B68" s="159" t="s">
        <v>3</v>
      </c>
      <c r="C68" s="164">
        <v>1</v>
      </c>
      <c r="D68" s="493">
        <v>7159.27</v>
      </c>
      <c r="E68" s="414">
        <v>1</v>
      </c>
      <c r="F68" s="404">
        <v>7159.27</v>
      </c>
      <c r="G68" s="412">
        <v>0</v>
      </c>
      <c r="H68" s="413">
        <v>0</v>
      </c>
    </row>
    <row r="69" spans="1:8" s="5" customFormat="1" x14ac:dyDescent="0.2">
      <c r="A69" s="165" t="s">
        <v>270</v>
      </c>
      <c r="B69" s="265" t="s">
        <v>3</v>
      </c>
      <c r="C69" s="164">
        <v>1</v>
      </c>
      <c r="D69" s="493">
        <v>246.55</v>
      </c>
      <c r="E69" s="414">
        <v>1</v>
      </c>
      <c r="F69" s="404">
        <v>246.55</v>
      </c>
      <c r="G69" s="412">
        <v>0</v>
      </c>
      <c r="H69" s="413">
        <v>0</v>
      </c>
    </row>
    <row r="70" spans="1:8" s="5" customFormat="1" x14ac:dyDescent="0.2">
      <c r="A70" s="165" t="s">
        <v>272</v>
      </c>
      <c r="B70" s="265" t="s">
        <v>4</v>
      </c>
      <c r="C70" s="164">
        <v>1</v>
      </c>
      <c r="D70" s="493">
        <v>1072.71</v>
      </c>
      <c r="E70" s="414">
        <v>2.2000000000000002</v>
      </c>
      <c r="F70" s="404">
        <v>2359.96</v>
      </c>
      <c r="G70" s="412">
        <v>1.04</v>
      </c>
      <c r="H70" s="413">
        <v>922.48</v>
      </c>
    </row>
    <row r="71" spans="1:8" s="5" customFormat="1" x14ac:dyDescent="0.2">
      <c r="A71" s="266" t="s">
        <v>175</v>
      </c>
      <c r="B71" s="267" t="s">
        <v>176</v>
      </c>
      <c r="C71" s="202"/>
      <c r="D71" s="306"/>
      <c r="E71" s="414">
        <v>0</v>
      </c>
      <c r="F71" s="64">
        <v>2520</v>
      </c>
      <c r="G71" s="412">
        <v>0</v>
      </c>
      <c r="H71" s="491">
        <v>3019.69</v>
      </c>
    </row>
    <row r="72" spans="1:8" s="1" customFormat="1" x14ac:dyDescent="0.2">
      <c r="A72" s="83" t="s">
        <v>388</v>
      </c>
      <c r="B72" s="42" t="s">
        <v>3</v>
      </c>
      <c r="C72" s="28"/>
      <c r="D72" s="299">
        <v>482.79</v>
      </c>
      <c r="E72" s="414">
        <v>0</v>
      </c>
      <c r="F72" s="404">
        <v>0</v>
      </c>
      <c r="G72" s="412">
        <v>3</v>
      </c>
      <c r="H72" s="413">
        <v>1448.3700000000001</v>
      </c>
    </row>
    <row r="73" spans="1:8" s="1" customFormat="1" x14ac:dyDescent="0.2">
      <c r="A73" s="83" t="s">
        <v>407</v>
      </c>
      <c r="B73" s="42" t="s">
        <v>3</v>
      </c>
      <c r="C73" s="28"/>
      <c r="D73" s="299">
        <v>162.62</v>
      </c>
      <c r="E73" s="414"/>
      <c r="F73" s="404">
        <v>0</v>
      </c>
      <c r="G73" s="412">
        <v>1</v>
      </c>
      <c r="H73" s="413">
        <v>162.62</v>
      </c>
    </row>
    <row r="74" spans="1:8" s="1" customFormat="1" x14ac:dyDescent="0.2">
      <c r="A74" s="373" t="s">
        <v>428</v>
      </c>
      <c r="B74" s="42" t="s">
        <v>127</v>
      </c>
      <c r="C74" s="28"/>
      <c r="D74" s="299">
        <v>196.34</v>
      </c>
      <c r="E74" s="414">
        <v>0</v>
      </c>
      <c r="F74" s="404">
        <v>0</v>
      </c>
      <c r="G74" s="412">
        <v>1</v>
      </c>
      <c r="H74" s="413">
        <v>152</v>
      </c>
    </row>
    <row r="75" spans="1:8" s="5" customFormat="1" x14ac:dyDescent="0.2">
      <c r="A75" s="231" t="s">
        <v>253</v>
      </c>
      <c r="B75" s="42" t="s">
        <v>4</v>
      </c>
      <c r="C75" s="28"/>
      <c r="D75" s="299">
        <v>246.59</v>
      </c>
      <c r="E75" s="414">
        <v>0</v>
      </c>
      <c r="F75" s="404">
        <v>0</v>
      </c>
      <c r="G75" s="412">
        <v>3.63</v>
      </c>
      <c r="H75" s="413">
        <v>895.12170000000003</v>
      </c>
    </row>
    <row r="76" spans="1:8" s="5" customFormat="1" x14ac:dyDescent="0.2">
      <c r="A76" s="62" t="s">
        <v>414</v>
      </c>
      <c r="B76" s="116" t="s">
        <v>3</v>
      </c>
      <c r="C76" s="28"/>
      <c r="D76" s="299">
        <v>76.790000000000006</v>
      </c>
      <c r="E76" s="419"/>
      <c r="F76" s="404">
        <v>0</v>
      </c>
      <c r="G76" s="412">
        <v>2</v>
      </c>
      <c r="H76" s="413">
        <v>134</v>
      </c>
    </row>
    <row r="77" spans="1:8" s="5" customFormat="1" ht="13.5" thickBot="1" x14ac:dyDescent="0.25">
      <c r="A77" s="62" t="s">
        <v>422</v>
      </c>
      <c r="B77" s="116" t="s">
        <v>4</v>
      </c>
      <c r="C77" s="28"/>
      <c r="D77" s="299">
        <v>370.68</v>
      </c>
      <c r="E77" s="419"/>
      <c r="F77" s="404">
        <v>0</v>
      </c>
      <c r="G77" s="412">
        <v>0.52</v>
      </c>
      <c r="H77" s="413">
        <v>227.58320000000003</v>
      </c>
    </row>
    <row r="78" spans="1:8" s="13" customFormat="1" ht="27.75" customHeight="1" thickBot="1" x14ac:dyDescent="0.25">
      <c r="A78" s="583" t="s">
        <v>48</v>
      </c>
      <c r="B78" s="584"/>
      <c r="C78" s="584"/>
      <c r="D78" s="585"/>
      <c r="E78" s="240"/>
      <c r="F78" s="268">
        <v>1464602.1</v>
      </c>
      <c r="G78" s="240"/>
      <c r="H78" s="268">
        <v>1396418.0624000002</v>
      </c>
    </row>
    <row r="79" spans="1:8" s="13" customFormat="1" ht="26.25" thickBot="1" x14ac:dyDescent="0.25">
      <c r="A79" s="370" t="s">
        <v>49</v>
      </c>
      <c r="B79" s="371"/>
      <c r="C79" s="372"/>
      <c r="D79" s="497"/>
      <c r="E79" s="421">
        <v>7</v>
      </c>
      <c r="F79" s="422">
        <v>470109.51</v>
      </c>
      <c r="G79" s="423">
        <v>7</v>
      </c>
      <c r="H79" s="268">
        <v>468220.25</v>
      </c>
    </row>
    <row r="80" spans="1:8" s="13" customFormat="1" ht="26.25" thickBot="1" x14ac:dyDescent="0.25">
      <c r="A80" s="149" t="s">
        <v>50</v>
      </c>
      <c r="B80" s="142"/>
      <c r="C80" s="143"/>
      <c r="D80" s="301"/>
      <c r="E80" s="421">
        <v>0</v>
      </c>
      <c r="F80" s="422">
        <v>29568.41</v>
      </c>
      <c r="G80" s="240"/>
      <c r="H80" s="268">
        <v>10252.76</v>
      </c>
    </row>
    <row r="81" spans="1:37" s="5" customFormat="1" x14ac:dyDescent="0.2">
      <c r="A81" s="155" t="s">
        <v>179</v>
      </c>
      <c r="B81" s="159" t="s">
        <v>12</v>
      </c>
      <c r="C81" s="127">
        <v>3</v>
      </c>
      <c r="D81" s="493">
        <v>37.21</v>
      </c>
      <c r="E81" s="410">
        <v>250</v>
      </c>
      <c r="F81" s="411">
        <v>27903.75</v>
      </c>
      <c r="G81" s="417">
        <v>211</v>
      </c>
      <c r="H81" s="413">
        <v>7663.46</v>
      </c>
    </row>
    <row r="82" spans="1:37" s="5" customFormat="1" x14ac:dyDescent="0.2">
      <c r="A82" s="167" t="s">
        <v>47</v>
      </c>
      <c r="B82" s="159"/>
      <c r="C82" s="168"/>
      <c r="D82" s="495"/>
      <c r="E82" s="414">
        <v>0</v>
      </c>
      <c r="F82" s="404">
        <v>1664.66</v>
      </c>
      <c r="G82" s="280"/>
      <c r="H82" s="279">
        <v>2589.3000000000002</v>
      </c>
    </row>
    <row r="83" spans="1:37" s="5" customFormat="1" ht="13.5" thickBot="1" x14ac:dyDescent="0.25">
      <c r="A83" s="157" t="s">
        <v>51</v>
      </c>
      <c r="B83" s="159" t="s">
        <v>259</v>
      </c>
      <c r="C83" s="269">
        <v>1</v>
      </c>
      <c r="D83" s="493">
        <v>61.65</v>
      </c>
      <c r="E83" s="414">
        <v>27</v>
      </c>
      <c r="F83" s="404">
        <v>1664.66</v>
      </c>
      <c r="G83" s="424">
        <v>42</v>
      </c>
      <c r="H83" s="279">
        <v>2589.3000000000002</v>
      </c>
    </row>
    <row r="84" spans="1:37" s="13" customFormat="1" ht="39" thickBot="1" x14ac:dyDescent="0.25">
      <c r="A84" s="40" t="s">
        <v>53</v>
      </c>
      <c r="B84" s="33"/>
      <c r="C84" s="51"/>
      <c r="D84" s="309"/>
      <c r="E84" s="429"/>
      <c r="F84" s="430">
        <v>332199.24</v>
      </c>
      <c r="G84" s="429"/>
      <c r="H84" s="430">
        <v>261722.95640000002</v>
      </c>
    </row>
    <row r="85" spans="1:37" s="5" customFormat="1" ht="33.75" x14ac:dyDescent="0.2">
      <c r="A85" s="169" t="s">
        <v>54</v>
      </c>
      <c r="B85" s="38"/>
      <c r="C85" s="34"/>
      <c r="D85" s="298"/>
      <c r="E85" s="410">
        <v>0</v>
      </c>
      <c r="F85" s="514">
        <v>32854.480000000003</v>
      </c>
      <c r="G85" s="431"/>
      <c r="H85" s="491">
        <v>22564.9804</v>
      </c>
    </row>
    <row r="86" spans="1:37" s="5" customFormat="1" x14ac:dyDescent="0.2">
      <c r="A86" s="68" t="s">
        <v>16</v>
      </c>
      <c r="B86" s="14" t="s">
        <v>4</v>
      </c>
      <c r="C86" s="164">
        <v>1</v>
      </c>
      <c r="D86" s="310">
        <v>1.24</v>
      </c>
      <c r="E86" s="414">
        <v>13520.9</v>
      </c>
      <c r="F86" s="404">
        <v>16765.919999999998</v>
      </c>
      <c r="G86" s="412">
        <v>5262.8600000000006</v>
      </c>
      <c r="H86" s="413">
        <v>6525.9463999999998</v>
      </c>
    </row>
    <row r="87" spans="1:37" s="19" customFormat="1" x14ac:dyDescent="0.2">
      <c r="A87" s="69" t="s">
        <v>17</v>
      </c>
      <c r="B87" s="56" t="s">
        <v>4</v>
      </c>
      <c r="C87" s="127">
        <v>12</v>
      </c>
      <c r="D87" s="310">
        <v>0.51</v>
      </c>
      <c r="E87" s="414">
        <v>1635.4</v>
      </c>
      <c r="F87" s="404">
        <v>10008.65</v>
      </c>
      <c r="G87" s="412">
        <v>1635.4</v>
      </c>
      <c r="H87" s="413">
        <v>9992.2940000000017</v>
      </c>
      <c r="AI87" s="1"/>
      <c r="AJ87" s="1"/>
      <c r="AK87" s="1"/>
    </row>
    <row r="88" spans="1:37" s="19" customFormat="1" x14ac:dyDescent="0.2">
      <c r="A88" s="70" t="s">
        <v>18</v>
      </c>
      <c r="B88" s="56" t="s">
        <v>19</v>
      </c>
      <c r="C88" s="127">
        <v>12</v>
      </c>
      <c r="D88" s="310">
        <v>72.38</v>
      </c>
      <c r="E88" s="414">
        <v>7</v>
      </c>
      <c r="F88" s="404">
        <v>6079.92</v>
      </c>
      <c r="G88" s="412">
        <v>7</v>
      </c>
      <c r="H88" s="413">
        <v>6046.74</v>
      </c>
      <c r="AI88" s="1"/>
      <c r="AJ88" s="1"/>
      <c r="AK88" s="1"/>
    </row>
    <row r="89" spans="1:37" s="5" customFormat="1" x14ac:dyDescent="0.2">
      <c r="A89" s="271" t="s">
        <v>47</v>
      </c>
      <c r="B89" s="272"/>
      <c r="C89" s="273"/>
      <c r="D89" s="298"/>
      <c r="E89" s="414">
        <v>0</v>
      </c>
      <c r="F89" s="64">
        <v>211888.44</v>
      </c>
      <c r="G89" s="274"/>
      <c r="H89" s="275">
        <v>167901.05</v>
      </c>
    </row>
    <row r="90" spans="1:37" s="5" customFormat="1" x14ac:dyDescent="0.2">
      <c r="A90" s="276" t="s">
        <v>307</v>
      </c>
      <c r="B90" s="159"/>
      <c r="C90" s="168"/>
      <c r="D90" s="298"/>
      <c r="E90" s="414"/>
      <c r="F90" s="64">
        <v>36757.75</v>
      </c>
      <c r="G90" s="277"/>
      <c r="H90" s="278">
        <f>H92</f>
        <v>3941.4960000000001</v>
      </c>
    </row>
    <row r="91" spans="1:37" s="5" customFormat="1" x14ac:dyDescent="0.2">
      <c r="A91" s="120" t="s">
        <v>236</v>
      </c>
      <c r="B91" s="159" t="s">
        <v>4</v>
      </c>
      <c r="C91" s="182">
        <v>1</v>
      </c>
      <c r="D91" s="498">
        <v>105.06</v>
      </c>
      <c r="E91" s="414">
        <v>4.4000000000000004</v>
      </c>
      <c r="F91" s="404">
        <v>462.26</v>
      </c>
      <c r="G91" s="412">
        <v>0</v>
      </c>
      <c r="H91" s="413">
        <v>0</v>
      </c>
    </row>
    <row r="92" spans="1:37" s="5" customFormat="1" x14ac:dyDescent="0.2">
      <c r="A92" s="120" t="s">
        <v>237</v>
      </c>
      <c r="B92" s="159" t="s">
        <v>4</v>
      </c>
      <c r="C92" s="182">
        <v>1</v>
      </c>
      <c r="D92" s="498">
        <v>5671.17</v>
      </c>
      <c r="E92" s="414">
        <v>6.4</v>
      </c>
      <c r="F92" s="404">
        <v>36295.49</v>
      </c>
      <c r="G92" s="412">
        <v>0.8</v>
      </c>
      <c r="H92" s="413">
        <v>3941.4960000000001</v>
      </c>
    </row>
    <row r="93" spans="1:37" s="5" customFormat="1" x14ac:dyDescent="0.2">
      <c r="A93" s="170" t="s">
        <v>308</v>
      </c>
      <c r="B93" s="159"/>
      <c r="C93" s="182"/>
      <c r="D93" s="495"/>
      <c r="E93" s="432"/>
      <c r="F93" s="64">
        <v>14477.64</v>
      </c>
      <c r="G93" s="277"/>
      <c r="H93" s="278">
        <f>H94+H95</f>
        <v>5601</v>
      </c>
    </row>
    <row r="94" spans="1:37" s="5" customFormat="1" x14ac:dyDescent="0.2">
      <c r="A94" s="120" t="s">
        <v>358</v>
      </c>
      <c r="B94" s="159" t="s">
        <v>141</v>
      </c>
      <c r="C94" s="182">
        <v>1</v>
      </c>
      <c r="D94" s="499">
        <v>1132.3800000000001</v>
      </c>
      <c r="E94" s="414">
        <v>4</v>
      </c>
      <c r="F94" s="404">
        <v>4529.5200000000004</v>
      </c>
      <c r="G94" s="412">
        <v>1.5</v>
      </c>
      <c r="H94" s="413">
        <v>1537.5</v>
      </c>
    </row>
    <row r="95" spans="1:37" s="5" customFormat="1" x14ac:dyDescent="0.2">
      <c r="A95" s="120" t="s">
        <v>359</v>
      </c>
      <c r="B95" s="159" t="s">
        <v>141</v>
      </c>
      <c r="C95" s="182">
        <v>1</v>
      </c>
      <c r="D95" s="499">
        <v>1421.16</v>
      </c>
      <c r="E95" s="414">
        <v>7</v>
      </c>
      <c r="F95" s="404">
        <v>9948.1200000000008</v>
      </c>
      <c r="G95" s="412">
        <v>3.5</v>
      </c>
      <c r="H95" s="413">
        <v>4063.5</v>
      </c>
    </row>
    <row r="96" spans="1:37" s="5" customFormat="1" x14ac:dyDescent="0.2">
      <c r="A96" s="171" t="s">
        <v>309</v>
      </c>
      <c r="B96" s="159"/>
      <c r="C96" s="182"/>
      <c r="D96" s="500"/>
      <c r="E96" s="432"/>
      <c r="F96" s="64">
        <v>23352.31</v>
      </c>
      <c r="G96" s="277"/>
      <c r="H96" s="278">
        <v>12419.4</v>
      </c>
    </row>
    <row r="97" spans="1:8" s="5" customFormat="1" x14ac:dyDescent="0.2">
      <c r="A97" s="120" t="s">
        <v>310</v>
      </c>
      <c r="B97" s="159" t="s">
        <v>141</v>
      </c>
      <c r="C97" s="182">
        <v>1</v>
      </c>
      <c r="D97" s="499">
        <v>1200.97</v>
      </c>
      <c r="E97" s="414">
        <v>4</v>
      </c>
      <c r="F97" s="404">
        <v>4803.88</v>
      </c>
      <c r="G97" s="412">
        <v>0</v>
      </c>
      <c r="H97" s="413">
        <v>0</v>
      </c>
    </row>
    <row r="98" spans="1:8" s="5" customFormat="1" x14ac:dyDescent="0.2">
      <c r="A98" s="120" t="s">
        <v>313</v>
      </c>
      <c r="B98" s="159" t="s">
        <v>4</v>
      </c>
      <c r="C98" s="182">
        <v>1</v>
      </c>
      <c r="D98" s="499">
        <v>436.53</v>
      </c>
      <c r="E98" s="414">
        <v>0.5</v>
      </c>
      <c r="F98" s="404">
        <v>218.27</v>
      </c>
      <c r="G98" s="412">
        <v>1</v>
      </c>
      <c r="H98" s="413">
        <v>436.53</v>
      </c>
    </row>
    <row r="99" spans="1:8" s="5" customFormat="1" x14ac:dyDescent="0.2">
      <c r="A99" s="120" t="s">
        <v>314</v>
      </c>
      <c r="B99" s="159" t="s">
        <v>3</v>
      </c>
      <c r="C99" s="182">
        <v>1</v>
      </c>
      <c r="D99" s="499">
        <v>1509.82</v>
      </c>
      <c r="E99" s="414">
        <v>5</v>
      </c>
      <c r="F99" s="404">
        <v>7549.1</v>
      </c>
      <c r="G99" s="412">
        <v>3</v>
      </c>
      <c r="H99" s="413">
        <v>4529.46</v>
      </c>
    </row>
    <row r="100" spans="1:8" s="5" customFormat="1" x14ac:dyDescent="0.2">
      <c r="A100" s="120" t="s">
        <v>347</v>
      </c>
      <c r="B100" s="159" t="s">
        <v>3</v>
      </c>
      <c r="C100" s="182">
        <v>1</v>
      </c>
      <c r="D100" s="499">
        <v>756.38</v>
      </c>
      <c r="E100" s="414">
        <v>3</v>
      </c>
      <c r="F100" s="404">
        <v>2269.14</v>
      </c>
      <c r="G100" s="412">
        <v>3</v>
      </c>
      <c r="H100" s="413">
        <v>2269.14</v>
      </c>
    </row>
    <row r="101" spans="1:8" s="5" customFormat="1" x14ac:dyDescent="0.2">
      <c r="A101" s="120" t="s">
        <v>348</v>
      </c>
      <c r="B101" s="159" t="s">
        <v>3</v>
      </c>
      <c r="C101" s="182">
        <v>1</v>
      </c>
      <c r="D101" s="499">
        <v>981.98</v>
      </c>
      <c r="E101" s="414">
        <v>1</v>
      </c>
      <c r="F101" s="404">
        <v>981.98</v>
      </c>
      <c r="G101" s="412">
        <v>0</v>
      </c>
      <c r="H101" s="413">
        <v>0</v>
      </c>
    </row>
    <row r="102" spans="1:8" s="5" customFormat="1" x14ac:dyDescent="0.2">
      <c r="A102" s="120" t="s">
        <v>349</v>
      </c>
      <c r="B102" s="159" t="s">
        <v>3</v>
      </c>
      <c r="C102" s="182">
        <v>1</v>
      </c>
      <c r="D102" s="499">
        <v>1728.09</v>
      </c>
      <c r="E102" s="414">
        <v>3</v>
      </c>
      <c r="F102" s="404">
        <v>5184.2700000000004</v>
      </c>
      <c r="G102" s="412">
        <v>3</v>
      </c>
      <c r="H102" s="413">
        <v>5184.2699999999995</v>
      </c>
    </row>
    <row r="103" spans="1:8" s="5" customFormat="1" x14ac:dyDescent="0.2">
      <c r="A103" s="120" t="s">
        <v>350</v>
      </c>
      <c r="B103" s="159" t="s">
        <v>3</v>
      </c>
      <c r="C103" s="182">
        <v>1</v>
      </c>
      <c r="D103" s="499">
        <v>2345.67</v>
      </c>
      <c r="E103" s="414">
        <v>1</v>
      </c>
      <c r="F103" s="404">
        <v>2345.67</v>
      </c>
      <c r="G103" s="412">
        <v>0</v>
      </c>
      <c r="H103" s="413">
        <v>0</v>
      </c>
    </row>
    <row r="104" spans="1:8" s="5" customFormat="1" x14ac:dyDescent="0.2">
      <c r="A104" s="170" t="s">
        <v>316</v>
      </c>
      <c r="B104" s="159"/>
      <c r="C104" s="182"/>
      <c r="D104" s="500"/>
      <c r="E104" s="432"/>
      <c r="F104" s="64">
        <v>18641.150000000001</v>
      </c>
      <c r="G104" s="277"/>
      <c r="H104" s="278">
        <v>6161.85</v>
      </c>
    </row>
    <row r="105" spans="1:8" s="5" customFormat="1" x14ac:dyDescent="0.2">
      <c r="A105" s="120" t="s">
        <v>312</v>
      </c>
      <c r="B105" s="159" t="s">
        <v>141</v>
      </c>
      <c r="C105" s="182">
        <v>1</v>
      </c>
      <c r="D105" s="499">
        <v>1676.1</v>
      </c>
      <c r="E105" s="414">
        <v>3</v>
      </c>
      <c r="F105" s="404">
        <v>5028.3</v>
      </c>
      <c r="G105" s="412">
        <v>0</v>
      </c>
      <c r="H105" s="413">
        <v>0</v>
      </c>
    </row>
    <row r="106" spans="1:8" s="5" customFormat="1" x14ac:dyDescent="0.2">
      <c r="A106" s="120" t="s">
        <v>313</v>
      </c>
      <c r="B106" s="159" t="s">
        <v>4</v>
      </c>
      <c r="C106" s="182">
        <v>1</v>
      </c>
      <c r="D106" s="499">
        <v>436.53</v>
      </c>
      <c r="E106" s="414">
        <v>0.5</v>
      </c>
      <c r="F106" s="404">
        <v>218.27</v>
      </c>
      <c r="G106" s="412">
        <v>1</v>
      </c>
      <c r="H106" s="413">
        <v>436.53</v>
      </c>
    </row>
    <row r="107" spans="1:8" s="5" customFormat="1" x14ac:dyDescent="0.2">
      <c r="A107" s="120" t="s">
        <v>314</v>
      </c>
      <c r="B107" s="159" t="s">
        <v>3</v>
      </c>
      <c r="C107" s="182">
        <v>1</v>
      </c>
      <c r="D107" s="499">
        <v>1509.82</v>
      </c>
      <c r="E107" s="414">
        <v>3</v>
      </c>
      <c r="F107" s="404">
        <v>4529.46</v>
      </c>
      <c r="G107" s="412">
        <v>0</v>
      </c>
      <c r="H107" s="413">
        <v>0</v>
      </c>
    </row>
    <row r="108" spans="1:8" s="5" customFormat="1" x14ac:dyDescent="0.2">
      <c r="A108" s="120" t="s">
        <v>347</v>
      </c>
      <c r="B108" s="159" t="s">
        <v>3</v>
      </c>
      <c r="C108" s="182">
        <v>1</v>
      </c>
      <c r="D108" s="499">
        <v>756.38</v>
      </c>
      <c r="E108" s="414">
        <v>4</v>
      </c>
      <c r="F108" s="404">
        <v>2645.36</v>
      </c>
      <c r="G108" s="412">
        <v>3</v>
      </c>
      <c r="H108" s="413">
        <v>2269.14</v>
      </c>
    </row>
    <row r="109" spans="1:8" s="5" customFormat="1" x14ac:dyDescent="0.2">
      <c r="A109" s="120" t="s">
        <v>348</v>
      </c>
      <c r="B109" s="159" t="s">
        <v>3</v>
      </c>
      <c r="C109" s="182">
        <v>1</v>
      </c>
      <c r="D109" s="499">
        <v>858.74</v>
      </c>
      <c r="E109" s="414">
        <v>2</v>
      </c>
      <c r="F109" s="404">
        <v>1717.48</v>
      </c>
      <c r="G109" s="412">
        <v>0</v>
      </c>
      <c r="H109" s="413">
        <v>0</v>
      </c>
    </row>
    <row r="110" spans="1:8" s="5" customFormat="1" x14ac:dyDescent="0.2">
      <c r="A110" s="120" t="s">
        <v>349</v>
      </c>
      <c r="B110" s="159" t="s">
        <v>3</v>
      </c>
      <c r="C110" s="182">
        <v>1</v>
      </c>
      <c r="D110" s="499">
        <v>1728.09</v>
      </c>
      <c r="E110" s="414">
        <v>2</v>
      </c>
      <c r="F110" s="404">
        <v>2537.16</v>
      </c>
      <c r="G110" s="412">
        <v>2</v>
      </c>
      <c r="H110" s="413">
        <v>3456.18</v>
      </c>
    </row>
    <row r="111" spans="1:8" s="5" customFormat="1" x14ac:dyDescent="0.2">
      <c r="A111" s="120" t="s">
        <v>350</v>
      </c>
      <c r="B111" s="159" t="s">
        <v>3</v>
      </c>
      <c r="C111" s="182">
        <v>1</v>
      </c>
      <c r="D111" s="499">
        <v>1965.12</v>
      </c>
      <c r="E111" s="414">
        <v>1</v>
      </c>
      <c r="F111" s="404">
        <v>1965.12</v>
      </c>
      <c r="G111" s="412">
        <v>0</v>
      </c>
      <c r="H111" s="413">
        <v>0</v>
      </c>
    </row>
    <row r="112" spans="1:8" s="5" customFormat="1" x14ac:dyDescent="0.2">
      <c r="A112" s="170" t="s">
        <v>317</v>
      </c>
      <c r="B112" s="159"/>
      <c r="C112" s="182"/>
      <c r="D112" s="500"/>
      <c r="E112" s="432"/>
      <c r="F112" s="64">
        <v>21448.71</v>
      </c>
      <c r="G112" s="277"/>
      <c r="H112" s="278">
        <v>6434.05</v>
      </c>
    </row>
    <row r="113" spans="1:8" s="5" customFormat="1" x14ac:dyDescent="0.2">
      <c r="A113" s="120" t="s">
        <v>312</v>
      </c>
      <c r="B113" s="159" t="s">
        <v>141</v>
      </c>
      <c r="C113" s="182">
        <v>1</v>
      </c>
      <c r="D113" s="499">
        <v>1676.1</v>
      </c>
      <c r="E113" s="414">
        <v>3</v>
      </c>
      <c r="F113" s="404">
        <v>5028.3</v>
      </c>
      <c r="G113" s="412">
        <v>0</v>
      </c>
      <c r="H113" s="413">
        <v>0</v>
      </c>
    </row>
    <row r="114" spans="1:8" s="5" customFormat="1" x14ac:dyDescent="0.2">
      <c r="A114" s="120" t="s">
        <v>313</v>
      </c>
      <c r="B114" s="159" t="s">
        <v>4</v>
      </c>
      <c r="C114" s="182">
        <v>1</v>
      </c>
      <c r="D114" s="499">
        <v>436.53</v>
      </c>
      <c r="E114" s="414">
        <v>0.5</v>
      </c>
      <c r="F114" s="404">
        <v>218.27</v>
      </c>
      <c r="G114" s="412">
        <v>1</v>
      </c>
      <c r="H114" s="413">
        <v>436.53</v>
      </c>
    </row>
    <row r="115" spans="1:8" s="5" customFormat="1" x14ac:dyDescent="0.2">
      <c r="A115" s="120" t="s">
        <v>314</v>
      </c>
      <c r="B115" s="159" t="s">
        <v>3</v>
      </c>
      <c r="C115" s="182">
        <v>1</v>
      </c>
      <c r="D115" s="499">
        <v>1509.82</v>
      </c>
      <c r="E115" s="414">
        <v>3</v>
      </c>
      <c r="F115" s="404">
        <v>4529.46</v>
      </c>
      <c r="G115" s="412">
        <v>0</v>
      </c>
      <c r="H115" s="413">
        <v>0</v>
      </c>
    </row>
    <row r="116" spans="1:8" s="5" customFormat="1" x14ac:dyDescent="0.2">
      <c r="A116" s="120" t="s">
        <v>351</v>
      </c>
      <c r="B116" s="159" t="s">
        <v>3</v>
      </c>
      <c r="C116" s="182">
        <v>1</v>
      </c>
      <c r="D116" s="499">
        <v>661.34</v>
      </c>
      <c r="E116" s="414">
        <v>8</v>
      </c>
      <c r="F116" s="404">
        <v>5290.72</v>
      </c>
      <c r="G116" s="412">
        <v>5</v>
      </c>
      <c r="H116" s="413">
        <v>2541.34</v>
      </c>
    </row>
    <row r="117" spans="1:8" s="5" customFormat="1" x14ac:dyDescent="0.2">
      <c r="A117" s="120" t="s">
        <v>352</v>
      </c>
      <c r="B117" s="159" t="s">
        <v>3</v>
      </c>
      <c r="C117" s="182">
        <v>1</v>
      </c>
      <c r="D117" s="499">
        <v>858.74</v>
      </c>
      <c r="E117" s="414">
        <v>3</v>
      </c>
      <c r="F117" s="404">
        <v>2576.2199999999998</v>
      </c>
      <c r="G117" s="412">
        <v>0</v>
      </c>
      <c r="H117" s="413">
        <v>0</v>
      </c>
    </row>
    <row r="118" spans="1:8" s="5" customFormat="1" x14ac:dyDescent="0.2">
      <c r="A118" s="120" t="s">
        <v>353</v>
      </c>
      <c r="B118" s="159" t="s">
        <v>3</v>
      </c>
      <c r="C118" s="182">
        <v>1</v>
      </c>
      <c r="D118" s="499">
        <v>1728.09</v>
      </c>
      <c r="E118" s="414">
        <v>3</v>
      </c>
      <c r="F118" s="404">
        <v>3805.74</v>
      </c>
      <c r="G118" s="412">
        <v>2</v>
      </c>
      <c r="H118" s="413">
        <v>3456.18</v>
      </c>
    </row>
    <row r="119" spans="1:8" s="5" customFormat="1" x14ac:dyDescent="0.2">
      <c r="A119" s="175" t="s">
        <v>328</v>
      </c>
      <c r="B119" s="159"/>
      <c r="C119" s="182"/>
      <c r="D119" s="500"/>
      <c r="E119" s="414"/>
      <c r="F119" s="64">
        <v>32477.34</v>
      </c>
      <c r="G119" s="511">
        <v>0</v>
      </c>
      <c r="H119" s="491">
        <f>H120</f>
        <v>21651.559999999998</v>
      </c>
    </row>
    <row r="120" spans="1:8" s="5" customFormat="1" x14ac:dyDescent="0.2">
      <c r="A120" s="176" t="s">
        <v>250</v>
      </c>
      <c r="B120" s="159" t="s">
        <v>3</v>
      </c>
      <c r="C120" s="182">
        <v>1</v>
      </c>
      <c r="D120" s="499">
        <v>773.27</v>
      </c>
      <c r="E120" s="414">
        <v>42</v>
      </c>
      <c r="F120" s="404">
        <v>32477.34</v>
      </c>
      <c r="G120" s="412">
        <v>28</v>
      </c>
      <c r="H120" s="413">
        <v>21651.559999999998</v>
      </c>
    </row>
    <row r="121" spans="1:8" s="5" customFormat="1" ht="13.5" thickBot="1" x14ac:dyDescent="0.25">
      <c r="A121" s="559" t="s">
        <v>329</v>
      </c>
      <c r="B121" s="159" t="s">
        <v>3</v>
      </c>
      <c r="C121" s="182">
        <v>1</v>
      </c>
      <c r="D121" s="498">
        <v>588.76</v>
      </c>
      <c r="E121" s="414">
        <v>32</v>
      </c>
      <c r="F121" s="64">
        <v>18840.32</v>
      </c>
      <c r="G121" s="412">
        <v>0</v>
      </c>
      <c r="H121" s="413">
        <v>0</v>
      </c>
    </row>
    <row r="122" spans="1:8" s="5" customFormat="1" x14ac:dyDescent="0.2">
      <c r="A122" s="177" t="s">
        <v>196</v>
      </c>
      <c r="B122" s="54"/>
      <c r="C122" s="35"/>
      <c r="D122" s="501">
        <v>0.26</v>
      </c>
      <c r="E122" s="433"/>
      <c r="F122" s="533">
        <v>45893.220000000008</v>
      </c>
      <c r="G122" s="280"/>
      <c r="H122" s="278">
        <v>111691.69</v>
      </c>
    </row>
    <row r="123" spans="1:8" s="5" customFormat="1" x14ac:dyDescent="0.2">
      <c r="A123" s="348" t="s">
        <v>239</v>
      </c>
      <c r="B123" s="42" t="s">
        <v>141</v>
      </c>
      <c r="C123" s="26">
        <v>1</v>
      </c>
      <c r="D123" s="311">
        <v>1045.5</v>
      </c>
      <c r="E123" s="414">
        <v>0</v>
      </c>
      <c r="F123" s="404">
        <v>0</v>
      </c>
      <c r="G123" s="412">
        <v>2.5</v>
      </c>
      <c r="H123" s="413">
        <v>2332.5</v>
      </c>
    </row>
    <row r="124" spans="1:8" s="5" customFormat="1" x14ac:dyDescent="0.2">
      <c r="A124" s="338" t="s">
        <v>245</v>
      </c>
      <c r="B124" s="45" t="s">
        <v>141</v>
      </c>
      <c r="C124" s="88">
        <v>1</v>
      </c>
      <c r="D124" s="299">
        <v>1200.97</v>
      </c>
      <c r="E124" s="414">
        <v>0</v>
      </c>
      <c r="F124" s="404">
        <v>0</v>
      </c>
      <c r="G124" s="412">
        <v>1.5</v>
      </c>
      <c r="H124" s="413">
        <v>1568.25</v>
      </c>
    </row>
    <row r="125" spans="1:8" s="5" customFormat="1" x14ac:dyDescent="0.2">
      <c r="A125" s="338" t="s">
        <v>432</v>
      </c>
      <c r="B125" s="45"/>
      <c r="C125" s="87"/>
      <c r="D125" s="299">
        <v>2557.85</v>
      </c>
      <c r="E125" s="414">
        <v>0</v>
      </c>
      <c r="F125" s="404">
        <v>0</v>
      </c>
      <c r="G125" s="412">
        <v>1.5</v>
      </c>
      <c r="H125" s="413">
        <v>2509.5</v>
      </c>
    </row>
    <row r="126" spans="1:8" s="5" customFormat="1" x14ac:dyDescent="0.2">
      <c r="A126" s="55" t="s">
        <v>251</v>
      </c>
      <c r="B126" s="116" t="s">
        <v>274</v>
      </c>
      <c r="C126" s="26">
        <v>1</v>
      </c>
      <c r="D126" s="299">
        <v>1594.89</v>
      </c>
      <c r="E126" s="414">
        <v>0</v>
      </c>
      <c r="F126" s="404">
        <v>0</v>
      </c>
      <c r="G126" s="412">
        <v>5</v>
      </c>
      <c r="H126" s="413">
        <v>7974.4500000000007</v>
      </c>
    </row>
    <row r="127" spans="1:8" s="5" customFormat="1" x14ac:dyDescent="0.2">
      <c r="A127" s="55" t="s">
        <v>252</v>
      </c>
      <c r="B127" s="116" t="s">
        <v>274</v>
      </c>
      <c r="C127" s="26">
        <v>1</v>
      </c>
      <c r="D127" s="299">
        <v>1262.8</v>
      </c>
      <c r="E127" s="414">
        <v>0</v>
      </c>
      <c r="F127" s="404">
        <v>0</v>
      </c>
      <c r="G127" s="412">
        <v>4</v>
      </c>
      <c r="H127" s="413">
        <v>5051.2</v>
      </c>
    </row>
    <row r="128" spans="1:8" s="5" customFormat="1" x14ac:dyDescent="0.2">
      <c r="A128" s="358" t="s">
        <v>390</v>
      </c>
      <c r="B128" s="105" t="s">
        <v>3</v>
      </c>
      <c r="C128" s="26">
        <v>1</v>
      </c>
      <c r="D128" s="314">
        <v>944.55</v>
      </c>
      <c r="E128" s="414"/>
      <c r="F128" s="404"/>
      <c r="G128" s="412">
        <v>6</v>
      </c>
      <c r="H128" s="413">
        <v>5667.2999999999993</v>
      </c>
    </row>
    <row r="129" spans="1:8" s="5" customFormat="1" x14ac:dyDescent="0.2">
      <c r="A129" s="358" t="s">
        <v>215</v>
      </c>
      <c r="B129" s="58" t="s">
        <v>3</v>
      </c>
      <c r="C129" s="26">
        <v>1</v>
      </c>
      <c r="D129" s="510">
        <v>1418.71</v>
      </c>
      <c r="E129" s="414">
        <v>0</v>
      </c>
      <c r="F129" s="404">
        <v>0</v>
      </c>
      <c r="G129" s="412">
        <v>1</v>
      </c>
      <c r="H129" s="413">
        <v>1418.71</v>
      </c>
    </row>
    <row r="130" spans="1:8" s="15" customFormat="1" x14ac:dyDescent="0.2">
      <c r="A130" s="359" t="s">
        <v>221</v>
      </c>
      <c r="B130" s="54" t="s">
        <v>3</v>
      </c>
      <c r="C130" s="35">
        <v>1</v>
      </c>
      <c r="D130" s="311">
        <v>1769.7</v>
      </c>
      <c r="E130" s="414">
        <v>0</v>
      </c>
      <c r="F130" s="404">
        <v>0</v>
      </c>
      <c r="G130" s="412">
        <v>4</v>
      </c>
      <c r="H130" s="413">
        <v>7078.8</v>
      </c>
    </row>
    <row r="131" spans="1:8" s="15" customFormat="1" x14ac:dyDescent="0.2">
      <c r="A131" s="360" t="s">
        <v>140</v>
      </c>
      <c r="B131" s="106" t="s">
        <v>127</v>
      </c>
      <c r="C131" s="35"/>
      <c r="D131" s="299">
        <v>2997.79</v>
      </c>
      <c r="E131" s="414">
        <v>0</v>
      </c>
      <c r="F131" s="404">
        <v>0</v>
      </c>
      <c r="G131" s="412">
        <v>3</v>
      </c>
      <c r="H131" s="413">
        <v>8993.369999999999</v>
      </c>
    </row>
    <row r="132" spans="1:8" s="15" customFormat="1" x14ac:dyDescent="0.2">
      <c r="A132" s="361" t="s">
        <v>289</v>
      </c>
      <c r="B132" s="54" t="s">
        <v>163</v>
      </c>
      <c r="C132" s="35"/>
      <c r="D132" s="299">
        <v>183.3</v>
      </c>
      <c r="E132" s="414">
        <v>0</v>
      </c>
      <c r="F132" s="404">
        <v>0</v>
      </c>
      <c r="G132" s="412">
        <v>222.1</v>
      </c>
      <c r="H132" s="413">
        <v>38173.550000000003</v>
      </c>
    </row>
    <row r="133" spans="1:8" s="15" customFormat="1" x14ac:dyDescent="0.2">
      <c r="A133" s="362" t="s">
        <v>361</v>
      </c>
      <c r="B133" s="110" t="s">
        <v>3</v>
      </c>
      <c r="C133" s="35"/>
      <c r="D133" s="299">
        <v>2490.4699999999998</v>
      </c>
      <c r="E133" s="414">
        <v>0</v>
      </c>
      <c r="F133" s="404">
        <v>0</v>
      </c>
      <c r="G133" s="412">
        <v>2</v>
      </c>
      <c r="H133" s="413">
        <v>4980.9399999999996</v>
      </c>
    </row>
    <row r="134" spans="1:8" s="15" customFormat="1" x14ac:dyDescent="0.2">
      <c r="A134" s="362" t="s">
        <v>144</v>
      </c>
      <c r="B134" s="110" t="s">
        <v>3</v>
      </c>
      <c r="C134" s="35"/>
      <c r="D134" s="299">
        <v>62.48</v>
      </c>
      <c r="E134" s="414">
        <v>0</v>
      </c>
      <c r="F134" s="404">
        <v>0</v>
      </c>
      <c r="G134" s="412">
        <v>2</v>
      </c>
      <c r="H134" s="413">
        <v>116.2</v>
      </c>
    </row>
    <row r="135" spans="1:8" s="15" customFormat="1" x14ac:dyDescent="0.2">
      <c r="A135" s="362" t="s">
        <v>146</v>
      </c>
      <c r="B135" s="110" t="s">
        <v>3</v>
      </c>
      <c r="C135" s="35"/>
      <c r="D135" s="299">
        <v>87.98</v>
      </c>
      <c r="E135" s="414">
        <v>0</v>
      </c>
      <c r="F135" s="404">
        <v>0</v>
      </c>
      <c r="G135" s="412">
        <v>1</v>
      </c>
      <c r="H135" s="413">
        <v>87.98</v>
      </c>
    </row>
    <row r="136" spans="1:8" s="15" customFormat="1" x14ac:dyDescent="0.2">
      <c r="A136" s="366" t="s">
        <v>156</v>
      </c>
      <c r="B136" s="42" t="s">
        <v>127</v>
      </c>
      <c r="C136" s="35"/>
      <c r="D136" s="299">
        <v>65.760000000000005</v>
      </c>
      <c r="E136" s="414">
        <v>0</v>
      </c>
      <c r="F136" s="404">
        <v>0</v>
      </c>
      <c r="G136" s="412">
        <v>3</v>
      </c>
      <c r="H136" s="413">
        <v>197.28000000000003</v>
      </c>
    </row>
    <row r="137" spans="1:8" s="15" customFormat="1" x14ac:dyDescent="0.2">
      <c r="A137" s="255" t="s">
        <v>158</v>
      </c>
      <c r="B137" s="42" t="s">
        <v>127</v>
      </c>
      <c r="C137" s="35"/>
      <c r="D137" s="299">
        <v>798.97</v>
      </c>
      <c r="E137" s="414">
        <v>0</v>
      </c>
      <c r="F137" s="404">
        <v>0</v>
      </c>
      <c r="G137" s="412">
        <v>19</v>
      </c>
      <c r="H137" s="413">
        <v>14923.43</v>
      </c>
    </row>
    <row r="138" spans="1:8" s="15" customFormat="1" x14ac:dyDescent="0.2">
      <c r="A138" s="367" t="s">
        <v>159</v>
      </c>
      <c r="B138" s="42" t="s">
        <v>127</v>
      </c>
      <c r="C138" s="35"/>
      <c r="D138" s="299">
        <v>413.63</v>
      </c>
      <c r="E138" s="414">
        <v>0</v>
      </c>
      <c r="F138" s="404">
        <v>0</v>
      </c>
      <c r="G138" s="412">
        <v>5</v>
      </c>
      <c r="H138" s="413">
        <v>2068.1499999999996</v>
      </c>
    </row>
    <row r="139" spans="1:8" s="15" customFormat="1" x14ac:dyDescent="0.2">
      <c r="A139" s="368" t="s">
        <v>354</v>
      </c>
      <c r="B139" s="42" t="s">
        <v>127</v>
      </c>
      <c r="C139" s="35"/>
      <c r="D139" s="299">
        <v>177.4</v>
      </c>
      <c r="E139" s="414"/>
      <c r="F139" s="404"/>
      <c r="G139" s="412">
        <v>12</v>
      </c>
      <c r="H139" s="413">
        <v>2128.8000000000002</v>
      </c>
    </row>
    <row r="140" spans="1:8" s="15" customFormat="1" x14ac:dyDescent="0.2">
      <c r="A140" s="368" t="s">
        <v>355</v>
      </c>
      <c r="B140" s="42" t="s">
        <v>127</v>
      </c>
      <c r="C140" s="35"/>
      <c r="D140" s="299">
        <v>181.12</v>
      </c>
      <c r="E140" s="414"/>
      <c r="F140" s="404"/>
      <c r="G140" s="412">
        <v>2</v>
      </c>
      <c r="H140" s="413">
        <v>362.24</v>
      </c>
    </row>
    <row r="141" spans="1:8" s="15" customFormat="1" x14ac:dyDescent="0.2">
      <c r="A141" s="348" t="s">
        <v>160</v>
      </c>
      <c r="B141" s="42" t="s">
        <v>127</v>
      </c>
      <c r="C141" s="35"/>
      <c r="D141" s="299">
        <v>61.64</v>
      </c>
      <c r="E141" s="414">
        <v>0</v>
      </c>
      <c r="F141" s="404">
        <v>0</v>
      </c>
      <c r="G141" s="412">
        <v>10</v>
      </c>
      <c r="H141" s="413">
        <v>616.40000000000009</v>
      </c>
    </row>
    <row r="142" spans="1:8" s="15" customFormat="1" x14ac:dyDescent="0.2">
      <c r="A142" s="368" t="s">
        <v>162</v>
      </c>
      <c r="B142" s="42" t="s">
        <v>127</v>
      </c>
      <c r="C142" s="35"/>
      <c r="D142" s="299">
        <v>366.57</v>
      </c>
      <c r="E142" s="414">
        <v>0</v>
      </c>
      <c r="F142" s="404">
        <v>0</v>
      </c>
      <c r="G142" s="412">
        <v>3</v>
      </c>
      <c r="H142" s="413">
        <v>1099.71</v>
      </c>
    </row>
    <row r="143" spans="1:8" s="15" customFormat="1" x14ac:dyDescent="0.2">
      <c r="A143" s="368" t="s">
        <v>363</v>
      </c>
      <c r="B143" s="42" t="s">
        <v>127</v>
      </c>
      <c r="C143" s="35"/>
      <c r="D143" s="299">
        <v>181.02</v>
      </c>
      <c r="E143" s="414">
        <v>0</v>
      </c>
      <c r="F143" s="404">
        <v>0</v>
      </c>
      <c r="G143" s="412">
        <v>1</v>
      </c>
      <c r="H143" s="413">
        <v>181.02</v>
      </c>
    </row>
    <row r="144" spans="1:8" s="15" customFormat="1" x14ac:dyDescent="0.2">
      <c r="A144" s="368" t="s">
        <v>364</v>
      </c>
      <c r="B144" s="42" t="s">
        <v>127</v>
      </c>
      <c r="C144" s="35"/>
      <c r="D144" s="299">
        <v>305.08999999999997</v>
      </c>
      <c r="E144" s="414">
        <v>0</v>
      </c>
      <c r="F144" s="404">
        <v>0</v>
      </c>
      <c r="G144" s="412">
        <v>3</v>
      </c>
      <c r="H144" s="413">
        <v>915.27</v>
      </c>
    </row>
    <row r="145" spans="1:37" s="15" customFormat="1" x14ac:dyDescent="0.2">
      <c r="A145" s="90" t="s">
        <v>333</v>
      </c>
      <c r="B145" s="178" t="s">
        <v>19</v>
      </c>
      <c r="C145" s="164">
        <v>1</v>
      </c>
      <c r="D145" s="502">
        <v>405.83</v>
      </c>
      <c r="E145" s="435"/>
      <c r="F145" s="404"/>
      <c r="G145" s="412">
        <v>4</v>
      </c>
      <c r="H145" s="413">
        <v>1623.32</v>
      </c>
    </row>
    <row r="146" spans="1:37" s="15" customFormat="1" x14ac:dyDescent="0.2">
      <c r="A146" s="94" t="s">
        <v>334</v>
      </c>
      <c r="B146" s="178" t="s">
        <v>19</v>
      </c>
      <c r="C146" s="164">
        <v>1</v>
      </c>
      <c r="D146" s="502">
        <v>405.83</v>
      </c>
      <c r="E146" s="435"/>
      <c r="F146" s="404"/>
      <c r="G146" s="412">
        <v>4</v>
      </c>
      <c r="H146" s="413">
        <v>1623.32</v>
      </c>
    </row>
    <row r="147" spans="1:37" s="15" customFormat="1" ht="36" x14ac:dyDescent="0.2">
      <c r="A147" s="121" t="s">
        <v>55</v>
      </c>
      <c r="B147" s="179" t="s">
        <v>19</v>
      </c>
      <c r="C147" s="180">
        <v>24</v>
      </c>
      <c r="D147" s="495">
        <v>62.24</v>
      </c>
      <c r="E147" s="414">
        <v>7</v>
      </c>
      <c r="F147" s="64">
        <v>10456.32</v>
      </c>
      <c r="G147" s="412">
        <v>7</v>
      </c>
      <c r="H147" s="491">
        <v>9906.68</v>
      </c>
    </row>
    <row r="148" spans="1:37" s="15" customFormat="1" x14ac:dyDescent="0.2">
      <c r="A148" s="352" t="s">
        <v>197</v>
      </c>
      <c r="B148" s="14" t="s">
        <v>19</v>
      </c>
      <c r="C148" s="35"/>
      <c r="D148" s="495">
        <v>11000</v>
      </c>
      <c r="E148" s="432">
        <v>7</v>
      </c>
      <c r="F148" s="64">
        <v>77000</v>
      </c>
      <c r="G148" s="277"/>
      <c r="H148" s="275">
        <v>61350.25</v>
      </c>
    </row>
    <row r="149" spans="1:37" s="15" customFormat="1" x14ac:dyDescent="0.2">
      <c r="A149" s="343" t="s">
        <v>439</v>
      </c>
      <c r="B149" s="122" t="s">
        <v>4</v>
      </c>
      <c r="C149" s="35"/>
      <c r="D149" s="299">
        <v>436.53</v>
      </c>
      <c r="E149" s="414">
        <v>0</v>
      </c>
      <c r="F149" s="404">
        <v>0</v>
      </c>
      <c r="G149" s="412">
        <v>18</v>
      </c>
      <c r="H149" s="413">
        <v>7857.5399999999991</v>
      </c>
    </row>
    <row r="150" spans="1:37" s="15" customFormat="1" x14ac:dyDescent="0.2">
      <c r="A150" s="343" t="s">
        <v>365</v>
      </c>
      <c r="B150" s="46" t="s">
        <v>4</v>
      </c>
      <c r="C150" s="35"/>
      <c r="D150" s="299">
        <v>436.53</v>
      </c>
      <c r="E150" s="414">
        <v>0</v>
      </c>
      <c r="F150" s="404">
        <v>0</v>
      </c>
      <c r="G150" s="412">
        <v>15</v>
      </c>
      <c r="H150" s="413">
        <v>6547.95</v>
      </c>
    </row>
    <row r="151" spans="1:37" s="15" customFormat="1" x14ac:dyDescent="0.2">
      <c r="A151" s="343" t="s">
        <v>198</v>
      </c>
      <c r="B151" s="46" t="s">
        <v>127</v>
      </c>
      <c r="C151" s="35"/>
      <c r="D151" s="299">
        <v>1232.6199999999999</v>
      </c>
      <c r="E151" s="414">
        <v>0</v>
      </c>
      <c r="F151" s="404">
        <v>0</v>
      </c>
      <c r="G151" s="412">
        <v>14</v>
      </c>
      <c r="H151" s="413">
        <v>17256.68</v>
      </c>
    </row>
    <row r="152" spans="1:37" s="15" customFormat="1" x14ac:dyDescent="0.2">
      <c r="A152" s="343" t="s">
        <v>199</v>
      </c>
      <c r="B152" s="46" t="s">
        <v>127</v>
      </c>
      <c r="C152" s="35"/>
      <c r="D152" s="299">
        <v>961.36</v>
      </c>
      <c r="E152" s="414">
        <v>0</v>
      </c>
      <c r="F152" s="404">
        <v>0</v>
      </c>
      <c r="G152" s="412">
        <v>11</v>
      </c>
      <c r="H152" s="413">
        <v>10201.52</v>
      </c>
    </row>
    <row r="153" spans="1:37" s="15" customFormat="1" x14ac:dyDescent="0.2">
      <c r="A153" s="343" t="s">
        <v>440</v>
      </c>
      <c r="B153" s="42" t="s">
        <v>127</v>
      </c>
      <c r="C153" s="35"/>
      <c r="D153" s="299">
        <v>1131.42</v>
      </c>
      <c r="E153" s="414">
        <v>0</v>
      </c>
      <c r="F153" s="404">
        <v>0</v>
      </c>
      <c r="G153" s="412">
        <v>11</v>
      </c>
      <c r="H153" s="413">
        <v>12103.94</v>
      </c>
    </row>
    <row r="154" spans="1:37" s="5" customFormat="1" x14ac:dyDescent="0.2">
      <c r="A154" s="344" t="s">
        <v>142</v>
      </c>
      <c r="B154" s="46" t="s">
        <v>127</v>
      </c>
      <c r="C154" s="35"/>
      <c r="D154" s="299">
        <v>79.400000000000006</v>
      </c>
      <c r="E154" s="414">
        <v>0</v>
      </c>
      <c r="F154" s="404">
        <v>0</v>
      </c>
      <c r="G154" s="412">
        <v>49</v>
      </c>
      <c r="H154" s="413">
        <v>3807.4000000000005</v>
      </c>
    </row>
    <row r="155" spans="1:37" s="5" customFormat="1" x14ac:dyDescent="0.2">
      <c r="A155" s="343" t="s">
        <v>434</v>
      </c>
      <c r="B155" s="122" t="s">
        <v>127</v>
      </c>
      <c r="C155" s="35"/>
      <c r="D155" s="311">
        <v>2997.79</v>
      </c>
      <c r="E155" s="414">
        <v>0</v>
      </c>
      <c r="F155" s="404">
        <v>0</v>
      </c>
      <c r="G155" s="412">
        <v>1</v>
      </c>
      <c r="H155" s="413">
        <v>2997.79</v>
      </c>
    </row>
    <row r="156" spans="1:37" s="5" customFormat="1" x14ac:dyDescent="0.2">
      <c r="A156" s="348" t="s">
        <v>144</v>
      </c>
      <c r="B156" s="37" t="s">
        <v>3</v>
      </c>
      <c r="C156" s="35"/>
      <c r="D156" s="299">
        <v>62.48</v>
      </c>
      <c r="E156" s="414">
        <v>0</v>
      </c>
      <c r="F156" s="404">
        <v>0</v>
      </c>
      <c r="G156" s="412">
        <v>4</v>
      </c>
      <c r="H156" s="413">
        <v>249.92</v>
      </c>
    </row>
    <row r="157" spans="1:37" s="5" customFormat="1" x14ac:dyDescent="0.2">
      <c r="A157" s="349" t="s">
        <v>160</v>
      </c>
      <c r="B157" s="54" t="s">
        <v>127</v>
      </c>
      <c r="C157" s="35"/>
      <c r="D157" s="299">
        <v>61.64</v>
      </c>
      <c r="E157" s="414">
        <v>0</v>
      </c>
      <c r="F157" s="404">
        <v>0</v>
      </c>
      <c r="G157" s="412">
        <v>4</v>
      </c>
      <c r="H157" s="413">
        <v>246.56</v>
      </c>
    </row>
    <row r="158" spans="1:37" s="5" customFormat="1" ht="13.5" thickBot="1" x14ac:dyDescent="0.25">
      <c r="A158" s="349" t="s">
        <v>161</v>
      </c>
      <c r="B158" s="54" t="s">
        <v>127</v>
      </c>
      <c r="C158" s="35"/>
      <c r="D158" s="299">
        <v>80.95</v>
      </c>
      <c r="E158" s="414">
        <v>0</v>
      </c>
      <c r="F158" s="404">
        <v>0</v>
      </c>
      <c r="G158" s="412">
        <v>1</v>
      </c>
      <c r="H158" s="413">
        <v>80.95</v>
      </c>
    </row>
    <row r="159" spans="1:37" s="5" customFormat="1" ht="39" thickBot="1" x14ac:dyDescent="0.25">
      <c r="A159" s="89" t="s">
        <v>182</v>
      </c>
      <c r="B159" s="32"/>
      <c r="C159" s="44"/>
      <c r="D159" s="316"/>
      <c r="E159" s="240"/>
      <c r="F159" s="268">
        <v>207069.34000000003</v>
      </c>
      <c r="G159" s="240"/>
      <c r="H159" s="268">
        <v>207069.34000000003</v>
      </c>
    </row>
    <row r="160" spans="1:37" s="17" customFormat="1" x14ac:dyDescent="0.2">
      <c r="A160" s="121" t="s">
        <v>331</v>
      </c>
      <c r="B160" s="185" t="s">
        <v>259</v>
      </c>
      <c r="C160" s="186">
        <v>1</v>
      </c>
      <c r="D160" s="317">
        <v>20.38</v>
      </c>
      <c r="E160" s="410">
        <v>6861</v>
      </c>
      <c r="F160" s="411">
        <v>139827.18</v>
      </c>
      <c r="G160" s="412">
        <v>6861</v>
      </c>
      <c r="H160" s="413">
        <v>139827.18</v>
      </c>
      <c r="AI160" s="1"/>
      <c r="AJ160" s="1"/>
      <c r="AK160" s="1"/>
    </row>
    <row r="161" spans="1:37" s="16" customFormat="1" x14ac:dyDescent="0.2">
      <c r="A161" s="62" t="s">
        <v>56</v>
      </c>
      <c r="B161" s="178" t="s">
        <v>19</v>
      </c>
      <c r="C161" s="164">
        <v>1</v>
      </c>
      <c r="D161" s="499">
        <v>868.52</v>
      </c>
      <c r="E161" s="414">
        <v>7</v>
      </c>
      <c r="F161" s="404">
        <v>6079.64</v>
      </c>
      <c r="G161" s="412">
        <v>7</v>
      </c>
      <c r="H161" s="413">
        <v>6079.6399999999994</v>
      </c>
    </row>
    <row r="162" spans="1:37" s="16" customFormat="1" x14ac:dyDescent="0.2">
      <c r="A162" s="55" t="s">
        <v>333</v>
      </c>
      <c r="B162" s="178" t="s">
        <v>19</v>
      </c>
      <c r="C162" s="164">
        <v>1</v>
      </c>
      <c r="D162" s="319">
        <v>434.26</v>
      </c>
      <c r="E162" s="414">
        <v>7</v>
      </c>
      <c r="F162" s="404">
        <v>3039.82</v>
      </c>
      <c r="G162" s="412">
        <v>7</v>
      </c>
      <c r="H162" s="413">
        <v>3039.8199999999997</v>
      </c>
    </row>
    <row r="163" spans="1:37" s="5" customFormat="1" x14ac:dyDescent="0.2">
      <c r="A163" s="62" t="s">
        <v>334</v>
      </c>
      <c r="B163" s="178" t="s">
        <v>19</v>
      </c>
      <c r="C163" s="164">
        <v>1</v>
      </c>
      <c r="D163" s="319">
        <v>434.26</v>
      </c>
      <c r="E163" s="414">
        <v>7</v>
      </c>
      <c r="F163" s="404">
        <v>3039.82</v>
      </c>
      <c r="G163" s="412">
        <v>7</v>
      </c>
      <c r="H163" s="413">
        <v>3039.8199999999997</v>
      </c>
    </row>
    <row r="164" spans="1:37" s="13" customFormat="1" ht="24.75" thickBot="1" x14ac:dyDescent="0.25">
      <c r="A164" s="55" t="s">
        <v>57</v>
      </c>
      <c r="B164" s="188" t="s">
        <v>66</v>
      </c>
      <c r="C164" s="127">
        <v>1</v>
      </c>
      <c r="D164" s="320">
        <v>0.96</v>
      </c>
      <c r="E164" s="414">
        <v>57378</v>
      </c>
      <c r="F164" s="404">
        <v>55082.879999999997</v>
      </c>
      <c r="G164" s="412">
        <v>57378</v>
      </c>
      <c r="H164" s="413">
        <v>55082.879999999997</v>
      </c>
    </row>
    <row r="165" spans="1:37" s="15" customFormat="1" ht="26.25" thickBot="1" x14ac:dyDescent="0.25">
      <c r="A165" s="191" t="s">
        <v>276</v>
      </c>
      <c r="B165" s="65"/>
      <c r="C165" s="72"/>
      <c r="D165" s="296"/>
      <c r="E165" s="104"/>
      <c r="F165" s="268">
        <v>61680.6</v>
      </c>
      <c r="G165" s="104"/>
      <c r="H165" s="268">
        <v>80734.03</v>
      </c>
    </row>
    <row r="166" spans="1:37" s="15" customFormat="1" x14ac:dyDescent="0.2">
      <c r="A166" s="121" t="s">
        <v>180</v>
      </c>
      <c r="B166" s="192" t="s">
        <v>275</v>
      </c>
      <c r="C166" s="193">
        <v>12</v>
      </c>
      <c r="D166" s="310">
        <v>700</v>
      </c>
      <c r="E166" s="410">
        <v>7</v>
      </c>
      <c r="F166" s="411">
        <v>59825.64</v>
      </c>
      <c r="G166" s="412">
        <v>7</v>
      </c>
      <c r="H166" s="413">
        <v>57960</v>
      </c>
    </row>
    <row r="167" spans="1:37" s="15" customFormat="1" x14ac:dyDescent="0.2">
      <c r="A167" s="121" t="s">
        <v>181</v>
      </c>
      <c r="B167" s="194" t="s">
        <v>275</v>
      </c>
      <c r="C167" s="164">
        <v>12</v>
      </c>
      <c r="D167" s="310">
        <v>154.58000000000001</v>
      </c>
      <c r="E167" s="414">
        <v>1</v>
      </c>
      <c r="F167" s="404">
        <v>1854.96</v>
      </c>
      <c r="G167" s="412">
        <v>1</v>
      </c>
      <c r="H167" s="413">
        <v>1845.47</v>
      </c>
    </row>
    <row r="168" spans="1:37" s="15" customFormat="1" x14ac:dyDescent="0.2">
      <c r="A168" s="121" t="s">
        <v>400</v>
      </c>
      <c r="B168" s="189" t="s">
        <v>275</v>
      </c>
      <c r="C168" s="195">
        <v>12</v>
      </c>
      <c r="D168" s="298">
        <v>64.06</v>
      </c>
      <c r="E168" s="414">
        <v>0</v>
      </c>
      <c r="F168" s="404">
        <v>0</v>
      </c>
      <c r="G168" s="412">
        <v>6</v>
      </c>
      <c r="H168" s="413">
        <v>4588.5599999999995</v>
      </c>
    </row>
    <row r="169" spans="1:37" s="5" customFormat="1" ht="13.5" thickBot="1" x14ac:dyDescent="0.25">
      <c r="A169" s="55" t="s">
        <v>330</v>
      </c>
      <c r="B169" s="189" t="s">
        <v>3</v>
      </c>
      <c r="C169" s="28"/>
      <c r="D169" s="307" t="s">
        <v>464</v>
      </c>
      <c r="E169" s="414">
        <v>0</v>
      </c>
      <c r="F169" s="404">
        <v>0</v>
      </c>
      <c r="G169" s="412">
        <v>4</v>
      </c>
      <c r="H169" s="413">
        <v>16340</v>
      </c>
    </row>
    <row r="170" spans="1:37" s="18" customFormat="1" ht="26.25" thickBot="1" x14ac:dyDescent="0.25">
      <c r="A170" s="196" t="s">
        <v>277</v>
      </c>
      <c r="B170" s="32"/>
      <c r="C170" s="44"/>
      <c r="D170" s="296"/>
      <c r="E170" s="240"/>
      <c r="F170" s="268">
        <v>37395.79</v>
      </c>
      <c r="G170" s="240"/>
      <c r="H170" s="268">
        <v>48434.124000000003</v>
      </c>
    </row>
    <row r="171" spans="1:37" s="13" customFormat="1" ht="36" x14ac:dyDescent="0.2">
      <c r="A171" s="197" t="s">
        <v>58</v>
      </c>
      <c r="B171" s="198"/>
      <c r="C171" s="164"/>
      <c r="D171" s="321"/>
      <c r="E171" s="414">
        <v>0</v>
      </c>
      <c r="F171" s="64">
        <v>15541.87</v>
      </c>
      <c r="G171" s="418"/>
      <c r="H171" s="278">
        <v>15455.614000000001</v>
      </c>
    </row>
    <row r="172" spans="1:37" s="18" customFormat="1" x14ac:dyDescent="0.2">
      <c r="A172" s="199" t="s">
        <v>20</v>
      </c>
      <c r="B172" s="198" t="s">
        <v>71</v>
      </c>
      <c r="C172" s="164">
        <v>12</v>
      </c>
      <c r="D172" s="322">
        <v>13.03</v>
      </c>
      <c r="E172" s="414">
        <v>63</v>
      </c>
      <c r="F172" s="404">
        <v>9850.68</v>
      </c>
      <c r="G172" s="412">
        <v>63</v>
      </c>
      <c r="H172" s="413">
        <v>9797.130000000001</v>
      </c>
    </row>
    <row r="173" spans="1:37" s="4" customFormat="1" x14ac:dyDescent="0.2">
      <c r="A173" s="199" t="s">
        <v>21</v>
      </c>
      <c r="B173" s="198" t="s">
        <v>4</v>
      </c>
      <c r="C173" s="164">
        <v>12</v>
      </c>
      <c r="D173" s="322">
        <v>0.28999999999999998</v>
      </c>
      <c r="E173" s="414">
        <v>1635.4</v>
      </c>
      <c r="F173" s="404">
        <v>5691.19</v>
      </c>
      <c r="G173" s="412">
        <v>1635.4</v>
      </c>
      <c r="H173" s="413">
        <v>5658.4839999999995</v>
      </c>
      <c r="AI173" s="1"/>
      <c r="AJ173" s="1"/>
      <c r="AK173" s="1"/>
    </row>
    <row r="174" spans="1:37" s="13" customFormat="1" ht="36" x14ac:dyDescent="0.2">
      <c r="A174" s="151" t="s">
        <v>278</v>
      </c>
      <c r="B174" s="198"/>
      <c r="C174" s="164" t="s">
        <v>279</v>
      </c>
      <c r="D174" s="321"/>
      <c r="E174" s="414">
        <v>0</v>
      </c>
      <c r="F174" s="64">
        <v>21853.919999999998</v>
      </c>
      <c r="G174" s="277"/>
      <c r="H174" s="278">
        <v>32978.51</v>
      </c>
    </row>
    <row r="175" spans="1:37" s="13" customFormat="1" x14ac:dyDescent="0.2">
      <c r="A175" s="230" t="s">
        <v>366</v>
      </c>
      <c r="B175" s="37" t="s">
        <v>127</v>
      </c>
      <c r="C175" s="26"/>
      <c r="D175" s="299">
        <v>58.26</v>
      </c>
      <c r="E175" s="414">
        <v>0</v>
      </c>
      <c r="F175" s="404">
        <v>0</v>
      </c>
      <c r="G175" s="412">
        <v>255</v>
      </c>
      <c r="H175" s="413">
        <v>14856.3</v>
      </c>
    </row>
    <row r="176" spans="1:37" s="13" customFormat="1" x14ac:dyDescent="0.2">
      <c r="A176" s="338" t="s">
        <v>128</v>
      </c>
      <c r="B176" s="37" t="s">
        <v>3</v>
      </c>
      <c r="C176" s="26"/>
      <c r="D176" s="299">
        <v>27.69</v>
      </c>
      <c r="E176" s="414">
        <v>0</v>
      </c>
      <c r="F176" s="404">
        <v>0</v>
      </c>
      <c r="G176" s="412">
        <v>64</v>
      </c>
      <c r="H176" s="413">
        <v>1772.16</v>
      </c>
    </row>
    <row r="177" spans="1:8" s="13" customFormat="1" x14ac:dyDescent="0.2">
      <c r="A177" s="338" t="s">
        <v>129</v>
      </c>
      <c r="B177" s="37" t="s">
        <v>127</v>
      </c>
      <c r="C177" s="26"/>
      <c r="D177" s="299">
        <v>3335</v>
      </c>
      <c r="E177" s="414">
        <v>0</v>
      </c>
      <c r="F177" s="404">
        <v>0</v>
      </c>
      <c r="G177" s="412">
        <v>1</v>
      </c>
      <c r="H177" s="413">
        <v>3335</v>
      </c>
    </row>
    <row r="178" spans="1:8" s="13" customFormat="1" x14ac:dyDescent="0.2">
      <c r="A178" s="339" t="s">
        <v>130</v>
      </c>
      <c r="B178" s="37" t="s">
        <v>127</v>
      </c>
      <c r="C178" s="26"/>
      <c r="D178" s="299">
        <v>26.94</v>
      </c>
      <c r="E178" s="414">
        <v>0</v>
      </c>
      <c r="F178" s="404">
        <v>0</v>
      </c>
      <c r="G178" s="412">
        <v>8</v>
      </c>
      <c r="H178" s="413">
        <v>212</v>
      </c>
    </row>
    <row r="179" spans="1:8" s="13" customFormat="1" x14ac:dyDescent="0.2">
      <c r="A179" s="230" t="s">
        <v>131</v>
      </c>
      <c r="B179" s="37" t="s">
        <v>127</v>
      </c>
      <c r="C179" s="26"/>
      <c r="D179" s="299">
        <v>532.54999999999995</v>
      </c>
      <c r="E179" s="414">
        <v>0</v>
      </c>
      <c r="F179" s="404">
        <v>0</v>
      </c>
      <c r="G179" s="412">
        <v>1</v>
      </c>
      <c r="H179" s="413">
        <v>532.54999999999995</v>
      </c>
    </row>
    <row r="180" spans="1:8" s="13" customFormat="1" x14ac:dyDescent="0.2">
      <c r="A180" s="338" t="s">
        <v>132</v>
      </c>
      <c r="B180" s="37" t="s">
        <v>127</v>
      </c>
      <c r="C180" s="26"/>
      <c r="D180" s="299">
        <v>37.1</v>
      </c>
      <c r="E180" s="414">
        <v>0</v>
      </c>
      <c r="F180" s="404">
        <v>0</v>
      </c>
      <c r="G180" s="412">
        <v>10</v>
      </c>
      <c r="H180" s="413">
        <v>391.80000000000007</v>
      </c>
    </row>
    <row r="181" spans="1:8" s="13" customFormat="1" x14ac:dyDescent="0.2">
      <c r="A181" s="338" t="s">
        <v>133</v>
      </c>
      <c r="B181" s="37" t="s">
        <v>127</v>
      </c>
      <c r="C181" s="26"/>
      <c r="D181" s="299">
        <v>847.34</v>
      </c>
      <c r="E181" s="414">
        <v>0</v>
      </c>
      <c r="F181" s="404">
        <v>0</v>
      </c>
      <c r="G181" s="412">
        <v>6</v>
      </c>
      <c r="H181" s="413">
        <v>5084.04</v>
      </c>
    </row>
    <row r="182" spans="1:8" s="13" customFormat="1" x14ac:dyDescent="0.2">
      <c r="A182" s="338" t="s">
        <v>135</v>
      </c>
      <c r="B182" s="37" t="s">
        <v>127</v>
      </c>
      <c r="C182" s="26"/>
      <c r="D182" s="299">
        <v>218.27</v>
      </c>
      <c r="E182" s="414">
        <v>0</v>
      </c>
      <c r="F182" s="404">
        <v>0</v>
      </c>
      <c r="G182" s="412">
        <v>1</v>
      </c>
      <c r="H182" s="413">
        <v>218.27</v>
      </c>
    </row>
    <row r="183" spans="1:8" s="13" customFormat="1" x14ac:dyDescent="0.2">
      <c r="A183" s="340" t="s">
        <v>138</v>
      </c>
      <c r="B183" s="37" t="s">
        <v>127</v>
      </c>
      <c r="C183" s="26"/>
      <c r="D183" s="299">
        <v>153.97999999999999</v>
      </c>
      <c r="E183" s="414">
        <v>0</v>
      </c>
      <c r="F183" s="404">
        <v>0</v>
      </c>
      <c r="G183" s="412">
        <v>2.5</v>
      </c>
      <c r="H183" s="413">
        <v>384.95</v>
      </c>
    </row>
    <row r="184" spans="1:8" s="13" customFormat="1" x14ac:dyDescent="0.2">
      <c r="A184" s="341" t="s">
        <v>460</v>
      </c>
      <c r="B184" s="37" t="s">
        <v>127</v>
      </c>
      <c r="C184" s="26"/>
      <c r="D184" s="299">
        <v>47.04</v>
      </c>
      <c r="E184" s="414">
        <v>0</v>
      </c>
      <c r="F184" s="404">
        <v>0</v>
      </c>
      <c r="G184" s="412">
        <v>42</v>
      </c>
      <c r="H184" s="413">
        <v>1994.88</v>
      </c>
    </row>
    <row r="185" spans="1:8" s="13" customFormat="1" x14ac:dyDescent="0.2">
      <c r="A185" s="62" t="s">
        <v>357</v>
      </c>
      <c r="B185" s="37" t="s">
        <v>3</v>
      </c>
      <c r="C185" s="26"/>
      <c r="D185" s="299">
        <v>273.92</v>
      </c>
      <c r="E185" s="414">
        <v>0</v>
      </c>
      <c r="F185" s="404">
        <v>0</v>
      </c>
      <c r="G185" s="412">
        <v>4</v>
      </c>
      <c r="H185" s="413">
        <v>1095.68</v>
      </c>
    </row>
    <row r="186" spans="1:8" s="13" customFormat="1" x14ac:dyDescent="0.2">
      <c r="A186" s="338" t="s">
        <v>256</v>
      </c>
      <c r="B186" s="37" t="s">
        <v>3</v>
      </c>
      <c r="C186" s="26"/>
      <c r="D186" s="299">
        <v>597.28</v>
      </c>
      <c r="E186" s="414">
        <v>0</v>
      </c>
      <c r="F186" s="404">
        <v>0</v>
      </c>
      <c r="G186" s="412">
        <v>1</v>
      </c>
      <c r="H186" s="413">
        <v>667</v>
      </c>
    </row>
    <row r="187" spans="1:8" s="13" customFormat="1" ht="13.5" thickBot="1" x14ac:dyDescent="0.25">
      <c r="A187" s="230" t="s">
        <v>344</v>
      </c>
      <c r="B187" s="37" t="s">
        <v>3</v>
      </c>
      <c r="C187" s="26"/>
      <c r="D187" s="299">
        <v>608.47</v>
      </c>
      <c r="E187" s="414">
        <v>0</v>
      </c>
      <c r="F187" s="404">
        <v>0</v>
      </c>
      <c r="G187" s="412">
        <v>4</v>
      </c>
      <c r="H187" s="413">
        <v>2433.88</v>
      </c>
    </row>
    <row r="188" spans="1:8" s="5" customFormat="1" ht="26.25" thickBot="1" x14ac:dyDescent="0.25">
      <c r="A188" s="196" t="s">
        <v>280</v>
      </c>
      <c r="B188" s="200"/>
      <c r="C188" s="201"/>
      <c r="D188" s="323"/>
      <c r="E188" s="436">
        <v>0</v>
      </c>
      <c r="F188" s="437">
        <v>19610.2</v>
      </c>
      <c r="G188" s="240"/>
      <c r="H188" s="268">
        <v>16156</v>
      </c>
    </row>
    <row r="189" spans="1:8" s="5" customFormat="1" ht="24.75" thickBot="1" x14ac:dyDescent="0.25">
      <c r="A189" s="155" t="s">
        <v>59</v>
      </c>
      <c r="B189" s="179" t="s">
        <v>65</v>
      </c>
      <c r="C189" s="202">
        <v>1</v>
      </c>
      <c r="D189" s="298"/>
      <c r="E189" s="410">
        <v>13658.7</v>
      </c>
      <c r="F189" s="411">
        <v>19610.2</v>
      </c>
      <c r="G189" s="412">
        <v>13658.7</v>
      </c>
      <c r="H189" s="413">
        <v>16156</v>
      </c>
    </row>
    <row r="190" spans="1:8" s="13" customFormat="1" ht="25.5" customHeight="1" thickBot="1" x14ac:dyDescent="0.25">
      <c r="A190" s="203" t="s">
        <v>281</v>
      </c>
      <c r="B190" s="204"/>
      <c r="C190" s="205"/>
      <c r="D190" s="324"/>
      <c r="E190" s="421">
        <v>7</v>
      </c>
      <c r="F190" s="422">
        <v>306969.01</v>
      </c>
      <c r="G190" s="240">
        <v>7</v>
      </c>
      <c r="H190" s="268">
        <v>303828.60200000001</v>
      </c>
    </row>
    <row r="191" spans="1:8" s="13" customFormat="1" ht="36" x14ac:dyDescent="0.2">
      <c r="A191" s="206" t="s">
        <v>24</v>
      </c>
      <c r="B191" s="207" t="s">
        <v>3</v>
      </c>
      <c r="C191" s="186">
        <v>12</v>
      </c>
      <c r="D191" s="503">
        <v>3436.68</v>
      </c>
      <c r="E191" s="410">
        <v>7</v>
      </c>
      <c r="F191" s="411">
        <v>288681.03999999998</v>
      </c>
      <c r="G191" s="412">
        <v>7</v>
      </c>
      <c r="H191" s="413">
        <v>287119.56</v>
      </c>
    </row>
    <row r="192" spans="1:8" s="5" customFormat="1" x14ac:dyDescent="0.2">
      <c r="A192" s="335" t="s">
        <v>23</v>
      </c>
      <c r="B192" s="208" t="s">
        <v>3</v>
      </c>
      <c r="C192" s="127">
        <v>12</v>
      </c>
      <c r="D192" s="321">
        <v>9.7040000000000006</v>
      </c>
      <c r="E192" s="414">
        <v>7</v>
      </c>
      <c r="F192" s="404">
        <v>2394</v>
      </c>
      <c r="G192" s="412">
        <v>7</v>
      </c>
      <c r="H192" s="413">
        <v>815.05200000000002</v>
      </c>
    </row>
    <row r="193" spans="1:8" s="5" customFormat="1" ht="24.75" thickBot="1" x14ac:dyDescent="0.25">
      <c r="A193" s="336" t="s">
        <v>60</v>
      </c>
      <c r="B193" s="209" t="s">
        <v>3</v>
      </c>
      <c r="C193" s="190">
        <v>1</v>
      </c>
      <c r="D193" s="504">
        <v>2270.5700000000002</v>
      </c>
      <c r="E193" s="414">
        <v>7</v>
      </c>
      <c r="F193" s="404">
        <v>15893.98</v>
      </c>
      <c r="G193" s="412">
        <v>7</v>
      </c>
      <c r="H193" s="413">
        <v>15893.990000000002</v>
      </c>
    </row>
    <row r="194" spans="1:8" s="5" customFormat="1" ht="18" customHeight="1" thickBot="1" x14ac:dyDescent="0.25">
      <c r="A194" s="586" t="s">
        <v>61</v>
      </c>
      <c r="B194" s="587"/>
      <c r="C194" s="587"/>
      <c r="D194" s="588"/>
      <c r="E194" s="281"/>
      <c r="F194" s="268">
        <v>874757.25</v>
      </c>
      <c r="G194" s="281"/>
      <c r="H194" s="268">
        <v>872730.85472000006</v>
      </c>
    </row>
    <row r="195" spans="1:8" s="5" customFormat="1" ht="26.25" thickBot="1" x14ac:dyDescent="0.25">
      <c r="A195" s="210" t="s">
        <v>282</v>
      </c>
      <c r="B195" s="123"/>
      <c r="C195" s="124"/>
      <c r="D195" s="325"/>
      <c r="E195" s="421">
        <v>1837.9</v>
      </c>
      <c r="F195" s="422">
        <v>348498.82</v>
      </c>
      <c r="G195" s="240">
        <v>1837.9</v>
      </c>
      <c r="H195" s="268">
        <v>346575.84579999995</v>
      </c>
    </row>
    <row r="196" spans="1:8" s="71" customFormat="1" ht="24" x14ac:dyDescent="0.2">
      <c r="A196" s="337" t="s">
        <v>184</v>
      </c>
      <c r="B196" s="60" t="s">
        <v>65</v>
      </c>
      <c r="C196" s="91" t="s">
        <v>298</v>
      </c>
      <c r="D196" s="316" t="s">
        <v>257</v>
      </c>
      <c r="E196" s="410">
        <v>13658.7</v>
      </c>
      <c r="F196" s="404">
        <v>332764</v>
      </c>
      <c r="G196" s="438">
        <v>13658.7</v>
      </c>
      <c r="H196" s="439">
        <v>331086.87999999995</v>
      </c>
    </row>
    <row r="197" spans="1:8" s="5" customFormat="1" ht="24.75" thickBot="1" x14ac:dyDescent="0.25">
      <c r="A197" s="211" t="s">
        <v>293</v>
      </c>
      <c r="B197" s="14" t="s">
        <v>65</v>
      </c>
      <c r="C197" s="92">
        <v>12</v>
      </c>
      <c r="D197" s="395">
        <v>9.6000000000000002E-2</v>
      </c>
      <c r="E197" s="414">
        <v>13658.7</v>
      </c>
      <c r="F197" s="404">
        <v>15734.82</v>
      </c>
      <c r="G197" s="415">
        <v>13658.7</v>
      </c>
      <c r="H197" s="279">
        <v>15488.965800000002</v>
      </c>
    </row>
    <row r="198" spans="1:8" s="13" customFormat="1" ht="51.75" thickBot="1" x14ac:dyDescent="0.25">
      <c r="A198" s="212" t="s">
        <v>283</v>
      </c>
      <c r="B198" s="59" t="s">
        <v>65</v>
      </c>
      <c r="C198" s="84" t="s">
        <v>200</v>
      </c>
      <c r="D198" s="296" t="s">
        <v>257</v>
      </c>
      <c r="E198" s="421">
        <v>7497</v>
      </c>
      <c r="F198" s="422">
        <v>410910.71</v>
      </c>
      <c r="G198" s="423">
        <v>7497</v>
      </c>
      <c r="H198" s="268">
        <v>409351.27</v>
      </c>
    </row>
    <row r="199" spans="1:8" s="13" customFormat="1" ht="64.5" thickBot="1" x14ac:dyDescent="0.25">
      <c r="A199" s="213" t="s">
        <v>284</v>
      </c>
      <c r="B199" s="282" t="s">
        <v>65</v>
      </c>
      <c r="C199" s="85">
        <v>1</v>
      </c>
      <c r="D199" s="505">
        <v>3.4666666666666665E-3</v>
      </c>
      <c r="E199" s="421">
        <v>13658.7</v>
      </c>
      <c r="F199" s="422">
        <v>614.64</v>
      </c>
      <c r="G199" s="423">
        <v>13658.7</v>
      </c>
      <c r="H199" s="268">
        <v>568.20191999999997</v>
      </c>
    </row>
    <row r="200" spans="1:8" s="13" customFormat="1" ht="51.75" thickBot="1" x14ac:dyDescent="0.25">
      <c r="A200" s="196" t="s">
        <v>285</v>
      </c>
      <c r="B200" s="283" t="s">
        <v>65</v>
      </c>
      <c r="C200" s="86">
        <v>12</v>
      </c>
      <c r="D200" s="327">
        <v>0.77</v>
      </c>
      <c r="E200" s="421">
        <v>13658.7</v>
      </c>
      <c r="F200" s="422">
        <v>114733.08</v>
      </c>
      <c r="G200" s="423">
        <v>13658.7</v>
      </c>
      <c r="H200" s="268">
        <v>116235.537</v>
      </c>
    </row>
    <row r="201" spans="1:8" s="5" customFormat="1" ht="16.5" thickBot="1" x14ac:dyDescent="0.25">
      <c r="A201" s="221" t="s">
        <v>63</v>
      </c>
      <c r="B201" s="222"/>
      <c r="C201" s="223"/>
      <c r="D201" s="506"/>
      <c r="E201" s="281"/>
      <c r="F201" s="268">
        <v>796575.38</v>
      </c>
      <c r="G201" s="281"/>
      <c r="H201" s="268">
        <v>756965.15566666657</v>
      </c>
    </row>
    <row r="202" spans="1:8" s="5" customFormat="1" ht="18" thickBot="1" x14ac:dyDescent="0.25">
      <c r="A202" s="125" t="s">
        <v>286</v>
      </c>
      <c r="B202" s="159" t="s">
        <v>65</v>
      </c>
      <c r="C202" s="127">
        <v>12</v>
      </c>
      <c r="D202" s="502">
        <v>4.8600000000000003</v>
      </c>
      <c r="E202" s="414">
        <v>13658.7</v>
      </c>
      <c r="F202" s="404">
        <v>796575.38</v>
      </c>
      <c r="G202" s="412">
        <v>13658.7</v>
      </c>
      <c r="H202" s="413">
        <v>756965.15566666657</v>
      </c>
    </row>
    <row r="203" spans="1:8" s="5" customFormat="1" ht="15.75" thickBot="1" x14ac:dyDescent="0.25">
      <c r="A203" s="224" t="s">
        <v>219</v>
      </c>
      <c r="B203" s="61"/>
      <c r="C203" s="48"/>
      <c r="D203" s="331"/>
      <c r="E203" s="421">
        <v>0</v>
      </c>
      <c r="F203" s="422">
        <v>6429.87</v>
      </c>
      <c r="G203" s="444"/>
      <c r="H203" s="268">
        <v>4200.2299999999996</v>
      </c>
    </row>
    <row r="204" spans="1:8" s="5" customFormat="1" ht="13.5" thickBot="1" x14ac:dyDescent="0.25">
      <c r="A204" s="49" t="s">
        <v>338</v>
      </c>
      <c r="B204" s="32"/>
      <c r="C204" s="47"/>
      <c r="D204" s="332"/>
      <c r="E204" s="421">
        <v>0</v>
      </c>
      <c r="F204" s="422">
        <v>0</v>
      </c>
      <c r="G204" s="240"/>
      <c r="H204" s="268">
        <v>4200.2299999999996</v>
      </c>
    </row>
    <row r="205" spans="1:8" s="5" customFormat="1" x14ac:dyDescent="0.2">
      <c r="A205" s="94" t="s">
        <v>375</v>
      </c>
      <c r="B205" s="259" t="s">
        <v>127</v>
      </c>
      <c r="C205" s="39"/>
      <c r="D205" s="315">
        <v>600</v>
      </c>
      <c r="E205" s="414">
        <v>0</v>
      </c>
      <c r="F205" s="446">
        <v>0</v>
      </c>
      <c r="G205" s="412">
        <v>4</v>
      </c>
      <c r="H205" s="413">
        <v>2400</v>
      </c>
    </row>
    <row r="206" spans="1:8" s="5" customFormat="1" ht="13.5" thickBot="1" x14ac:dyDescent="0.25">
      <c r="A206" s="229" t="s">
        <v>420</v>
      </c>
      <c r="B206" s="259" t="s">
        <v>3</v>
      </c>
      <c r="C206" s="39"/>
      <c r="D206" s="307">
        <v>1800.23</v>
      </c>
      <c r="E206" s="414">
        <v>0</v>
      </c>
      <c r="F206" s="446">
        <v>0</v>
      </c>
      <c r="G206" s="412">
        <v>1</v>
      </c>
      <c r="H206" s="413">
        <v>1800.23</v>
      </c>
    </row>
    <row r="207" spans="1:8" s="5" customFormat="1" ht="13.5" thickBot="1" x14ac:dyDescent="0.25">
      <c r="A207" s="233" t="s">
        <v>341</v>
      </c>
      <c r="B207" s="234"/>
      <c r="C207" s="234"/>
      <c r="D207" s="334"/>
      <c r="E207" s="421">
        <v>0</v>
      </c>
      <c r="F207" s="422">
        <v>6429.87</v>
      </c>
      <c r="G207" s="240"/>
      <c r="H207" s="268">
        <v>0</v>
      </c>
    </row>
    <row r="208" spans="1:8" s="5" customFormat="1" ht="15.75" thickBot="1" x14ac:dyDescent="0.25">
      <c r="A208" s="237" t="s">
        <v>454</v>
      </c>
      <c r="B208" s="59"/>
      <c r="C208" s="50"/>
      <c r="D208" s="508"/>
      <c r="E208" s="22"/>
      <c r="F208" s="268">
        <v>3542154.8676</v>
      </c>
      <c r="G208" s="22"/>
      <c r="H208" s="268">
        <v>3316266.696756667</v>
      </c>
    </row>
    <row r="209" spans="1:8" s="5" customFormat="1" x14ac:dyDescent="0.2">
      <c r="A209" s="29"/>
      <c r="B209" s="82"/>
      <c r="C209" s="24"/>
      <c r="D209" s="75"/>
      <c r="E209" s="447"/>
      <c r="F209" s="447"/>
      <c r="G209" s="447"/>
      <c r="H209" s="447"/>
    </row>
    <row r="210" spans="1:8" s="5" customFormat="1" x14ac:dyDescent="0.2">
      <c r="A210" s="291" t="s">
        <v>461</v>
      </c>
      <c r="B210" s="82"/>
      <c r="C210" s="24"/>
      <c r="D210" s="75"/>
      <c r="E210" s="447"/>
      <c r="F210" s="447"/>
      <c r="G210" s="447"/>
      <c r="H210" s="447"/>
    </row>
    <row r="211" spans="1:8" s="1" customFormat="1" x14ac:dyDescent="0.2">
      <c r="A211" s="291"/>
      <c r="B211" s="82"/>
      <c r="C211" s="24"/>
      <c r="D211" s="75"/>
      <c r="E211" s="447"/>
      <c r="F211" s="447"/>
      <c r="G211" s="447"/>
      <c r="H211" s="447"/>
    </row>
    <row r="212" spans="1:8" s="1" customFormat="1" x14ac:dyDescent="0.2">
      <c r="A212" s="291" t="s">
        <v>462</v>
      </c>
      <c r="B212" s="82"/>
      <c r="C212" s="24"/>
      <c r="D212" s="75"/>
      <c r="E212" s="447"/>
      <c r="F212" s="447"/>
      <c r="G212" s="447"/>
      <c r="H212" s="447"/>
    </row>
    <row r="213" spans="1:8" s="1" customFormat="1" x14ac:dyDescent="0.2">
      <c r="A213" s="29"/>
      <c r="B213" s="82"/>
      <c r="C213" s="24"/>
      <c r="D213" s="75"/>
      <c r="E213" s="447"/>
      <c r="F213" s="447"/>
      <c r="G213" s="447"/>
      <c r="H213" s="447"/>
    </row>
    <row r="214" spans="1:8" s="5" customFormat="1" x14ac:dyDescent="0.2">
      <c r="A214" s="29"/>
      <c r="B214" s="82"/>
      <c r="C214" s="24"/>
      <c r="D214" s="73"/>
      <c r="E214" s="447"/>
      <c r="F214" s="447"/>
      <c r="G214" s="447"/>
      <c r="H214" s="447"/>
    </row>
    <row r="215" spans="1:8" s="5" customFormat="1" x14ac:dyDescent="0.2">
      <c r="A215" s="29"/>
      <c r="B215" s="82"/>
      <c r="C215" s="24"/>
      <c r="D215" s="73"/>
      <c r="E215" s="447"/>
      <c r="F215" s="447"/>
      <c r="G215" s="447"/>
      <c r="H215" s="447"/>
    </row>
    <row r="216" spans="1:8" s="5" customFormat="1" x14ac:dyDescent="0.2">
      <c r="A216" s="29"/>
      <c r="B216" s="82"/>
      <c r="C216" s="24"/>
      <c r="D216" s="73"/>
      <c r="E216" s="447"/>
      <c r="F216" s="447"/>
      <c r="G216" s="447"/>
      <c r="H216" s="447"/>
    </row>
    <row r="217" spans="1:8" s="5" customFormat="1" x14ac:dyDescent="0.2">
      <c r="A217" s="29"/>
      <c r="B217" s="82"/>
      <c r="C217" s="24"/>
      <c r="D217" s="73"/>
      <c r="E217" s="447"/>
      <c r="F217" s="447"/>
      <c r="G217" s="447"/>
      <c r="H217" s="447"/>
    </row>
    <row r="218" spans="1:8" s="13" customFormat="1" x14ac:dyDescent="0.2">
      <c r="A218" s="29"/>
      <c r="B218" s="82"/>
      <c r="C218" s="24"/>
      <c r="D218" s="73"/>
      <c r="E218" s="447"/>
      <c r="F218" s="447"/>
      <c r="G218" s="447"/>
      <c r="H218" s="447"/>
    </row>
    <row r="219" spans="1:8" s="5" customFormat="1" x14ac:dyDescent="0.2">
      <c r="A219" s="29"/>
      <c r="B219" s="82"/>
      <c r="C219" s="24"/>
      <c r="D219" s="73"/>
      <c r="E219" s="447"/>
      <c r="F219" s="447"/>
      <c r="G219" s="447"/>
      <c r="H219" s="447"/>
    </row>
    <row r="220" spans="1:8" s="5" customFormat="1" x14ac:dyDescent="0.2">
      <c r="A220" s="29"/>
      <c r="B220" s="82"/>
      <c r="C220" s="24"/>
      <c r="D220" s="73"/>
      <c r="E220" s="447"/>
      <c r="F220" s="447"/>
      <c r="G220" s="447"/>
      <c r="H220" s="447"/>
    </row>
    <row r="221" spans="1:8" s="5" customFormat="1" x14ac:dyDescent="0.2">
      <c r="A221" s="8"/>
      <c r="B221" s="73"/>
      <c r="C221" s="23"/>
      <c r="D221" s="73"/>
      <c r="E221" s="448"/>
      <c r="F221" s="448"/>
      <c r="G221" s="448"/>
      <c r="H221" s="448"/>
    </row>
    <row r="222" spans="1:8" s="5" customFormat="1" x14ac:dyDescent="0.2">
      <c r="A222" s="8"/>
      <c r="B222" s="73"/>
      <c r="C222" s="23"/>
      <c r="D222" s="73"/>
      <c r="E222" s="448"/>
      <c r="F222" s="448"/>
      <c r="G222" s="448"/>
      <c r="H222" s="448"/>
    </row>
    <row r="223" spans="1:8" s="1" customFormat="1" x14ac:dyDescent="0.2">
      <c r="A223" s="8"/>
      <c r="B223" s="73"/>
      <c r="C223" s="23"/>
      <c r="D223" s="73"/>
      <c r="E223" s="447"/>
      <c r="F223" s="447"/>
      <c r="G223" s="447"/>
      <c r="H223" s="447"/>
    </row>
    <row r="224" spans="1:8" s="1" customFormat="1" x14ac:dyDescent="0.2">
      <c r="A224" s="8"/>
      <c r="B224" s="73"/>
      <c r="C224" s="23"/>
      <c r="D224" s="73"/>
      <c r="E224" s="447"/>
      <c r="F224" s="447"/>
      <c r="G224" s="447"/>
      <c r="H224" s="447"/>
    </row>
    <row r="225" spans="1:8" s="1" customFormat="1" x14ac:dyDescent="0.2">
      <c r="A225" s="8"/>
      <c r="B225" s="73"/>
      <c r="C225" s="23"/>
      <c r="D225" s="73"/>
      <c r="E225" s="447"/>
      <c r="F225" s="447"/>
      <c r="G225" s="447"/>
      <c r="H225" s="447"/>
    </row>
    <row r="226" spans="1:8" s="1" customFormat="1" x14ac:dyDescent="0.2">
      <c r="A226" s="8"/>
      <c r="B226" s="73"/>
      <c r="C226" s="23"/>
      <c r="D226" s="73"/>
      <c r="E226" s="447"/>
      <c r="F226" s="447"/>
      <c r="G226" s="447"/>
      <c r="H226" s="447"/>
    </row>
    <row r="227" spans="1:8" s="1" customFormat="1" x14ac:dyDescent="0.2">
      <c r="A227" s="8"/>
      <c r="B227" s="73"/>
      <c r="C227" s="23"/>
      <c r="D227" s="73"/>
      <c r="E227" s="447"/>
      <c r="F227" s="447"/>
      <c r="G227" s="447"/>
      <c r="H227" s="447"/>
    </row>
    <row r="228" spans="1:8" s="1" customFormat="1" x14ac:dyDescent="0.2">
      <c r="D228" s="73"/>
      <c r="E228" s="447"/>
      <c r="F228" s="447"/>
      <c r="G228" s="447"/>
      <c r="H228" s="447"/>
    </row>
    <row r="229" spans="1:8" s="1" customFormat="1" x14ac:dyDescent="0.2">
      <c r="D229" s="73"/>
      <c r="E229" s="447"/>
      <c r="F229" s="447"/>
      <c r="G229" s="447"/>
      <c r="H229" s="447"/>
    </row>
    <row r="230" spans="1:8" s="1" customFormat="1" x14ac:dyDescent="0.2">
      <c r="D230" s="73"/>
      <c r="E230" s="447"/>
      <c r="F230" s="447"/>
      <c r="G230" s="447"/>
      <c r="H230" s="447"/>
    </row>
    <row r="231" spans="1:8" s="1" customFormat="1" x14ac:dyDescent="0.2">
      <c r="D231" s="73"/>
      <c r="E231" s="447"/>
      <c r="F231" s="447"/>
      <c r="G231" s="447"/>
      <c r="H231" s="447"/>
    </row>
    <row r="232" spans="1:8" s="1" customFormat="1" x14ac:dyDescent="0.2">
      <c r="D232" s="73"/>
      <c r="E232" s="447"/>
      <c r="F232" s="447"/>
      <c r="G232" s="447"/>
      <c r="H232" s="447"/>
    </row>
    <row r="233" spans="1:8" s="1" customFormat="1" x14ac:dyDescent="0.2">
      <c r="D233" s="73"/>
      <c r="E233" s="447"/>
      <c r="F233" s="447"/>
      <c r="G233" s="447"/>
      <c r="H233" s="447"/>
    </row>
    <row r="234" spans="1:8" s="1" customFormat="1" x14ac:dyDescent="0.2">
      <c r="D234" s="73"/>
      <c r="E234" s="447"/>
      <c r="F234" s="447"/>
      <c r="G234" s="447"/>
      <c r="H234" s="447"/>
    </row>
    <row r="235" spans="1:8" x14ac:dyDescent="0.2">
      <c r="A235" s="1"/>
      <c r="B235" s="1"/>
      <c r="C235" s="1"/>
    </row>
    <row r="236" spans="1:8" x14ac:dyDescent="0.2">
      <c r="A236" s="1"/>
      <c r="B236" s="1"/>
      <c r="C236" s="1"/>
    </row>
    <row r="237" spans="1:8" x14ac:dyDescent="0.2">
      <c r="A237" s="1"/>
      <c r="B237" s="1"/>
      <c r="C237" s="1"/>
    </row>
    <row r="238" spans="1:8" x14ac:dyDescent="0.2">
      <c r="A238" s="1"/>
      <c r="B238" s="1"/>
      <c r="C238" s="1"/>
    </row>
    <row r="239" spans="1:8" x14ac:dyDescent="0.2">
      <c r="A239" s="1"/>
      <c r="B239" s="1"/>
      <c r="C239" s="1"/>
    </row>
    <row r="240" spans="1:8" x14ac:dyDescent="0.2">
      <c r="A240" s="1"/>
      <c r="B240" s="1"/>
      <c r="C240" s="1"/>
    </row>
    <row r="242" spans="1:4" x14ac:dyDescent="0.2">
      <c r="A242" s="1"/>
      <c r="B242" s="1"/>
      <c r="C242" s="1"/>
    </row>
    <row r="243" spans="1:4" x14ac:dyDescent="0.2">
      <c r="A243" s="1"/>
      <c r="B243" s="1"/>
      <c r="C243" s="1"/>
    </row>
    <row r="244" spans="1:4" x14ac:dyDescent="0.2">
      <c r="A244" s="1"/>
      <c r="B244" s="1"/>
      <c r="C244" s="1"/>
    </row>
    <row r="245" spans="1:4" x14ac:dyDescent="0.2">
      <c r="A245" s="1"/>
      <c r="B245" s="1"/>
      <c r="C245" s="1"/>
    </row>
    <row r="246" spans="1:4" x14ac:dyDescent="0.2">
      <c r="A246" s="1"/>
      <c r="B246" s="1"/>
      <c r="C246" s="1"/>
    </row>
    <row r="247" spans="1:4" x14ac:dyDescent="0.2">
      <c r="A247" s="1"/>
      <c r="B247" s="1"/>
      <c r="C247" s="1"/>
    </row>
    <row r="250" spans="1:4" x14ac:dyDescent="0.2">
      <c r="A250" s="103"/>
      <c r="B250" s="103"/>
      <c r="C250" s="103"/>
    </row>
    <row r="254" spans="1:4" x14ac:dyDescent="0.2">
      <c r="A254" s="103"/>
      <c r="B254" s="103"/>
      <c r="C254" s="103"/>
      <c r="D254" s="447"/>
    </row>
    <row r="255" spans="1:4" x14ac:dyDescent="0.2">
      <c r="A255" s="103"/>
      <c r="B255" s="103"/>
      <c r="C255" s="103"/>
      <c r="D255" s="447"/>
    </row>
  </sheetData>
  <mergeCells count="13">
    <mergeCell ref="G3:H3"/>
    <mergeCell ref="G2:H2"/>
    <mergeCell ref="E23:H23"/>
    <mergeCell ref="E24:H24"/>
    <mergeCell ref="G25:H25"/>
    <mergeCell ref="E25:F25"/>
    <mergeCell ref="C24:C25"/>
    <mergeCell ref="A1:D1"/>
    <mergeCell ref="A27:D27"/>
    <mergeCell ref="A78:D78"/>
    <mergeCell ref="A194:D194"/>
    <mergeCell ref="A4:D4"/>
    <mergeCell ref="A13:C13"/>
  </mergeCells>
  <pageMargins left="0.31496062992125984" right="0.31496062992125984" top="0.31496062992125984" bottom="0.31496062992125984" header="0" footer="0"/>
  <pageSetup paperSize="9" scale="16" fitToHeight="0" orientation="portrait" copies="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Z160"/>
  <sheetViews>
    <sheetView showZeros="0" topLeftCell="A97" zoomScaleNormal="100" workbookViewId="0">
      <selection activeCell="E106" sqref="E106"/>
    </sheetView>
  </sheetViews>
  <sheetFormatPr defaultRowHeight="12.75" x14ac:dyDescent="0.2"/>
  <cols>
    <col min="1" max="1" width="75.140625" style="8" customWidth="1"/>
    <col min="2" max="2" width="6.140625" style="73" customWidth="1"/>
    <col min="3" max="3" width="9.5703125" style="23" customWidth="1"/>
    <col min="4" max="4" width="10.42578125" style="73" customWidth="1"/>
    <col min="5" max="5" width="9.140625" style="449" customWidth="1"/>
    <col min="6" max="6" width="11.5703125" style="449" customWidth="1"/>
    <col min="7" max="7" width="12.7109375" style="449" customWidth="1"/>
    <col min="8" max="8" width="13" style="449" bestFit="1" customWidth="1"/>
    <col min="9" max="16384" width="9.140625" style="103"/>
  </cols>
  <sheetData>
    <row r="1" spans="1:8" ht="52.5" customHeight="1" x14ac:dyDescent="0.2">
      <c r="A1" s="589" t="s">
        <v>456</v>
      </c>
      <c r="B1" s="589"/>
      <c r="C1" s="589"/>
      <c r="D1" s="589"/>
      <c r="E1" s="399"/>
      <c r="F1" s="399"/>
      <c r="G1" s="399"/>
      <c r="H1" s="399"/>
    </row>
    <row r="2" spans="1:8" s="398" customFormat="1" ht="15.75" x14ac:dyDescent="0.2">
      <c r="A2" s="7"/>
      <c r="B2" s="75" t="s">
        <v>121</v>
      </c>
      <c r="C2" s="74"/>
      <c r="D2" s="98"/>
      <c r="E2" s="66"/>
      <c r="F2" s="66"/>
      <c r="G2" s="601" t="s">
        <v>116</v>
      </c>
      <c r="H2" s="601"/>
    </row>
    <row r="3" spans="1:8" s="398" customFormat="1" ht="15" x14ac:dyDescent="0.2">
      <c r="A3" s="99"/>
      <c r="B3" s="66"/>
      <c r="C3" s="24"/>
      <c r="D3" s="98"/>
      <c r="E3" s="100"/>
      <c r="F3" s="100"/>
      <c r="G3" s="605"/>
      <c r="H3" s="605"/>
    </row>
    <row r="4" spans="1:8" s="10" customFormat="1" ht="26.25" customHeight="1" x14ac:dyDescent="0.2">
      <c r="A4" s="603" t="s">
        <v>122</v>
      </c>
      <c r="B4" s="603"/>
      <c r="C4" s="603"/>
      <c r="D4" s="603"/>
      <c r="E4" s="75"/>
      <c r="F4" s="71"/>
      <c r="G4" s="71"/>
      <c r="H4" s="71"/>
    </row>
    <row r="5" spans="1:8" x14ac:dyDescent="0.2">
      <c r="A5" s="20" t="s">
        <v>410</v>
      </c>
      <c r="B5" s="76"/>
      <c r="C5" s="74"/>
      <c r="D5" s="75"/>
      <c r="E5" s="400"/>
      <c r="F5" s="400"/>
      <c r="G5" s="400"/>
      <c r="H5" s="401">
        <v>723.81069106102223</v>
      </c>
    </row>
    <row r="6" spans="1:8" ht="13.5" customHeight="1" x14ac:dyDescent="0.2">
      <c r="A6" s="21" t="s">
        <v>201</v>
      </c>
      <c r="B6" s="75"/>
      <c r="C6" s="74"/>
      <c r="D6" s="75"/>
      <c r="E6" s="75"/>
      <c r="F6" s="71"/>
      <c r="G6" s="71"/>
      <c r="H6" s="402">
        <v>427663.68000000011</v>
      </c>
    </row>
    <row r="7" spans="1:8" x14ac:dyDescent="0.2">
      <c r="A7" s="131" t="s">
        <v>202</v>
      </c>
      <c r="B7" s="77"/>
      <c r="C7" s="25"/>
      <c r="D7" s="77"/>
      <c r="E7" s="75"/>
      <c r="F7" s="71"/>
      <c r="G7" s="71"/>
      <c r="H7" s="403">
        <v>427663.68000000011</v>
      </c>
    </row>
    <row r="8" spans="1:8" x14ac:dyDescent="0.2">
      <c r="A8" s="131" t="s">
        <v>203</v>
      </c>
      <c r="B8" s="25"/>
      <c r="C8" s="25"/>
      <c r="D8" s="78"/>
      <c r="E8" s="400"/>
      <c r="F8" s="400"/>
      <c r="G8" s="400"/>
      <c r="H8" s="403">
        <v>427663.68000000011</v>
      </c>
    </row>
    <row r="9" spans="1:8" x14ac:dyDescent="0.2">
      <c r="A9" s="21" t="s">
        <v>125</v>
      </c>
      <c r="B9" s="78"/>
      <c r="C9" s="79"/>
      <c r="D9" s="78"/>
      <c r="E9" s="75"/>
      <c r="F9" s="71"/>
      <c r="G9" s="71"/>
      <c r="H9" s="406">
        <v>476300.00842666673</v>
      </c>
    </row>
    <row r="10" spans="1:8" x14ac:dyDescent="0.2">
      <c r="A10" s="131" t="s">
        <v>458</v>
      </c>
      <c r="B10" s="75"/>
      <c r="C10" s="74"/>
      <c r="D10" s="75"/>
      <c r="E10" s="75"/>
      <c r="F10" s="71"/>
      <c r="G10" s="71"/>
      <c r="H10" s="407">
        <v>-47912.517735605594</v>
      </c>
    </row>
    <row r="11" spans="1:8" x14ac:dyDescent="0.2">
      <c r="A11" s="2"/>
      <c r="B11" s="75"/>
      <c r="C11" s="74"/>
      <c r="D11" s="75"/>
      <c r="E11" s="75"/>
      <c r="F11" s="71"/>
      <c r="G11" s="71"/>
      <c r="H11" s="408"/>
    </row>
    <row r="12" spans="1:8" ht="26.25" customHeight="1" x14ac:dyDescent="0.2">
      <c r="A12" s="604" t="s">
        <v>124</v>
      </c>
      <c r="B12" s="603"/>
      <c r="C12" s="603"/>
      <c r="D12" s="78"/>
      <c r="E12" s="75"/>
      <c r="F12" s="71"/>
      <c r="G12" s="71"/>
      <c r="H12" s="409"/>
    </row>
    <row r="13" spans="1:8" x14ac:dyDescent="0.2">
      <c r="A13" s="20" t="s">
        <v>411</v>
      </c>
      <c r="B13" s="76"/>
      <c r="C13" s="74"/>
      <c r="D13" s="75"/>
      <c r="E13" s="400"/>
      <c r="F13" s="400"/>
      <c r="G13" s="400"/>
      <c r="H13" s="401">
        <v>-111313.25930893904</v>
      </c>
    </row>
    <row r="14" spans="1:8" ht="25.5" x14ac:dyDescent="0.2">
      <c r="A14" s="31" t="s">
        <v>204</v>
      </c>
      <c r="B14" s="75"/>
      <c r="C14" s="74"/>
      <c r="D14" s="75"/>
      <c r="E14" s="75"/>
      <c r="F14" s="71"/>
      <c r="G14" s="71"/>
      <c r="H14" s="402">
        <v>416889.00999999995</v>
      </c>
    </row>
    <row r="15" spans="1:8" x14ac:dyDescent="0.2">
      <c r="A15" s="131" t="s">
        <v>202</v>
      </c>
      <c r="B15" s="75"/>
      <c r="C15" s="74"/>
      <c r="D15" s="75"/>
      <c r="E15" s="75"/>
      <c r="F15" s="71"/>
      <c r="G15" s="71"/>
      <c r="H15" s="406">
        <v>416889.00999999995</v>
      </c>
    </row>
    <row r="16" spans="1:8" x14ac:dyDescent="0.2">
      <c r="A16" s="131" t="s">
        <v>203</v>
      </c>
      <c r="B16" s="75"/>
      <c r="C16" s="74"/>
      <c r="D16" s="75"/>
      <c r="E16" s="400"/>
      <c r="F16" s="400"/>
      <c r="G16" s="400"/>
      <c r="H16" s="403">
        <v>416889.00999999995</v>
      </c>
    </row>
    <row r="17" spans="1:52" x14ac:dyDescent="0.2">
      <c r="A17" s="131" t="s">
        <v>392</v>
      </c>
      <c r="B17" s="75"/>
      <c r="C17" s="24"/>
      <c r="D17" s="75"/>
      <c r="E17" s="75"/>
      <c r="F17" s="71"/>
      <c r="G17" s="71"/>
      <c r="H17" s="402">
        <v>305575.75069106091</v>
      </c>
    </row>
    <row r="18" spans="1:52" x14ac:dyDescent="0.2">
      <c r="A18" s="21" t="s">
        <v>126</v>
      </c>
      <c r="B18" s="78"/>
      <c r="C18" s="79"/>
      <c r="D18" s="78"/>
      <c r="E18" s="75"/>
      <c r="F18" s="71"/>
      <c r="G18" s="71"/>
      <c r="H18" s="406">
        <v>476300.00842666673</v>
      </c>
    </row>
    <row r="19" spans="1:52" x14ac:dyDescent="0.2">
      <c r="A19" s="9" t="s">
        <v>459</v>
      </c>
      <c r="B19" s="75"/>
      <c r="C19" s="74"/>
      <c r="D19" s="75"/>
      <c r="E19" s="75"/>
      <c r="F19" s="71"/>
      <c r="G19" s="71"/>
      <c r="H19" s="407">
        <v>-170724.25773560582</v>
      </c>
    </row>
    <row r="20" spans="1:52" ht="13.5" thickBot="1" x14ac:dyDescent="0.25">
      <c r="A20" s="128"/>
      <c r="B20" s="75"/>
      <c r="C20" s="74"/>
      <c r="D20" s="75"/>
      <c r="E20" s="24"/>
      <c r="F20" s="24"/>
      <c r="G20" s="24"/>
      <c r="H20" s="24"/>
    </row>
    <row r="21" spans="1:52" s="132" customFormat="1" ht="13.5" thickBot="1" x14ac:dyDescent="0.25">
      <c r="A21" s="129" t="s">
        <v>5</v>
      </c>
      <c r="B21" s="112"/>
      <c r="C21" s="113"/>
      <c r="D21" s="292" t="s">
        <v>7</v>
      </c>
      <c r="E21" s="606" t="s">
        <v>170</v>
      </c>
      <c r="F21" s="607"/>
      <c r="G21" s="607"/>
      <c r="H21" s="608"/>
    </row>
    <row r="22" spans="1:52" ht="16.5" thickBot="1" x14ac:dyDescent="0.25">
      <c r="A22" s="80"/>
      <c r="B22" s="67" t="s">
        <v>6</v>
      </c>
      <c r="C22" s="596" t="s">
        <v>8</v>
      </c>
      <c r="D22" s="293" t="s">
        <v>9</v>
      </c>
      <c r="E22" s="593" t="s">
        <v>116</v>
      </c>
      <c r="F22" s="594"/>
      <c r="G22" s="594"/>
      <c r="H22" s="595"/>
    </row>
    <row r="23" spans="1:52" ht="13.5" thickBot="1" x14ac:dyDescent="0.25">
      <c r="A23" s="130" t="s">
        <v>442</v>
      </c>
      <c r="B23" s="81" t="s">
        <v>10</v>
      </c>
      <c r="C23" s="597"/>
      <c r="D23" s="294" t="s">
        <v>11</v>
      </c>
      <c r="E23" s="598" t="s">
        <v>2</v>
      </c>
      <c r="F23" s="599"/>
      <c r="G23" s="598" t="s">
        <v>0</v>
      </c>
      <c r="H23" s="599"/>
    </row>
    <row r="24" spans="1:52" s="11" customFormat="1" ht="13.5" thickBot="1" x14ac:dyDescent="0.25">
      <c r="A24" s="101"/>
      <c r="B24" s="67"/>
      <c r="C24" s="102"/>
      <c r="D24" s="295"/>
      <c r="E24" s="114" t="s">
        <v>1</v>
      </c>
      <c r="F24" s="115" t="s">
        <v>393</v>
      </c>
      <c r="G24" s="114" t="s">
        <v>1</v>
      </c>
      <c r="H24" s="115" t="s">
        <v>393</v>
      </c>
      <c r="AX24" s="3"/>
      <c r="AY24" s="3"/>
      <c r="AZ24" s="3"/>
    </row>
    <row r="25" spans="1:52" s="5" customFormat="1" ht="38.25" customHeight="1" thickBot="1" x14ac:dyDescent="0.25">
      <c r="A25" s="580" t="s">
        <v>26</v>
      </c>
      <c r="B25" s="581"/>
      <c r="C25" s="581"/>
      <c r="D25" s="582"/>
      <c r="E25" s="240"/>
      <c r="F25" s="109">
        <v>13397.679999999998</v>
      </c>
      <c r="G25" s="240"/>
      <c r="H25" s="109">
        <v>4328.9498800000001</v>
      </c>
    </row>
    <row r="26" spans="1:52" s="5" customFormat="1" ht="13.5" thickBot="1" x14ac:dyDescent="0.25">
      <c r="A26" s="133" t="s">
        <v>27</v>
      </c>
      <c r="B26" s="134"/>
      <c r="C26" s="134"/>
      <c r="D26" s="296"/>
      <c r="E26" s="240"/>
      <c r="F26" s="109">
        <v>20.61</v>
      </c>
      <c r="G26" s="240"/>
      <c r="H26" s="109">
        <v>20.609680000000004</v>
      </c>
    </row>
    <row r="27" spans="1:52" s="5" customFormat="1" ht="68.25" thickBot="1" x14ac:dyDescent="0.25">
      <c r="A27" s="30" t="s">
        <v>28</v>
      </c>
      <c r="B27" s="111" t="s">
        <v>64</v>
      </c>
      <c r="C27" s="241" t="s">
        <v>13</v>
      </c>
      <c r="D27" s="297">
        <v>9.1000000000000004E-3</v>
      </c>
      <c r="E27" s="410">
        <v>2264.8000000000002</v>
      </c>
      <c r="F27" s="411">
        <v>20.61</v>
      </c>
      <c r="G27" s="412">
        <v>2264.8000000000002</v>
      </c>
      <c r="H27" s="413">
        <v>20.609680000000004</v>
      </c>
    </row>
    <row r="28" spans="1:52" s="13" customFormat="1" ht="13.5" thickBot="1" x14ac:dyDescent="0.25">
      <c r="A28" s="244" t="s">
        <v>29</v>
      </c>
      <c r="B28" s="245"/>
      <c r="C28" s="245"/>
      <c r="D28" s="296"/>
      <c r="E28" s="240"/>
      <c r="F28" s="109">
        <v>139.92000000000002</v>
      </c>
      <c r="G28" s="240"/>
      <c r="H28" s="109">
        <v>139.26000000000002</v>
      </c>
    </row>
    <row r="29" spans="1:52" s="5" customFormat="1" ht="57" thickBot="1" x14ac:dyDescent="0.25">
      <c r="A29" s="30" t="s">
        <v>30</v>
      </c>
      <c r="B29" s="38" t="s">
        <v>4</v>
      </c>
      <c r="C29" s="246">
        <v>12</v>
      </c>
      <c r="D29" s="492">
        <v>0.21199999999999999</v>
      </c>
      <c r="E29" s="416">
        <v>55</v>
      </c>
      <c r="F29" s="417">
        <v>139.92000000000002</v>
      </c>
      <c r="G29" s="412">
        <v>55</v>
      </c>
      <c r="H29" s="413">
        <v>139.26000000000002</v>
      </c>
    </row>
    <row r="30" spans="1:52" s="13" customFormat="1" ht="26.25" thickBot="1" x14ac:dyDescent="0.25">
      <c r="A30" s="40" t="s">
        <v>31</v>
      </c>
      <c r="B30" s="32"/>
      <c r="C30" s="44"/>
      <c r="D30" s="296"/>
      <c r="E30" s="240"/>
      <c r="F30" s="109">
        <v>20.61</v>
      </c>
      <c r="G30" s="240"/>
      <c r="H30" s="109">
        <v>0</v>
      </c>
    </row>
    <row r="31" spans="1:52" s="13" customFormat="1" ht="26.25" thickBot="1" x14ac:dyDescent="0.25">
      <c r="A31" s="141" t="s">
        <v>34</v>
      </c>
      <c r="B31" s="142"/>
      <c r="C31" s="143"/>
      <c r="D31" s="301"/>
      <c r="E31" s="240"/>
      <c r="F31" s="109">
        <v>360.1</v>
      </c>
      <c r="G31" s="240"/>
      <c r="H31" s="109">
        <v>0</v>
      </c>
    </row>
    <row r="32" spans="1:52" s="13" customFormat="1" ht="26.25" thickBot="1" x14ac:dyDescent="0.25">
      <c r="A32" s="40" t="s">
        <v>36</v>
      </c>
      <c r="B32" s="386"/>
      <c r="C32" s="387"/>
      <c r="D32" s="388"/>
      <c r="E32" s="240"/>
      <c r="F32" s="268">
        <v>11977.38</v>
      </c>
      <c r="G32" s="240"/>
      <c r="H32" s="268">
        <v>1581.5316000000003</v>
      </c>
    </row>
    <row r="33" spans="1:8" s="5" customFormat="1" ht="24" x14ac:dyDescent="0.2">
      <c r="A33" s="144" t="s">
        <v>14</v>
      </c>
      <c r="B33" s="392" t="s">
        <v>4</v>
      </c>
      <c r="C33" s="393">
        <v>2</v>
      </c>
      <c r="D33" s="394">
        <v>0.77</v>
      </c>
      <c r="E33" s="410">
        <v>857.2</v>
      </c>
      <c r="F33" s="411">
        <v>1320.09</v>
      </c>
      <c r="G33" s="412">
        <v>857.2</v>
      </c>
      <c r="H33" s="413">
        <v>1320.0880000000002</v>
      </c>
    </row>
    <row r="34" spans="1:8" s="5" customFormat="1" ht="24" x14ac:dyDescent="0.2">
      <c r="A34" s="183" t="s">
        <v>231</v>
      </c>
      <c r="B34" s="14" t="s">
        <v>4</v>
      </c>
      <c r="C34" s="140">
        <v>4</v>
      </c>
      <c r="D34" s="395">
        <v>9.4E-2</v>
      </c>
      <c r="E34" s="414">
        <v>857.2</v>
      </c>
      <c r="F34" s="404">
        <v>322.31</v>
      </c>
      <c r="G34" s="412">
        <v>857.2</v>
      </c>
      <c r="H34" s="413">
        <v>161.15360000000001</v>
      </c>
    </row>
    <row r="35" spans="1:8" s="5" customFormat="1" ht="17.25" x14ac:dyDescent="0.2">
      <c r="A35" s="381" t="s">
        <v>33</v>
      </c>
      <c r="B35" s="96" t="s">
        <v>4</v>
      </c>
      <c r="C35" s="232" t="s">
        <v>68</v>
      </c>
      <c r="D35" s="311"/>
      <c r="E35" s="414">
        <v>0</v>
      </c>
      <c r="F35" s="64">
        <v>10334.98</v>
      </c>
      <c r="G35" s="418"/>
      <c r="H35" s="278">
        <v>100.28999999999999</v>
      </c>
    </row>
    <row r="36" spans="1:8" s="5" customFormat="1" x14ac:dyDescent="0.2">
      <c r="A36" s="385" t="s">
        <v>232</v>
      </c>
      <c r="B36" s="37"/>
      <c r="C36" s="26"/>
      <c r="D36" s="311"/>
      <c r="E36" s="414">
        <v>0</v>
      </c>
      <c r="F36" s="64">
        <v>10334.98</v>
      </c>
      <c r="G36" s="277"/>
      <c r="H36" s="278">
        <v>100.28999999999999</v>
      </c>
    </row>
    <row r="37" spans="1:8" s="5" customFormat="1" ht="13.5" thickBot="1" x14ac:dyDescent="0.25">
      <c r="A37" s="145" t="s">
        <v>302</v>
      </c>
      <c r="B37" s="37" t="s">
        <v>4</v>
      </c>
      <c r="C37" s="26"/>
      <c r="D37" s="299">
        <v>33.43</v>
      </c>
      <c r="E37" s="414">
        <v>0</v>
      </c>
      <c r="F37" s="404">
        <v>0</v>
      </c>
      <c r="G37" s="412">
        <v>3</v>
      </c>
      <c r="H37" s="413">
        <v>100.28999999999999</v>
      </c>
    </row>
    <row r="38" spans="1:8" s="13" customFormat="1" ht="26.25" thickBot="1" x14ac:dyDescent="0.25">
      <c r="A38" s="141" t="s">
        <v>37</v>
      </c>
      <c r="B38" s="389"/>
      <c r="C38" s="390"/>
      <c r="D38" s="391"/>
      <c r="E38" s="240"/>
      <c r="F38" s="268">
        <v>84.92</v>
      </c>
      <c r="G38" s="240"/>
      <c r="H38" s="268">
        <v>84.916000000000011</v>
      </c>
    </row>
    <row r="39" spans="1:8" s="5" customFormat="1" ht="45.75" thickBot="1" x14ac:dyDescent="0.25">
      <c r="A39" s="556" t="s">
        <v>38</v>
      </c>
      <c r="B39" s="137" t="s">
        <v>4</v>
      </c>
      <c r="C39" s="140">
        <v>1</v>
      </c>
      <c r="D39" s="492">
        <v>0.52</v>
      </c>
      <c r="E39" s="410">
        <v>163.30000000000001</v>
      </c>
      <c r="F39" s="411">
        <v>84.92</v>
      </c>
      <c r="G39" s="412">
        <v>163.30000000000001</v>
      </c>
      <c r="H39" s="413">
        <v>84.916000000000011</v>
      </c>
    </row>
    <row r="40" spans="1:8" s="13" customFormat="1" ht="26.25" thickBot="1" x14ac:dyDescent="0.25">
      <c r="A40" s="149" t="s">
        <v>39</v>
      </c>
      <c r="B40" s="142"/>
      <c r="C40" s="143"/>
      <c r="D40" s="301"/>
      <c r="E40" s="240"/>
      <c r="F40" s="268">
        <v>70.209999999999994</v>
      </c>
      <c r="G40" s="240"/>
      <c r="H40" s="268">
        <v>1745.8088</v>
      </c>
    </row>
    <row r="41" spans="1:8" s="5" customFormat="1" ht="37.5" customHeight="1" x14ac:dyDescent="0.2">
      <c r="A41" s="30" t="s">
        <v>40</v>
      </c>
      <c r="B41" s="256" t="s">
        <v>65</v>
      </c>
      <c r="C41" s="26" t="s">
        <v>69</v>
      </c>
      <c r="D41" s="492">
        <v>3.1E-2</v>
      </c>
      <c r="E41" s="410">
        <v>2264.8000000000002</v>
      </c>
      <c r="F41" s="411">
        <v>70.209999999999994</v>
      </c>
      <c r="G41" s="412">
        <v>2264.8000000000002</v>
      </c>
      <c r="H41" s="413">
        <v>70.208800000000011</v>
      </c>
    </row>
    <row r="42" spans="1:8" s="5" customFormat="1" ht="16.5" x14ac:dyDescent="0.2">
      <c r="A42" s="154" t="s">
        <v>33</v>
      </c>
      <c r="B42" s="95"/>
      <c r="C42" s="26" t="s">
        <v>68</v>
      </c>
      <c r="D42" s="495"/>
      <c r="E42" s="414">
        <v>0</v>
      </c>
      <c r="F42" s="404">
        <v>0</v>
      </c>
      <c r="G42" s="277"/>
      <c r="H42" s="279">
        <v>1675.6</v>
      </c>
    </row>
    <row r="43" spans="1:8" s="5" customFormat="1" ht="13.5" thickBot="1" x14ac:dyDescent="0.25">
      <c r="A43" s="156" t="s">
        <v>191</v>
      </c>
      <c r="B43" s="137" t="s">
        <v>4</v>
      </c>
      <c r="C43" s="258">
        <v>1</v>
      </c>
      <c r="D43" s="493">
        <v>167.56</v>
      </c>
      <c r="E43" s="414">
        <v>0</v>
      </c>
      <c r="F43" s="404">
        <v>0</v>
      </c>
      <c r="G43" s="412">
        <v>10</v>
      </c>
      <c r="H43" s="413">
        <v>1675.6</v>
      </c>
    </row>
    <row r="44" spans="1:8" s="13" customFormat="1" ht="26.25" thickBot="1" x14ac:dyDescent="0.25">
      <c r="A44" s="149" t="s">
        <v>41</v>
      </c>
      <c r="B44" s="142"/>
      <c r="C44" s="143"/>
      <c r="D44" s="301"/>
      <c r="E44" s="421">
        <v>2264.8000000000002</v>
      </c>
      <c r="F44" s="422">
        <v>360.1</v>
      </c>
      <c r="G44" s="240"/>
      <c r="H44" s="268">
        <v>0</v>
      </c>
    </row>
    <row r="45" spans="1:8" s="13" customFormat="1" ht="26.25" thickBot="1" x14ac:dyDescent="0.25">
      <c r="A45" s="152" t="s">
        <v>43</v>
      </c>
      <c r="B45" s="153"/>
      <c r="C45" s="261"/>
      <c r="D45" s="496"/>
      <c r="E45" s="240"/>
      <c r="F45" s="268">
        <v>81.53</v>
      </c>
      <c r="G45" s="240"/>
      <c r="H45" s="268">
        <v>81.532799999999995</v>
      </c>
    </row>
    <row r="46" spans="1:8" s="5" customFormat="1" ht="17.25" thickBot="1" x14ac:dyDescent="0.25">
      <c r="A46" s="121" t="s">
        <v>44</v>
      </c>
      <c r="B46" s="38" t="s">
        <v>65</v>
      </c>
      <c r="C46" s="246"/>
      <c r="D46" s="492">
        <v>3.6000000000000004E-2</v>
      </c>
      <c r="E46" s="410">
        <v>2264.8000000000002</v>
      </c>
      <c r="F46" s="411">
        <v>81.53</v>
      </c>
      <c r="G46" s="412">
        <v>2264.8000000000002</v>
      </c>
      <c r="H46" s="413">
        <v>81.532799999999995</v>
      </c>
    </row>
    <row r="47" spans="1:8" s="13" customFormat="1" ht="39" thickBot="1" x14ac:dyDescent="0.25">
      <c r="A47" s="40" t="s">
        <v>45</v>
      </c>
      <c r="B47" s="32"/>
      <c r="C47" s="262"/>
      <c r="D47" s="305"/>
      <c r="E47" s="240"/>
      <c r="F47" s="268">
        <v>282.3</v>
      </c>
      <c r="G47" s="240"/>
      <c r="H47" s="268">
        <v>675.29099999999994</v>
      </c>
    </row>
    <row r="48" spans="1:8" s="5" customFormat="1" ht="56.25" x14ac:dyDescent="0.2">
      <c r="A48" s="160" t="s">
        <v>46</v>
      </c>
      <c r="B48" s="38" t="s">
        <v>127</v>
      </c>
      <c r="C48" s="263" t="s">
        <v>69</v>
      </c>
      <c r="D48" s="492">
        <v>4.5860000000000003</v>
      </c>
      <c r="E48" s="410">
        <v>6</v>
      </c>
      <c r="F48" s="411">
        <v>55.03</v>
      </c>
      <c r="G48" s="412">
        <v>6</v>
      </c>
      <c r="H48" s="413">
        <v>27.516000000000002</v>
      </c>
    </row>
    <row r="49" spans="1:33" s="5" customFormat="1" x14ac:dyDescent="0.2">
      <c r="A49" s="161" t="s">
        <v>47</v>
      </c>
      <c r="B49" s="14"/>
      <c r="C49" s="28"/>
      <c r="D49" s="495"/>
      <c r="E49" s="414">
        <v>0</v>
      </c>
      <c r="F49" s="64">
        <v>227.27</v>
      </c>
      <c r="G49" s="277"/>
      <c r="H49" s="278">
        <v>647.77499999999998</v>
      </c>
    </row>
    <row r="50" spans="1:33" s="5" customFormat="1" x14ac:dyDescent="0.2">
      <c r="A50" s="266" t="s">
        <v>175</v>
      </c>
      <c r="B50" s="267" t="s">
        <v>176</v>
      </c>
      <c r="C50" s="202"/>
      <c r="D50" s="306"/>
      <c r="E50" s="414">
        <v>0</v>
      </c>
      <c r="F50" s="64">
        <v>227.27</v>
      </c>
      <c r="G50" s="412">
        <v>0</v>
      </c>
      <c r="H50" s="413">
        <v>647.78</v>
      </c>
    </row>
    <row r="51" spans="1:33" s="5" customFormat="1" ht="13.5" thickBot="1" x14ac:dyDescent="0.25">
      <c r="A51" s="163" t="s">
        <v>268</v>
      </c>
      <c r="B51" s="164" t="s">
        <v>4</v>
      </c>
      <c r="C51" s="127">
        <v>1</v>
      </c>
      <c r="D51" s="509">
        <v>143.94999999999999</v>
      </c>
      <c r="E51" s="414">
        <v>0</v>
      </c>
      <c r="F51" s="404">
        <v>0</v>
      </c>
      <c r="G51" s="412">
        <v>4.5</v>
      </c>
      <c r="H51" s="413">
        <v>647.77499999999998</v>
      </c>
    </row>
    <row r="52" spans="1:33" s="13" customFormat="1" ht="27.75" customHeight="1" thickBot="1" x14ac:dyDescent="0.25">
      <c r="A52" s="583" t="s">
        <v>48</v>
      </c>
      <c r="B52" s="584"/>
      <c r="C52" s="584"/>
      <c r="D52" s="585"/>
      <c r="E52" s="240"/>
      <c r="F52" s="268">
        <v>62073.310000000005</v>
      </c>
      <c r="G52" s="240"/>
      <c r="H52" s="268">
        <v>72945.930000000008</v>
      </c>
    </row>
    <row r="53" spans="1:33" s="13" customFormat="1" ht="26.25" thickBot="1" x14ac:dyDescent="0.25">
      <c r="A53" s="149" t="s">
        <v>50</v>
      </c>
      <c r="B53" s="142"/>
      <c r="C53" s="143"/>
      <c r="D53" s="301"/>
      <c r="E53" s="421">
        <v>0</v>
      </c>
      <c r="F53" s="422">
        <v>3418.61</v>
      </c>
      <c r="G53" s="240"/>
      <c r="H53" s="268">
        <v>2755.43</v>
      </c>
    </row>
    <row r="54" spans="1:33" s="5" customFormat="1" x14ac:dyDescent="0.2">
      <c r="A54" s="155" t="s">
        <v>179</v>
      </c>
      <c r="B54" s="159" t="s">
        <v>12</v>
      </c>
      <c r="C54" s="127">
        <v>3</v>
      </c>
      <c r="D54" s="493">
        <v>37.21</v>
      </c>
      <c r="E54" s="410">
        <v>24</v>
      </c>
      <c r="F54" s="411">
        <v>2678.76</v>
      </c>
      <c r="G54" s="417">
        <v>35</v>
      </c>
      <c r="H54" s="413">
        <v>1275.83</v>
      </c>
    </row>
    <row r="55" spans="1:33" s="5" customFormat="1" x14ac:dyDescent="0.2">
      <c r="A55" s="167" t="s">
        <v>47</v>
      </c>
      <c r="B55" s="159"/>
      <c r="C55" s="168"/>
      <c r="D55" s="495"/>
      <c r="E55" s="414">
        <v>0</v>
      </c>
      <c r="F55" s="404">
        <v>739.85</v>
      </c>
      <c r="G55" s="280"/>
      <c r="H55" s="279">
        <v>1479.6</v>
      </c>
    </row>
    <row r="56" spans="1:33" s="5" customFormat="1" ht="13.5" thickBot="1" x14ac:dyDescent="0.25">
      <c r="A56" s="157" t="s">
        <v>51</v>
      </c>
      <c r="B56" s="159" t="s">
        <v>259</v>
      </c>
      <c r="C56" s="269">
        <v>1</v>
      </c>
      <c r="D56" s="493">
        <v>61.65</v>
      </c>
      <c r="E56" s="414">
        <v>12</v>
      </c>
      <c r="F56" s="404">
        <v>739.85</v>
      </c>
      <c r="G56" s="424">
        <v>24</v>
      </c>
      <c r="H56" s="279">
        <v>1479.6</v>
      </c>
    </row>
    <row r="57" spans="1:33" s="13" customFormat="1" ht="39" thickBot="1" x14ac:dyDescent="0.25">
      <c r="A57" s="40" t="s">
        <v>53</v>
      </c>
      <c r="B57" s="33"/>
      <c r="C57" s="51"/>
      <c r="D57" s="309"/>
      <c r="E57" s="429"/>
      <c r="F57" s="430">
        <v>18617</v>
      </c>
      <c r="G57" s="429"/>
      <c r="H57" s="430">
        <v>29952.810000000005</v>
      </c>
    </row>
    <row r="58" spans="1:33" s="5" customFormat="1" ht="33.75" x14ac:dyDescent="0.2">
      <c r="A58" s="169" t="s">
        <v>54</v>
      </c>
      <c r="B58" s="38"/>
      <c r="C58" s="34"/>
      <c r="D58" s="298"/>
      <c r="E58" s="410">
        <v>0</v>
      </c>
      <c r="F58" s="514">
        <v>4013.51</v>
      </c>
      <c r="G58" s="431"/>
      <c r="H58" s="491">
        <v>2128.63</v>
      </c>
    </row>
    <row r="59" spans="1:33" s="5" customFormat="1" x14ac:dyDescent="0.2">
      <c r="A59" s="68" t="s">
        <v>16</v>
      </c>
      <c r="B59" s="14" t="s">
        <v>4</v>
      </c>
      <c r="C59" s="164">
        <v>1</v>
      </c>
      <c r="D59" s="310">
        <v>1.24</v>
      </c>
      <c r="E59" s="414">
        <v>2264.8000000000002</v>
      </c>
      <c r="F59" s="404">
        <v>2808.35</v>
      </c>
      <c r="G59" s="412">
        <v>749</v>
      </c>
      <c r="H59" s="413">
        <v>928.76</v>
      </c>
    </row>
    <row r="60" spans="1:33" s="19" customFormat="1" x14ac:dyDescent="0.2">
      <c r="A60" s="69" t="s">
        <v>17</v>
      </c>
      <c r="B60" s="56" t="s">
        <v>4</v>
      </c>
      <c r="C60" s="127">
        <v>12</v>
      </c>
      <c r="D60" s="310">
        <v>0.51</v>
      </c>
      <c r="E60" s="414">
        <v>55</v>
      </c>
      <c r="F60" s="404">
        <v>336.6</v>
      </c>
      <c r="G60" s="412">
        <v>55</v>
      </c>
      <c r="H60" s="413">
        <v>336.05</v>
      </c>
      <c r="AE60" s="1"/>
      <c r="AF60" s="1"/>
      <c r="AG60" s="1"/>
    </row>
    <row r="61" spans="1:33" s="19" customFormat="1" x14ac:dyDescent="0.2">
      <c r="A61" s="70" t="s">
        <v>18</v>
      </c>
      <c r="B61" s="56" t="s">
        <v>19</v>
      </c>
      <c r="C61" s="127">
        <v>12</v>
      </c>
      <c r="D61" s="310">
        <v>72.38</v>
      </c>
      <c r="E61" s="414">
        <v>1</v>
      </c>
      <c r="F61" s="404">
        <v>868.56</v>
      </c>
      <c r="G61" s="412">
        <v>1</v>
      </c>
      <c r="H61" s="413">
        <v>863.81999999999994</v>
      </c>
      <c r="AE61" s="1"/>
      <c r="AF61" s="1"/>
      <c r="AG61" s="1"/>
    </row>
    <row r="62" spans="1:33" s="5" customFormat="1" ht="13.5" thickBot="1" x14ac:dyDescent="0.25">
      <c r="A62" s="271" t="s">
        <v>47</v>
      </c>
      <c r="B62" s="272"/>
      <c r="C62" s="273"/>
      <c r="D62" s="298"/>
      <c r="E62" s="414">
        <v>0</v>
      </c>
      <c r="F62" s="64">
        <v>7609.73</v>
      </c>
      <c r="G62" s="274"/>
      <c r="H62" s="275">
        <v>15010.420000000002</v>
      </c>
    </row>
    <row r="63" spans="1:33" s="5" customFormat="1" x14ac:dyDescent="0.2">
      <c r="A63" s="177" t="s">
        <v>196</v>
      </c>
      <c r="B63" s="54"/>
      <c r="C63" s="35"/>
      <c r="D63" s="501">
        <v>0.26</v>
      </c>
      <c r="E63" s="433"/>
      <c r="F63" s="64">
        <v>7609.73</v>
      </c>
      <c r="G63" s="280"/>
      <c r="H63" s="278">
        <v>15010.420000000002</v>
      </c>
    </row>
    <row r="64" spans="1:33" s="15" customFormat="1" x14ac:dyDescent="0.2">
      <c r="A64" s="361" t="s">
        <v>297</v>
      </c>
      <c r="B64" s="54" t="s">
        <v>163</v>
      </c>
      <c r="C64" s="35"/>
      <c r="D64" s="299">
        <v>246.7</v>
      </c>
      <c r="E64" s="414">
        <v>0</v>
      </c>
      <c r="F64" s="404">
        <v>0</v>
      </c>
      <c r="G64" s="412">
        <v>10</v>
      </c>
      <c r="H64" s="413">
        <v>2467</v>
      </c>
    </row>
    <row r="65" spans="1:33" s="15" customFormat="1" x14ac:dyDescent="0.2">
      <c r="A65" s="361" t="s">
        <v>289</v>
      </c>
      <c r="B65" s="54" t="s">
        <v>163</v>
      </c>
      <c r="C65" s="35"/>
      <c r="D65" s="299">
        <v>183.3</v>
      </c>
      <c r="E65" s="414">
        <v>0</v>
      </c>
      <c r="F65" s="404">
        <v>0</v>
      </c>
      <c r="G65" s="412">
        <v>60</v>
      </c>
      <c r="H65" s="413">
        <v>10822.2</v>
      </c>
    </row>
    <row r="66" spans="1:33" s="15" customFormat="1" x14ac:dyDescent="0.2">
      <c r="A66" s="255" t="s">
        <v>158</v>
      </c>
      <c r="B66" s="42" t="s">
        <v>127</v>
      </c>
      <c r="C66" s="35"/>
      <c r="D66" s="299">
        <v>798.97</v>
      </c>
      <c r="E66" s="414">
        <v>0</v>
      </c>
      <c r="F66" s="404">
        <v>0</v>
      </c>
      <c r="G66" s="412">
        <v>2</v>
      </c>
      <c r="H66" s="413">
        <v>1597.94</v>
      </c>
    </row>
    <row r="67" spans="1:33" s="15" customFormat="1" x14ac:dyDescent="0.2">
      <c r="A67" s="348" t="s">
        <v>160</v>
      </c>
      <c r="B67" s="42" t="s">
        <v>127</v>
      </c>
      <c r="C67" s="35"/>
      <c r="D67" s="299">
        <v>61.64</v>
      </c>
      <c r="E67" s="414">
        <v>0</v>
      </c>
      <c r="F67" s="404">
        <v>0</v>
      </c>
      <c r="G67" s="412">
        <v>2</v>
      </c>
      <c r="H67" s="413">
        <v>123.28</v>
      </c>
    </row>
    <row r="68" spans="1:33" s="15" customFormat="1" ht="36" x14ac:dyDescent="0.2">
      <c r="A68" s="121" t="s">
        <v>55</v>
      </c>
      <c r="B68" s="179" t="s">
        <v>19</v>
      </c>
      <c r="C68" s="180">
        <v>24</v>
      </c>
      <c r="D68" s="495">
        <v>62.24</v>
      </c>
      <c r="E68" s="414">
        <v>1</v>
      </c>
      <c r="F68" s="64">
        <v>1493.76</v>
      </c>
      <c r="G68" s="412">
        <v>1</v>
      </c>
      <c r="H68" s="491">
        <v>1415.24</v>
      </c>
    </row>
    <row r="69" spans="1:33" s="15" customFormat="1" x14ac:dyDescent="0.2">
      <c r="A69" s="352" t="s">
        <v>197</v>
      </c>
      <c r="B69" s="14" t="s">
        <v>19</v>
      </c>
      <c r="C69" s="35"/>
      <c r="D69" s="495">
        <v>11000</v>
      </c>
      <c r="E69" s="432">
        <v>1</v>
      </c>
      <c r="F69" s="64">
        <v>5500</v>
      </c>
      <c r="G69" s="277"/>
      <c r="H69" s="275">
        <v>11398.520000000002</v>
      </c>
    </row>
    <row r="70" spans="1:33" s="15" customFormat="1" x14ac:dyDescent="0.2">
      <c r="A70" s="343" t="s">
        <v>198</v>
      </c>
      <c r="B70" s="46" t="s">
        <v>127</v>
      </c>
      <c r="C70" s="35"/>
      <c r="D70" s="299">
        <v>1232.6199999999999</v>
      </c>
      <c r="E70" s="414">
        <v>0</v>
      </c>
      <c r="F70" s="404">
        <v>0</v>
      </c>
      <c r="G70" s="412">
        <v>2</v>
      </c>
      <c r="H70" s="413">
        <v>2465.2399999999998</v>
      </c>
    </row>
    <row r="71" spans="1:33" s="15" customFormat="1" x14ac:dyDescent="0.2">
      <c r="A71" s="343" t="s">
        <v>199</v>
      </c>
      <c r="B71" s="46" t="s">
        <v>127</v>
      </c>
      <c r="C71" s="35"/>
      <c r="D71" s="299">
        <v>961.36</v>
      </c>
      <c r="E71" s="414">
        <v>0</v>
      </c>
      <c r="F71" s="404">
        <v>0</v>
      </c>
      <c r="G71" s="412">
        <v>1</v>
      </c>
      <c r="H71" s="413">
        <v>961.36</v>
      </c>
    </row>
    <row r="72" spans="1:33" s="15" customFormat="1" x14ac:dyDescent="0.2">
      <c r="A72" s="343" t="s">
        <v>440</v>
      </c>
      <c r="B72" s="42" t="s">
        <v>127</v>
      </c>
      <c r="C72" s="35"/>
      <c r="D72" s="299">
        <v>1131.42</v>
      </c>
      <c r="E72" s="414">
        <v>0</v>
      </c>
      <c r="F72" s="404">
        <v>0</v>
      </c>
      <c r="G72" s="412">
        <v>1</v>
      </c>
      <c r="H72" s="413">
        <v>1131.42</v>
      </c>
    </row>
    <row r="73" spans="1:33" s="5" customFormat="1" x14ac:dyDescent="0.2">
      <c r="A73" s="344" t="s">
        <v>142</v>
      </c>
      <c r="B73" s="46" t="s">
        <v>127</v>
      </c>
      <c r="C73" s="35"/>
      <c r="D73" s="299">
        <v>79.400000000000006</v>
      </c>
      <c r="E73" s="414">
        <v>0</v>
      </c>
      <c r="F73" s="404">
        <v>0</v>
      </c>
      <c r="G73" s="412">
        <v>7</v>
      </c>
      <c r="H73" s="413">
        <v>545.40000000000009</v>
      </c>
    </row>
    <row r="74" spans="1:33" s="5" customFormat="1" x14ac:dyDescent="0.2">
      <c r="A74" s="345" t="s">
        <v>250</v>
      </c>
      <c r="B74" s="14" t="s">
        <v>3</v>
      </c>
      <c r="C74" s="26">
        <v>1</v>
      </c>
      <c r="D74" s="311">
        <v>773.27</v>
      </c>
      <c r="E74" s="414">
        <v>0</v>
      </c>
      <c r="F74" s="404">
        <v>0</v>
      </c>
      <c r="G74" s="412">
        <v>4</v>
      </c>
      <c r="H74" s="413">
        <v>3093.08</v>
      </c>
    </row>
    <row r="75" spans="1:33" s="5" customFormat="1" x14ac:dyDescent="0.2">
      <c r="A75" s="343" t="s">
        <v>434</v>
      </c>
      <c r="B75" s="122" t="s">
        <v>127</v>
      </c>
      <c r="C75" s="35"/>
      <c r="D75" s="311">
        <v>2997.79</v>
      </c>
      <c r="E75" s="414">
        <v>0</v>
      </c>
      <c r="F75" s="404">
        <v>0</v>
      </c>
      <c r="G75" s="412">
        <v>1</v>
      </c>
      <c r="H75" s="413">
        <v>2997.79</v>
      </c>
    </row>
    <row r="76" spans="1:33" s="5" customFormat="1" x14ac:dyDescent="0.2">
      <c r="A76" s="349" t="s">
        <v>160</v>
      </c>
      <c r="B76" s="54" t="s">
        <v>127</v>
      </c>
      <c r="C76" s="35"/>
      <c r="D76" s="299">
        <v>61.64</v>
      </c>
      <c r="E76" s="414">
        <v>0</v>
      </c>
      <c r="F76" s="404">
        <v>0</v>
      </c>
      <c r="G76" s="412">
        <v>2</v>
      </c>
      <c r="H76" s="413">
        <v>123.28</v>
      </c>
    </row>
    <row r="77" spans="1:33" s="5" customFormat="1" ht="13.5" thickBot="1" x14ac:dyDescent="0.25">
      <c r="A77" s="349" t="s">
        <v>161</v>
      </c>
      <c r="B77" s="54" t="s">
        <v>127</v>
      </c>
      <c r="C77" s="35"/>
      <c r="D77" s="299">
        <v>80.95</v>
      </c>
      <c r="E77" s="414">
        <v>0</v>
      </c>
      <c r="F77" s="404">
        <v>0</v>
      </c>
      <c r="G77" s="412">
        <v>1</v>
      </c>
      <c r="H77" s="413">
        <v>80.95</v>
      </c>
    </row>
    <row r="78" spans="1:33" s="5" customFormat="1" ht="39" thickBot="1" x14ac:dyDescent="0.25">
      <c r="A78" s="89" t="s">
        <v>182</v>
      </c>
      <c r="B78" s="32"/>
      <c r="C78" s="44"/>
      <c r="D78" s="316"/>
      <c r="E78" s="240"/>
      <c r="F78" s="268">
        <v>21020.260000000002</v>
      </c>
      <c r="G78" s="240"/>
      <c r="H78" s="268">
        <v>21020.260000000002</v>
      </c>
    </row>
    <row r="79" spans="1:33" s="17" customFormat="1" x14ac:dyDescent="0.2">
      <c r="A79" s="121" t="s">
        <v>331</v>
      </c>
      <c r="B79" s="185" t="s">
        <v>259</v>
      </c>
      <c r="C79" s="186">
        <v>1</v>
      </c>
      <c r="D79" s="317">
        <v>20.38</v>
      </c>
      <c r="E79" s="410">
        <v>339</v>
      </c>
      <c r="F79" s="411">
        <v>6908.82</v>
      </c>
      <c r="G79" s="412">
        <v>339</v>
      </c>
      <c r="H79" s="413">
        <v>6908.82</v>
      </c>
      <c r="AE79" s="1"/>
      <c r="AF79" s="1"/>
      <c r="AG79" s="1"/>
    </row>
    <row r="80" spans="1:33" s="16" customFormat="1" x14ac:dyDescent="0.2">
      <c r="A80" s="62" t="s">
        <v>56</v>
      </c>
      <c r="B80" s="178" t="s">
        <v>19</v>
      </c>
      <c r="C80" s="164">
        <v>1</v>
      </c>
      <c r="D80" s="499">
        <v>868.52</v>
      </c>
      <c r="E80" s="414">
        <v>1</v>
      </c>
      <c r="F80" s="404">
        <v>868.52</v>
      </c>
      <c r="G80" s="412">
        <v>1</v>
      </c>
      <c r="H80" s="413">
        <v>868.52</v>
      </c>
    </row>
    <row r="81" spans="1:33" s="16" customFormat="1" x14ac:dyDescent="0.2">
      <c r="A81" s="55" t="s">
        <v>333</v>
      </c>
      <c r="B81" s="178" t="s">
        <v>19</v>
      </c>
      <c r="C81" s="164">
        <v>1</v>
      </c>
      <c r="D81" s="319">
        <v>434.26</v>
      </c>
      <c r="E81" s="414">
        <v>1</v>
      </c>
      <c r="F81" s="404">
        <v>434.26</v>
      </c>
      <c r="G81" s="412">
        <v>1</v>
      </c>
      <c r="H81" s="413">
        <v>434.26</v>
      </c>
    </row>
    <row r="82" spans="1:33" s="5" customFormat="1" x14ac:dyDescent="0.2">
      <c r="A82" s="62" t="s">
        <v>334</v>
      </c>
      <c r="B82" s="178" t="s">
        <v>19</v>
      </c>
      <c r="C82" s="164">
        <v>1</v>
      </c>
      <c r="D82" s="319">
        <v>434.26</v>
      </c>
      <c r="E82" s="414">
        <v>1</v>
      </c>
      <c r="F82" s="404">
        <v>434.26</v>
      </c>
      <c r="G82" s="412">
        <v>1</v>
      </c>
      <c r="H82" s="413">
        <v>434.26</v>
      </c>
    </row>
    <row r="83" spans="1:33" s="13" customFormat="1" ht="24.75" thickBot="1" x14ac:dyDescent="0.25">
      <c r="A83" s="55" t="s">
        <v>57</v>
      </c>
      <c r="B83" s="188" t="s">
        <v>66</v>
      </c>
      <c r="C83" s="127">
        <v>1</v>
      </c>
      <c r="D83" s="320">
        <v>0.96</v>
      </c>
      <c r="E83" s="414">
        <v>12890</v>
      </c>
      <c r="F83" s="404">
        <v>12374.4</v>
      </c>
      <c r="G83" s="412">
        <v>12890</v>
      </c>
      <c r="H83" s="413">
        <v>12374.4</v>
      </c>
    </row>
    <row r="84" spans="1:33" s="15" customFormat="1" ht="26.25" thickBot="1" x14ac:dyDescent="0.25">
      <c r="A84" s="191" t="s">
        <v>276</v>
      </c>
      <c r="B84" s="65"/>
      <c r="C84" s="72"/>
      <c r="D84" s="296"/>
      <c r="E84" s="104"/>
      <c r="F84" s="268">
        <v>10401.48</v>
      </c>
      <c r="G84" s="104"/>
      <c r="H84" s="268">
        <v>10890.23</v>
      </c>
    </row>
    <row r="85" spans="1:33" s="15" customFormat="1" x14ac:dyDescent="0.2">
      <c r="A85" s="121" t="s">
        <v>180</v>
      </c>
      <c r="B85" s="192" t="s">
        <v>275</v>
      </c>
      <c r="C85" s="193">
        <v>12</v>
      </c>
      <c r="D85" s="310">
        <v>700</v>
      </c>
      <c r="E85" s="410">
        <v>1</v>
      </c>
      <c r="F85" s="411">
        <v>8546.52</v>
      </c>
      <c r="G85" s="412">
        <v>1</v>
      </c>
      <c r="H85" s="413">
        <v>8280</v>
      </c>
    </row>
    <row r="86" spans="1:33" s="15" customFormat="1" x14ac:dyDescent="0.2">
      <c r="A86" s="121" t="s">
        <v>181</v>
      </c>
      <c r="B86" s="194" t="s">
        <v>275</v>
      </c>
      <c r="C86" s="164">
        <v>12</v>
      </c>
      <c r="D86" s="310">
        <v>154.58000000000001</v>
      </c>
      <c r="E86" s="414">
        <v>1</v>
      </c>
      <c r="F86" s="404">
        <v>1854.96</v>
      </c>
      <c r="G86" s="412">
        <v>1</v>
      </c>
      <c r="H86" s="413">
        <v>1845.47</v>
      </c>
    </row>
    <row r="87" spans="1:33" s="15" customFormat="1" ht="13.5" thickBot="1" x14ac:dyDescent="0.25">
      <c r="A87" s="121" t="s">
        <v>400</v>
      </c>
      <c r="B87" s="189" t="s">
        <v>275</v>
      </c>
      <c r="C87" s="195">
        <v>12</v>
      </c>
      <c r="D87" s="298">
        <v>64.06</v>
      </c>
      <c r="E87" s="414">
        <v>0</v>
      </c>
      <c r="F87" s="404">
        <v>0</v>
      </c>
      <c r="G87" s="412">
        <v>1</v>
      </c>
      <c r="H87" s="413">
        <v>764.76</v>
      </c>
    </row>
    <row r="88" spans="1:33" s="18" customFormat="1" ht="26.25" thickBot="1" x14ac:dyDescent="0.25">
      <c r="A88" s="196" t="s">
        <v>277</v>
      </c>
      <c r="B88" s="32"/>
      <c r="C88" s="44"/>
      <c r="D88" s="296"/>
      <c r="E88" s="240"/>
      <c r="F88" s="268">
        <v>5065.96</v>
      </c>
      <c r="G88" s="240"/>
      <c r="H88" s="268">
        <v>5684.2000000000007</v>
      </c>
    </row>
    <row r="89" spans="1:33" s="13" customFormat="1" ht="36" x14ac:dyDescent="0.2">
      <c r="A89" s="197" t="s">
        <v>58</v>
      </c>
      <c r="B89" s="198"/>
      <c r="C89" s="164"/>
      <c r="D89" s="321"/>
      <c r="E89" s="414">
        <v>0</v>
      </c>
      <c r="F89" s="64">
        <v>1442.28</v>
      </c>
      <c r="G89" s="418"/>
      <c r="H89" s="278">
        <v>1434.3799999999999</v>
      </c>
    </row>
    <row r="90" spans="1:33" s="18" customFormat="1" x14ac:dyDescent="0.2">
      <c r="A90" s="199" t="s">
        <v>20</v>
      </c>
      <c r="B90" s="198" t="s">
        <v>71</v>
      </c>
      <c r="C90" s="164">
        <v>12</v>
      </c>
      <c r="D90" s="322">
        <v>13.03</v>
      </c>
      <c r="E90" s="414">
        <v>8</v>
      </c>
      <c r="F90" s="404">
        <v>1250.8800000000001</v>
      </c>
      <c r="G90" s="412">
        <v>8</v>
      </c>
      <c r="H90" s="413">
        <v>1244.08</v>
      </c>
    </row>
    <row r="91" spans="1:33" s="4" customFormat="1" x14ac:dyDescent="0.2">
      <c r="A91" s="199" t="s">
        <v>21</v>
      </c>
      <c r="B91" s="198" t="s">
        <v>4</v>
      </c>
      <c r="C91" s="164">
        <v>12</v>
      </c>
      <c r="D91" s="322">
        <v>0.28999999999999998</v>
      </c>
      <c r="E91" s="414">
        <v>55</v>
      </c>
      <c r="F91" s="404">
        <v>191.4</v>
      </c>
      <c r="G91" s="412">
        <v>55</v>
      </c>
      <c r="H91" s="413">
        <v>190.29999999999998</v>
      </c>
      <c r="AE91" s="1"/>
      <c r="AF91" s="1"/>
      <c r="AG91" s="1"/>
    </row>
    <row r="92" spans="1:33" s="13" customFormat="1" ht="36" x14ac:dyDescent="0.2">
      <c r="A92" s="151" t="s">
        <v>278</v>
      </c>
      <c r="B92" s="198"/>
      <c r="C92" s="164" t="s">
        <v>279</v>
      </c>
      <c r="D92" s="321"/>
      <c r="E92" s="414">
        <v>0</v>
      </c>
      <c r="F92" s="64">
        <v>3623.68</v>
      </c>
      <c r="G92" s="277"/>
      <c r="H92" s="278">
        <v>4249.8200000000006</v>
      </c>
    </row>
    <row r="93" spans="1:33" s="13" customFormat="1" x14ac:dyDescent="0.2">
      <c r="A93" s="338" t="s">
        <v>128</v>
      </c>
      <c r="B93" s="37" t="s">
        <v>3</v>
      </c>
      <c r="C93" s="26"/>
      <c r="D93" s="299">
        <v>27.69</v>
      </c>
      <c r="E93" s="414">
        <v>0</v>
      </c>
      <c r="F93" s="404">
        <v>0</v>
      </c>
      <c r="G93" s="412">
        <v>1</v>
      </c>
      <c r="H93" s="413">
        <v>25.88</v>
      </c>
    </row>
    <row r="94" spans="1:33" s="13" customFormat="1" x14ac:dyDescent="0.2">
      <c r="A94" s="338" t="s">
        <v>129</v>
      </c>
      <c r="B94" s="37" t="s">
        <v>127</v>
      </c>
      <c r="C94" s="26"/>
      <c r="D94" s="299">
        <v>3335</v>
      </c>
      <c r="E94" s="414">
        <v>0</v>
      </c>
      <c r="F94" s="404">
        <v>0</v>
      </c>
      <c r="G94" s="412">
        <v>1</v>
      </c>
      <c r="H94" s="413">
        <v>2820</v>
      </c>
    </row>
    <row r="95" spans="1:33" s="13" customFormat="1" x14ac:dyDescent="0.2">
      <c r="A95" s="339" t="s">
        <v>130</v>
      </c>
      <c r="B95" s="37" t="s">
        <v>127</v>
      </c>
      <c r="C95" s="26"/>
      <c r="D95" s="299">
        <v>26.94</v>
      </c>
      <c r="E95" s="414">
        <v>0</v>
      </c>
      <c r="F95" s="404">
        <v>0</v>
      </c>
      <c r="G95" s="412">
        <v>3</v>
      </c>
      <c r="H95" s="413">
        <v>77.3</v>
      </c>
    </row>
    <row r="96" spans="1:33" s="13" customFormat="1" x14ac:dyDescent="0.2">
      <c r="A96" s="230" t="s">
        <v>131</v>
      </c>
      <c r="B96" s="37" t="s">
        <v>127</v>
      </c>
      <c r="C96" s="26"/>
      <c r="D96" s="299">
        <v>532.54999999999995</v>
      </c>
      <c r="E96" s="414">
        <v>0</v>
      </c>
      <c r="F96" s="404">
        <v>0</v>
      </c>
      <c r="G96" s="412">
        <v>1</v>
      </c>
      <c r="H96" s="413">
        <v>492.86</v>
      </c>
    </row>
    <row r="97" spans="1:8" s="13" customFormat="1" x14ac:dyDescent="0.2">
      <c r="A97" s="338" t="s">
        <v>132</v>
      </c>
      <c r="B97" s="37" t="s">
        <v>127</v>
      </c>
      <c r="C97" s="26"/>
      <c r="D97" s="299">
        <v>37.1</v>
      </c>
      <c r="E97" s="414">
        <v>0</v>
      </c>
      <c r="F97" s="404">
        <v>0</v>
      </c>
      <c r="G97" s="412">
        <v>3</v>
      </c>
      <c r="H97" s="413">
        <v>113.9</v>
      </c>
    </row>
    <row r="98" spans="1:8" s="13" customFormat="1" x14ac:dyDescent="0.2">
      <c r="A98" s="341" t="s">
        <v>460</v>
      </c>
      <c r="B98" s="37" t="s">
        <v>127</v>
      </c>
      <c r="C98" s="26"/>
      <c r="D98" s="299">
        <v>47.04</v>
      </c>
      <c r="E98" s="414">
        <v>0</v>
      </c>
      <c r="F98" s="404">
        <v>0</v>
      </c>
      <c r="G98" s="412">
        <v>2</v>
      </c>
      <c r="H98" s="413">
        <v>94.08</v>
      </c>
    </row>
    <row r="99" spans="1:8" s="13" customFormat="1" ht="13.5" thickBot="1" x14ac:dyDescent="0.25">
      <c r="A99" s="338" t="s">
        <v>256</v>
      </c>
      <c r="B99" s="37" t="s">
        <v>3</v>
      </c>
      <c r="C99" s="26"/>
      <c r="D99" s="299">
        <v>597.28</v>
      </c>
      <c r="E99" s="414">
        <v>0</v>
      </c>
      <c r="F99" s="404">
        <v>0</v>
      </c>
      <c r="G99" s="412">
        <v>1</v>
      </c>
      <c r="H99" s="413">
        <v>625.79999999999995</v>
      </c>
    </row>
    <row r="100" spans="1:8" s="5" customFormat="1" ht="26.25" thickBot="1" x14ac:dyDescent="0.25">
      <c r="A100" s="196" t="s">
        <v>280</v>
      </c>
      <c r="B100" s="200"/>
      <c r="C100" s="201"/>
      <c r="D100" s="323"/>
      <c r="E100" s="436">
        <v>0</v>
      </c>
      <c r="F100" s="422">
        <v>3550</v>
      </c>
      <c r="G100" s="240"/>
      <c r="H100" s="268">
        <v>2643</v>
      </c>
    </row>
    <row r="101" spans="1:8" s="5" customFormat="1" ht="24.75" thickBot="1" x14ac:dyDescent="0.25">
      <c r="A101" s="155" t="s">
        <v>59</v>
      </c>
      <c r="B101" s="179" t="s">
        <v>65</v>
      </c>
      <c r="C101" s="202">
        <v>1</v>
      </c>
      <c r="D101" s="298"/>
      <c r="E101" s="410">
        <v>2264.8000000000002</v>
      </c>
      <c r="F101" s="411">
        <v>3550</v>
      </c>
      <c r="G101" s="412">
        <v>2264.8000000000002</v>
      </c>
      <c r="H101" s="413">
        <v>2643</v>
      </c>
    </row>
    <row r="102" spans="1:8" s="5" customFormat="1" ht="18" customHeight="1" thickBot="1" x14ac:dyDescent="0.25">
      <c r="A102" s="586" t="s">
        <v>61</v>
      </c>
      <c r="B102" s="587"/>
      <c r="C102" s="587"/>
      <c r="D102" s="588"/>
      <c r="E102" s="281"/>
      <c r="F102" s="268">
        <v>300089.01</v>
      </c>
      <c r="G102" s="281"/>
      <c r="H102" s="268">
        <v>298853.02688000002</v>
      </c>
    </row>
    <row r="103" spans="1:8" s="5" customFormat="1" ht="26.25" thickBot="1" x14ac:dyDescent="0.25">
      <c r="A103" s="210" t="s">
        <v>282</v>
      </c>
      <c r="B103" s="123"/>
      <c r="C103" s="124"/>
      <c r="D103" s="325"/>
      <c r="E103" s="421">
        <v>418.4</v>
      </c>
      <c r="F103" s="422">
        <v>198006.78</v>
      </c>
      <c r="G103" s="240">
        <v>418.4</v>
      </c>
      <c r="H103" s="268">
        <v>197001.3432</v>
      </c>
    </row>
    <row r="104" spans="1:8" s="71" customFormat="1" ht="24" x14ac:dyDescent="0.2">
      <c r="A104" s="337" t="s">
        <v>184</v>
      </c>
      <c r="B104" s="60" t="s">
        <v>65</v>
      </c>
      <c r="C104" s="91" t="s">
        <v>298</v>
      </c>
      <c r="D104" s="316" t="s">
        <v>257</v>
      </c>
      <c r="E104" s="410">
        <v>2264.8000000000002</v>
      </c>
      <c r="F104" s="404">
        <v>195397.73</v>
      </c>
      <c r="G104" s="438">
        <v>2264.8000000000002</v>
      </c>
      <c r="H104" s="439">
        <v>194433.06</v>
      </c>
    </row>
    <row r="105" spans="1:8" s="5" customFormat="1" ht="24.75" thickBot="1" x14ac:dyDescent="0.25">
      <c r="A105" s="211" t="s">
        <v>293</v>
      </c>
      <c r="B105" s="14" t="s">
        <v>65</v>
      </c>
      <c r="C105" s="92">
        <v>12</v>
      </c>
      <c r="D105" s="395">
        <v>9.6000000000000002E-2</v>
      </c>
      <c r="E105" s="414">
        <v>2264.8000000000002</v>
      </c>
      <c r="F105" s="404">
        <v>2609.0500000000002</v>
      </c>
      <c r="G105" s="415">
        <v>2264.8000000000002</v>
      </c>
      <c r="H105" s="279">
        <v>2568.2832000000003</v>
      </c>
    </row>
    <row r="106" spans="1:8" s="13" customFormat="1" ht="51.75" thickBot="1" x14ac:dyDescent="0.25">
      <c r="A106" s="212" t="s">
        <v>283</v>
      </c>
      <c r="B106" s="59" t="s">
        <v>65</v>
      </c>
      <c r="C106" s="84" t="s">
        <v>200</v>
      </c>
      <c r="D106" s="296" t="s">
        <v>257</v>
      </c>
      <c r="E106" s="421">
        <v>1427</v>
      </c>
      <c r="F106" s="422">
        <v>82955.990000000005</v>
      </c>
      <c r="G106" s="423">
        <v>1427</v>
      </c>
      <c r="H106" s="268">
        <v>82484.02</v>
      </c>
    </row>
    <row r="107" spans="1:8" s="13" customFormat="1" ht="64.5" thickBot="1" x14ac:dyDescent="0.25">
      <c r="A107" s="213" t="s">
        <v>284</v>
      </c>
      <c r="B107" s="282" t="s">
        <v>65</v>
      </c>
      <c r="C107" s="85">
        <v>1</v>
      </c>
      <c r="D107" s="505">
        <v>3.4666666666666665E-3</v>
      </c>
      <c r="E107" s="421">
        <v>2264.8000000000002</v>
      </c>
      <c r="F107" s="422">
        <v>101.92</v>
      </c>
      <c r="G107" s="423">
        <v>2264.8000000000002</v>
      </c>
      <c r="H107" s="268">
        <v>94.215680000000006</v>
      </c>
    </row>
    <row r="108" spans="1:8" s="13" customFormat="1" ht="51.75" thickBot="1" x14ac:dyDescent="0.25">
      <c r="A108" s="196" t="s">
        <v>285</v>
      </c>
      <c r="B108" s="283" t="s">
        <v>65</v>
      </c>
      <c r="C108" s="86">
        <v>12</v>
      </c>
      <c r="D108" s="327">
        <v>0.77</v>
      </c>
      <c r="E108" s="421">
        <v>2264.8000000000002</v>
      </c>
      <c r="F108" s="422">
        <v>19024.32</v>
      </c>
      <c r="G108" s="423">
        <v>2264.8000000000002</v>
      </c>
      <c r="H108" s="268">
        <v>19273.448</v>
      </c>
    </row>
    <row r="109" spans="1:8" s="5" customFormat="1" ht="16.5" thickBot="1" x14ac:dyDescent="0.25">
      <c r="A109" s="221" t="s">
        <v>63</v>
      </c>
      <c r="B109" s="222"/>
      <c r="C109" s="223"/>
      <c r="D109" s="506"/>
      <c r="E109" s="281"/>
      <c r="F109" s="268">
        <v>103818.43</v>
      </c>
      <c r="G109" s="281"/>
      <c r="H109" s="268">
        <v>100172.10166666668</v>
      </c>
    </row>
    <row r="110" spans="1:8" s="5" customFormat="1" ht="18" thickBot="1" x14ac:dyDescent="0.25">
      <c r="A110" s="125" t="s">
        <v>337</v>
      </c>
      <c r="B110" s="267" t="s">
        <v>65</v>
      </c>
      <c r="C110" s="126">
        <v>12</v>
      </c>
      <c r="D110" s="502">
        <v>3.82</v>
      </c>
      <c r="E110" s="410">
        <v>2264.8000000000002</v>
      </c>
      <c r="F110" s="411">
        <v>103818.43</v>
      </c>
      <c r="G110" s="412">
        <v>2264.8000000000002</v>
      </c>
      <c r="H110" s="413">
        <v>100172.10166666668</v>
      </c>
    </row>
    <row r="111" spans="1:8" s="5" customFormat="1" ht="15.75" thickBot="1" x14ac:dyDescent="0.25">
      <c r="A111" s="224" t="s">
        <v>219</v>
      </c>
      <c r="B111" s="61"/>
      <c r="C111" s="48"/>
      <c r="D111" s="331"/>
      <c r="E111" s="421">
        <v>0</v>
      </c>
      <c r="F111" s="422">
        <v>7083.63</v>
      </c>
      <c r="G111" s="444"/>
      <c r="H111" s="268">
        <v>0</v>
      </c>
    </row>
    <row r="112" spans="1:8" s="5" customFormat="1" ht="13.5" thickBot="1" x14ac:dyDescent="0.25">
      <c r="A112" s="49" t="s">
        <v>338</v>
      </c>
      <c r="B112" s="32"/>
      <c r="C112" s="47"/>
      <c r="D112" s="332"/>
      <c r="E112" s="421">
        <v>0</v>
      </c>
      <c r="F112" s="422">
        <v>7083.63</v>
      </c>
      <c r="G112" s="240"/>
      <c r="H112" s="268">
        <v>0</v>
      </c>
    </row>
    <row r="113" spans="1:8" s="5" customFormat="1" ht="15.75" thickBot="1" x14ac:dyDescent="0.25">
      <c r="A113" s="237" t="s">
        <v>454</v>
      </c>
      <c r="B113" s="59"/>
      <c r="C113" s="50"/>
      <c r="D113" s="508"/>
      <c r="E113" s="22"/>
      <c r="F113" s="268">
        <v>486462.06</v>
      </c>
      <c r="G113" s="22"/>
      <c r="H113" s="268">
        <v>476300.00842666673</v>
      </c>
    </row>
    <row r="114" spans="1:8" s="5" customFormat="1" x14ac:dyDescent="0.2">
      <c r="A114" s="29"/>
      <c r="B114" s="82"/>
      <c r="C114" s="24"/>
      <c r="D114" s="75"/>
      <c r="E114" s="447"/>
      <c r="F114" s="447"/>
      <c r="G114" s="447"/>
      <c r="H114" s="447"/>
    </row>
    <row r="115" spans="1:8" s="5" customFormat="1" x14ac:dyDescent="0.2">
      <c r="A115" s="291" t="s">
        <v>461</v>
      </c>
      <c r="B115" s="82"/>
      <c r="C115" s="24"/>
      <c r="D115" s="75"/>
      <c r="E115" s="447"/>
      <c r="F115" s="447"/>
      <c r="G115" s="447"/>
      <c r="H115" s="447"/>
    </row>
    <row r="116" spans="1:8" s="1" customFormat="1" x14ac:dyDescent="0.2">
      <c r="A116" s="291"/>
      <c r="B116" s="82"/>
      <c r="C116" s="24"/>
      <c r="D116" s="75"/>
      <c r="E116" s="447"/>
      <c r="F116" s="447"/>
      <c r="G116" s="447"/>
      <c r="H116" s="447"/>
    </row>
    <row r="117" spans="1:8" s="1" customFormat="1" x14ac:dyDescent="0.2">
      <c r="A117" s="291" t="s">
        <v>462</v>
      </c>
      <c r="B117" s="82"/>
      <c r="C117" s="24"/>
      <c r="D117" s="75"/>
      <c r="E117" s="447"/>
      <c r="F117" s="447"/>
      <c r="G117" s="447"/>
      <c r="H117" s="447"/>
    </row>
    <row r="118" spans="1:8" s="1" customFormat="1" x14ac:dyDescent="0.2">
      <c r="A118" s="29"/>
      <c r="B118" s="82"/>
      <c r="C118" s="24"/>
      <c r="D118" s="75"/>
      <c r="E118" s="447"/>
      <c r="F118" s="447"/>
      <c r="G118" s="447"/>
      <c r="H118" s="447"/>
    </row>
    <row r="119" spans="1:8" s="5" customFormat="1" x14ac:dyDescent="0.2">
      <c r="A119" s="29"/>
      <c r="B119" s="82"/>
      <c r="C119" s="24"/>
      <c r="D119" s="73"/>
      <c r="E119" s="447"/>
      <c r="F119" s="447"/>
      <c r="G119" s="447"/>
      <c r="H119" s="447"/>
    </row>
    <row r="120" spans="1:8" s="5" customFormat="1" x14ac:dyDescent="0.2">
      <c r="A120" s="29"/>
      <c r="B120" s="82"/>
      <c r="C120" s="24"/>
      <c r="D120" s="73"/>
      <c r="E120" s="447"/>
      <c r="F120" s="447"/>
      <c r="G120" s="447"/>
      <c r="H120" s="447"/>
    </row>
    <row r="121" spans="1:8" s="5" customFormat="1" x14ac:dyDescent="0.2">
      <c r="A121" s="29"/>
      <c r="B121" s="82"/>
      <c r="C121" s="24"/>
      <c r="D121" s="73"/>
      <c r="E121" s="447"/>
      <c r="F121" s="447"/>
      <c r="G121" s="447"/>
      <c r="H121" s="447"/>
    </row>
    <row r="122" spans="1:8" s="5" customFormat="1" x14ac:dyDescent="0.2">
      <c r="A122" s="29"/>
      <c r="B122" s="82"/>
      <c r="C122" s="24"/>
      <c r="D122" s="73"/>
      <c r="E122" s="447"/>
      <c r="F122" s="447"/>
      <c r="G122" s="447"/>
      <c r="H122" s="447"/>
    </row>
    <row r="123" spans="1:8" s="13" customFormat="1" x14ac:dyDescent="0.2">
      <c r="A123" s="29"/>
      <c r="B123" s="82"/>
      <c r="C123" s="24"/>
      <c r="D123" s="73"/>
      <c r="E123" s="447"/>
      <c r="F123" s="447"/>
      <c r="G123" s="447"/>
      <c r="H123" s="447"/>
    </row>
    <row r="124" spans="1:8" s="5" customFormat="1" x14ac:dyDescent="0.2">
      <c r="A124" s="29"/>
      <c r="B124" s="82"/>
      <c r="C124" s="24"/>
      <c r="D124" s="73"/>
      <c r="E124" s="447"/>
      <c r="F124" s="447"/>
      <c r="G124" s="447"/>
      <c r="H124" s="447"/>
    </row>
    <row r="125" spans="1:8" s="5" customFormat="1" x14ac:dyDescent="0.2">
      <c r="A125" s="29"/>
      <c r="B125" s="82"/>
      <c r="C125" s="24"/>
      <c r="D125" s="73"/>
      <c r="E125" s="447"/>
      <c r="F125" s="447"/>
      <c r="G125" s="447"/>
      <c r="H125" s="447"/>
    </row>
    <row r="126" spans="1:8" s="5" customFormat="1" x14ac:dyDescent="0.2">
      <c r="A126" s="8"/>
      <c r="B126" s="73"/>
      <c r="C126" s="23"/>
      <c r="D126" s="73"/>
      <c r="E126" s="448"/>
      <c r="F126" s="448"/>
      <c r="G126" s="448"/>
      <c r="H126" s="448"/>
    </row>
    <row r="127" spans="1:8" s="5" customFormat="1" x14ac:dyDescent="0.2">
      <c r="A127" s="8"/>
      <c r="B127" s="73"/>
      <c r="C127" s="23"/>
      <c r="D127" s="73"/>
      <c r="E127" s="448"/>
      <c r="F127" s="448"/>
      <c r="G127" s="448"/>
      <c r="H127" s="448"/>
    </row>
    <row r="128" spans="1:8" s="1" customFormat="1" x14ac:dyDescent="0.2">
      <c r="A128" s="8"/>
      <c r="B128" s="73"/>
      <c r="C128" s="23"/>
      <c r="D128" s="73"/>
      <c r="E128" s="447"/>
      <c r="F128" s="447"/>
      <c r="G128" s="447"/>
      <c r="H128" s="447"/>
    </row>
    <row r="129" spans="1:8" s="1" customFormat="1" x14ac:dyDescent="0.2">
      <c r="A129" s="8"/>
      <c r="B129" s="73"/>
      <c r="C129" s="23"/>
      <c r="D129" s="73"/>
      <c r="E129" s="447"/>
      <c r="F129" s="447"/>
      <c r="G129" s="447"/>
      <c r="H129" s="447"/>
    </row>
    <row r="130" spans="1:8" s="1" customFormat="1" x14ac:dyDescent="0.2">
      <c r="A130" s="8"/>
      <c r="B130" s="73"/>
      <c r="C130" s="23"/>
      <c r="D130" s="73"/>
      <c r="E130" s="447"/>
      <c r="F130" s="447"/>
      <c r="G130" s="447"/>
      <c r="H130" s="447"/>
    </row>
    <row r="131" spans="1:8" s="1" customFormat="1" x14ac:dyDescent="0.2">
      <c r="A131" s="8"/>
      <c r="B131" s="73"/>
      <c r="C131" s="23"/>
      <c r="D131" s="73"/>
      <c r="E131" s="447"/>
      <c r="F131" s="447"/>
      <c r="G131" s="447"/>
      <c r="H131" s="447"/>
    </row>
    <row r="132" spans="1:8" s="1" customFormat="1" x14ac:dyDescent="0.2">
      <c r="A132" s="8"/>
      <c r="B132" s="73"/>
      <c r="C132" s="23"/>
      <c r="D132" s="73"/>
      <c r="E132" s="447"/>
      <c r="F132" s="447"/>
      <c r="G132" s="447"/>
      <c r="H132" s="447"/>
    </row>
    <row r="133" spans="1:8" s="1" customFormat="1" x14ac:dyDescent="0.2">
      <c r="D133" s="73"/>
      <c r="E133" s="447"/>
      <c r="F133" s="447"/>
      <c r="G133" s="447"/>
      <c r="H133" s="447"/>
    </row>
    <row r="134" spans="1:8" s="1" customFormat="1" x14ac:dyDescent="0.2">
      <c r="D134" s="73"/>
      <c r="E134" s="447"/>
      <c r="F134" s="447"/>
      <c r="G134" s="447"/>
      <c r="H134" s="447"/>
    </row>
    <row r="135" spans="1:8" s="1" customFormat="1" x14ac:dyDescent="0.2">
      <c r="D135" s="73"/>
      <c r="E135" s="447"/>
      <c r="F135" s="447"/>
      <c r="G135" s="447"/>
      <c r="H135" s="447"/>
    </row>
    <row r="136" spans="1:8" s="1" customFormat="1" x14ac:dyDescent="0.2">
      <c r="D136" s="73"/>
      <c r="E136" s="447"/>
      <c r="F136" s="447"/>
      <c r="G136" s="447"/>
      <c r="H136" s="447"/>
    </row>
    <row r="137" spans="1:8" s="1" customFormat="1" x14ac:dyDescent="0.2">
      <c r="D137" s="73"/>
      <c r="E137" s="447"/>
      <c r="F137" s="447"/>
      <c r="G137" s="447"/>
      <c r="H137" s="447"/>
    </row>
    <row r="138" spans="1:8" s="1" customFormat="1" x14ac:dyDescent="0.2">
      <c r="D138" s="73"/>
      <c r="E138" s="447"/>
      <c r="F138" s="447"/>
      <c r="G138" s="447"/>
      <c r="H138" s="447"/>
    </row>
    <row r="139" spans="1:8" s="1" customFormat="1" x14ac:dyDescent="0.2">
      <c r="D139" s="73"/>
      <c r="E139" s="447"/>
      <c r="F139" s="447"/>
      <c r="G139" s="447"/>
      <c r="H139" s="447"/>
    </row>
    <row r="140" spans="1:8" x14ac:dyDescent="0.2">
      <c r="A140" s="1"/>
      <c r="B140" s="1"/>
      <c r="C140" s="1"/>
    </row>
    <row r="141" spans="1:8" x14ac:dyDescent="0.2">
      <c r="A141" s="1"/>
      <c r="B141" s="1"/>
      <c r="C141" s="1"/>
    </row>
    <row r="142" spans="1:8" x14ac:dyDescent="0.2">
      <c r="A142" s="1"/>
      <c r="B142" s="1"/>
      <c r="C142" s="1"/>
    </row>
    <row r="143" spans="1:8" x14ac:dyDescent="0.2">
      <c r="A143" s="1"/>
      <c r="B143" s="1"/>
      <c r="C143" s="1"/>
    </row>
    <row r="144" spans="1:8" x14ac:dyDescent="0.2">
      <c r="A144" s="1"/>
      <c r="B144" s="1"/>
      <c r="C144" s="1"/>
    </row>
    <row r="145" spans="1:4" x14ac:dyDescent="0.2">
      <c r="A145" s="1"/>
      <c r="B145" s="1"/>
      <c r="C145" s="1"/>
    </row>
    <row r="147" spans="1:4" x14ac:dyDescent="0.2">
      <c r="A147" s="1"/>
      <c r="B147" s="1"/>
      <c r="C147" s="1"/>
    </row>
    <row r="148" spans="1:4" x14ac:dyDescent="0.2">
      <c r="A148" s="1"/>
      <c r="B148" s="1"/>
      <c r="C148" s="1"/>
    </row>
    <row r="149" spans="1:4" x14ac:dyDescent="0.2">
      <c r="A149" s="1"/>
      <c r="B149" s="1"/>
      <c r="C149" s="1"/>
    </row>
    <row r="150" spans="1:4" x14ac:dyDescent="0.2">
      <c r="A150" s="1"/>
      <c r="B150" s="1"/>
      <c r="C150" s="1"/>
    </row>
    <row r="151" spans="1:4" x14ac:dyDescent="0.2">
      <c r="A151" s="1"/>
      <c r="B151" s="1"/>
      <c r="C151" s="1"/>
    </row>
    <row r="152" spans="1:4" x14ac:dyDescent="0.2">
      <c r="A152" s="1"/>
      <c r="B152" s="1"/>
      <c r="C152" s="1"/>
    </row>
    <row r="155" spans="1:4" x14ac:dyDescent="0.2">
      <c r="A155" s="103"/>
      <c r="B155" s="103"/>
      <c r="C155" s="103"/>
    </row>
    <row r="159" spans="1:4" x14ac:dyDescent="0.2">
      <c r="A159" s="103"/>
      <c r="B159" s="103"/>
      <c r="C159" s="103"/>
      <c r="D159" s="447"/>
    </row>
    <row r="160" spans="1:4" x14ac:dyDescent="0.2">
      <c r="A160" s="103"/>
      <c r="B160" s="103"/>
      <c r="C160" s="103"/>
      <c r="D160" s="447"/>
    </row>
  </sheetData>
  <mergeCells count="13">
    <mergeCell ref="G3:H3"/>
    <mergeCell ref="G2:H2"/>
    <mergeCell ref="E21:H21"/>
    <mergeCell ref="E22:H22"/>
    <mergeCell ref="E23:F23"/>
    <mergeCell ref="G23:H23"/>
    <mergeCell ref="C22:C23"/>
    <mergeCell ref="A1:D1"/>
    <mergeCell ref="A25:D25"/>
    <mergeCell ref="A52:D52"/>
    <mergeCell ref="A102:D102"/>
    <mergeCell ref="A4:D4"/>
    <mergeCell ref="A12:C12"/>
  </mergeCells>
  <pageMargins left="0.31496062992125984" right="0.31496062992125984" top="0.31496062992125984" bottom="0.31496062992125984" header="0" footer="0"/>
  <pageSetup paperSize="9" scale="18" fitToHeight="0" orientation="portrait" copies="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248"/>
  <sheetViews>
    <sheetView showZeros="0" topLeftCell="A85" workbookViewId="0">
      <selection activeCell="F99" sqref="F99"/>
    </sheetView>
  </sheetViews>
  <sheetFormatPr defaultRowHeight="12.75" x14ac:dyDescent="0.2"/>
  <cols>
    <col min="1" max="1" width="75.140625" style="8" customWidth="1"/>
    <col min="2" max="2" width="6.140625" style="73" customWidth="1"/>
    <col min="3" max="3" width="9.5703125" style="23" customWidth="1"/>
    <col min="4" max="4" width="10.42578125" style="73" customWidth="1"/>
    <col min="5" max="5" width="9.140625" style="449" customWidth="1"/>
    <col min="6" max="6" width="13" style="449" customWidth="1"/>
    <col min="7" max="7" width="15.7109375" style="449" customWidth="1"/>
    <col min="8" max="8" width="14.7109375" style="449" bestFit="1" customWidth="1"/>
    <col min="9" max="16384" width="9.140625" style="103"/>
  </cols>
  <sheetData>
    <row r="1" spans="1:8" ht="52.5" customHeight="1" x14ac:dyDescent="0.2">
      <c r="A1" s="589" t="s">
        <v>456</v>
      </c>
      <c r="B1" s="589"/>
      <c r="C1" s="589"/>
      <c r="D1" s="589"/>
    </row>
    <row r="2" spans="1:8" s="398" customFormat="1" ht="15.75" x14ac:dyDescent="0.2">
      <c r="A2" s="7"/>
      <c r="B2" s="75" t="s">
        <v>121</v>
      </c>
      <c r="C2" s="74"/>
      <c r="D2" s="98"/>
      <c r="E2" s="66"/>
      <c r="F2" s="66"/>
      <c r="G2" s="601" t="s">
        <v>82</v>
      </c>
      <c r="H2" s="601"/>
    </row>
    <row r="3" spans="1:8" s="398" customFormat="1" ht="15" x14ac:dyDescent="0.2">
      <c r="A3" s="99"/>
      <c r="B3" s="66"/>
      <c r="C3" s="24"/>
      <c r="D3" s="98"/>
      <c r="E3" s="98"/>
      <c r="F3" s="98"/>
      <c r="G3" s="600"/>
      <c r="H3" s="600"/>
    </row>
    <row r="4" spans="1:8" s="10" customFormat="1" ht="26.25" customHeight="1" x14ac:dyDescent="0.2">
      <c r="A4" s="603" t="s">
        <v>122</v>
      </c>
      <c r="B4" s="603"/>
      <c r="C4" s="603"/>
      <c r="D4" s="603"/>
      <c r="E4" s="75"/>
      <c r="F4" s="71"/>
      <c r="G4" s="71"/>
      <c r="H4" s="71"/>
    </row>
    <row r="5" spans="1:8" x14ac:dyDescent="0.2">
      <c r="A5" s="20" t="s">
        <v>410</v>
      </c>
      <c r="B5" s="76"/>
      <c r="C5" s="74"/>
      <c r="D5" s="75"/>
      <c r="E5" s="400"/>
      <c r="F5" s="400"/>
      <c r="G5" s="400"/>
      <c r="H5" s="401">
        <v>1020774.5374577316</v>
      </c>
    </row>
    <row r="6" spans="1:8" ht="13.5" customHeight="1" x14ac:dyDescent="0.2">
      <c r="A6" s="21" t="s">
        <v>201</v>
      </c>
      <c r="B6" s="75"/>
      <c r="C6" s="74"/>
      <c r="D6" s="75"/>
      <c r="E6" s="75"/>
      <c r="F6" s="71"/>
      <c r="G6" s="71"/>
      <c r="H6" s="402">
        <v>3963538.6399999987</v>
      </c>
    </row>
    <row r="7" spans="1:8" x14ac:dyDescent="0.2">
      <c r="A7" s="131" t="s">
        <v>202</v>
      </c>
      <c r="B7" s="77"/>
      <c r="C7" s="25"/>
      <c r="D7" s="77"/>
      <c r="E7" s="75"/>
      <c r="F7" s="71"/>
      <c r="G7" s="71"/>
      <c r="H7" s="403">
        <v>3963538.6399999987</v>
      </c>
    </row>
    <row r="8" spans="1:8" x14ac:dyDescent="0.2">
      <c r="A8" s="131" t="s">
        <v>203</v>
      </c>
      <c r="B8" s="25"/>
      <c r="C8" s="25"/>
      <c r="D8" s="78"/>
      <c r="E8" s="400"/>
      <c r="F8" s="400"/>
      <c r="G8" s="400"/>
      <c r="H8" s="403">
        <v>3550529.6399999987</v>
      </c>
    </row>
    <row r="9" spans="1:8" x14ac:dyDescent="0.2">
      <c r="A9" s="290" t="s">
        <v>123</v>
      </c>
      <c r="B9" s="75"/>
      <c r="C9" s="24"/>
      <c r="D9" s="75"/>
      <c r="E9" s="75"/>
      <c r="F9" s="98"/>
      <c r="G9" s="98"/>
      <c r="H9" s="405">
        <v>413009</v>
      </c>
    </row>
    <row r="10" spans="1:8" x14ac:dyDescent="0.2">
      <c r="A10" s="21" t="s">
        <v>125</v>
      </c>
      <c r="B10" s="78"/>
      <c r="C10" s="79"/>
      <c r="D10" s="78"/>
      <c r="E10" s="75"/>
      <c r="F10" s="71"/>
      <c r="G10" s="71"/>
      <c r="H10" s="406">
        <v>4711912.9668633332</v>
      </c>
    </row>
    <row r="11" spans="1:8" x14ac:dyDescent="0.2">
      <c r="A11" s="131" t="s">
        <v>458</v>
      </c>
      <c r="B11" s="75"/>
      <c r="C11" s="74"/>
      <c r="D11" s="75"/>
      <c r="E11" s="75"/>
      <c r="F11" s="71"/>
      <c r="G11" s="71"/>
      <c r="H11" s="407">
        <v>272400.21059439704</v>
      </c>
    </row>
    <row r="12" spans="1:8" x14ac:dyDescent="0.2">
      <c r="A12" s="2"/>
      <c r="B12" s="75"/>
      <c r="C12" s="74"/>
      <c r="D12" s="75"/>
      <c r="E12" s="75"/>
      <c r="F12" s="71"/>
      <c r="G12" s="71"/>
      <c r="H12" s="408"/>
    </row>
    <row r="13" spans="1:8" ht="26.25" customHeight="1" x14ac:dyDescent="0.2">
      <c r="A13" s="604" t="s">
        <v>124</v>
      </c>
      <c r="B13" s="603"/>
      <c r="C13" s="603"/>
      <c r="D13" s="78"/>
      <c r="E13" s="75"/>
      <c r="F13" s="71"/>
      <c r="G13" s="71"/>
      <c r="H13" s="409"/>
    </row>
    <row r="14" spans="1:8" x14ac:dyDescent="0.2">
      <c r="A14" s="20" t="s">
        <v>411</v>
      </c>
      <c r="B14" s="76"/>
      <c r="C14" s="74"/>
      <c r="D14" s="75"/>
      <c r="E14" s="400"/>
      <c r="F14" s="400"/>
      <c r="G14" s="400"/>
      <c r="H14" s="401">
        <v>412689.96745773405</v>
      </c>
    </row>
    <row r="15" spans="1:8" ht="25.5" x14ac:dyDescent="0.2">
      <c r="A15" s="31" t="s">
        <v>204</v>
      </c>
      <c r="B15" s="75"/>
      <c r="C15" s="74"/>
      <c r="D15" s="75"/>
      <c r="E15" s="75"/>
      <c r="F15" s="71"/>
      <c r="G15" s="71"/>
      <c r="H15" s="402">
        <v>4012919.5193658294</v>
      </c>
    </row>
    <row r="16" spans="1:8" x14ac:dyDescent="0.2">
      <c r="A16" s="131" t="s">
        <v>202</v>
      </c>
      <c r="B16" s="75"/>
      <c r="C16" s="74"/>
      <c r="D16" s="75"/>
      <c r="E16" s="75"/>
      <c r="F16" s="71"/>
      <c r="G16" s="71"/>
      <c r="H16" s="406">
        <v>4012919.5193658294</v>
      </c>
    </row>
    <row r="17" spans="1:48" x14ac:dyDescent="0.2">
      <c r="A17" s="131" t="s">
        <v>203</v>
      </c>
      <c r="B17" s="75"/>
      <c r="C17" s="74"/>
      <c r="D17" s="75"/>
      <c r="E17" s="400"/>
      <c r="F17" s="400"/>
      <c r="G17" s="400"/>
      <c r="H17" s="403">
        <v>3548421.1399999997</v>
      </c>
    </row>
    <row r="18" spans="1:48" x14ac:dyDescent="0.2">
      <c r="A18" s="290" t="s">
        <v>123</v>
      </c>
      <c r="B18" s="75"/>
      <c r="C18" s="24"/>
      <c r="D18" s="75"/>
      <c r="E18" s="75"/>
      <c r="F18" s="71"/>
      <c r="G18" s="71"/>
      <c r="H18" s="406">
        <v>464498.37936582963</v>
      </c>
    </row>
    <row r="19" spans="1:48" x14ac:dyDescent="0.2">
      <c r="A19" s="131" t="s">
        <v>392</v>
      </c>
      <c r="B19" s="75"/>
      <c r="C19" s="24"/>
      <c r="D19" s="75"/>
      <c r="E19" s="75"/>
      <c r="F19" s="71"/>
      <c r="G19" s="71"/>
      <c r="H19" s="402">
        <v>4425609.4868235635</v>
      </c>
    </row>
    <row r="20" spans="1:48" x14ac:dyDescent="0.2">
      <c r="A20" s="21" t="s">
        <v>126</v>
      </c>
      <c r="B20" s="78"/>
      <c r="C20" s="79"/>
      <c r="D20" s="78"/>
      <c r="E20" s="75"/>
      <c r="F20" s="71"/>
      <c r="G20" s="71"/>
      <c r="H20" s="406">
        <v>4711912.9668633332</v>
      </c>
    </row>
    <row r="21" spans="1:48" x14ac:dyDescent="0.2">
      <c r="A21" s="9" t="s">
        <v>459</v>
      </c>
      <c r="B21" s="75"/>
      <c r="C21" s="74"/>
      <c r="D21" s="75"/>
      <c r="E21" s="75"/>
      <c r="F21" s="71"/>
      <c r="G21" s="71"/>
      <c r="H21" s="407">
        <v>-286303.48003976978</v>
      </c>
    </row>
    <row r="22" spans="1:48" ht="13.5" thickBot="1" x14ac:dyDescent="0.25">
      <c r="A22" s="128"/>
      <c r="B22" s="75"/>
      <c r="C22" s="74"/>
      <c r="D22" s="75"/>
      <c r="E22" s="24"/>
      <c r="F22" s="24"/>
      <c r="G22" s="24"/>
      <c r="H22" s="24"/>
    </row>
    <row r="23" spans="1:48" s="132" customFormat="1" ht="13.5" thickBot="1" x14ac:dyDescent="0.25">
      <c r="A23" s="129" t="s">
        <v>5</v>
      </c>
      <c r="B23" s="112"/>
      <c r="C23" s="113"/>
      <c r="D23" s="292" t="s">
        <v>7</v>
      </c>
      <c r="E23" s="590">
        <v>11</v>
      </c>
      <c r="F23" s="591"/>
      <c r="G23" s="591"/>
      <c r="H23" s="592"/>
    </row>
    <row r="24" spans="1:48" ht="16.5" thickBot="1" x14ac:dyDescent="0.25">
      <c r="A24" s="80"/>
      <c r="B24" s="67" t="s">
        <v>6</v>
      </c>
      <c r="C24" s="596" t="s">
        <v>8</v>
      </c>
      <c r="D24" s="293" t="s">
        <v>9</v>
      </c>
      <c r="E24" s="593" t="s">
        <v>82</v>
      </c>
      <c r="F24" s="594"/>
      <c r="G24" s="594"/>
      <c r="H24" s="595"/>
    </row>
    <row r="25" spans="1:48" ht="13.5" thickBot="1" x14ac:dyDescent="0.25">
      <c r="A25" s="130" t="s">
        <v>442</v>
      </c>
      <c r="B25" s="81" t="s">
        <v>10</v>
      </c>
      <c r="C25" s="597"/>
      <c r="D25" s="294" t="s">
        <v>11</v>
      </c>
      <c r="E25" s="598" t="s">
        <v>2</v>
      </c>
      <c r="F25" s="599"/>
      <c r="G25" s="598" t="s">
        <v>0</v>
      </c>
      <c r="H25" s="599"/>
    </row>
    <row r="26" spans="1:48" s="11" customFormat="1" ht="13.5" thickBot="1" x14ac:dyDescent="0.25">
      <c r="A26" s="101"/>
      <c r="B26" s="67"/>
      <c r="C26" s="102"/>
      <c r="D26" s="295"/>
      <c r="E26" s="114" t="s">
        <v>1</v>
      </c>
      <c r="F26" s="115" t="s">
        <v>393</v>
      </c>
      <c r="G26" s="114" t="s">
        <v>1</v>
      </c>
      <c r="H26" s="115" t="s">
        <v>393</v>
      </c>
      <c r="AT26" s="3"/>
      <c r="AU26" s="3"/>
      <c r="AV26" s="3"/>
    </row>
    <row r="27" spans="1:48" s="5" customFormat="1" ht="38.25" customHeight="1" thickBot="1" x14ac:dyDescent="0.25">
      <c r="A27" s="580" t="s">
        <v>26</v>
      </c>
      <c r="B27" s="581"/>
      <c r="C27" s="581"/>
      <c r="D27" s="582"/>
      <c r="E27" s="240"/>
      <c r="F27" s="109">
        <v>830024.12559999991</v>
      </c>
      <c r="G27" s="240"/>
      <c r="H27" s="109">
        <v>740607.56669000001</v>
      </c>
    </row>
    <row r="28" spans="1:48" s="5" customFormat="1" ht="13.5" thickBot="1" x14ac:dyDescent="0.25">
      <c r="A28" s="133" t="s">
        <v>27</v>
      </c>
      <c r="B28" s="134"/>
      <c r="C28" s="134"/>
      <c r="D28" s="296"/>
      <c r="E28" s="240"/>
      <c r="F28" s="109">
        <v>7899.39</v>
      </c>
      <c r="G28" s="240"/>
      <c r="H28" s="109">
        <v>170.38749000000001</v>
      </c>
    </row>
    <row r="29" spans="1:48" s="5" customFormat="1" ht="67.5" x14ac:dyDescent="0.2">
      <c r="A29" s="30" t="s">
        <v>28</v>
      </c>
      <c r="B29" s="111" t="s">
        <v>64</v>
      </c>
      <c r="C29" s="241" t="s">
        <v>13</v>
      </c>
      <c r="D29" s="297">
        <v>9.1000000000000004E-3</v>
      </c>
      <c r="E29" s="410">
        <v>18723.900000000001</v>
      </c>
      <c r="F29" s="411">
        <v>170.39</v>
      </c>
      <c r="G29" s="412">
        <v>18723.900000000001</v>
      </c>
      <c r="H29" s="413">
        <v>170.38749000000001</v>
      </c>
    </row>
    <row r="30" spans="1:48" s="5" customFormat="1" ht="13.5" thickBot="1" x14ac:dyDescent="0.25">
      <c r="A30" s="135" t="s">
        <v>177</v>
      </c>
      <c r="B30" s="41" t="s">
        <v>4</v>
      </c>
      <c r="C30" s="242" t="s">
        <v>67</v>
      </c>
      <c r="D30" s="298"/>
      <c r="E30" s="414">
        <v>0</v>
      </c>
      <c r="F30" s="64">
        <v>7729</v>
      </c>
      <c r="G30" s="415"/>
      <c r="H30" s="279">
        <v>0</v>
      </c>
    </row>
    <row r="31" spans="1:48" s="13" customFormat="1" ht="13.5" thickBot="1" x14ac:dyDescent="0.25">
      <c r="A31" s="244" t="s">
        <v>29</v>
      </c>
      <c r="B31" s="245"/>
      <c r="C31" s="245"/>
      <c r="D31" s="296"/>
      <c r="E31" s="240"/>
      <c r="F31" s="109">
        <v>6405.8655999999992</v>
      </c>
      <c r="G31" s="240"/>
      <c r="H31" s="109">
        <v>22942.326799999999</v>
      </c>
    </row>
    <row r="32" spans="1:48" s="5" customFormat="1" ht="56.25" x14ac:dyDescent="0.2">
      <c r="A32" s="30" t="s">
        <v>30</v>
      </c>
      <c r="B32" s="38" t="s">
        <v>4</v>
      </c>
      <c r="C32" s="246">
        <v>12</v>
      </c>
      <c r="D32" s="492">
        <v>0.21199999999999999</v>
      </c>
      <c r="E32" s="416">
        <v>2144.9</v>
      </c>
      <c r="F32" s="417">
        <v>5456.6255999999994</v>
      </c>
      <c r="G32" s="412">
        <v>2144.9</v>
      </c>
      <c r="H32" s="413">
        <v>5430.8867999999993</v>
      </c>
    </row>
    <row r="33" spans="1:8" s="5" customFormat="1" x14ac:dyDescent="0.2">
      <c r="A33" s="247" t="s">
        <v>258</v>
      </c>
      <c r="B33" s="181"/>
      <c r="C33" s="195" t="s">
        <v>67</v>
      </c>
      <c r="D33" s="298"/>
      <c r="E33" s="414">
        <v>0</v>
      </c>
      <c r="F33" s="64">
        <v>949.24</v>
      </c>
      <c r="G33" s="418"/>
      <c r="H33" s="278">
        <v>17511.439999999999</v>
      </c>
    </row>
    <row r="34" spans="1:8" s="5" customFormat="1" x14ac:dyDescent="0.2">
      <c r="A34" s="138" t="s">
        <v>188</v>
      </c>
      <c r="B34" s="139" t="s">
        <v>3</v>
      </c>
      <c r="C34" s="140">
        <v>1</v>
      </c>
      <c r="D34" s="493">
        <v>1741.36</v>
      </c>
      <c r="E34" s="414">
        <v>0</v>
      </c>
      <c r="F34" s="404">
        <v>0</v>
      </c>
      <c r="G34" s="412">
        <v>1</v>
      </c>
      <c r="H34" s="413">
        <v>17165.96</v>
      </c>
    </row>
    <row r="35" spans="1:8" s="5" customFormat="1" ht="13.5" thickBot="1" x14ac:dyDescent="0.25">
      <c r="A35" s="248" t="s">
        <v>419</v>
      </c>
      <c r="B35" s="14" t="s">
        <v>3</v>
      </c>
      <c r="C35" s="26"/>
      <c r="D35" s="299">
        <v>345.48</v>
      </c>
      <c r="E35" s="414">
        <v>0</v>
      </c>
      <c r="F35" s="404">
        <v>0</v>
      </c>
      <c r="G35" s="412">
        <v>1</v>
      </c>
      <c r="H35" s="413">
        <v>345.48</v>
      </c>
    </row>
    <row r="36" spans="1:8" s="13" customFormat="1" ht="26.25" thickBot="1" x14ac:dyDescent="0.25">
      <c r="A36" s="40" t="s">
        <v>31</v>
      </c>
      <c r="B36" s="32"/>
      <c r="C36" s="44"/>
      <c r="D36" s="296"/>
      <c r="E36" s="240"/>
      <c r="F36" s="109">
        <v>14832.869999999999</v>
      </c>
      <c r="G36" s="240"/>
      <c r="H36" s="109">
        <v>301300</v>
      </c>
    </row>
    <row r="37" spans="1:8" s="5" customFormat="1" ht="33" customHeight="1" x14ac:dyDescent="0.2">
      <c r="A37" s="30" t="s">
        <v>32</v>
      </c>
      <c r="B37" s="38" t="s">
        <v>65</v>
      </c>
      <c r="C37" s="246" t="s">
        <v>13</v>
      </c>
      <c r="D37" s="494">
        <v>9.1000000000000004E-3</v>
      </c>
      <c r="E37" s="410">
        <v>18723.900000000001</v>
      </c>
      <c r="F37" s="411">
        <v>170.39</v>
      </c>
      <c r="G37" s="412">
        <v>0</v>
      </c>
      <c r="H37" s="413">
        <v>0</v>
      </c>
    </row>
    <row r="38" spans="1:8" s="5" customFormat="1" ht="16.5" x14ac:dyDescent="0.2">
      <c r="A38" s="154" t="s">
        <v>33</v>
      </c>
      <c r="B38" s="96"/>
      <c r="C38" s="26" t="s">
        <v>68</v>
      </c>
      <c r="D38" s="495"/>
      <c r="E38" s="414">
        <v>0</v>
      </c>
      <c r="F38" s="64">
        <v>14662.48</v>
      </c>
      <c r="G38" s="418"/>
      <c r="H38" s="278">
        <v>301300</v>
      </c>
    </row>
    <row r="39" spans="1:8" s="5" customFormat="1" ht="13.5" thickBot="1" x14ac:dyDescent="0.25">
      <c r="A39" s="156" t="s">
        <v>379</v>
      </c>
      <c r="B39" s="159" t="s">
        <v>4</v>
      </c>
      <c r="C39" s="140"/>
      <c r="D39" s="495">
        <v>3075</v>
      </c>
      <c r="E39" s="414">
        <v>0</v>
      </c>
      <c r="F39" s="404">
        <v>0</v>
      </c>
      <c r="G39" s="412">
        <v>136.5</v>
      </c>
      <c r="H39" s="413">
        <v>301300</v>
      </c>
    </row>
    <row r="40" spans="1:8" s="13" customFormat="1" ht="26.25" thickBot="1" x14ac:dyDescent="0.25">
      <c r="A40" s="141" t="s">
        <v>34</v>
      </c>
      <c r="B40" s="142"/>
      <c r="C40" s="143"/>
      <c r="D40" s="301"/>
      <c r="E40" s="240"/>
      <c r="F40" s="109">
        <v>2977.1</v>
      </c>
      <c r="G40" s="240"/>
      <c r="H40" s="109">
        <v>0</v>
      </c>
    </row>
    <row r="41" spans="1:8" s="13" customFormat="1" ht="26.25" thickBot="1" x14ac:dyDescent="0.25">
      <c r="A41" s="40" t="s">
        <v>36</v>
      </c>
      <c r="B41" s="386"/>
      <c r="C41" s="387"/>
      <c r="D41" s="388"/>
      <c r="E41" s="240"/>
      <c r="F41" s="268">
        <v>66927.299999999988</v>
      </c>
      <c r="G41" s="240"/>
      <c r="H41" s="268">
        <v>44584.174400000004</v>
      </c>
    </row>
    <row r="42" spans="1:8" s="5" customFormat="1" ht="24" x14ac:dyDescent="0.2">
      <c r="A42" s="144" t="s">
        <v>14</v>
      </c>
      <c r="B42" s="392" t="s">
        <v>4</v>
      </c>
      <c r="C42" s="393">
        <v>2</v>
      </c>
      <c r="D42" s="394">
        <v>0.77</v>
      </c>
      <c r="E42" s="410">
        <v>3224.8</v>
      </c>
      <c r="F42" s="411">
        <v>4966.1899999999996</v>
      </c>
      <c r="G42" s="412">
        <v>3224.8</v>
      </c>
      <c r="H42" s="413">
        <v>4966.192</v>
      </c>
    </row>
    <row r="43" spans="1:8" s="5" customFormat="1" ht="24" x14ac:dyDescent="0.2">
      <c r="A43" s="183" t="s">
        <v>231</v>
      </c>
      <c r="B43" s="14" t="s">
        <v>4</v>
      </c>
      <c r="C43" s="140">
        <v>4</v>
      </c>
      <c r="D43" s="395">
        <v>9.4E-2</v>
      </c>
      <c r="E43" s="414">
        <v>3224.8</v>
      </c>
      <c r="F43" s="404">
        <v>1212.52</v>
      </c>
      <c r="G43" s="412">
        <v>3224.8</v>
      </c>
      <c r="H43" s="413">
        <v>606.26240000000007</v>
      </c>
    </row>
    <row r="44" spans="1:8" s="5" customFormat="1" ht="17.25" x14ac:dyDescent="0.2">
      <c r="A44" s="381" t="s">
        <v>33</v>
      </c>
      <c r="B44" s="96" t="s">
        <v>4</v>
      </c>
      <c r="C44" s="232" t="s">
        <v>68</v>
      </c>
      <c r="D44" s="311"/>
      <c r="E44" s="414">
        <v>0</v>
      </c>
      <c r="F44" s="64">
        <v>60748.59</v>
      </c>
      <c r="G44" s="418"/>
      <c r="H44" s="278">
        <v>39011.72</v>
      </c>
    </row>
    <row r="45" spans="1:8" s="5" customFormat="1" x14ac:dyDescent="0.2">
      <c r="A45" s="251" t="s">
        <v>346</v>
      </c>
      <c r="B45" s="14" t="s">
        <v>4</v>
      </c>
      <c r="C45" s="140">
        <v>1</v>
      </c>
      <c r="D45" s="303" t="s">
        <v>464</v>
      </c>
      <c r="E45" s="414">
        <v>0</v>
      </c>
      <c r="F45" s="404">
        <v>0</v>
      </c>
      <c r="G45" s="412">
        <v>15.3</v>
      </c>
      <c r="H45" s="413">
        <v>9177.8799999999992</v>
      </c>
    </row>
    <row r="46" spans="1:8" s="5" customFormat="1" x14ac:dyDescent="0.2">
      <c r="A46" s="243" t="s">
        <v>301</v>
      </c>
      <c r="B46" s="396" t="s">
        <v>3</v>
      </c>
      <c r="C46" s="232">
        <v>1</v>
      </c>
      <c r="D46" s="303">
        <v>6421.44</v>
      </c>
      <c r="E46" s="414">
        <v>0</v>
      </c>
      <c r="F46" s="404">
        <v>0</v>
      </c>
      <c r="G46" s="412">
        <v>1</v>
      </c>
      <c r="H46" s="413">
        <v>3021.15</v>
      </c>
    </row>
    <row r="47" spans="1:8" s="5" customFormat="1" x14ac:dyDescent="0.2">
      <c r="A47" s="385" t="s">
        <v>232</v>
      </c>
      <c r="B47" s="37"/>
      <c r="C47" s="26"/>
      <c r="D47" s="311"/>
      <c r="E47" s="414">
        <v>0</v>
      </c>
      <c r="F47" s="64">
        <v>60748.59</v>
      </c>
      <c r="G47" s="277"/>
      <c r="H47" s="278">
        <v>26812.69</v>
      </c>
    </row>
    <row r="48" spans="1:8" s="5" customFormat="1" x14ac:dyDescent="0.2">
      <c r="A48" s="145" t="s">
        <v>292</v>
      </c>
      <c r="B48" s="37" t="s">
        <v>163</v>
      </c>
      <c r="C48" s="26"/>
      <c r="D48" s="299">
        <v>171.99</v>
      </c>
      <c r="E48" s="414">
        <v>0</v>
      </c>
      <c r="F48" s="404">
        <v>0</v>
      </c>
      <c r="G48" s="412">
        <v>30</v>
      </c>
      <c r="H48" s="413">
        <v>4740</v>
      </c>
    </row>
    <row r="49" spans="1:8" s="5" customFormat="1" x14ac:dyDescent="0.2">
      <c r="A49" s="252" t="s">
        <v>378</v>
      </c>
      <c r="B49" s="37"/>
      <c r="C49" s="26"/>
      <c r="D49" s="299" t="s">
        <v>464</v>
      </c>
      <c r="E49" s="414">
        <v>0</v>
      </c>
      <c r="F49" s="404">
        <v>0</v>
      </c>
      <c r="G49" s="412">
        <v>1</v>
      </c>
      <c r="H49" s="413">
        <v>18681.349999999999</v>
      </c>
    </row>
    <row r="50" spans="1:8" s="5" customFormat="1" ht="13.5" thickBot="1" x14ac:dyDescent="0.25">
      <c r="A50" s="253" t="s">
        <v>409</v>
      </c>
      <c r="B50" s="37" t="s">
        <v>259</v>
      </c>
      <c r="C50" s="26"/>
      <c r="D50" s="299" t="s">
        <v>464</v>
      </c>
      <c r="E50" s="419"/>
      <c r="F50" s="420"/>
      <c r="G50" s="412">
        <v>21</v>
      </c>
      <c r="H50" s="413">
        <v>3391.34</v>
      </c>
    </row>
    <row r="51" spans="1:8" s="13" customFormat="1" ht="26.25" thickBot="1" x14ac:dyDescent="0.25">
      <c r="A51" s="141" t="s">
        <v>37</v>
      </c>
      <c r="B51" s="389"/>
      <c r="C51" s="390"/>
      <c r="D51" s="391"/>
      <c r="E51" s="240"/>
      <c r="F51" s="268">
        <v>23318.329999999998</v>
      </c>
      <c r="G51" s="240"/>
      <c r="H51" s="268">
        <v>20792.527999999998</v>
      </c>
    </row>
    <row r="52" spans="1:8" s="5" customFormat="1" ht="60" x14ac:dyDescent="0.2">
      <c r="A52" s="254" t="s">
        <v>38</v>
      </c>
      <c r="B52" s="137" t="s">
        <v>4</v>
      </c>
      <c r="C52" s="140">
        <v>1</v>
      </c>
      <c r="D52" s="492">
        <v>0.52</v>
      </c>
      <c r="E52" s="410">
        <v>924.4</v>
      </c>
      <c r="F52" s="411">
        <v>480.69</v>
      </c>
      <c r="G52" s="412">
        <v>924.4</v>
      </c>
      <c r="H52" s="413">
        <v>480.68799999999999</v>
      </c>
    </row>
    <row r="53" spans="1:8" s="5" customFormat="1" ht="17.25" x14ac:dyDescent="0.2">
      <c r="A53" s="247" t="s">
        <v>33</v>
      </c>
      <c r="B53" s="137"/>
      <c r="C53" s="232" t="s">
        <v>68</v>
      </c>
      <c r="D53" s="495"/>
      <c r="E53" s="414">
        <v>0</v>
      </c>
      <c r="F53" s="64">
        <v>22837.64</v>
      </c>
      <c r="G53" s="277"/>
      <c r="H53" s="278">
        <v>20311.84</v>
      </c>
    </row>
    <row r="54" spans="1:8" s="5" customFormat="1" x14ac:dyDescent="0.2">
      <c r="A54" s="147" t="s">
        <v>193</v>
      </c>
      <c r="B54" s="137" t="s">
        <v>3</v>
      </c>
      <c r="C54" s="140">
        <v>1</v>
      </c>
      <c r="D54" s="493">
        <v>1369.44</v>
      </c>
      <c r="E54" s="414">
        <v>3</v>
      </c>
      <c r="F54" s="404">
        <v>4108.32</v>
      </c>
      <c r="G54" s="412">
        <v>0</v>
      </c>
      <c r="H54" s="413">
        <v>0</v>
      </c>
    </row>
    <row r="55" spans="1:8" s="5" customFormat="1" x14ac:dyDescent="0.2">
      <c r="A55" s="147" t="s">
        <v>303</v>
      </c>
      <c r="B55" s="148" t="s">
        <v>4</v>
      </c>
      <c r="C55" s="140">
        <v>1</v>
      </c>
      <c r="D55" s="493">
        <v>173</v>
      </c>
      <c r="E55" s="414">
        <v>32</v>
      </c>
      <c r="F55" s="404">
        <v>4606.3999999999996</v>
      </c>
      <c r="G55" s="412">
        <v>3.8</v>
      </c>
      <c r="H55" s="413">
        <v>657.4</v>
      </c>
    </row>
    <row r="56" spans="1:8" s="5" customFormat="1" x14ac:dyDescent="0.2">
      <c r="A56" s="147" t="s">
        <v>233</v>
      </c>
      <c r="B56" s="148" t="s">
        <v>141</v>
      </c>
      <c r="C56" s="26"/>
      <c r="D56" s="493">
        <v>276.92</v>
      </c>
      <c r="E56" s="414">
        <v>51</v>
      </c>
      <c r="F56" s="404">
        <v>14122.92</v>
      </c>
      <c r="G56" s="412">
        <v>0</v>
      </c>
      <c r="H56" s="413">
        <v>0</v>
      </c>
    </row>
    <row r="57" spans="1:8" s="5" customFormat="1" ht="13.5" thickBot="1" x14ac:dyDescent="0.25">
      <c r="A57" s="250" t="s">
        <v>345</v>
      </c>
      <c r="B57" s="14" t="s">
        <v>3</v>
      </c>
      <c r="C57" s="26"/>
      <c r="D57" s="302" t="s">
        <v>464</v>
      </c>
      <c r="E57" s="414">
        <v>0</v>
      </c>
      <c r="F57" s="404">
        <v>0</v>
      </c>
      <c r="G57" s="412">
        <v>3.15</v>
      </c>
      <c r="H57" s="413">
        <v>19654.439999999999</v>
      </c>
    </row>
    <row r="58" spans="1:8" s="13" customFormat="1" ht="26.25" thickBot="1" x14ac:dyDescent="0.25">
      <c r="A58" s="149" t="s">
        <v>39</v>
      </c>
      <c r="B58" s="142"/>
      <c r="C58" s="143"/>
      <c r="D58" s="301"/>
      <c r="E58" s="240"/>
      <c r="F58" s="268">
        <v>596435.36</v>
      </c>
      <c r="G58" s="240"/>
      <c r="H58" s="268">
        <v>6224.580899999999</v>
      </c>
    </row>
    <row r="59" spans="1:8" s="5" customFormat="1" ht="67.5" x14ac:dyDescent="0.2">
      <c r="A59" s="30" t="s">
        <v>40</v>
      </c>
      <c r="B59" s="256" t="s">
        <v>65</v>
      </c>
      <c r="C59" s="26" t="s">
        <v>69</v>
      </c>
      <c r="D59" s="492">
        <v>3.1E-2</v>
      </c>
      <c r="E59" s="410">
        <v>18723.900000000001</v>
      </c>
      <c r="F59" s="411">
        <v>580.44000000000005</v>
      </c>
      <c r="G59" s="412">
        <v>18723.900000000001</v>
      </c>
      <c r="H59" s="413">
        <v>580.44090000000006</v>
      </c>
    </row>
    <row r="60" spans="1:8" s="5" customFormat="1" ht="16.5" x14ac:dyDescent="0.2">
      <c r="A60" s="154" t="s">
        <v>33</v>
      </c>
      <c r="B60" s="95"/>
      <c r="C60" s="26" t="s">
        <v>68</v>
      </c>
      <c r="D60" s="495"/>
      <c r="E60" s="414">
        <v>0</v>
      </c>
      <c r="F60" s="404">
        <v>595854.92000000004</v>
      </c>
      <c r="G60" s="277"/>
      <c r="H60" s="279">
        <v>5644.1399999999994</v>
      </c>
    </row>
    <row r="61" spans="1:8" s="5" customFormat="1" x14ac:dyDescent="0.2">
      <c r="A61" s="156" t="s">
        <v>190</v>
      </c>
      <c r="B61" s="137" t="s">
        <v>4</v>
      </c>
      <c r="C61" s="258">
        <v>1</v>
      </c>
      <c r="D61" s="493" t="s">
        <v>464</v>
      </c>
      <c r="E61" s="414">
        <v>200</v>
      </c>
      <c r="F61" s="404">
        <v>386090</v>
      </c>
      <c r="G61" s="412">
        <v>0</v>
      </c>
      <c r="H61" s="413">
        <v>0</v>
      </c>
    </row>
    <row r="62" spans="1:8" s="5" customFormat="1" x14ac:dyDescent="0.2">
      <c r="A62" s="156" t="s">
        <v>191</v>
      </c>
      <c r="B62" s="137" t="s">
        <v>4</v>
      </c>
      <c r="C62" s="258">
        <v>1</v>
      </c>
      <c r="D62" s="493">
        <v>167.56</v>
      </c>
      <c r="E62" s="414">
        <v>144</v>
      </c>
      <c r="F62" s="404">
        <v>93100.32</v>
      </c>
      <c r="G62" s="412">
        <v>12.5</v>
      </c>
      <c r="H62" s="413">
        <v>2094.5</v>
      </c>
    </row>
    <row r="63" spans="1:8" s="5" customFormat="1" x14ac:dyDescent="0.2">
      <c r="A63" s="156" t="s">
        <v>192</v>
      </c>
      <c r="B63" s="137" t="s">
        <v>4</v>
      </c>
      <c r="C63" s="258">
        <v>1</v>
      </c>
      <c r="D63" s="493" t="s">
        <v>464</v>
      </c>
      <c r="E63" s="414">
        <v>260</v>
      </c>
      <c r="F63" s="404">
        <v>116664.6</v>
      </c>
      <c r="G63" s="412">
        <v>0</v>
      </c>
      <c r="H63" s="413">
        <v>0</v>
      </c>
    </row>
    <row r="64" spans="1:8" s="5" customFormat="1" ht="13.5" thickBot="1" x14ac:dyDescent="0.25">
      <c r="A64" s="157" t="s">
        <v>304</v>
      </c>
      <c r="B64" s="137" t="s">
        <v>25</v>
      </c>
      <c r="C64" s="258">
        <v>1</v>
      </c>
      <c r="D64" s="493" t="s">
        <v>464</v>
      </c>
      <c r="E64" s="414">
        <v>0</v>
      </c>
      <c r="F64" s="404">
        <v>0</v>
      </c>
      <c r="G64" s="412">
        <v>0.05</v>
      </c>
      <c r="H64" s="413">
        <v>3549.64</v>
      </c>
    </row>
    <row r="65" spans="1:8" s="13" customFormat="1" ht="26.25" thickBot="1" x14ac:dyDescent="0.25">
      <c r="A65" s="149" t="s">
        <v>41</v>
      </c>
      <c r="B65" s="142"/>
      <c r="C65" s="143"/>
      <c r="D65" s="301"/>
      <c r="E65" s="421">
        <v>18723.900000000001</v>
      </c>
      <c r="F65" s="422">
        <v>2977.1</v>
      </c>
      <c r="G65" s="240"/>
      <c r="H65" s="268">
        <v>0</v>
      </c>
    </row>
    <row r="66" spans="1:8" s="13" customFormat="1" ht="26.25" thickBot="1" x14ac:dyDescent="0.25">
      <c r="A66" s="152" t="s">
        <v>43</v>
      </c>
      <c r="B66" s="153"/>
      <c r="C66" s="261"/>
      <c r="D66" s="496"/>
      <c r="E66" s="240"/>
      <c r="F66" s="268">
        <v>25323.98</v>
      </c>
      <c r="G66" s="240"/>
      <c r="H66" s="268">
        <v>324798.06040000002</v>
      </c>
    </row>
    <row r="67" spans="1:8" s="5" customFormat="1" ht="16.5" x14ac:dyDescent="0.2">
      <c r="A67" s="121" t="s">
        <v>44</v>
      </c>
      <c r="B67" s="38" t="s">
        <v>65</v>
      </c>
      <c r="C67" s="246"/>
      <c r="D67" s="492">
        <v>3.6000000000000004E-2</v>
      </c>
      <c r="E67" s="410">
        <v>18723.900000000001</v>
      </c>
      <c r="F67" s="411">
        <v>674.06</v>
      </c>
      <c r="G67" s="412">
        <v>18723.900000000001</v>
      </c>
      <c r="H67" s="413">
        <v>674.06039999999996</v>
      </c>
    </row>
    <row r="68" spans="1:8" s="5" customFormat="1" x14ac:dyDescent="0.2">
      <c r="A68" s="154" t="s">
        <v>296</v>
      </c>
      <c r="B68" s="96"/>
      <c r="C68" s="257"/>
      <c r="D68" s="492"/>
      <c r="E68" s="277"/>
      <c r="F68" s="278">
        <v>24649.919999999998</v>
      </c>
      <c r="G68" s="277"/>
      <c r="H68" s="278">
        <v>324124</v>
      </c>
    </row>
    <row r="69" spans="1:8" s="5" customFormat="1" ht="36.75" thickBot="1" x14ac:dyDescent="0.25">
      <c r="A69" s="155" t="s">
        <v>423</v>
      </c>
      <c r="B69" s="148" t="s">
        <v>3</v>
      </c>
      <c r="C69" s="232">
        <v>1</v>
      </c>
      <c r="D69" s="493" t="s">
        <v>464</v>
      </c>
      <c r="E69" s="414">
        <v>0</v>
      </c>
      <c r="F69" s="404">
        <v>0</v>
      </c>
      <c r="G69" s="412">
        <v>1</v>
      </c>
      <c r="H69" s="413">
        <v>324124</v>
      </c>
    </row>
    <row r="70" spans="1:8" s="13" customFormat="1" ht="39" thickBot="1" x14ac:dyDescent="0.25">
      <c r="A70" s="40" t="s">
        <v>45</v>
      </c>
      <c r="B70" s="32"/>
      <c r="C70" s="262"/>
      <c r="D70" s="305"/>
      <c r="E70" s="240"/>
      <c r="F70" s="268">
        <v>82926.83</v>
      </c>
      <c r="G70" s="240"/>
      <c r="H70" s="268">
        <v>19795.508700000002</v>
      </c>
    </row>
    <row r="71" spans="1:8" s="5" customFormat="1" ht="56.25" x14ac:dyDescent="0.2">
      <c r="A71" s="160" t="s">
        <v>46</v>
      </c>
      <c r="B71" s="38" t="s">
        <v>127</v>
      </c>
      <c r="C71" s="263" t="s">
        <v>69</v>
      </c>
      <c r="D71" s="492">
        <v>4.5860000000000003</v>
      </c>
      <c r="E71" s="410">
        <v>171</v>
      </c>
      <c r="F71" s="411">
        <v>1568.41</v>
      </c>
      <c r="G71" s="412">
        <v>92</v>
      </c>
      <c r="H71" s="413">
        <v>421.91200000000003</v>
      </c>
    </row>
    <row r="72" spans="1:8" s="5" customFormat="1" x14ac:dyDescent="0.2">
      <c r="A72" s="161" t="s">
        <v>47</v>
      </c>
      <c r="B72" s="14"/>
      <c r="C72" s="28"/>
      <c r="D72" s="495"/>
      <c r="E72" s="414">
        <v>0</v>
      </c>
      <c r="F72" s="64">
        <v>81358.42</v>
      </c>
      <c r="G72" s="277"/>
      <c r="H72" s="278">
        <v>19373.596700000002</v>
      </c>
    </row>
    <row r="73" spans="1:8" s="5" customFormat="1" x14ac:dyDescent="0.2">
      <c r="A73" s="165" t="s">
        <v>272</v>
      </c>
      <c r="B73" s="265" t="s">
        <v>4</v>
      </c>
      <c r="C73" s="164">
        <v>1</v>
      </c>
      <c r="D73" s="493">
        <v>1072.71</v>
      </c>
      <c r="E73" s="414">
        <v>2.9</v>
      </c>
      <c r="F73" s="404">
        <v>3110.86</v>
      </c>
      <c r="G73" s="412">
        <v>1.29</v>
      </c>
      <c r="H73" s="413">
        <v>1383.7959000000001</v>
      </c>
    </row>
    <row r="74" spans="1:8" s="5" customFormat="1" x14ac:dyDescent="0.2">
      <c r="A74" s="266" t="s">
        <v>175</v>
      </c>
      <c r="B74" s="267" t="s">
        <v>176</v>
      </c>
      <c r="C74" s="202"/>
      <c r="D74" s="306"/>
      <c r="E74" s="414">
        <v>0</v>
      </c>
      <c r="F74" s="64">
        <f>F72-F73</f>
        <v>78247.56</v>
      </c>
      <c r="G74" s="412">
        <v>0</v>
      </c>
      <c r="H74" s="491">
        <v>17989.8</v>
      </c>
    </row>
    <row r="75" spans="1:8" s="5" customFormat="1" x14ac:dyDescent="0.2">
      <c r="A75" s="367" t="s">
        <v>166</v>
      </c>
      <c r="B75" s="42" t="s">
        <v>4</v>
      </c>
      <c r="C75" s="28"/>
      <c r="D75" s="299">
        <v>263.95</v>
      </c>
      <c r="E75" s="414">
        <v>0</v>
      </c>
      <c r="F75" s="404">
        <v>0</v>
      </c>
      <c r="G75" s="412">
        <v>3.71</v>
      </c>
      <c r="H75" s="413">
        <v>945.20949999999993</v>
      </c>
    </row>
    <row r="76" spans="1:8" s="5" customFormat="1" x14ac:dyDescent="0.2">
      <c r="A76" s="62" t="s">
        <v>444</v>
      </c>
      <c r="B76" s="42" t="s">
        <v>3</v>
      </c>
      <c r="C76" s="28"/>
      <c r="D76" s="299">
        <v>474.62</v>
      </c>
      <c r="E76" s="414">
        <v>0</v>
      </c>
      <c r="F76" s="404">
        <v>0</v>
      </c>
      <c r="G76" s="412">
        <v>5</v>
      </c>
      <c r="H76" s="413">
        <v>2337.48</v>
      </c>
    </row>
    <row r="77" spans="1:8" s="5" customFormat="1" x14ac:dyDescent="0.2">
      <c r="A77" s="230" t="s">
        <v>225</v>
      </c>
      <c r="B77" s="42" t="s">
        <v>3</v>
      </c>
      <c r="C77" s="28"/>
      <c r="D77" s="299">
        <v>1339.96</v>
      </c>
      <c r="E77" s="414">
        <v>0</v>
      </c>
      <c r="F77" s="404">
        <v>0</v>
      </c>
      <c r="G77" s="412">
        <v>1</v>
      </c>
      <c r="H77" s="413">
        <v>1339.96</v>
      </c>
    </row>
    <row r="78" spans="1:8" s="5" customFormat="1" x14ac:dyDescent="0.2">
      <c r="A78" s="62" t="s">
        <v>165</v>
      </c>
      <c r="B78" s="42" t="s">
        <v>3</v>
      </c>
      <c r="C78" s="28"/>
      <c r="D78" s="299">
        <v>451.79</v>
      </c>
      <c r="E78" s="414">
        <v>0</v>
      </c>
      <c r="F78" s="404">
        <v>0</v>
      </c>
      <c r="G78" s="412">
        <v>2</v>
      </c>
      <c r="H78" s="413">
        <v>910</v>
      </c>
    </row>
    <row r="79" spans="1:8" s="5" customFormat="1" x14ac:dyDescent="0.2">
      <c r="A79" s="62" t="s">
        <v>208</v>
      </c>
      <c r="B79" s="122" t="s">
        <v>3</v>
      </c>
      <c r="C79" s="28"/>
      <c r="D79" s="299">
        <v>994.41</v>
      </c>
      <c r="E79" s="414">
        <v>0</v>
      </c>
      <c r="F79" s="404">
        <v>0</v>
      </c>
      <c r="G79" s="412">
        <v>1</v>
      </c>
      <c r="H79" s="413">
        <v>860</v>
      </c>
    </row>
    <row r="80" spans="1:8" s="5" customFormat="1" x14ac:dyDescent="0.2">
      <c r="A80" s="62" t="s">
        <v>234</v>
      </c>
      <c r="B80" s="42" t="s">
        <v>127</v>
      </c>
      <c r="C80" s="28"/>
      <c r="D80" s="299">
        <v>225.89</v>
      </c>
      <c r="E80" s="414">
        <v>0</v>
      </c>
      <c r="F80" s="404">
        <v>0</v>
      </c>
      <c r="G80" s="412">
        <v>2</v>
      </c>
      <c r="H80" s="413">
        <v>442</v>
      </c>
    </row>
    <row r="81" spans="1:8" s="1" customFormat="1" x14ac:dyDescent="0.2">
      <c r="A81" s="83" t="s">
        <v>427</v>
      </c>
      <c r="B81" s="42" t="s">
        <v>3</v>
      </c>
      <c r="C81" s="28"/>
      <c r="D81" s="299">
        <v>320.3</v>
      </c>
      <c r="E81" s="414"/>
      <c r="F81" s="404">
        <v>0</v>
      </c>
      <c r="G81" s="412">
        <v>1</v>
      </c>
      <c r="H81" s="413">
        <v>320.3</v>
      </c>
    </row>
    <row r="82" spans="1:8" s="1" customFormat="1" x14ac:dyDescent="0.2">
      <c r="A82" s="83" t="s">
        <v>402</v>
      </c>
      <c r="B82" s="42" t="s">
        <v>3</v>
      </c>
      <c r="C82" s="28"/>
      <c r="D82" s="299">
        <v>81</v>
      </c>
      <c r="E82" s="414"/>
      <c r="F82" s="404">
        <v>0</v>
      </c>
      <c r="G82" s="412">
        <v>3</v>
      </c>
      <c r="H82" s="413">
        <v>243</v>
      </c>
    </row>
    <row r="83" spans="1:8" s="1" customFormat="1" x14ac:dyDescent="0.2">
      <c r="A83" s="83" t="s">
        <v>407</v>
      </c>
      <c r="B83" s="42" t="s">
        <v>3</v>
      </c>
      <c r="C83" s="28"/>
      <c r="D83" s="299">
        <v>162.62</v>
      </c>
      <c r="E83" s="414"/>
      <c r="F83" s="404">
        <v>0</v>
      </c>
      <c r="G83" s="412">
        <v>2</v>
      </c>
      <c r="H83" s="413">
        <v>325.24</v>
      </c>
    </row>
    <row r="84" spans="1:8" s="1" customFormat="1" x14ac:dyDescent="0.2">
      <c r="A84" s="373" t="s">
        <v>428</v>
      </c>
      <c r="B84" s="42" t="s">
        <v>127</v>
      </c>
      <c r="C84" s="28"/>
      <c r="D84" s="299">
        <v>196.34</v>
      </c>
      <c r="E84" s="414">
        <v>0</v>
      </c>
      <c r="F84" s="404">
        <v>0</v>
      </c>
      <c r="G84" s="412">
        <v>5</v>
      </c>
      <c r="H84" s="413">
        <v>981.7</v>
      </c>
    </row>
    <row r="85" spans="1:8" s="5" customFormat="1" x14ac:dyDescent="0.2">
      <c r="A85" s="373" t="s">
        <v>369</v>
      </c>
      <c r="B85" s="42" t="s">
        <v>127</v>
      </c>
      <c r="C85" s="28"/>
      <c r="D85" s="299">
        <v>280.04000000000002</v>
      </c>
      <c r="E85" s="414">
        <v>0</v>
      </c>
      <c r="F85" s="404">
        <v>0</v>
      </c>
      <c r="G85" s="412">
        <v>12</v>
      </c>
      <c r="H85" s="413">
        <v>3360.48</v>
      </c>
    </row>
    <row r="86" spans="1:8" s="5" customFormat="1" x14ac:dyDescent="0.2">
      <c r="A86" s="373" t="s">
        <v>169</v>
      </c>
      <c r="B86" s="42" t="s">
        <v>3</v>
      </c>
      <c r="C86" s="28"/>
      <c r="D86" s="299">
        <v>624.5</v>
      </c>
      <c r="E86" s="414">
        <v>0</v>
      </c>
      <c r="F86" s="404">
        <v>0</v>
      </c>
      <c r="G86" s="412">
        <v>5</v>
      </c>
      <c r="H86" s="413">
        <v>3122.5</v>
      </c>
    </row>
    <row r="87" spans="1:8" s="5" customFormat="1" x14ac:dyDescent="0.2">
      <c r="A87" s="373" t="s">
        <v>168</v>
      </c>
      <c r="B87" s="42" t="s">
        <v>127</v>
      </c>
      <c r="C87" s="28"/>
      <c r="D87" s="299">
        <v>552.97</v>
      </c>
      <c r="E87" s="414">
        <v>0</v>
      </c>
      <c r="F87" s="404">
        <v>0</v>
      </c>
      <c r="G87" s="412">
        <v>2</v>
      </c>
      <c r="H87" s="413">
        <v>1105.94</v>
      </c>
    </row>
    <row r="88" spans="1:8" s="5" customFormat="1" x14ac:dyDescent="0.2">
      <c r="A88" s="231" t="s">
        <v>253</v>
      </c>
      <c r="B88" s="42" t="s">
        <v>4</v>
      </c>
      <c r="C88" s="28"/>
      <c r="D88" s="299">
        <v>246.59</v>
      </c>
      <c r="E88" s="414">
        <v>0</v>
      </c>
      <c r="F88" s="404">
        <v>0</v>
      </c>
      <c r="G88" s="412">
        <v>1.23</v>
      </c>
      <c r="H88" s="413">
        <v>303.3057</v>
      </c>
    </row>
    <row r="89" spans="1:8" s="5" customFormat="1" x14ac:dyDescent="0.2">
      <c r="A89" s="231" t="s">
        <v>336</v>
      </c>
      <c r="B89" s="42" t="s">
        <v>3</v>
      </c>
      <c r="C89" s="28"/>
      <c r="D89" s="299">
        <v>80.319999999999993</v>
      </c>
      <c r="E89" s="414">
        <v>0</v>
      </c>
      <c r="F89" s="404">
        <v>0</v>
      </c>
      <c r="G89" s="412">
        <v>12</v>
      </c>
      <c r="H89" s="413">
        <v>885</v>
      </c>
    </row>
    <row r="90" spans="1:8" s="5" customFormat="1" ht="13.5" thickBot="1" x14ac:dyDescent="0.25">
      <c r="A90" s="62" t="s">
        <v>404</v>
      </c>
      <c r="B90" s="116" t="s">
        <v>4</v>
      </c>
      <c r="C90" s="28"/>
      <c r="D90" s="299">
        <v>437.66</v>
      </c>
      <c r="E90" s="419"/>
      <c r="F90" s="404">
        <v>0</v>
      </c>
      <c r="G90" s="412">
        <v>1.1599999999999999</v>
      </c>
      <c r="H90" s="413">
        <v>507.68560000000002</v>
      </c>
    </row>
    <row r="91" spans="1:8" s="13" customFormat="1" ht="27.75" customHeight="1" thickBot="1" x14ac:dyDescent="0.25">
      <c r="A91" s="583" t="s">
        <v>48</v>
      </c>
      <c r="B91" s="584"/>
      <c r="C91" s="584"/>
      <c r="D91" s="585"/>
      <c r="E91" s="240"/>
      <c r="F91" s="268">
        <v>1767695.8699999999</v>
      </c>
      <c r="G91" s="240"/>
      <c r="H91" s="268">
        <v>1931499.1129999999</v>
      </c>
    </row>
    <row r="92" spans="1:8" s="13" customFormat="1" ht="26.25" thickBot="1" x14ac:dyDescent="0.25">
      <c r="A92" s="370" t="s">
        <v>49</v>
      </c>
      <c r="B92" s="371"/>
      <c r="C92" s="372"/>
      <c r="D92" s="497"/>
      <c r="E92" s="421">
        <v>9</v>
      </c>
      <c r="F92" s="422">
        <v>695586.34</v>
      </c>
      <c r="G92" s="423">
        <v>9</v>
      </c>
      <c r="H92" s="268">
        <v>693158.78</v>
      </c>
    </row>
    <row r="93" spans="1:8" s="13" customFormat="1" ht="26.25" thickBot="1" x14ac:dyDescent="0.25">
      <c r="A93" s="149" t="s">
        <v>50</v>
      </c>
      <c r="B93" s="142"/>
      <c r="C93" s="143"/>
      <c r="D93" s="301"/>
      <c r="E93" s="421">
        <v>0</v>
      </c>
      <c r="F93" s="422">
        <v>36042.080000000002</v>
      </c>
      <c r="G93" s="240"/>
      <c r="H93" s="268">
        <v>38009.75</v>
      </c>
    </row>
    <row r="94" spans="1:8" s="5" customFormat="1" x14ac:dyDescent="0.2">
      <c r="A94" s="155" t="s">
        <v>179</v>
      </c>
      <c r="B94" s="159" t="s">
        <v>12</v>
      </c>
      <c r="C94" s="127">
        <v>3</v>
      </c>
      <c r="D94" s="493">
        <v>37.21</v>
      </c>
      <c r="E94" s="410">
        <v>308</v>
      </c>
      <c r="F94" s="411">
        <v>34377.42</v>
      </c>
      <c r="G94" s="417">
        <v>344</v>
      </c>
      <c r="H94" s="413">
        <v>12537.25</v>
      </c>
    </row>
    <row r="95" spans="1:8" s="5" customFormat="1" x14ac:dyDescent="0.2">
      <c r="A95" s="167" t="s">
        <v>47</v>
      </c>
      <c r="B95" s="159"/>
      <c r="C95" s="168"/>
      <c r="D95" s="495"/>
      <c r="E95" s="414">
        <v>0</v>
      </c>
      <c r="F95" s="404">
        <v>1664.66</v>
      </c>
      <c r="G95" s="280"/>
      <c r="H95" s="279">
        <v>25472.5</v>
      </c>
    </row>
    <row r="96" spans="1:8" s="5" customFormat="1" x14ac:dyDescent="0.2">
      <c r="A96" s="157" t="s">
        <v>51</v>
      </c>
      <c r="B96" s="159" t="s">
        <v>259</v>
      </c>
      <c r="C96" s="269">
        <v>1</v>
      </c>
      <c r="D96" s="493">
        <v>61.65</v>
      </c>
      <c r="E96" s="414">
        <v>27</v>
      </c>
      <c r="F96" s="404">
        <v>1664.66</v>
      </c>
      <c r="G96" s="424">
        <v>396</v>
      </c>
      <c r="H96" s="279">
        <v>24172.5</v>
      </c>
    </row>
    <row r="97" spans="1:29" s="5" customFormat="1" ht="24.75" thickBot="1" x14ac:dyDescent="0.25">
      <c r="A97" s="157" t="s">
        <v>52</v>
      </c>
      <c r="B97" s="159" t="s">
        <v>273</v>
      </c>
      <c r="C97" s="270" t="s">
        <v>70</v>
      </c>
      <c r="D97" s="298"/>
      <c r="E97" s="425">
        <v>0</v>
      </c>
      <c r="F97" s="426">
        <v>0</v>
      </c>
      <c r="G97" s="427">
        <v>1</v>
      </c>
      <c r="H97" s="428">
        <v>1300</v>
      </c>
    </row>
    <row r="98" spans="1:29" s="13" customFormat="1" ht="39" thickBot="1" x14ac:dyDescent="0.25">
      <c r="A98" s="40" t="s">
        <v>53</v>
      </c>
      <c r="B98" s="33"/>
      <c r="C98" s="51"/>
      <c r="D98" s="309"/>
      <c r="E98" s="429"/>
      <c r="F98" s="430">
        <v>204434.1</v>
      </c>
      <c r="G98" s="429"/>
      <c r="H98" s="430">
        <v>322063.39499999996</v>
      </c>
    </row>
    <row r="99" spans="1:29" s="5" customFormat="1" ht="33.75" x14ac:dyDescent="0.2">
      <c r="A99" s="169" t="s">
        <v>54</v>
      </c>
      <c r="B99" s="38"/>
      <c r="C99" s="34"/>
      <c r="D99" s="298"/>
      <c r="E99" s="410">
        <v>0</v>
      </c>
      <c r="F99" s="514">
        <v>56077.96</v>
      </c>
      <c r="G99" s="431"/>
      <c r="H99" s="491">
        <v>42215.019</v>
      </c>
    </row>
    <row r="100" spans="1:29" s="5" customFormat="1" x14ac:dyDescent="0.2">
      <c r="A100" s="68" t="s">
        <v>16</v>
      </c>
      <c r="B100" s="14" t="s">
        <v>4</v>
      </c>
      <c r="C100" s="164">
        <v>1</v>
      </c>
      <c r="D100" s="310">
        <v>1.24</v>
      </c>
      <c r="E100" s="414">
        <v>16773.099999999999</v>
      </c>
      <c r="F100" s="404">
        <v>20798.64</v>
      </c>
      <c r="G100" s="412">
        <v>5663.9</v>
      </c>
      <c r="H100" s="413">
        <v>7023.2360000000008</v>
      </c>
    </row>
    <row r="101" spans="1:29" s="19" customFormat="1" x14ac:dyDescent="0.2">
      <c r="A101" s="69" t="s">
        <v>17</v>
      </c>
      <c r="B101" s="56" t="s">
        <v>4</v>
      </c>
      <c r="C101" s="127">
        <v>12</v>
      </c>
      <c r="D101" s="310">
        <v>0.51</v>
      </c>
      <c r="E101" s="414">
        <v>4487.3</v>
      </c>
      <c r="F101" s="404">
        <v>27462.28</v>
      </c>
      <c r="G101" s="412">
        <v>4487.3</v>
      </c>
      <c r="H101" s="413">
        <v>27417.403000000002</v>
      </c>
      <c r="AA101" s="1"/>
      <c r="AB101" s="1"/>
      <c r="AC101" s="1"/>
    </row>
    <row r="102" spans="1:29" s="19" customFormat="1" x14ac:dyDescent="0.2">
      <c r="A102" s="70" t="s">
        <v>18</v>
      </c>
      <c r="B102" s="56" t="s">
        <v>19</v>
      </c>
      <c r="C102" s="127">
        <v>12</v>
      </c>
      <c r="D102" s="310">
        <v>72.38</v>
      </c>
      <c r="E102" s="414">
        <v>9</v>
      </c>
      <c r="F102" s="404">
        <v>7817.04</v>
      </c>
      <c r="G102" s="412">
        <v>9</v>
      </c>
      <c r="H102" s="413">
        <v>7774.3799999999992</v>
      </c>
      <c r="AA102" s="1"/>
      <c r="AB102" s="1"/>
      <c r="AC102" s="1"/>
    </row>
    <row r="103" spans="1:29" s="5" customFormat="1" ht="13.5" thickBot="1" x14ac:dyDescent="0.25">
      <c r="A103" s="271" t="s">
        <v>47</v>
      </c>
      <c r="B103" s="272"/>
      <c r="C103" s="273"/>
      <c r="D103" s="298"/>
      <c r="E103" s="414">
        <v>0</v>
      </c>
      <c r="F103" s="64">
        <v>62912.3</v>
      </c>
      <c r="G103" s="274"/>
      <c r="H103" s="275">
        <v>168893.02</v>
      </c>
    </row>
    <row r="104" spans="1:29" s="5" customFormat="1" x14ac:dyDescent="0.2">
      <c r="A104" s="177" t="s">
        <v>196</v>
      </c>
      <c r="B104" s="54"/>
      <c r="C104" s="35"/>
      <c r="D104" s="501">
        <v>0.26</v>
      </c>
      <c r="E104" s="433"/>
      <c r="F104" s="64">
        <v>62912.3</v>
      </c>
      <c r="G104" s="280"/>
      <c r="H104" s="278">
        <v>168893.02</v>
      </c>
    </row>
    <row r="105" spans="1:29" s="5" customFormat="1" x14ac:dyDescent="0.2">
      <c r="A105" s="338" t="s">
        <v>358</v>
      </c>
      <c r="B105" s="42" t="s">
        <v>141</v>
      </c>
      <c r="C105" s="26">
        <v>1</v>
      </c>
      <c r="D105" s="311">
        <v>1132.3800000000001</v>
      </c>
      <c r="E105" s="414">
        <v>0</v>
      </c>
      <c r="F105" s="404">
        <v>0</v>
      </c>
      <c r="G105" s="412">
        <v>0.5</v>
      </c>
      <c r="H105" s="413">
        <v>566.19000000000005</v>
      </c>
    </row>
    <row r="106" spans="1:29" s="5" customFormat="1" x14ac:dyDescent="0.2">
      <c r="A106" s="338" t="s">
        <v>368</v>
      </c>
      <c r="B106" s="42" t="s">
        <v>141</v>
      </c>
      <c r="C106" s="26">
        <v>1</v>
      </c>
      <c r="D106" s="311">
        <v>1421.16</v>
      </c>
      <c r="E106" s="414">
        <v>0</v>
      </c>
      <c r="F106" s="404">
        <v>0</v>
      </c>
      <c r="G106" s="412">
        <v>16.5</v>
      </c>
      <c r="H106" s="413">
        <v>23058.9</v>
      </c>
    </row>
    <row r="107" spans="1:29" s="5" customFormat="1" x14ac:dyDescent="0.2">
      <c r="A107" s="348" t="s">
        <v>239</v>
      </c>
      <c r="B107" s="42" t="s">
        <v>141</v>
      </c>
      <c r="C107" s="26">
        <v>1</v>
      </c>
      <c r="D107" s="311">
        <v>1045.5</v>
      </c>
      <c r="E107" s="414">
        <v>0</v>
      </c>
      <c r="F107" s="404">
        <v>0</v>
      </c>
      <c r="G107" s="412">
        <v>5.5</v>
      </c>
      <c r="H107" s="413">
        <v>5469</v>
      </c>
    </row>
    <row r="108" spans="1:29" s="5" customFormat="1" x14ac:dyDescent="0.2">
      <c r="A108" s="338" t="s">
        <v>241</v>
      </c>
      <c r="B108" s="45" t="s">
        <v>141</v>
      </c>
      <c r="C108" s="88">
        <v>1</v>
      </c>
      <c r="D108" s="311">
        <v>1045.5</v>
      </c>
      <c r="E108" s="414">
        <v>0</v>
      </c>
      <c r="F108" s="404">
        <v>0</v>
      </c>
      <c r="G108" s="412">
        <v>1.5</v>
      </c>
      <c r="H108" s="413">
        <v>1568.25</v>
      </c>
    </row>
    <row r="109" spans="1:29" s="5" customFormat="1" x14ac:dyDescent="0.2">
      <c r="A109" s="338" t="s">
        <v>209</v>
      </c>
      <c r="B109" s="42" t="s">
        <v>3</v>
      </c>
      <c r="C109" s="87">
        <v>1</v>
      </c>
      <c r="D109" s="312">
        <v>661.34</v>
      </c>
      <c r="E109" s="414">
        <v>0</v>
      </c>
      <c r="F109" s="404">
        <v>0</v>
      </c>
      <c r="G109" s="412">
        <v>6</v>
      </c>
      <c r="H109" s="413">
        <v>3202.6800000000003</v>
      </c>
    </row>
    <row r="110" spans="1:29" s="5" customFormat="1" x14ac:dyDescent="0.2">
      <c r="A110" s="355" t="s">
        <v>211</v>
      </c>
      <c r="B110" s="107" t="s">
        <v>3</v>
      </c>
      <c r="C110" s="87">
        <v>1</v>
      </c>
      <c r="D110" s="312">
        <v>1268.58</v>
      </c>
      <c r="E110" s="414">
        <v>0</v>
      </c>
      <c r="F110" s="404">
        <v>0</v>
      </c>
      <c r="G110" s="412">
        <v>2</v>
      </c>
      <c r="H110" s="413">
        <v>2537.16</v>
      </c>
    </row>
    <row r="111" spans="1:29" s="5" customFormat="1" x14ac:dyDescent="0.2">
      <c r="A111" s="356" t="s">
        <v>212</v>
      </c>
      <c r="B111" s="58" t="s">
        <v>3</v>
      </c>
      <c r="C111" s="26">
        <v>1</v>
      </c>
      <c r="D111" s="313">
        <v>756.38</v>
      </c>
      <c r="E111" s="414">
        <v>0</v>
      </c>
      <c r="F111" s="404">
        <v>0</v>
      </c>
      <c r="G111" s="412">
        <v>4</v>
      </c>
      <c r="H111" s="413">
        <v>3025.52</v>
      </c>
    </row>
    <row r="112" spans="1:29" s="5" customFormat="1" x14ac:dyDescent="0.2">
      <c r="A112" s="356" t="s">
        <v>214</v>
      </c>
      <c r="B112" s="58" t="s">
        <v>3</v>
      </c>
      <c r="C112" s="26">
        <v>1</v>
      </c>
      <c r="D112" s="313">
        <v>1728.09</v>
      </c>
      <c r="E112" s="414">
        <v>0</v>
      </c>
      <c r="F112" s="404">
        <v>0</v>
      </c>
      <c r="G112" s="412">
        <v>6</v>
      </c>
      <c r="H112" s="413">
        <v>10368.539999999999</v>
      </c>
    </row>
    <row r="113" spans="1:8" s="5" customFormat="1" x14ac:dyDescent="0.2">
      <c r="A113" s="55" t="s">
        <v>251</v>
      </c>
      <c r="B113" s="116" t="s">
        <v>274</v>
      </c>
      <c r="C113" s="26">
        <v>1</v>
      </c>
      <c r="D113" s="299">
        <v>1594.89</v>
      </c>
      <c r="E113" s="414">
        <v>0</v>
      </c>
      <c r="F113" s="404">
        <v>0</v>
      </c>
      <c r="G113" s="412">
        <v>2</v>
      </c>
      <c r="H113" s="413">
        <v>3189.78</v>
      </c>
    </row>
    <row r="114" spans="1:8" s="5" customFormat="1" x14ac:dyDescent="0.2">
      <c r="A114" s="55" t="s">
        <v>229</v>
      </c>
      <c r="B114" s="116" t="s">
        <v>274</v>
      </c>
      <c r="C114" s="26">
        <v>1</v>
      </c>
      <c r="D114" s="299">
        <v>1030.51</v>
      </c>
      <c r="E114" s="414">
        <v>0</v>
      </c>
      <c r="F114" s="404">
        <v>0</v>
      </c>
      <c r="G114" s="412">
        <v>6</v>
      </c>
      <c r="H114" s="413">
        <v>6183.0599999999995</v>
      </c>
    </row>
    <row r="115" spans="1:8" s="5" customFormat="1" x14ac:dyDescent="0.2">
      <c r="A115" s="350" t="s">
        <v>371</v>
      </c>
      <c r="B115" s="26" t="s">
        <v>3</v>
      </c>
      <c r="C115" s="26"/>
      <c r="D115" s="314">
        <v>288.20999999999998</v>
      </c>
      <c r="E115" s="414"/>
      <c r="F115" s="404"/>
      <c r="G115" s="412">
        <v>2</v>
      </c>
      <c r="H115" s="413">
        <v>576.41999999999996</v>
      </c>
    </row>
    <row r="116" spans="1:8" s="5" customFormat="1" x14ac:dyDescent="0.2">
      <c r="A116" s="350" t="s">
        <v>373</v>
      </c>
      <c r="B116" s="26" t="s">
        <v>3</v>
      </c>
      <c r="C116" s="26"/>
      <c r="D116" s="314">
        <v>449.9</v>
      </c>
      <c r="E116" s="414"/>
      <c r="F116" s="404"/>
      <c r="G116" s="412">
        <v>5</v>
      </c>
      <c r="H116" s="413">
        <v>2249.5</v>
      </c>
    </row>
    <row r="117" spans="1:8" s="5" customFormat="1" x14ac:dyDescent="0.2">
      <c r="A117" s="358" t="s">
        <v>216</v>
      </c>
      <c r="B117" s="58" t="s">
        <v>3</v>
      </c>
      <c r="C117" s="26">
        <v>1</v>
      </c>
      <c r="D117" s="312">
        <v>1509.82</v>
      </c>
      <c r="E117" s="414">
        <v>0</v>
      </c>
      <c r="F117" s="404">
        <v>0</v>
      </c>
      <c r="G117" s="412">
        <v>3</v>
      </c>
      <c r="H117" s="413">
        <v>4529.46</v>
      </c>
    </row>
    <row r="118" spans="1:8" s="15" customFormat="1" x14ac:dyDescent="0.2">
      <c r="A118" s="359" t="s">
        <v>221</v>
      </c>
      <c r="B118" s="54" t="s">
        <v>3</v>
      </c>
      <c r="C118" s="35">
        <v>1</v>
      </c>
      <c r="D118" s="311">
        <v>1769.7</v>
      </c>
      <c r="E118" s="414">
        <v>0</v>
      </c>
      <c r="F118" s="404">
        <v>0</v>
      </c>
      <c r="G118" s="412">
        <v>1</v>
      </c>
      <c r="H118" s="413">
        <v>1769.7</v>
      </c>
    </row>
    <row r="119" spans="1:8" s="15" customFormat="1" x14ac:dyDescent="0.2">
      <c r="A119" s="360" t="s">
        <v>140</v>
      </c>
      <c r="B119" s="106" t="s">
        <v>127</v>
      </c>
      <c r="C119" s="35"/>
      <c r="D119" s="299">
        <v>2997.79</v>
      </c>
      <c r="E119" s="414">
        <v>0</v>
      </c>
      <c r="F119" s="404">
        <v>0</v>
      </c>
      <c r="G119" s="412">
        <v>3</v>
      </c>
      <c r="H119" s="413">
        <v>8993.369999999999</v>
      </c>
    </row>
    <row r="120" spans="1:8" s="15" customFormat="1" x14ac:dyDescent="0.2">
      <c r="A120" s="361" t="s">
        <v>289</v>
      </c>
      <c r="B120" s="54" t="s">
        <v>163</v>
      </c>
      <c r="C120" s="35"/>
      <c r="D120" s="299">
        <v>183.3</v>
      </c>
      <c r="E120" s="414">
        <v>0</v>
      </c>
      <c r="F120" s="404">
        <v>0</v>
      </c>
      <c r="G120" s="412">
        <v>324.79999999999995</v>
      </c>
      <c r="H120" s="413">
        <v>56998.46</v>
      </c>
    </row>
    <row r="121" spans="1:8" s="15" customFormat="1" x14ac:dyDescent="0.2">
      <c r="A121" s="361" t="s">
        <v>433</v>
      </c>
      <c r="B121" s="54" t="s">
        <v>163</v>
      </c>
      <c r="C121" s="35"/>
      <c r="D121" s="299">
        <v>533.70000000000005</v>
      </c>
      <c r="E121" s="414"/>
      <c r="F121" s="404"/>
      <c r="G121" s="412">
        <v>32</v>
      </c>
      <c r="H121" s="413">
        <v>17078.400000000001</v>
      </c>
    </row>
    <row r="122" spans="1:8" s="15" customFormat="1" x14ac:dyDescent="0.2">
      <c r="A122" s="362" t="s">
        <v>146</v>
      </c>
      <c r="B122" s="110" t="s">
        <v>3</v>
      </c>
      <c r="C122" s="35"/>
      <c r="D122" s="299">
        <v>87.98</v>
      </c>
      <c r="E122" s="414">
        <v>0</v>
      </c>
      <c r="F122" s="404">
        <v>0</v>
      </c>
      <c r="G122" s="412">
        <v>3</v>
      </c>
      <c r="H122" s="413">
        <v>263.94</v>
      </c>
    </row>
    <row r="123" spans="1:8" s="15" customFormat="1" x14ac:dyDescent="0.2">
      <c r="A123" s="363" t="s">
        <v>148</v>
      </c>
      <c r="B123" s="37" t="s">
        <v>3</v>
      </c>
      <c r="C123" s="35"/>
      <c r="D123" s="299">
        <v>65.66</v>
      </c>
      <c r="E123" s="414">
        <v>0</v>
      </c>
      <c r="F123" s="404">
        <v>0</v>
      </c>
      <c r="G123" s="412">
        <v>2</v>
      </c>
      <c r="H123" s="413">
        <v>131.32</v>
      </c>
    </row>
    <row r="124" spans="1:8" s="15" customFormat="1" x14ac:dyDescent="0.2">
      <c r="A124" s="364" t="s">
        <v>150</v>
      </c>
      <c r="B124" s="37" t="s">
        <v>3</v>
      </c>
      <c r="C124" s="35"/>
      <c r="D124" s="299">
        <v>97.28</v>
      </c>
      <c r="E124" s="414">
        <v>0</v>
      </c>
      <c r="F124" s="404">
        <v>0</v>
      </c>
      <c r="G124" s="412">
        <v>1</v>
      </c>
      <c r="H124" s="413">
        <v>97.28</v>
      </c>
    </row>
    <row r="125" spans="1:8" s="15" customFormat="1" x14ac:dyDescent="0.2">
      <c r="A125" s="348" t="s">
        <v>152</v>
      </c>
      <c r="B125" s="37" t="s">
        <v>3</v>
      </c>
      <c r="C125" s="35"/>
      <c r="D125" s="299">
        <v>55.46</v>
      </c>
      <c r="E125" s="414">
        <v>0</v>
      </c>
      <c r="F125" s="404">
        <v>0</v>
      </c>
      <c r="G125" s="412">
        <v>2</v>
      </c>
      <c r="H125" s="413">
        <v>110.92</v>
      </c>
    </row>
    <row r="126" spans="1:8" s="15" customFormat="1" x14ac:dyDescent="0.2">
      <c r="A126" s="348" t="s">
        <v>154</v>
      </c>
      <c r="B126" s="37" t="s">
        <v>3</v>
      </c>
      <c r="C126" s="35"/>
      <c r="D126" s="299">
        <v>69.739999999999995</v>
      </c>
      <c r="E126" s="414">
        <v>0</v>
      </c>
      <c r="F126" s="404">
        <v>0</v>
      </c>
      <c r="G126" s="412">
        <v>1</v>
      </c>
      <c r="H126" s="413">
        <v>69.739999999999995</v>
      </c>
    </row>
    <row r="127" spans="1:8" s="15" customFormat="1" x14ac:dyDescent="0.2">
      <c r="A127" s="365" t="s">
        <v>222</v>
      </c>
      <c r="B127" s="42" t="s">
        <v>3</v>
      </c>
      <c r="C127" s="35"/>
      <c r="D127" s="299">
        <v>190.79</v>
      </c>
      <c r="E127" s="414">
        <v>0</v>
      </c>
      <c r="F127" s="404">
        <v>0</v>
      </c>
      <c r="G127" s="412">
        <v>2</v>
      </c>
      <c r="H127" s="413">
        <v>381.58</v>
      </c>
    </row>
    <row r="128" spans="1:8" s="15" customFormat="1" x14ac:dyDescent="0.2">
      <c r="A128" s="366" t="s">
        <v>156</v>
      </c>
      <c r="B128" s="42" t="s">
        <v>127</v>
      </c>
      <c r="C128" s="35"/>
      <c r="D128" s="299">
        <v>65.760000000000005</v>
      </c>
      <c r="E128" s="414">
        <v>0</v>
      </c>
      <c r="F128" s="404">
        <v>0</v>
      </c>
      <c r="G128" s="412">
        <v>3</v>
      </c>
      <c r="H128" s="413">
        <v>197.28000000000003</v>
      </c>
    </row>
    <row r="129" spans="1:8" s="15" customFormat="1" x14ac:dyDescent="0.2">
      <c r="A129" s="255" t="s">
        <v>158</v>
      </c>
      <c r="B129" s="42" t="s">
        <v>127</v>
      </c>
      <c r="C129" s="35"/>
      <c r="D129" s="299">
        <v>798.97</v>
      </c>
      <c r="E129" s="414">
        <v>0</v>
      </c>
      <c r="F129" s="404">
        <v>0</v>
      </c>
      <c r="G129" s="412">
        <v>13</v>
      </c>
      <c r="H129" s="413">
        <v>10181.01</v>
      </c>
    </row>
    <row r="130" spans="1:8" s="15" customFormat="1" x14ac:dyDescent="0.2">
      <c r="A130" s="367" t="s">
        <v>159</v>
      </c>
      <c r="B130" s="42" t="s">
        <v>127</v>
      </c>
      <c r="C130" s="35"/>
      <c r="D130" s="299">
        <v>413.63</v>
      </c>
      <c r="E130" s="414">
        <v>0</v>
      </c>
      <c r="F130" s="404">
        <v>0</v>
      </c>
      <c r="G130" s="412">
        <v>5</v>
      </c>
      <c r="H130" s="413">
        <v>2068.1499999999996</v>
      </c>
    </row>
    <row r="131" spans="1:8" s="15" customFormat="1" x14ac:dyDescent="0.2">
      <c r="A131" s="368" t="s">
        <v>354</v>
      </c>
      <c r="B131" s="42" t="s">
        <v>127</v>
      </c>
      <c r="C131" s="35"/>
      <c r="D131" s="299">
        <v>177.4</v>
      </c>
      <c r="E131" s="414"/>
      <c r="F131" s="404"/>
      <c r="G131" s="412">
        <v>2</v>
      </c>
      <c r="H131" s="413">
        <v>354.8</v>
      </c>
    </row>
    <row r="132" spans="1:8" s="15" customFormat="1" x14ac:dyDescent="0.2">
      <c r="A132" s="368" t="s">
        <v>356</v>
      </c>
      <c r="B132" s="42" t="s">
        <v>127</v>
      </c>
      <c r="C132" s="35"/>
      <c r="D132" s="299">
        <v>194.84</v>
      </c>
      <c r="E132" s="414"/>
      <c r="F132" s="404"/>
      <c r="G132" s="412">
        <v>6</v>
      </c>
      <c r="H132" s="413">
        <v>1169.04</v>
      </c>
    </row>
    <row r="133" spans="1:8" s="15" customFormat="1" x14ac:dyDescent="0.2">
      <c r="A133" s="348" t="s">
        <v>160</v>
      </c>
      <c r="B133" s="42" t="s">
        <v>127</v>
      </c>
      <c r="C133" s="35"/>
      <c r="D133" s="299">
        <v>61.64</v>
      </c>
      <c r="E133" s="414">
        <v>0</v>
      </c>
      <c r="F133" s="404">
        <v>0</v>
      </c>
      <c r="G133" s="412">
        <v>8</v>
      </c>
      <c r="H133" s="413">
        <v>493.12</v>
      </c>
    </row>
    <row r="134" spans="1:8" s="15" customFormat="1" x14ac:dyDescent="0.2">
      <c r="A134" s="368" t="s">
        <v>162</v>
      </c>
      <c r="B134" s="42" t="s">
        <v>127</v>
      </c>
      <c r="C134" s="35"/>
      <c r="D134" s="299">
        <v>366.57</v>
      </c>
      <c r="E134" s="414">
        <v>0</v>
      </c>
      <c r="F134" s="404">
        <v>0</v>
      </c>
      <c r="G134" s="412">
        <v>2</v>
      </c>
      <c r="H134" s="413">
        <v>733.14</v>
      </c>
    </row>
    <row r="135" spans="1:8" s="15" customFormat="1" x14ac:dyDescent="0.2">
      <c r="A135" s="368" t="s">
        <v>363</v>
      </c>
      <c r="B135" s="42" t="s">
        <v>127</v>
      </c>
      <c r="C135" s="35"/>
      <c r="D135" s="299">
        <v>181.02</v>
      </c>
      <c r="E135" s="414">
        <v>0</v>
      </c>
      <c r="F135" s="404">
        <v>0</v>
      </c>
      <c r="G135" s="412">
        <v>2</v>
      </c>
      <c r="H135" s="413">
        <v>362.04</v>
      </c>
    </row>
    <row r="136" spans="1:8" s="15" customFormat="1" x14ac:dyDescent="0.2">
      <c r="A136" s="368" t="s">
        <v>364</v>
      </c>
      <c r="B136" s="42" t="s">
        <v>127</v>
      </c>
      <c r="C136" s="35"/>
      <c r="D136" s="299">
        <v>305.08999999999997</v>
      </c>
      <c r="E136" s="414">
        <v>0</v>
      </c>
      <c r="F136" s="404">
        <v>0</v>
      </c>
      <c r="G136" s="412">
        <v>3</v>
      </c>
      <c r="H136" s="413">
        <v>915.27</v>
      </c>
    </row>
    <row r="137" spans="1:8" s="15" customFormat="1" ht="36" x14ac:dyDescent="0.2">
      <c r="A137" s="121" t="s">
        <v>55</v>
      </c>
      <c r="B137" s="179" t="s">
        <v>19</v>
      </c>
      <c r="C137" s="180">
        <v>24</v>
      </c>
      <c r="D137" s="495">
        <v>62.24</v>
      </c>
      <c r="E137" s="414">
        <v>9</v>
      </c>
      <c r="F137" s="64">
        <v>13443.84</v>
      </c>
      <c r="G137" s="412">
        <v>9</v>
      </c>
      <c r="H137" s="491">
        <v>12737.16</v>
      </c>
    </row>
    <row r="138" spans="1:8" s="15" customFormat="1" x14ac:dyDescent="0.2">
      <c r="A138" s="352" t="s">
        <v>197</v>
      </c>
      <c r="B138" s="14" t="s">
        <v>19</v>
      </c>
      <c r="C138" s="35"/>
      <c r="D138" s="495">
        <v>11000</v>
      </c>
      <c r="E138" s="432">
        <v>9</v>
      </c>
      <c r="F138" s="64">
        <v>72000</v>
      </c>
      <c r="G138" s="277"/>
      <c r="H138" s="275">
        <v>98218.195999999982</v>
      </c>
    </row>
    <row r="139" spans="1:8" s="15" customFormat="1" x14ac:dyDescent="0.2">
      <c r="A139" s="343" t="s">
        <v>439</v>
      </c>
      <c r="B139" s="122" t="s">
        <v>4</v>
      </c>
      <c r="C139" s="35"/>
      <c r="D139" s="299">
        <v>436.53</v>
      </c>
      <c r="E139" s="414">
        <v>0</v>
      </c>
      <c r="F139" s="404">
        <v>0</v>
      </c>
      <c r="G139" s="412">
        <v>24</v>
      </c>
      <c r="H139" s="413">
        <v>10476.719999999999</v>
      </c>
    </row>
    <row r="140" spans="1:8" s="15" customFormat="1" x14ac:dyDescent="0.2">
      <c r="A140" s="343" t="s">
        <v>365</v>
      </c>
      <c r="B140" s="46" t="s">
        <v>4</v>
      </c>
      <c r="C140" s="35"/>
      <c r="D140" s="299">
        <v>436.53</v>
      </c>
      <c r="E140" s="414">
        <v>0</v>
      </c>
      <c r="F140" s="404">
        <v>0</v>
      </c>
      <c r="G140" s="412">
        <v>24</v>
      </c>
      <c r="H140" s="413">
        <v>10476.719999999999</v>
      </c>
    </row>
    <row r="141" spans="1:8" s="15" customFormat="1" x14ac:dyDescent="0.2">
      <c r="A141" s="343" t="s">
        <v>198</v>
      </c>
      <c r="B141" s="46" t="s">
        <v>127</v>
      </c>
      <c r="C141" s="35"/>
      <c r="D141" s="299">
        <v>1232.6199999999999</v>
      </c>
      <c r="E141" s="414">
        <v>0</v>
      </c>
      <c r="F141" s="404">
        <v>0</v>
      </c>
      <c r="G141" s="412">
        <v>18</v>
      </c>
      <c r="H141" s="413">
        <v>22187.159999999996</v>
      </c>
    </row>
    <row r="142" spans="1:8" s="15" customFormat="1" x14ac:dyDescent="0.2">
      <c r="A142" s="343" t="s">
        <v>199</v>
      </c>
      <c r="B142" s="46" t="s">
        <v>127</v>
      </c>
      <c r="C142" s="35"/>
      <c r="D142" s="299">
        <v>961.36</v>
      </c>
      <c r="E142" s="414">
        <v>0</v>
      </c>
      <c r="F142" s="404">
        <v>0</v>
      </c>
      <c r="G142" s="412">
        <v>8</v>
      </c>
      <c r="H142" s="413">
        <v>7690.88</v>
      </c>
    </row>
    <row r="143" spans="1:8" s="15" customFormat="1" x14ac:dyDescent="0.2">
      <c r="A143" s="343" t="s">
        <v>440</v>
      </c>
      <c r="B143" s="42" t="s">
        <v>127</v>
      </c>
      <c r="C143" s="35"/>
      <c r="D143" s="299">
        <v>1131.42</v>
      </c>
      <c r="E143" s="414">
        <v>0</v>
      </c>
      <c r="F143" s="404">
        <v>0</v>
      </c>
      <c r="G143" s="412">
        <v>9</v>
      </c>
      <c r="H143" s="413">
        <v>10182.780000000001</v>
      </c>
    </row>
    <row r="144" spans="1:8" s="5" customFormat="1" x14ac:dyDescent="0.2">
      <c r="A144" s="344" t="s">
        <v>142</v>
      </c>
      <c r="B144" s="46" t="s">
        <v>127</v>
      </c>
      <c r="C144" s="35"/>
      <c r="D144" s="299">
        <v>79.400000000000006</v>
      </c>
      <c r="E144" s="414">
        <v>0</v>
      </c>
      <c r="F144" s="404">
        <v>0</v>
      </c>
      <c r="G144" s="412">
        <v>45</v>
      </c>
      <c r="H144" s="413">
        <v>3521</v>
      </c>
    </row>
    <row r="145" spans="1:29" s="5" customFormat="1" x14ac:dyDescent="0.2">
      <c r="A145" s="345" t="s">
        <v>250</v>
      </c>
      <c r="B145" s="14" t="s">
        <v>3</v>
      </c>
      <c r="C145" s="26">
        <v>1</v>
      </c>
      <c r="D145" s="311">
        <v>773.27</v>
      </c>
      <c r="E145" s="414">
        <v>0</v>
      </c>
      <c r="F145" s="404">
        <v>0</v>
      </c>
      <c r="G145" s="412">
        <v>34</v>
      </c>
      <c r="H145" s="413">
        <v>26291.18</v>
      </c>
    </row>
    <row r="146" spans="1:29" s="5" customFormat="1" x14ac:dyDescent="0.2">
      <c r="A146" s="346" t="s">
        <v>238</v>
      </c>
      <c r="B146" s="232" t="s">
        <v>4</v>
      </c>
      <c r="C146" s="232">
        <v>1</v>
      </c>
      <c r="D146" s="498">
        <v>4926.87</v>
      </c>
      <c r="E146" s="414">
        <v>0</v>
      </c>
      <c r="F146" s="404">
        <v>0</v>
      </c>
      <c r="G146" s="412">
        <v>0.8</v>
      </c>
      <c r="H146" s="413">
        <v>3941.4960000000001</v>
      </c>
    </row>
    <row r="147" spans="1:29" s="5" customFormat="1" x14ac:dyDescent="0.2">
      <c r="A147" s="343" t="s">
        <v>434</v>
      </c>
      <c r="B147" s="122" t="s">
        <v>127</v>
      </c>
      <c r="C147" s="35"/>
      <c r="D147" s="311">
        <v>2997.79</v>
      </c>
      <c r="E147" s="414">
        <v>0</v>
      </c>
      <c r="F147" s="404">
        <v>0</v>
      </c>
      <c r="G147" s="412">
        <v>1</v>
      </c>
      <c r="H147" s="413">
        <v>2997.79</v>
      </c>
    </row>
    <row r="148" spans="1:29" s="5" customFormat="1" x14ac:dyDescent="0.2">
      <c r="A148" s="348" t="s">
        <v>144</v>
      </c>
      <c r="B148" s="37" t="s">
        <v>3</v>
      </c>
      <c r="C148" s="35"/>
      <c r="D148" s="299">
        <v>62.48</v>
      </c>
      <c r="E148" s="414">
        <v>0</v>
      </c>
      <c r="F148" s="404">
        <v>0</v>
      </c>
      <c r="G148" s="412">
        <v>2</v>
      </c>
      <c r="H148" s="413">
        <v>124.96</v>
      </c>
    </row>
    <row r="149" spans="1:29" s="5" customFormat="1" x14ac:dyDescent="0.2">
      <c r="A149" s="349" t="s">
        <v>160</v>
      </c>
      <c r="B149" s="54" t="s">
        <v>127</v>
      </c>
      <c r="C149" s="35"/>
      <c r="D149" s="299">
        <v>61.64</v>
      </c>
      <c r="E149" s="414">
        <v>0</v>
      </c>
      <c r="F149" s="404">
        <v>0</v>
      </c>
      <c r="G149" s="412">
        <v>4</v>
      </c>
      <c r="H149" s="413">
        <v>246.56</v>
      </c>
    </row>
    <row r="150" spans="1:29" s="5" customFormat="1" ht="13.5" thickBot="1" x14ac:dyDescent="0.25">
      <c r="A150" s="349" t="s">
        <v>161</v>
      </c>
      <c r="B150" s="54" t="s">
        <v>127</v>
      </c>
      <c r="C150" s="35"/>
      <c r="D150" s="299">
        <v>80.95</v>
      </c>
      <c r="E150" s="414">
        <v>0</v>
      </c>
      <c r="F150" s="404">
        <v>0</v>
      </c>
      <c r="G150" s="412">
        <v>1</v>
      </c>
      <c r="H150" s="413">
        <v>80.95</v>
      </c>
    </row>
    <row r="151" spans="1:29" s="5" customFormat="1" ht="39" thickBot="1" x14ac:dyDescent="0.25">
      <c r="A151" s="89" t="s">
        <v>182</v>
      </c>
      <c r="B151" s="32"/>
      <c r="C151" s="44"/>
      <c r="D151" s="316"/>
      <c r="E151" s="240"/>
      <c r="F151" s="268">
        <v>280322.40000000002</v>
      </c>
      <c r="G151" s="240"/>
      <c r="H151" s="268">
        <v>280322.39999999997</v>
      </c>
    </row>
    <row r="152" spans="1:29" s="17" customFormat="1" x14ac:dyDescent="0.2">
      <c r="A152" s="121" t="s">
        <v>331</v>
      </c>
      <c r="B152" s="185" t="s">
        <v>259</v>
      </c>
      <c r="C152" s="186">
        <v>1</v>
      </c>
      <c r="D152" s="317">
        <v>20.38</v>
      </c>
      <c r="E152" s="410">
        <v>8820</v>
      </c>
      <c r="F152" s="411">
        <v>179751.6</v>
      </c>
      <c r="G152" s="412">
        <v>8820</v>
      </c>
      <c r="H152" s="413">
        <v>179751.59999999998</v>
      </c>
      <c r="AA152" s="1"/>
      <c r="AB152" s="1"/>
      <c r="AC152" s="1"/>
    </row>
    <row r="153" spans="1:29" s="17" customFormat="1" x14ac:dyDescent="0.2">
      <c r="A153" s="187" t="s">
        <v>332</v>
      </c>
      <c r="B153" s="188" t="s">
        <v>119</v>
      </c>
      <c r="C153" s="168" t="s">
        <v>120</v>
      </c>
      <c r="D153" s="318" t="s">
        <v>464</v>
      </c>
      <c r="E153" s="414">
        <v>0</v>
      </c>
      <c r="F153" s="404">
        <v>2700</v>
      </c>
      <c r="G153" s="412">
        <v>1</v>
      </c>
      <c r="H153" s="413">
        <v>2700</v>
      </c>
      <c r="AA153" s="1"/>
      <c r="AB153" s="1"/>
      <c r="AC153" s="1"/>
    </row>
    <row r="154" spans="1:29" s="16" customFormat="1" x14ac:dyDescent="0.2">
      <c r="A154" s="62" t="s">
        <v>56</v>
      </c>
      <c r="B154" s="178" t="s">
        <v>19</v>
      </c>
      <c r="C154" s="164">
        <v>1</v>
      </c>
      <c r="D154" s="499">
        <v>868.52</v>
      </c>
      <c r="E154" s="414">
        <v>9</v>
      </c>
      <c r="F154" s="404">
        <v>7816.68</v>
      </c>
      <c r="G154" s="412">
        <v>9</v>
      </c>
      <c r="H154" s="413">
        <v>7816.68</v>
      </c>
    </row>
    <row r="155" spans="1:29" s="16" customFormat="1" x14ac:dyDescent="0.2">
      <c r="A155" s="55" t="s">
        <v>333</v>
      </c>
      <c r="B155" s="178" t="s">
        <v>19</v>
      </c>
      <c r="C155" s="164">
        <v>1</v>
      </c>
      <c r="D155" s="319">
        <v>434.26</v>
      </c>
      <c r="E155" s="414">
        <v>9</v>
      </c>
      <c r="F155" s="404">
        <v>3908.34</v>
      </c>
      <c r="G155" s="412">
        <v>9</v>
      </c>
      <c r="H155" s="413">
        <v>3908.34</v>
      </c>
    </row>
    <row r="156" spans="1:29" s="5" customFormat="1" x14ac:dyDescent="0.2">
      <c r="A156" s="62" t="s">
        <v>334</v>
      </c>
      <c r="B156" s="178" t="s">
        <v>19</v>
      </c>
      <c r="C156" s="164">
        <v>1</v>
      </c>
      <c r="D156" s="319">
        <v>434.26</v>
      </c>
      <c r="E156" s="414">
        <v>9</v>
      </c>
      <c r="F156" s="404">
        <v>3908.34</v>
      </c>
      <c r="G156" s="412">
        <v>9</v>
      </c>
      <c r="H156" s="413">
        <v>3908.34</v>
      </c>
    </row>
    <row r="157" spans="1:29" s="13" customFormat="1" ht="24.75" thickBot="1" x14ac:dyDescent="0.25">
      <c r="A157" s="55" t="s">
        <v>57</v>
      </c>
      <c r="B157" s="188" t="s">
        <v>66</v>
      </c>
      <c r="C157" s="127">
        <v>1</v>
      </c>
      <c r="D157" s="320">
        <v>0.96</v>
      </c>
      <c r="E157" s="414">
        <v>85664</v>
      </c>
      <c r="F157" s="404">
        <v>82237.440000000002</v>
      </c>
      <c r="G157" s="412">
        <v>85664</v>
      </c>
      <c r="H157" s="413">
        <v>82237.440000000002</v>
      </c>
    </row>
    <row r="158" spans="1:29" s="15" customFormat="1" ht="26.25" thickBot="1" x14ac:dyDescent="0.25">
      <c r="A158" s="191" t="s">
        <v>276</v>
      </c>
      <c r="B158" s="65"/>
      <c r="C158" s="72"/>
      <c r="D158" s="296"/>
      <c r="E158" s="104"/>
      <c r="F158" s="268">
        <v>78773.64</v>
      </c>
      <c r="G158" s="104"/>
      <c r="H158" s="268">
        <v>132928.54999999999</v>
      </c>
    </row>
    <row r="159" spans="1:29" s="15" customFormat="1" x14ac:dyDescent="0.2">
      <c r="A159" s="121" t="s">
        <v>180</v>
      </c>
      <c r="B159" s="192" t="s">
        <v>275</v>
      </c>
      <c r="C159" s="193">
        <v>12</v>
      </c>
      <c r="D159" s="310">
        <v>700</v>
      </c>
      <c r="E159" s="410">
        <v>9</v>
      </c>
      <c r="F159" s="411">
        <v>76918.679999999993</v>
      </c>
      <c r="G159" s="412">
        <v>9</v>
      </c>
      <c r="H159" s="413">
        <v>74520</v>
      </c>
    </row>
    <row r="160" spans="1:29" s="15" customFormat="1" x14ac:dyDescent="0.2">
      <c r="A160" s="121" t="s">
        <v>181</v>
      </c>
      <c r="B160" s="194" t="s">
        <v>275</v>
      </c>
      <c r="C160" s="164">
        <v>12</v>
      </c>
      <c r="D160" s="310">
        <v>154.58000000000001</v>
      </c>
      <c r="E160" s="414">
        <v>1</v>
      </c>
      <c r="F160" s="404">
        <v>1854.96</v>
      </c>
      <c r="G160" s="412">
        <v>1</v>
      </c>
      <c r="H160" s="413">
        <v>1845.47</v>
      </c>
    </row>
    <row r="161" spans="1:29" s="15" customFormat="1" x14ac:dyDescent="0.2">
      <c r="A161" s="121" t="s">
        <v>400</v>
      </c>
      <c r="B161" s="189" t="s">
        <v>275</v>
      </c>
      <c r="C161" s="195">
        <v>12</v>
      </c>
      <c r="D161" s="298">
        <v>64.06</v>
      </c>
      <c r="E161" s="414">
        <v>0</v>
      </c>
      <c r="F161" s="404">
        <v>0</v>
      </c>
      <c r="G161" s="412">
        <v>8</v>
      </c>
      <c r="H161" s="413">
        <v>6118.08</v>
      </c>
    </row>
    <row r="162" spans="1:29" s="5" customFormat="1" ht="13.5" thickBot="1" x14ac:dyDescent="0.25">
      <c r="A162" s="55" t="s">
        <v>330</v>
      </c>
      <c r="B162" s="189" t="s">
        <v>3</v>
      </c>
      <c r="C162" s="28"/>
      <c r="D162" s="307" t="s">
        <v>464</v>
      </c>
      <c r="E162" s="414">
        <v>0</v>
      </c>
      <c r="F162" s="404">
        <v>0</v>
      </c>
      <c r="G162" s="412">
        <v>4</v>
      </c>
      <c r="H162" s="413">
        <v>50445</v>
      </c>
    </row>
    <row r="163" spans="1:29" s="18" customFormat="1" ht="26.25" thickBot="1" x14ac:dyDescent="0.25">
      <c r="A163" s="196" t="s">
        <v>277</v>
      </c>
      <c r="B163" s="32"/>
      <c r="C163" s="44"/>
      <c r="D163" s="296"/>
      <c r="E163" s="240"/>
      <c r="F163" s="268">
        <v>52745.770000000004</v>
      </c>
      <c r="G163" s="240"/>
      <c r="H163" s="268">
        <v>53551.464</v>
      </c>
    </row>
    <row r="164" spans="1:29" s="13" customFormat="1" ht="36" x14ac:dyDescent="0.2">
      <c r="A164" s="197" t="s">
        <v>58</v>
      </c>
      <c r="B164" s="198"/>
      <c r="C164" s="164"/>
      <c r="D164" s="321"/>
      <c r="E164" s="414">
        <v>0</v>
      </c>
      <c r="F164" s="64">
        <v>22787.53</v>
      </c>
      <c r="G164" s="418"/>
      <c r="H164" s="278">
        <v>22039.293999999998</v>
      </c>
    </row>
    <row r="165" spans="1:29" s="18" customFormat="1" x14ac:dyDescent="0.2">
      <c r="A165" s="199" t="s">
        <v>20</v>
      </c>
      <c r="B165" s="198" t="s">
        <v>71</v>
      </c>
      <c r="C165" s="164">
        <v>12</v>
      </c>
      <c r="D165" s="322">
        <v>13.03</v>
      </c>
      <c r="E165" s="414">
        <v>98</v>
      </c>
      <c r="F165" s="404">
        <v>15323.28</v>
      </c>
      <c r="G165" s="412">
        <v>94</v>
      </c>
      <c r="H165" s="413">
        <v>14617.939999999999</v>
      </c>
    </row>
    <row r="166" spans="1:29" s="4" customFormat="1" x14ac:dyDescent="0.2">
      <c r="A166" s="199" t="s">
        <v>21</v>
      </c>
      <c r="B166" s="198" t="s">
        <v>4</v>
      </c>
      <c r="C166" s="164">
        <v>12</v>
      </c>
      <c r="D166" s="322">
        <v>0.28999999999999998</v>
      </c>
      <c r="E166" s="414">
        <v>2144.9</v>
      </c>
      <c r="F166" s="404">
        <v>7464.25</v>
      </c>
      <c r="G166" s="412">
        <v>2144.9</v>
      </c>
      <c r="H166" s="413">
        <v>7421.3540000000003</v>
      </c>
      <c r="AA166" s="1"/>
      <c r="AB166" s="1"/>
      <c r="AC166" s="1"/>
    </row>
    <row r="167" spans="1:29" s="13" customFormat="1" ht="36" x14ac:dyDescent="0.2">
      <c r="A167" s="151" t="s">
        <v>278</v>
      </c>
      <c r="B167" s="198"/>
      <c r="C167" s="164" t="s">
        <v>279</v>
      </c>
      <c r="D167" s="321"/>
      <c r="E167" s="414">
        <v>0</v>
      </c>
      <c r="F167" s="64">
        <v>29958.240000000002</v>
      </c>
      <c r="G167" s="277"/>
      <c r="H167" s="278">
        <v>31512.170000000002</v>
      </c>
    </row>
    <row r="168" spans="1:29" s="13" customFormat="1" x14ac:dyDescent="0.2">
      <c r="A168" s="230" t="s">
        <v>366</v>
      </c>
      <c r="B168" s="37" t="s">
        <v>127</v>
      </c>
      <c r="C168" s="26"/>
      <c r="D168" s="299">
        <v>58.26</v>
      </c>
      <c r="E168" s="414">
        <v>0</v>
      </c>
      <c r="F168" s="404">
        <v>0</v>
      </c>
      <c r="G168" s="412">
        <v>321</v>
      </c>
      <c r="H168" s="413">
        <v>18701.46</v>
      </c>
    </row>
    <row r="169" spans="1:29" s="13" customFormat="1" x14ac:dyDescent="0.2">
      <c r="A169" s="338" t="s">
        <v>128</v>
      </c>
      <c r="B169" s="37" t="s">
        <v>3</v>
      </c>
      <c r="C169" s="26"/>
      <c r="D169" s="299">
        <v>27.69</v>
      </c>
      <c r="E169" s="414">
        <v>0</v>
      </c>
      <c r="F169" s="404">
        <v>0</v>
      </c>
      <c r="G169" s="412">
        <v>94</v>
      </c>
      <c r="H169" s="413">
        <v>2602.86</v>
      </c>
    </row>
    <row r="170" spans="1:29" s="13" customFormat="1" x14ac:dyDescent="0.2">
      <c r="A170" s="339" t="s">
        <v>130</v>
      </c>
      <c r="B170" s="37" t="s">
        <v>127</v>
      </c>
      <c r="C170" s="26"/>
      <c r="D170" s="299">
        <v>26.94</v>
      </c>
      <c r="E170" s="414">
        <v>0</v>
      </c>
      <c r="F170" s="404">
        <v>0</v>
      </c>
      <c r="G170" s="412">
        <v>9</v>
      </c>
      <c r="H170" s="413">
        <v>238.94</v>
      </c>
    </row>
    <row r="171" spans="1:29" s="13" customFormat="1" x14ac:dyDescent="0.2">
      <c r="A171" s="338" t="s">
        <v>132</v>
      </c>
      <c r="B171" s="37" t="s">
        <v>127</v>
      </c>
      <c r="C171" s="26"/>
      <c r="D171" s="299">
        <v>37.1</v>
      </c>
      <c r="E171" s="414">
        <v>0</v>
      </c>
      <c r="F171" s="404">
        <v>0</v>
      </c>
      <c r="G171" s="412">
        <v>8</v>
      </c>
      <c r="H171" s="413">
        <v>312.40000000000003</v>
      </c>
    </row>
    <row r="172" spans="1:29" s="13" customFormat="1" x14ac:dyDescent="0.2">
      <c r="A172" s="338" t="s">
        <v>133</v>
      </c>
      <c r="B172" s="37" t="s">
        <v>127</v>
      </c>
      <c r="C172" s="26"/>
      <c r="D172" s="299">
        <v>847.34</v>
      </c>
      <c r="E172" s="414">
        <v>0</v>
      </c>
      <c r="F172" s="404">
        <v>0</v>
      </c>
      <c r="G172" s="412">
        <v>2</v>
      </c>
      <c r="H172" s="413">
        <v>1694.68</v>
      </c>
    </row>
    <row r="173" spans="1:29" s="13" customFormat="1" x14ac:dyDescent="0.2">
      <c r="A173" s="338" t="s">
        <v>135</v>
      </c>
      <c r="B173" s="37" t="s">
        <v>127</v>
      </c>
      <c r="C173" s="26"/>
      <c r="D173" s="299">
        <v>218.27</v>
      </c>
      <c r="E173" s="414">
        <v>0</v>
      </c>
      <c r="F173" s="404">
        <v>0</v>
      </c>
      <c r="G173" s="412">
        <v>1</v>
      </c>
      <c r="H173" s="413">
        <v>218.27</v>
      </c>
    </row>
    <row r="174" spans="1:29" s="13" customFormat="1" x14ac:dyDescent="0.2">
      <c r="A174" s="340" t="s">
        <v>138</v>
      </c>
      <c r="B174" s="37" t="s">
        <v>127</v>
      </c>
      <c r="C174" s="26"/>
      <c r="D174" s="299">
        <v>153.97999999999999</v>
      </c>
      <c r="E174" s="414">
        <v>0</v>
      </c>
      <c r="F174" s="404">
        <v>0</v>
      </c>
      <c r="G174" s="412">
        <v>4</v>
      </c>
      <c r="H174" s="413">
        <v>615.91999999999996</v>
      </c>
    </row>
    <row r="175" spans="1:29" s="13" customFormat="1" x14ac:dyDescent="0.2">
      <c r="A175" s="341" t="s">
        <v>460</v>
      </c>
      <c r="B175" s="37" t="s">
        <v>127</v>
      </c>
      <c r="C175" s="26"/>
      <c r="D175" s="299">
        <v>47.04</v>
      </c>
      <c r="E175" s="414">
        <v>0</v>
      </c>
      <c r="F175" s="404">
        <v>0</v>
      </c>
      <c r="G175" s="412">
        <v>49</v>
      </c>
      <c r="H175" s="413">
        <v>2326.08</v>
      </c>
    </row>
    <row r="176" spans="1:29" s="13" customFormat="1" x14ac:dyDescent="0.2">
      <c r="A176" s="62" t="s">
        <v>357</v>
      </c>
      <c r="B176" s="37" t="s">
        <v>3</v>
      </c>
      <c r="C176" s="26"/>
      <c r="D176" s="299">
        <v>273.92</v>
      </c>
      <c r="E176" s="414">
        <v>0</v>
      </c>
      <c r="F176" s="404">
        <v>0</v>
      </c>
      <c r="G176" s="412">
        <v>4</v>
      </c>
      <c r="H176" s="413">
        <v>1095.68</v>
      </c>
    </row>
    <row r="177" spans="1:8" s="13" customFormat="1" ht="13.5" thickBot="1" x14ac:dyDescent="0.25">
      <c r="A177" s="230" t="s">
        <v>344</v>
      </c>
      <c r="B177" s="37" t="s">
        <v>3</v>
      </c>
      <c r="C177" s="26"/>
      <c r="D177" s="299">
        <v>608.47</v>
      </c>
      <c r="E177" s="414">
        <v>0</v>
      </c>
      <c r="F177" s="404">
        <v>0</v>
      </c>
      <c r="G177" s="412">
        <v>6</v>
      </c>
      <c r="H177" s="413">
        <v>3705.88</v>
      </c>
    </row>
    <row r="178" spans="1:8" s="5" customFormat="1" ht="26.25" thickBot="1" x14ac:dyDescent="0.25">
      <c r="A178" s="196" t="s">
        <v>280</v>
      </c>
      <c r="B178" s="200"/>
      <c r="C178" s="201"/>
      <c r="D178" s="323"/>
      <c r="E178" s="436">
        <v>0</v>
      </c>
      <c r="F178" s="437">
        <v>25117.1</v>
      </c>
      <c r="G178" s="240"/>
      <c r="H178" s="268">
        <v>20828</v>
      </c>
    </row>
    <row r="179" spans="1:8" s="5" customFormat="1" ht="24.75" thickBot="1" x14ac:dyDescent="0.25">
      <c r="A179" s="155" t="s">
        <v>59</v>
      </c>
      <c r="B179" s="179" t="s">
        <v>65</v>
      </c>
      <c r="C179" s="202">
        <v>1</v>
      </c>
      <c r="D179" s="298"/>
      <c r="E179" s="410">
        <v>18723.900000000001</v>
      </c>
      <c r="F179" s="411">
        <v>25117.1</v>
      </c>
      <c r="G179" s="412">
        <v>18723.900000000001</v>
      </c>
      <c r="H179" s="413">
        <v>20828</v>
      </c>
    </row>
    <row r="180" spans="1:8" s="13" customFormat="1" ht="25.5" customHeight="1" thickBot="1" x14ac:dyDescent="0.25">
      <c r="A180" s="203" t="s">
        <v>281</v>
      </c>
      <c r="B180" s="204"/>
      <c r="C180" s="205"/>
      <c r="D180" s="324"/>
      <c r="E180" s="421">
        <v>9</v>
      </c>
      <c r="F180" s="422">
        <v>394674.44</v>
      </c>
      <c r="G180" s="240">
        <v>9</v>
      </c>
      <c r="H180" s="268">
        <v>390636.77399999998</v>
      </c>
    </row>
    <row r="181" spans="1:8" s="13" customFormat="1" ht="36" x14ac:dyDescent="0.2">
      <c r="A181" s="206" t="s">
        <v>24</v>
      </c>
      <c r="B181" s="207" t="s">
        <v>3</v>
      </c>
      <c r="C181" s="186">
        <v>12</v>
      </c>
      <c r="D181" s="503">
        <v>3436.68</v>
      </c>
      <c r="E181" s="410">
        <v>9</v>
      </c>
      <c r="F181" s="411">
        <v>371161.33</v>
      </c>
      <c r="G181" s="412">
        <v>9</v>
      </c>
      <c r="H181" s="413">
        <v>369153.72</v>
      </c>
    </row>
    <row r="182" spans="1:8" s="5" customFormat="1" x14ac:dyDescent="0.2">
      <c r="A182" s="335" t="s">
        <v>23</v>
      </c>
      <c r="B182" s="208" t="s">
        <v>3</v>
      </c>
      <c r="C182" s="127">
        <v>12</v>
      </c>
      <c r="D182" s="321">
        <v>9.7040000000000006</v>
      </c>
      <c r="E182" s="414">
        <v>9</v>
      </c>
      <c r="F182" s="404">
        <v>3078</v>
      </c>
      <c r="G182" s="412">
        <v>9</v>
      </c>
      <c r="H182" s="413">
        <v>1047.924</v>
      </c>
    </row>
    <row r="183" spans="1:8" s="5" customFormat="1" ht="24.75" thickBot="1" x14ac:dyDescent="0.25">
      <c r="A183" s="336" t="s">
        <v>60</v>
      </c>
      <c r="B183" s="209" t="s">
        <v>3</v>
      </c>
      <c r="C183" s="190">
        <v>1</v>
      </c>
      <c r="D183" s="504">
        <v>2270.5700000000002</v>
      </c>
      <c r="E183" s="414">
        <v>9</v>
      </c>
      <c r="F183" s="404">
        <v>20435.11</v>
      </c>
      <c r="G183" s="412">
        <v>9</v>
      </c>
      <c r="H183" s="413">
        <v>20435.13</v>
      </c>
    </row>
    <row r="184" spans="1:8" s="5" customFormat="1" ht="18" customHeight="1" thickBot="1" x14ac:dyDescent="0.25">
      <c r="A184" s="586" t="s">
        <v>61</v>
      </c>
      <c r="B184" s="587"/>
      <c r="C184" s="587"/>
      <c r="D184" s="588"/>
      <c r="E184" s="281"/>
      <c r="F184" s="268">
        <v>995385.32</v>
      </c>
      <c r="G184" s="281"/>
      <c r="H184" s="268">
        <v>993033.30584000004</v>
      </c>
    </row>
    <row r="185" spans="1:8" s="5" customFormat="1" ht="26.25" thickBot="1" x14ac:dyDescent="0.25">
      <c r="A185" s="210" t="s">
        <v>282</v>
      </c>
      <c r="B185" s="123"/>
      <c r="C185" s="124"/>
      <c r="D185" s="325"/>
      <c r="E185" s="421">
        <v>1908.2</v>
      </c>
      <c r="F185" s="422">
        <v>391133.2</v>
      </c>
      <c r="G185" s="240">
        <v>1908.2</v>
      </c>
      <c r="H185" s="268">
        <v>388034.15260000003</v>
      </c>
    </row>
    <row r="186" spans="1:8" s="71" customFormat="1" ht="24" x14ac:dyDescent="0.2">
      <c r="A186" s="337" t="s">
        <v>184</v>
      </c>
      <c r="B186" s="60" t="s">
        <v>65</v>
      </c>
      <c r="C186" s="91" t="s">
        <v>298</v>
      </c>
      <c r="D186" s="316" t="s">
        <v>257</v>
      </c>
      <c r="E186" s="410">
        <v>18723.900000000001</v>
      </c>
      <c r="F186" s="404">
        <v>369563.27</v>
      </c>
      <c r="G186" s="438">
        <v>18723.900000000001</v>
      </c>
      <c r="H186" s="439">
        <v>366801.25</v>
      </c>
    </row>
    <row r="187" spans="1:8" s="5" customFormat="1" ht="24.75" thickBot="1" x14ac:dyDescent="0.25">
      <c r="A187" s="211" t="s">
        <v>293</v>
      </c>
      <c r="B187" s="14" t="s">
        <v>65</v>
      </c>
      <c r="C187" s="92">
        <v>12</v>
      </c>
      <c r="D187" s="395">
        <v>9.6000000000000002E-2</v>
      </c>
      <c r="E187" s="414">
        <v>18723.900000000001</v>
      </c>
      <c r="F187" s="404">
        <v>21569.93</v>
      </c>
      <c r="G187" s="415">
        <v>18723.900000000001</v>
      </c>
      <c r="H187" s="279">
        <v>21232.902600000001</v>
      </c>
    </row>
    <row r="188" spans="1:8" s="13" customFormat="1" ht="51.75" thickBot="1" x14ac:dyDescent="0.25">
      <c r="A188" s="212" t="s">
        <v>283</v>
      </c>
      <c r="B188" s="59" t="s">
        <v>65</v>
      </c>
      <c r="C188" s="84" t="s">
        <v>200</v>
      </c>
      <c r="D188" s="296" t="s">
        <v>257</v>
      </c>
      <c r="E188" s="421">
        <v>8799</v>
      </c>
      <c r="F188" s="422">
        <v>446128.78</v>
      </c>
      <c r="G188" s="423">
        <v>8799</v>
      </c>
      <c r="H188" s="268">
        <v>444879.85</v>
      </c>
    </row>
    <row r="189" spans="1:8" s="13" customFormat="1" ht="64.5" thickBot="1" x14ac:dyDescent="0.25">
      <c r="A189" s="213" t="s">
        <v>284</v>
      </c>
      <c r="B189" s="282" t="s">
        <v>65</v>
      </c>
      <c r="C189" s="85">
        <v>1</v>
      </c>
      <c r="D189" s="505">
        <v>3.4666666666666665E-3</v>
      </c>
      <c r="E189" s="421">
        <v>18723.900000000001</v>
      </c>
      <c r="F189" s="422">
        <v>842.58</v>
      </c>
      <c r="G189" s="423">
        <v>18723.900000000001</v>
      </c>
      <c r="H189" s="268">
        <v>778.91424000000006</v>
      </c>
    </row>
    <row r="190" spans="1:8" s="13" customFormat="1" ht="51.75" thickBot="1" x14ac:dyDescent="0.25">
      <c r="A190" s="196" t="s">
        <v>285</v>
      </c>
      <c r="B190" s="283" t="s">
        <v>65</v>
      </c>
      <c r="C190" s="86">
        <v>12</v>
      </c>
      <c r="D190" s="327">
        <v>0.77</v>
      </c>
      <c r="E190" s="421">
        <v>18723.900000000001</v>
      </c>
      <c r="F190" s="422">
        <v>157280.76</v>
      </c>
      <c r="G190" s="423">
        <v>18723.900000000001</v>
      </c>
      <c r="H190" s="268">
        <v>159340.38900000002</v>
      </c>
    </row>
    <row r="191" spans="1:8" s="5" customFormat="1" ht="16.5" thickBot="1" x14ac:dyDescent="0.25">
      <c r="A191" s="221" t="s">
        <v>63</v>
      </c>
      <c r="B191" s="222"/>
      <c r="C191" s="223"/>
      <c r="D191" s="506"/>
      <c r="E191" s="281"/>
      <c r="F191" s="268">
        <v>1091977.8500000001</v>
      </c>
      <c r="G191" s="281"/>
      <c r="H191" s="268">
        <v>1037678.5413333335</v>
      </c>
    </row>
    <row r="192" spans="1:8" s="5" customFormat="1" ht="18" thickBot="1" x14ac:dyDescent="0.25">
      <c r="A192" s="125" t="s">
        <v>286</v>
      </c>
      <c r="B192" s="159" t="s">
        <v>65</v>
      </c>
      <c r="C192" s="127">
        <v>12</v>
      </c>
      <c r="D192" s="502">
        <v>4.8600000000000003</v>
      </c>
      <c r="E192" s="414">
        <v>18723.900000000001</v>
      </c>
      <c r="F192" s="404">
        <v>1091977.8500000001</v>
      </c>
      <c r="G192" s="412">
        <v>18723.900000000001</v>
      </c>
      <c r="H192" s="413">
        <v>1037678.5413333335</v>
      </c>
    </row>
    <row r="193" spans="1:8" s="5" customFormat="1" ht="15.75" thickBot="1" x14ac:dyDescent="0.25">
      <c r="A193" s="224" t="s">
        <v>219</v>
      </c>
      <c r="B193" s="61"/>
      <c r="C193" s="48"/>
      <c r="D193" s="331"/>
      <c r="E193" s="421">
        <v>0</v>
      </c>
      <c r="F193" s="422">
        <v>0</v>
      </c>
      <c r="G193" s="444"/>
      <c r="H193" s="268">
        <v>9094.44</v>
      </c>
    </row>
    <row r="194" spans="1:8" s="5" customFormat="1" ht="13.5" thickBot="1" x14ac:dyDescent="0.25">
      <c r="A194" s="49" t="s">
        <v>338</v>
      </c>
      <c r="B194" s="32"/>
      <c r="C194" s="47"/>
      <c r="D194" s="332"/>
      <c r="E194" s="421">
        <v>0</v>
      </c>
      <c r="F194" s="422">
        <v>0</v>
      </c>
      <c r="G194" s="240"/>
      <c r="H194" s="268">
        <v>7944.63</v>
      </c>
    </row>
    <row r="195" spans="1:8" s="5" customFormat="1" x14ac:dyDescent="0.2">
      <c r="A195" s="62" t="s">
        <v>183</v>
      </c>
      <c r="B195" s="259" t="s">
        <v>127</v>
      </c>
      <c r="C195" s="39"/>
      <c r="D195" s="315">
        <v>1044.4000000000001</v>
      </c>
      <c r="E195" s="414">
        <v>0</v>
      </c>
      <c r="F195" s="446">
        <v>0</v>
      </c>
      <c r="G195" s="412">
        <v>1</v>
      </c>
      <c r="H195" s="413">
        <v>1044.4000000000001</v>
      </c>
    </row>
    <row r="196" spans="1:8" s="5" customFormat="1" x14ac:dyDescent="0.2">
      <c r="A196" s="94" t="s">
        <v>375</v>
      </c>
      <c r="B196" s="259" t="s">
        <v>127</v>
      </c>
      <c r="C196" s="39"/>
      <c r="D196" s="315">
        <v>600</v>
      </c>
      <c r="E196" s="414">
        <v>0</v>
      </c>
      <c r="F196" s="446">
        <v>0</v>
      </c>
      <c r="G196" s="412">
        <v>2</v>
      </c>
      <c r="H196" s="413">
        <v>1200</v>
      </c>
    </row>
    <row r="197" spans="1:8" s="5" customFormat="1" x14ac:dyDescent="0.2">
      <c r="A197" s="229" t="s">
        <v>420</v>
      </c>
      <c r="B197" s="259" t="s">
        <v>3</v>
      </c>
      <c r="C197" s="39"/>
      <c r="D197" s="307">
        <v>1800.23</v>
      </c>
      <c r="E197" s="414">
        <v>0</v>
      </c>
      <c r="F197" s="446">
        <v>0</v>
      </c>
      <c r="G197" s="412">
        <v>1</v>
      </c>
      <c r="H197" s="413">
        <v>1800.23</v>
      </c>
    </row>
    <row r="198" spans="1:8" s="5" customFormat="1" ht="13.5" thickBot="1" x14ac:dyDescent="0.25">
      <c r="A198" s="231" t="s">
        <v>340</v>
      </c>
      <c r="B198" s="289" t="s">
        <v>3</v>
      </c>
      <c r="C198" s="228"/>
      <c r="D198" s="333">
        <v>1406.24</v>
      </c>
      <c r="E198" s="414">
        <v>0</v>
      </c>
      <c r="F198" s="446">
        <v>0</v>
      </c>
      <c r="G198" s="412">
        <v>3</v>
      </c>
      <c r="H198" s="413">
        <v>3900</v>
      </c>
    </row>
    <row r="199" spans="1:8" s="5" customFormat="1" ht="13.5" thickBot="1" x14ac:dyDescent="0.25">
      <c r="A199" s="233" t="s">
        <v>341</v>
      </c>
      <c r="B199" s="234"/>
      <c r="C199" s="234"/>
      <c r="D199" s="334"/>
      <c r="E199" s="421">
        <v>0</v>
      </c>
      <c r="F199" s="422">
        <v>0</v>
      </c>
      <c r="G199" s="240"/>
      <c r="H199" s="268">
        <v>1149.81</v>
      </c>
    </row>
    <row r="200" spans="1:8" s="5" customFormat="1" ht="13.5" thickBot="1" x14ac:dyDescent="0.25">
      <c r="A200" s="235" t="s">
        <v>288</v>
      </c>
      <c r="B200" s="159" t="s">
        <v>3</v>
      </c>
      <c r="C200" s="127">
        <v>1</v>
      </c>
      <c r="D200" s="499">
        <v>1265.3900000000001</v>
      </c>
      <c r="E200" s="414">
        <v>0</v>
      </c>
      <c r="F200" s="404">
        <v>0</v>
      </c>
      <c r="G200" s="412">
        <v>1</v>
      </c>
      <c r="H200" s="413">
        <v>1149.81</v>
      </c>
    </row>
    <row r="201" spans="1:8" s="5" customFormat="1" ht="15.75" thickBot="1" x14ac:dyDescent="0.25">
      <c r="A201" s="237" t="s">
        <v>454</v>
      </c>
      <c r="B201" s="59"/>
      <c r="C201" s="50"/>
      <c r="D201" s="508"/>
      <c r="E201" s="22"/>
      <c r="F201" s="268">
        <v>4685083.1655999999</v>
      </c>
      <c r="G201" s="22"/>
      <c r="H201" s="268">
        <v>4711912.9668633332</v>
      </c>
    </row>
    <row r="202" spans="1:8" s="5" customFormat="1" x14ac:dyDescent="0.2">
      <c r="A202" s="29"/>
      <c r="B202" s="82"/>
      <c r="C202" s="24"/>
      <c r="D202" s="75"/>
      <c r="E202" s="447"/>
      <c r="F202" s="447"/>
      <c r="G202" s="447"/>
      <c r="H202" s="447"/>
    </row>
    <row r="203" spans="1:8" s="5" customFormat="1" x14ac:dyDescent="0.2">
      <c r="A203" s="291" t="s">
        <v>461</v>
      </c>
      <c r="B203" s="82"/>
      <c r="C203" s="24"/>
      <c r="D203" s="75"/>
      <c r="E203" s="447"/>
      <c r="F203" s="447"/>
      <c r="G203" s="447"/>
      <c r="H203" s="447"/>
    </row>
    <row r="204" spans="1:8" s="1" customFormat="1" x14ac:dyDescent="0.2">
      <c r="A204" s="291"/>
      <c r="B204" s="82"/>
      <c r="C204" s="24"/>
      <c r="D204" s="75"/>
      <c r="E204" s="447"/>
      <c r="F204" s="447"/>
      <c r="G204" s="447"/>
      <c r="H204" s="447"/>
    </row>
    <row r="205" spans="1:8" s="1" customFormat="1" x14ac:dyDescent="0.2">
      <c r="A205" s="291" t="s">
        <v>462</v>
      </c>
      <c r="B205" s="82"/>
      <c r="C205" s="24"/>
      <c r="D205" s="75"/>
      <c r="E205" s="447"/>
      <c r="F205" s="447"/>
      <c r="G205" s="447"/>
      <c r="H205" s="447"/>
    </row>
    <row r="206" spans="1:8" s="1" customFormat="1" x14ac:dyDescent="0.2">
      <c r="A206" s="29"/>
      <c r="B206" s="82"/>
      <c r="C206" s="24"/>
      <c r="D206" s="75"/>
      <c r="E206" s="447"/>
      <c r="F206" s="447"/>
      <c r="G206" s="447"/>
      <c r="H206" s="447"/>
    </row>
    <row r="207" spans="1:8" s="5" customFormat="1" x14ac:dyDescent="0.2">
      <c r="A207" s="29"/>
      <c r="B207" s="82"/>
      <c r="C207" s="24"/>
      <c r="D207" s="73"/>
      <c r="E207" s="447"/>
      <c r="F207" s="447"/>
      <c r="G207" s="447"/>
      <c r="H207" s="447"/>
    </row>
    <row r="208" spans="1:8" s="5" customFormat="1" x14ac:dyDescent="0.2">
      <c r="A208" s="29"/>
      <c r="B208" s="82"/>
      <c r="C208" s="24"/>
      <c r="D208" s="73"/>
      <c r="E208" s="447"/>
      <c r="F208" s="447"/>
      <c r="G208" s="447"/>
      <c r="H208" s="447"/>
    </row>
    <row r="209" spans="1:8" s="5" customFormat="1" x14ac:dyDescent="0.2">
      <c r="A209" s="29"/>
      <c r="B209" s="82"/>
      <c r="C209" s="24"/>
      <c r="D209" s="73"/>
      <c r="E209" s="447"/>
      <c r="F209" s="447"/>
      <c r="G209" s="447"/>
      <c r="H209" s="447"/>
    </row>
    <row r="210" spans="1:8" s="5" customFormat="1" x14ac:dyDescent="0.2">
      <c r="A210" s="29"/>
      <c r="B210" s="82"/>
      <c r="C210" s="24"/>
      <c r="D210" s="73"/>
      <c r="E210" s="447"/>
      <c r="F210" s="447"/>
      <c r="G210" s="447"/>
      <c r="H210" s="447"/>
    </row>
    <row r="211" spans="1:8" s="13" customFormat="1" x14ac:dyDescent="0.2">
      <c r="A211" s="29"/>
      <c r="B211" s="82"/>
      <c r="C211" s="24"/>
      <c r="D211" s="73"/>
      <c r="E211" s="447"/>
      <c r="F211" s="447"/>
      <c r="G211" s="447"/>
      <c r="H211" s="447"/>
    </row>
    <row r="212" spans="1:8" s="5" customFormat="1" x14ac:dyDescent="0.2">
      <c r="A212" s="29"/>
      <c r="B212" s="82"/>
      <c r="C212" s="24"/>
      <c r="D212" s="73"/>
      <c r="E212" s="447"/>
      <c r="F212" s="447"/>
      <c r="G212" s="447"/>
      <c r="H212" s="447"/>
    </row>
    <row r="213" spans="1:8" s="5" customFormat="1" x14ac:dyDescent="0.2">
      <c r="A213" s="29"/>
      <c r="B213" s="82"/>
      <c r="C213" s="24"/>
      <c r="D213" s="73"/>
      <c r="E213" s="447"/>
      <c r="F213" s="447"/>
      <c r="G213" s="447"/>
      <c r="H213" s="447"/>
    </row>
    <row r="214" spans="1:8" s="5" customFormat="1" x14ac:dyDescent="0.2">
      <c r="A214" s="8"/>
      <c r="B214" s="73"/>
      <c r="C214" s="23"/>
      <c r="D214" s="73"/>
      <c r="E214" s="448"/>
      <c r="F214" s="448"/>
      <c r="G214" s="448"/>
      <c r="H214" s="448"/>
    </row>
    <row r="215" spans="1:8" s="5" customFormat="1" x14ac:dyDescent="0.2">
      <c r="A215" s="8"/>
      <c r="B215" s="73"/>
      <c r="C215" s="23"/>
      <c r="D215" s="73"/>
      <c r="E215" s="448"/>
      <c r="F215" s="448"/>
      <c r="G215" s="448"/>
      <c r="H215" s="448"/>
    </row>
    <row r="216" spans="1:8" s="1" customFormat="1" x14ac:dyDescent="0.2">
      <c r="A216" s="8"/>
      <c r="B216" s="73"/>
      <c r="C216" s="23"/>
      <c r="D216" s="73"/>
      <c r="E216" s="447"/>
      <c r="F216" s="447"/>
      <c r="G216" s="447"/>
      <c r="H216" s="447"/>
    </row>
    <row r="217" spans="1:8" s="1" customFormat="1" x14ac:dyDescent="0.2">
      <c r="A217" s="8"/>
      <c r="B217" s="73"/>
      <c r="C217" s="23"/>
      <c r="D217" s="73"/>
      <c r="E217" s="447"/>
      <c r="F217" s="447"/>
      <c r="G217" s="447"/>
      <c r="H217" s="447"/>
    </row>
    <row r="218" spans="1:8" s="1" customFormat="1" x14ac:dyDescent="0.2">
      <c r="A218" s="8"/>
      <c r="B218" s="73"/>
      <c r="C218" s="23"/>
      <c r="D218" s="73"/>
      <c r="E218" s="447"/>
      <c r="F218" s="447"/>
      <c r="G218" s="447"/>
      <c r="H218" s="447"/>
    </row>
    <row r="219" spans="1:8" s="1" customFormat="1" x14ac:dyDescent="0.2">
      <c r="A219" s="8"/>
      <c r="B219" s="73"/>
      <c r="C219" s="23"/>
      <c r="D219" s="73"/>
      <c r="E219" s="447"/>
      <c r="F219" s="447"/>
      <c r="G219" s="447"/>
      <c r="H219" s="447"/>
    </row>
    <row r="220" spans="1:8" s="1" customFormat="1" x14ac:dyDescent="0.2">
      <c r="A220" s="8"/>
      <c r="B220" s="73"/>
      <c r="C220" s="23"/>
      <c r="D220" s="73"/>
      <c r="E220" s="447"/>
      <c r="F220" s="447"/>
      <c r="G220" s="447"/>
      <c r="H220" s="447"/>
    </row>
    <row r="221" spans="1:8" s="1" customFormat="1" x14ac:dyDescent="0.2">
      <c r="D221" s="73"/>
      <c r="E221" s="447"/>
      <c r="F221" s="447"/>
      <c r="G221" s="447"/>
      <c r="H221" s="447"/>
    </row>
    <row r="222" spans="1:8" s="1" customFormat="1" x14ac:dyDescent="0.2">
      <c r="D222" s="73"/>
      <c r="E222" s="447"/>
      <c r="F222" s="447"/>
      <c r="G222" s="447"/>
      <c r="H222" s="447"/>
    </row>
    <row r="223" spans="1:8" s="1" customFormat="1" x14ac:dyDescent="0.2">
      <c r="D223" s="73"/>
      <c r="E223" s="447"/>
      <c r="F223" s="447"/>
      <c r="G223" s="447"/>
      <c r="H223" s="447"/>
    </row>
    <row r="224" spans="1:8" s="1" customFormat="1" x14ac:dyDescent="0.2">
      <c r="D224" s="73"/>
      <c r="E224" s="447"/>
      <c r="F224" s="447"/>
      <c r="G224" s="447"/>
      <c r="H224" s="447"/>
    </row>
    <row r="225" spans="1:8" s="1" customFormat="1" x14ac:dyDescent="0.2">
      <c r="D225" s="73"/>
      <c r="E225" s="447"/>
      <c r="F225" s="447"/>
      <c r="G225" s="447"/>
      <c r="H225" s="447"/>
    </row>
    <row r="226" spans="1:8" s="1" customFormat="1" x14ac:dyDescent="0.2">
      <c r="D226" s="73"/>
      <c r="E226" s="447"/>
      <c r="F226" s="447"/>
      <c r="G226" s="447"/>
      <c r="H226" s="447"/>
    </row>
    <row r="227" spans="1:8" s="1" customFormat="1" x14ac:dyDescent="0.2">
      <c r="D227" s="73"/>
      <c r="E227" s="447"/>
      <c r="F227" s="447"/>
      <c r="G227" s="447"/>
      <c r="H227" s="447"/>
    </row>
    <row r="228" spans="1:8" x14ac:dyDescent="0.2">
      <c r="A228" s="1"/>
      <c r="B228" s="1"/>
      <c r="C228" s="1"/>
    </row>
    <row r="229" spans="1:8" x14ac:dyDescent="0.2">
      <c r="A229" s="1"/>
      <c r="B229" s="1"/>
      <c r="C229" s="1"/>
    </row>
    <row r="230" spans="1:8" x14ac:dyDescent="0.2">
      <c r="A230" s="1"/>
      <c r="B230" s="1"/>
      <c r="C230" s="1"/>
    </row>
    <row r="231" spans="1:8" x14ac:dyDescent="0.2">
      <c r="A231" s="1"/>
      <c r="B231" s="1"/>
      <c r="C231" s="1"/>
    </row>
    <row r="232" spans="1:8" x14ac:dyDescent="0.2">
      <c r="A232" s="1"/>
      <c r="B232" s="1"/>
      <c r="C232" s="1"/>
    </row>
    <row r="233" spans="1:8" x14ac:dyDescent="0.2">
      <c r="A233" s="1"/>
      <c r="B233" s="1"/>
      <c r="C233" s="1"/>
    </row>
    <row r="235" spans="1:8" x14ac:dyDescent="0.2">
      <c r="A235" s="1"/>
      <c r="B235" s="1"/>
      <c r="C235" s="1"/>
    </row>
    <row r="236" spans="1:8" x14ac:dyDescent="0.2">
      <c r="A236" s="1"/>
      <c r="B236" s="1"/>
      <c r="C236" s="1"/>
    </row>
    <row r="237" spans="1:8" x14ac:dyDescent="0.2">
      <c r="A237" s="1"/>
      <c r="B237" s="1"/>
      <c r="C237" s="1"/>
    </row>
    <row r="238" spans="1:8" x14ac:dyDescent="0.2">
      <c r="A238" s="1"/>
      <c r="B238" s="1"/>
      <c r="C238" s="1"/>
    </row>
    <row r="239" spans="1:8" x14ac:dyDescent="0.2">
      <c r="A239" s="1"/>
      <c r="B239" s="1"/>
      <c r="C239" s="1"/>
    </row>
    <row r="240" spans="1:8" x14ac:dyDescent="0.2">
      <c r="A240" s="1"/>
      <c r="B240" s="1"/>
      <c r="C240" s="1"/>
    </row>
    <row r="243" spans="1:4" x14ac:dyDescent="0.2">
      <c r="A243" s="103"/>
      <c r="B243" s="103"/>
      <c r="C243" s="103"/>
    </row>
    <row r="247" spans="1:4" x14ac:dyDescent="0.2">
      <c r="A247" s="103"/>
      <c r="B247" s="103"/>
      <c r="C247" s="103"/>
      <c r="D247" s="447"/>
    </row>
    <row r="248" spans="1:4" x14ac:dyDescent="0.2">
      <c r="A248" s="103"/>
      <c r="B248" s="103"/>
      <c r="C248" s="103"/>
      <c r="D248" s="447"/>
    </row>
  </sheetData>
  <mergeCells count="13">
    <mergeCell ref="G3:H3"/>
    <mergeCell ref="G2:H2"/>
    <mergeCell ref="E23:H23"/>
    <mergeCell ref="E24:H24"/>
    <mergeCell ref="E25:F25"/>
    <mergeCell ref="G25:H25"/>
    <mergeCell ref="C24:C25"/>
    <mergeCell ref="A1:D1"/>
    <mergeCell ref="A27:D27"/>
    <mergeCell ref="A91:D91"/>
    <mergeCell ref="A184:D184"/>
    <mergeCell ref="A4:D4"/>
    <mergeCell ref="A13:C13"/>
  </mergeCells>
  <pageMargins left="0.31496062992125984" right="0.31496062992125984" top="0.31496062992125984" bottom="0.31496062992125984" header="0" footer="0"/>
  <pageSetup paperSize="9" scale="19" fitToHeight="0" orientation="portrait" copies="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72"/>
  <sheetViews>
    <sheetView showZeros="0" topLeftCell="A200" workbookViewId="0">
      <selection activeCell="F211" sqref="F211"/>
    </sheetView>
  </sheetViews>
  <sheetFormatPr defaultRowHeight="12.75" x14ac:dyDescent="0.2"/>
  <cols>
    <col min="1" max="1" width="75.140625" style="8" customWidth="1"/>
    <col min="2" max="2" width="6.140625" style="73" customWidth="1"/>
    <col min="3" max="3" width="9.5703125" style="23" customWidth="1"/>
    <col min="4" max="4" width="10.42578125" style="73" customWidth="1"/>
    <col min="5" max="5" width="9.140625" style="449" customWidth="1"/>
    <col min="6" max="6" width="13.28515625" style="449" customWidth="1"/>
    <col min="7" max="7" width="11.5703125" style="449" customWidth="1"/>
    <col min="8" max="8" width="14.7109375" style="449" bestFit="1" customWidth="1"/>
    <col min="9" max="16384" width="9.140625" style="103"/>
  </cols>
  <sheetData>
    <row r="1" spans="1:8" ht="52.5" customHeight="1" x14ac:dyDescent="0.2">
      <c r="A1" s="589" t="s">
        <v>456</v>
      </c>
      <c r="B1" s="589"/>
      <c r="C1" s="589"/>
      <c r="D1" s="589"/>
    </row>
    <row r="2" spans="1:8" s="398" customFormat="1" ht="15.75" x14ac:dyDescent="0.2">
      <c r="A2" s="7"/>
      <c r="B2" s="75" t="s">
        <v>121</v>
      </c>
      <c r="C2" s="74"/>
      <c r="D2" s="98"/>
      <c r="E2" s="66"/>
      <c r="F2" s="66"/>
      <c r="G2" s="601" t="s">
        <v>83</v>
      </c>
      <c r="H2" s="601"/>
    </row>
    <row r="3" spans="1:8" s="398" customFormat="1" ht="15" x14ac:dyDescent="0.2">
      <c r="A3" s="99"/>
      <c r="B3" s="66"/>
      <c r="C3" s="24"/>
      <c r="D3" s="98"/>
      <c r="E3" s="100"/>
      <c r="F3" s="100"/>
      <c r="G3" s="600"/>
      <c r="H3" s="600"/>
    </row>
    <row r="4" spans="1:8" s="10" customFormat="1" ht="26.25" customHeight="1" x14ac:dyDescent="0.2">
      <c r="A4" s="603" t="s">
        <v>122</v>
      </c>
      <c r="B4" s="603"/>
      <c r="C4" s="603"/>
      <c r="D4" s="603"/>
      <c r="E4" s="75"/>
      <c r="F4" s="71"/>
      <c r="G4" s="71"/>
      <c r="H4" s="71"/>
    </row>
    <row r="5" spans="1:8" x14ac:dyDescent="0.2">
      <c r="A5" s="20" t="s">
        <v>410</v>
      </c>
      <c r="B5" s="76"/>
      <c r="C5" s="74"/>
      <c r="D5" s="75"/>
      <c r="E5" s="400"/>
      <c r="F5" s="400"/>
      <c r="G5" s="400"/>
      <c r="H5" s="401">
        <v>-384701.20757159824</v>
      </c>
    </row>
    <row r="6" spans="1:8" ht="13.5" customHeight="1" x14ac:dyDescent="0.2">
      <c r="A6" s="21" t="s">
        <v>201</v>
      </c>
      <c r="B6" s="75"/>
      <c r="C6" s="74"/>
      <c r="D6" s="75"/>
      <c r="E6" s="75"/>
      <c r="F6" s="71"/>
      <c r="G6" s="71"/>
      <c r="H6" s="402">
        <v>4624482.0399999991</v>
      </c>
    </row>
    <row r="7" spans="1:8" x14ac:dyDescent="0.2">
      <c r="A7" s="131" t="s">
        <v>202</v>
      </c>
      <c r="B7" s="77"/>
      <c r="C7" s="25"/>
      <c r="D7" s="77"/>
      <c r="E7" s="75"/>
      <c r="F7" s="71"/>
      <c r="G7" s="71"/>
      <c r="H7" s="403">
        <v>4624482.0399999991</v>
      </c>
    </row>
    <row r="8" spans="1:8" x14ac:dyDescent="0.2">
      <c r="A8" s="131" t="s">
        <v>203</v>
      </c>
      <c r="B8" s="25"/>
      <c r="C8" s="25"/>
      <c r="D8" s="78"/>
      <c r="E8" s="400"/>
      <c r="F8" s="400"/>
      <c r="G8" s="400"/>
      <c r="H8" s="403">
        <v>4306213.6099999994</v>
      </c>
    </row>
    <row r="9" spans="1:8" x14ac:dyDescent="0.2">
      <c r="A9" s="290" t="s">
        <v>123</v>
      </c>
      <c r="B9" s="75"/>
      <c r="C9" s="24"/>
      <c r="D9" s="75"/>
      <c r="E9" s="75"/>
      <c r="F9" s="98"/>
      <c r="G9" s="98"/>
      <c r="H9" s="405">
        <v>294931</v>
      </c>
    </row>
    <row r="10" spans="1:8" x14ac:dyDescent="0.2">
      <c r="A10" s="290" t="s">
        <v>255</v>
      </c>
      <c r="B10" s="75"/>
      <c r="C10" s="24"/>
      <c r="D10" s="75"/>
      <c r="E10" s="75"/>
      <c r="F10" s="98"/>
      <c r="G10" s="98"/>
      <c r="H10" s="404">
        <v>23337.43</v>
      </c>
    </row>
    <row r="11" spans="1:8" x14ac:dyDescent="0.2">
      <c r="A11" s="21" t="s">
        <v>125</v>
      </c>
      <c r="B11" s="78"/>
      <c r="C11" s="79"/>
      <c r="D11" s="78"/>
      <c r="E11" s="75"/>
      <c r="F11" s="71"/>
      <c r="G11" s="71"/>
      <c r="H11" s="406">
        <v>6190324.9185100012</v>
      </c>
    </row>
    <row r="12" spans="1:8" x14ac:dyDescent="0.2">
      <c r="A12" s="131" t="s">
        <v>458</v>
      </c>
      <c r="B12" s="75"/>
      <c r="C12" s="74"/>
      <c r="D12" s="75"/>
      <c r="E12" s="75"/>
      <c r="F12" s="71"/>
      <c r="G12" s="71"/>
      <c r="H12" s="407">
        <v>-1950544.0860815998</v>
      </c>
    </row>
    <row r="13" spans="1:8" x14ac:dyDescent="0.2">
      <c r="A13" s="2"/>
      <c r="B13" s="75"/>
      <c r="C13" s="74"/>
      <c r="D13" s="75"/>
      <c r="E13" s="75"/>
      <c r="F13" s="71"/>
      <c r="G13" s="71"/>
      <c r="H13" s="408"/>
    </row>
    <row r="14" spans="1:8" ht="26.25" customHeight="1" x14ac:dyDescent="0.2">
      <c r="A14" s="604" t="s">
        <v>124</v>
      </c>
      <c r="B14" s="603"/>
      <c r="C14" s="603"/>
      <c r="D14" s="78"/>
      <c r="E14" s="75"/>
      <c r="F14" s="71"/>
      <c r="G14" s="71"/>
      <c r="H14" s="409"/>
    </row>
    <row r="15" spans="1:8" x14ac:dyDescent="0.2">
      <c r="A15" s="20" t="s">
        <v>411</v>
      </c>
      <c r="B15" s="76"/>
      <c r="C15" s="74"/>
      <c r="D15" s="75"/>
      <c r="E15" s="400"/>
      <c r="F15" s="400"/>
      <c r="G15" s="400"/>
      <c r="H15" s="401">
        <v>-1191027.7475715978</v>
      </c>
    </row>
    <row r="16" spans="1:8" ht="25.5" x14ac:dyDescent="0.2">
      <c r="A16" s="31" t="s">
        <v>204</v>
      </c>
      <c r="B16" s="75"/>
      <c r="C16" s="74"/>
      <c r="D16" s="75"/>
      <c r="E16" s="75"/>
      <c r="F16" s="71"/>
      <c r="G16" s="71"/>
      <c r="H16" s="402">
        <v>4490968.839991346</v>
      </c>
    </row>
    <row r="17" spans="1:44" x14ac:dyDescent="0.2">
      <c r="A17" s="131" t="s">
        <v>202</v>
      </c>
      <c r="B17" s="75"/>
      <c r="C17" s="74"/>
      <c r="D17" s="75"/>
      <c r="E17" s="75"/>
      <c r="F17" s="71"/>
      <c r="G17" s="71"/>
      <c r="H17" s="406">
        <v>4490968.839991346</v>
      </c>
    </row>
    <row r="18" spans="1:44" x14ac:dyDescent="0.2">
      <c r="A18" s="131" t="s">
        <v>203</v>
      </c>
      <c r="B18" s="75"/>
      <c r="C18" s="74"/>
      <c r="D18" s="75"/>
      <c r="E18" s="400"/>
      <c r="F18" s="400"/>
      <c r="G18" s="400"/>
      <c r="H18" s="403">
        <v>4191959.9000000004</v>
      </c>
    </row>
    <row r="19" spans="1:44" x14ac:dyDescent="0.2">
      <c r="A19" s="290" t="s">
        <v>123</v>
      </c>
      <c r="B19" s="75"/>
      <c r="C19" s="24"/>
      <c r="D19" s="75"/>
      <c r="E19" s="75"/>
      <c r="F19" s="71"/>
      <c r="G19" s="71"/>
      <c r="H19" s="406">
        <v>274902.04999134637</v>
      </c>
    </row>
    <row r="20" spans="1:44" x14ac:dyDescent="0.2">
      <c r="A20" s="290" t="s">
        <v>255</v>
      </c>
      <c r="B20" s="24"/>
      <c r="C20" s="24"/>
      <c r="D20" s="75"/>
      <c r="E20" s="75"/>
      <c r="F20" s="71"/>
      <c r="G20" s="71"/>
      <c r="H20" s="403">
        <v>24106.89</v>
      </c>
    </row>
    <row r="21" spans="1:44" x14ac:dyDescent="0.2">
      <c r="A21" s="131" t="s">
        <v>392</v>
      </c>
      <c r="B21" s="75"/>
      <c r="C21" s="24"/>
      <c r="D21" s="75"/>
      <c r="E21" s="75"/>
      <c r="F21" s="71"/>
      <c r="G21" s="71"/>
      <c r="H21" s="402">
        <v>3299941.0924197482</v>
      </c>
    </row>
    <row r="22" spans="1:44" x14ac:dyDescent="0.2">
      <c r="A22" s="21" t="s">
        <v>126</v>
      </c>
      <c r="B22" s="78"/>
      <c r="C22" s="79"/>
      <c r="D22" s="78"/>
      <c r="E22" s="75"/>
      <c r="F22" s="71"/>
      <c r="G22" s="71"/>
      <c r="H22" s="406">
        <v>6190324.9185100012</v>
      </c>
    </row>
    <row r="23" spans="1:44" x14ac:dyDescent="0.2">
      <c r="A23" s="9" t="s">
        <v>459</v>
      </c>
      <c r="B23" s="75"/>
      <c r="C23" s="74"/>
      <c r="D23" s="75"/>
      <c r="E23" s="75"/>
      <c r="F23" s="71"/>
      <c r="G23" s="71"/>
      <c r="H23" s="407">
        <v>-2890383.826090253</v>
      </c>
    </row>
    <row r="24" spans="1:44" ht="13.5" thickBot="1" x14ac:dyDescent="0.25">
      <c r="A24" s="128"/>
      <c r="B24" s="75"/>
      <c r="C24" s="74"/>
      <c r="D24" s="75"/>
      <c r="E24" s="24"/>
      <c r="F24" s="24"/>
      <c r="G24" s="24"/>
      <c r="H24" s="24"/>
    </row>
    <row r="25" spans="1:44" s="132" customFormat="1" ht="13.5" thickBot="1" x14ac:dyDescent="0.25">
      <c r="A25" s="129" t="s">
        <v>5</v>
      </c>
      <c r="B25" s="112"/>
      <c r="C25" s="113"/>
      <c r="D25" s="292" t="s">
        <v>7</v>
      </c>
      <c r="E25" s="590">
        <v>12</v>
      </c>
      <c r="F25" s="591"/>
      <c r="G25" s="591"/>
      <c r="H25" s="592"/>
    </row>
    <row r="26" spans="1:44" ht="16.5" thickBot="1" x14ac:dyDescent="0.25">
      <c r="A26" s="80"/>
      <c r="B26" s="67" t="s">
        <v>6</v>
      </c>
      <c r="C26" s="596" t="s">
        <v>8</v>
      </c>
      <c r="D26" s="293" t="s">
        <v>9</v>
      </c>
      <c r="E26" s="593" t="s">
        <v>83</v>
      </c>
      <c r="F26" s="594"/>
      <c r="G26" s="594"/>
      <c r="H26" s="595"/>
    </row>
    <row r="27" spans="1:44" ht="13.5" thickBot="1" x14ac:dyDescent="0.25">
      <c r="A27" s="130" t="s">
        <v>442</v>
      </c>
      <c r="B27" s="81" t="s">
        <v>10</v>
      </c>
      <c r="C27" s="597"/>
      <c r="D27" s="294" t="s">
        <v>11</v>
      </c>
      <c r="E27" s="598" t="s">
        <v>2</v>
      </c>
      <c r="F27" s="599"/>
      <c r="G27" s="598" t="s">
        <v>0</v>
      </c>
      <c r="H27" s="599"/>
    </row>
    <row r="28" spans="1:44" s="11" customFormat="1" ht="13.5" thickBot="1" x14ac:dyDescent="0.25">
      <c r="A28" s="101"/>
      <c r="B28" s="67"/>
      <c r="C28" s="102"/>
      <c r="D28" s="295"/>
      <c r="E28" s="114" t="s">
        <v>1</v>
      </c>
      <c r="F28" s="115" t="s">
        <v>393</v>
      </c>
      <c r="G28" s="114" t="s">
        <v>1</v>
      </c>
      <c r="H28" s="115" t="s">
        <v>393</v>
      </c>
      <c r="AP28" s="3"/>
      <c r="AQ28" s="3"/>
      <c r="AR28" s="3"/>
    </row>
    <row r="29" spans="1:44" s="5" customFormat="1" ht="38.25" customHeight="1" thickBot="1" x14ac:dyDescent="0.25">
      <c r="A29" s="580" t="s">
        <v>26</v>
      </c>
      <c r="B29" s="581"/>
      <c r="C29" s="581"/>
      <c r="D29" s="582"/>
      <c r="E29" s="240"/>
      <c r="F29" s="109">
        <v>664325.29920000001</v>
      </c>
      <c r="G29" s="240"/>
      <c r="H29" s="109">
        <v>2327120.9671300002</v>
      </c>
    </row>
    <row r="30" spans="1:44" s="5" customFormat="1" ht="13.5" thickBot="1" x14ac:dyDescent="0.25">
      <c r="A30" s="133" t="s">
        <v>27</v>
      </c>
      <c r="B30" s="134"/>
      <c r="C30" s="134"/>
      <c r="D30" s="296"/>
      <c r="E30" s="240"/>
      <c r="F30" s="109">
        <v>166.05</v>
      </c>
      <c r="G30" s="240"/>
      <c r="H30" s="109">
        <v>166.05043000000001</v>
      </c>
    </row>
    <row r="31" spans="1:44" s="5" customFormat="1" ht="68.25" thickBot="1" x14ac:dyDescent="0.25">
      <c r="A31" s="30" t="s">
        <v>28</v>
      </c>
      <c r="B31" s="111" t="s">
        <v>64</v>
      </c>
      <c r="C31" s="241" t="s">
        <v>13</v>
      </c>
      <c r="D31" s="297">
        <v>9.1000000000000004E-3</v>
      </c>
      <c r="E31" s="410">
        <v>18247.3</v>
      </c>
      <c r="F31" s="411">
        <v>166.05</v>
      </c>
      <c r="G31" s="412">
        <v>18247.3</v>
      </c>
      <c r="H31" s="413">
        <v>166.05043000000001</v>
      </c>
    </row>
    <row r="32" spans="1:44" s="13" customFormat="1" ht="13.5" thickBot="1" x14ac:dyDescent="0.25">
      <c r="A32" s="244" t="s">
        <v>29</v>
      </c>
      <c r="B32" s="245"/>
      <c r="C32" s="245"/>
      <c r="D32" s="296"/>
      <c r="E32" s="240"/>
      <c r="F32" s="109">
        <v>6525.1792000000005</v>
      </c>
      <c r="G32" s="240"/>
      <c r="H32" s="109">
        <f>H33+H34</f>
        <v>6498.8775999999998</v>
      </c>
    </row>
    <row r="33" spans="1:8" s="5" customFormat="1" ht="56.25" x14ac:dyDescent="0.2">
      <c r="A33" s="30" t="s">
        <v>30</v>
      </c>
      <c r="B33" s="38" t="s">
        <v>4</v>
      </c>
      <c r="C33" s="246">
        <v>12</v>
      </c>
      <c r="D33" s="492">
        <v>0.21199999999999999</v>
      </c>
      <c r="E33" s="416">
        <v>2191.8000000000002</v>
      </c>
      <c r="F33" s="417">
        <v>5575.9392000000007</v>
      </c>
      <c r="G33" s="412">
        <v>2191.8000000000002</v>
      </c>
      <c r="H33" s="413">
        <v>5549.6376</v>
      </c>
    </row>
    <row r="34" spans="1:8" s="5" customFormat="1" x14ac:dyDescent="0.2">
      <c r="A34" s="247" t="s">
        <v>258</v>
      </c>
      <c r="B34" s="181"/>
      <c r="C34" s="195" t="s">
        <v>67</v>
      </c>
      <c r="D34" s="298"/>
      <c r="E34" s="414">
        <v>0</v>
      </c>
      <c r="F34" s="404">
        <v>949.24</v>
      </c>
      <c r="G34" s="277"/>
      <c r="H34" s="279">
        <f>H35</f>
        <v>949.24</v>
      </c>
    </row>
    <row r="35" spans="1:8" s="5" customFormat="1" ht="13.5" thickBot="1" x14ac:dyDescent="0.25">
      <c r="A35" s="136" t="s">
        <v>187</v>
      </c>
      <c r="B35" s="137" t="s">
        <v>3</v>
      </c>
      <c r="C35" s="140">
        <v>1</v>
      </c>
      <c r="D35" s="493">
        <v>474.62</v>
      </c>
      <c r="E35" s="414">
        <v>2</v>
      </c>
      <c r="F35" s="404">
        <v>949.24</v>
      </c>
      <c r="G35" s="412">
        <v>2</v>
      </c>
      <c r="H35" s="413">
        <v>949.24</v>
      </c>
    </row>
    <row r="36" spans="1:8" s="13" customFormat="1" ht="26.25" thickBot="1" x14ac:dyDescent="0.25">
      <c r="A36" s="40" t="s">
        <v>31</v>
      </c>
      <c r="B36" s="32"/>
      <c r="C36" s="44"/>
      <c r="D36" s="296"/>
      <c r="E36" s="240"/>
      <c r="F36" s="109">
        <v>166.05</v>
      </c>
      <c r="G36" s="240"/>
      <c r="H36" s="109">
        <v>30000</v>
      </c>
    </row>
    <row r="37" spans="1:8" s="5" customFormat="1" ht="39.75" customHeight="1" x14ac:dyDescent="0.2">
      <c r="A37" s="30" t="s">
        <v>32</v>
      </c>
      <c r="B37" s="38" t="s">
        <v>65</v>
      </c>
      <c r="C37" s="246" t="s">
        <v>13</v>
      </c>
      <c r="D37" s="494">
        <v>9.1000000000000004E-3</v>
      </c>
      <c r="E37" s="410">
        <v>18247.3</v>
      </c>
      <c r="F37" s="411">
        <v>166.05</v>
      </c>
      <c r="G37" s="412">
        <v>0</v>
      </c>
      <c r="H37" s="413">
        <v>0</v>
      </c>
    </row>
    <row r="38" spans="1:8" s="5" customFormat="1" ht="16.5" x14ac:dyDescent="0.2">
      <c r="A38" s="154" t="s">
        <v>33</v>
      </c>
      <c r="B38" s="96"/>
      <c r="C38" s="26" t="s">
        <v>68</v>
      </c>
      <c r="D38" s="495"/>
      <c r="E38" s="414">
        <v>0</v>
      </c>
      <c r="F38" s="404">
        <v>0</v>
      </c>
      <c r="G38" s="277"/>
      <c r="H38" s="279">
        <v>30000</v>
      </c>
    </row>
    <row r="39" spans="1:8" s="5" customFormat="1" ht="13.5" thickBot="1" x14ac:dyDescent="0.25">
      <c r="A39" s="250" t="s">
        <v>294</v>
      </c>
      <c r="B39" s="14" t="s">
        <v>4</v>
      </c>
      <c r="C39" s="26"/>
      <c r="D39" s="300" t="s">
        <v>464</v>
      </c>
      <c r="E39" s="414">
        <v>0</v>
      </c>
      <c r="F39" s="404">
        <v>0</v>
      </c>
      <c r="G39" s="412">
        <v>36</v>
      </c>
      <c r="H39" s="413">
        <v>30000</v>
      </c>
    </row>
    <row r="40" spans="1:8" s="13" customFormat="1" ht="26.25" thickBot="1" x14ac:dyDescent="0.25">
      <c r="A40" s="141" t="s">
        <v>34</v>
      </c>
      <c r="B40" s="142"/>
      <c r="C40" s="143"/>
      <c r="D40" s="301"/>
      <c r="E40" s="240"/>
      <c r="F40" s="109">
        <v>2901.32</v>
      </c>
      <c r="G40" s="240"/>
      <c r="H40" s="109">
        <v>0</v>
      </c>
    </row>
    <row r="41" spans="1:8" s="5" customFormat="1" ht="48.75" customHeight="1" thickBot="1" x14ac:dyDescent="0.25">
      <c r="A41" s="30" t="s">
        <v>35</v>
      </c>
      <c r="B41" s="38" t="s">
        <v>65</v>
      </c>
      <c r="C41" s="246" t="s">
        <v>13</v>
      </c>
      <c r="D41" s="492">
        <v>0.159</v>
      </c>
      <c r="E41" s="410">
        <v>18247.3</v>
      </c>
      <c r="F41" s="411">
        <v>2901.32</v>
      </c>
      <c r="G41" s="412">
        <v>0</v>
      </c>
      <c r="H41" s="413">
        <v>0</v>
      </c>
    </row>
    <row r="42" spans="1:8" s="13" customFormat="1" ht="26.25" thickBot="1" x14ac:dyDescent="0.25">
      <c r="A42" s="40" t="s">
        <v>36</v>
      </c>
      <c r="B42" s="386"/>
      <c r="C42" s="387"/>
      <c r="D42" s="388"/>
      <c r="E42" s="240"/>
      <c r="F42" s="268">
        <v>117107.08</v>
      </c>
      <c r="G42" s="240"/>
      <c r="H42" s="268">
        <v>1550335.514</v>
      </c>
    </row>
    <row r="43" spans="1:8" s="5" customFormat="1" ht="24" x14ac:dyDescent="0.2">
      <c r="A43" s="144" t="s">
        <v>14</v>
      </c>
      <c r="B43" s="392" t="s">
        <v>4</v>
      </c>
      <c r="C43" s="393">
        <v>2</v>
      </c>
      <c r="D43" s="394">
        <v>0.77</v>
      </c>
      <c r="E43" s="410">
        <v>3745.5</v>
      </c>
      <c r="F43" s="411">
        <v>5768.07</v>
      </c>
      <c r="G43" s="412">
        <v>3745.5</v>
      </c>
      <c r="H43" s="413">
        <v>5768.07</v>
      </c>
    </row>
    <row r="44" spans="1:8" s="5" customFormat="1" ht="24" x14ac:dyDescent="0.2">
      <c r="A44" s="183" t="s">
        <v>231</v>
      </c>
      <c r="B44" s="14" t="s">
        <v>4</v>
      </c>
      <c r="C44" s="140">
        <v>4</v>
      </c>
      <c r="D44" s="395">
        <v>9.4E-2</v>
      </c>
      <c r="E44" s="414">
        <v>3745.5</v>
      </c>
      <c r="F44" s="404">
        <v>1408.31</v>
      </c>
      <c r="G44" s="412">
        <v>3745.5</v>
      </c>
      <c r="H44" s="413">
        <v>704.154</v>
      </c>
    </row>
    <row r="45" spans="1:8" s="5" customFormat="1" ht="17.25" x14ac:dyDescent="0.2">
      <c r="A45" s="381" t="s">
        <v>33</v>
      </c>
      <c r="B45" s="96" t="s">
        <v>4</v>
      </c>
      <c r="C45" s="232" t="s">
        <v>68</v>
      </c>
      <c r="D45" s="311"/>
      <c r="E45" s="414">
        <v>0</v>
      </c>
      <c r="F45" s="64">
        <v>109930.7</v>
      </c>
      <c r="G45" s="418"/>
      <c r="H45" s="278">
        <v>1543863.29</v>
      </c>
    </row>
    <row r="46" spans="1:8" s="5" customFormat="1" x14ac:dyDescent="0.2">
      <c r="A46" s="251" t="s">
        <v>346</v>
      </c>
      <c r="B46" s="14" t="s">
        <v>4</v>
      </c>
      <c r="C46" s="140">
        <v>1</v>
      </c>
      <c r="D46" s="303" t="s">
        <v>464</v>
      </c>
      <c r="E46" s="414">
        <v>0</v>
      </c>
      <c r="F46" s="404">
        <v>0</v>
      </c>
      <c r="G46" s="412">
        <v>143.58000000000001</v>
      </c>
      <c r="H46" s="413">
        <v>304605.36</v>
      </c>
    </row>
    <row r="47" spans="1:8" s="5" customFormat="1" x14ac:dyDescent="0.2">
      <c r="A47" s="383" t="s">
        <v>226</v>
      </c>
      <c r="B47" s="14" t="s">
        <v>4</v>
      </c>
      <c r="C47" s="140">
        <v>1</v>
      </c>
      <c r="D47" s="303" t="s">
        <v>464</v>
      </c>
      <c r="E47" s="414">
        <v>0</v>
      </c>
      <c r="F47" s="404">
        <v>0</v>
      </c>
      <c r="G47" s="412">
        <v>1.6</v>
      </c>
      <c r="H47" s="413">
        <v>2728.12</v>
      </c>
    </row>
    <row r="48" spans="1:8" s="5" customFormat="1" x14ac:dyDescent="0.2">
      <c r="A48" s="384" t="s">
        <v>412</v>
      </c>
      <c r="B48" s="396" t="s">
        <v>141</v>
      </c>
      <c r="C48" s="232">
        <v>1</v>
      </c>
      <c r="D48" s="303" t="s">
        <v>464</v>
      </c>
      <c r="E48" s="414">
        <v>0</v>
      </c>
      <c r="F48" s="404">
        <v>0</v>
      </c>
      <c r="G48" s="412">
        <v>190.48</v>
      </c>
      <c r="H48" s="413">
        <v>1236529.81</v>
      </c>
    </row>
    <row r="49" spans="1:8" s="5" customFormat="1" ht="13.5" thickBot="1" x14ac:dyDescent="0.25">
      <c r="A49" s="385" t="s">
        <v>232</v>
      </c>
      <c r="B49" s="37"/>
      <c r="C49" s="26"/>
      <c r="D49" s="311"/>
      <c r="E49" s="414">
        <v>0</v>
      </c>
      <c r="F49" s="64">
        <v>109930.7</v>
      </c>
      <c r="G49" s="277"/>
      <c r="H49" s="278">
        <v>0</v>
      </c>
    </row>
    <row r="50" spans="1:8" s="13" customFormat="1" ht="26.25" thickBot="1" x14ac:dyDescent="0.25">
      <c r="A50" s="141" t="s">
        <v>37</v>
      </c>
      <c r="B50" s="389"/>
      <c r="C50" s="390"/>
      <c r="D50" s="391"/>
      <c r="E50" s="240"/>
      <c r="F50" s="268">
        <v>505.8</v>
      </c>
      <c r="G50" s="240"/>
      <c r="H50" s="268">
        <v>49932.963999999993</v>
      </c>
    </row>
    <row r="51" spans="1:8" s="5" customFormat="1" ht="60" x14ac:dyDescent="0.2">
      <c r="A51" s="254" t="s">
        <v>38</v>
      </c>
      <c r="B51" s="137" t="s">
        <v>4</v>
      </c>
      <c r="C51" s="140">
        <v>1</v>
      </c>
      <c r="D51" s="492">
        <v>0.52</v>
      </c>
      <c r="E51" s="410">
        <v>972.7</v>
      </c>
      <c r="F51" s="411">
        <v>505.8</v>
      </c>
      <c r="G51" s="412">
        <v>972.7</v>
      </c>
      <c r="H51" s="413">
        <v>505.80400000000003</v>
      </c>
    </row>
    <row r="52" spans="1:8" s="5" customFormat="1" ht="17.25" x14ac:dyDescent="0.2">
      <c r="A52" s="247" t="s">
        <v>33</v>
      </c>
      <c r="B52" s="137"/>
      <c r="C52" s="232" t="s">
        <v>68</v>
      </c>
      <c r="D52" s="495"/>
      <c r="E52" s="414">
        <v>0</v>
      </c>
      <c r="F52" s="64">
        <v>0</v>
      </c>
      <c r="G52" s="277"/>
      <c r="H52" s="278">
        <v>49427.159999999996</v>
      </c>
    </row>
    <row r="53" spans="1:8" s="5" customFormat="1" x14ac:dyDescent="0.2">
      <c r="A53" s="147" t="s">
        <v>303</v>
      </c>
      <c r="B53" s="148" t="s">
        <v>4</v>
      </c>
      <c r="C53" s="140">
        <v>1</v>
      </c>
      <c r="D53" s="493">
        <v>173</v>
      </c>
      <c r="E53" s="414">
        <v>0</v>
      </c>
      <c r="F53" s="404">
        <v>0</v>
      </c>
      <c r="G53" s="412">
        <v>4.2300000000000004</v>
      </c>
      <c r="H53" s="413">
        <v>731.79000000000008</v>
      </c>
    </row>
    <row r="54" spans="1:8" s="5" customFormat="1" ht="13.5" thickBot="1" x14ac:dyDescent="0.25">
      <c r="A54" s="250" t="s">
        <v>345</v>
      </c>
      <c r="B54" s="14" t="s">
        <v>3</v>
      </c>
      <c r="C54" s="26"/>
      <c r="D54" s="302" t="s">
        <v>464</v>
      </c>
      <c r="E54" s="414">
        <v>0</v>
      </c>
      <c r="F54" s="404">
        <v>0</v>
      </c>
      <c r="G54" s="412">
        <v>2</v>
      </c>
      <c r="H54" s="413">
        <v>48695.369999999995</v>
      </c>
    </row>
    <row r="55" spans="1:8" s="13" customFormat="1" ht="26.25" thickBot="1" x14ac:dyDescent="0.25">
      <c r="A55" s="149" t="s">
        <v>39</v>
      </c>
      <c r="B55" s="142"/>
      <c r="C55" s="143"/>
      <c r="D55" s="301"/>
      <c r="E55" s="240"/>
      <c r="F55" s="268">
        <v>515501.57999999996</v>
      </c>
      <c r="G55" s="240"/>
      <c r="H55" s="268">
        <v>632014.1063000001</v>
      </c>
    </row>
    <row r="56" spans="1:8" s="5" customFormat="1" ht="67.5" x14ac:dyDescent="0.2">
      <c r="A56" s="30" t="s">
        <v>40</v>
      </c>
      <c r="B56" s="256" t="s">
        <v>65</v>
      </c>
      <c r="C56" s="26" t="s">
        <v>69</v>
      </c>
      <c r="D56" s="492">
        <v>3.1E-2</v>
      </c>
      <c r="E56" s="410">
        <v>18247.3</v>
      </c>
      <c r="F56" s="411">
        <v>565.66999999999996</v>
      </c>
      <c r="G56" s="412">
        <v>18247.3</v>
      </c>
      <c r="H56" s="413">
        <v>565.66629999999998</v>
      </c>
    </row>
    <row r="57" spans="1:8" s="5" customFormat="1" ht="16.5" x14ac:dyDescent="0.2">
      <c r="A57" s="154" t="s">
        <v>33</v>
      </c>
      <c r="B57" s="95"/>
      <c r="C57" s="26" t="s">
        <v>68</v>
      </c>
      <c r="D57" s="495"/>
      <c r="E57" s="414">
        <v>0</v>
      </c>
      <c r="F57" s="404">
        <v>514935.91</v>
      </c>
      <c r="G57" s="277"/>
      <c r="H57" s="279">
        <v>631448.44000000006</v>
      </c>
    </row>
    <row r="58" spans="1:8" s="5" customFormat="1" x14ac:dyDescent="0.2">
      <c r="A58" s="157" t="s">
        <v>262</v>
      </c>
      <c r="B58" s="137" t="s">
        <v>3</v>
      </c>
      <c r="C58" s="258">
        <v>1</v>
      </c>
      <c r="D58" s="493" t="s">
        <v>464</v>
      </c>
      <c r="E58" s="414">
        <v>0</v>
      </c>
      <c r="F58" s="404">
        <v>185637.9</v>
      </c>
      <c r="G58" s="412">
        <v>0</v>
      </c>
      <c r="H58" s="413">
        <v>0</v>
      </c>
    </row>
    <row r="59" spans="1:8" s="5" customFormat="1" x14ac:dyDescent="0.2">
      <c r="A59" s="156" t="s">
        <v>189</v>
      </c>
      <c r="B59" s="137" t="s">
        <v>4</v>
      </c>
      <c r="C59" s="258">
        <v>1</v>
      </c>
      <c r="D59" s="493" t="s">
        <v>464</v>
      </c>
      <c r="E59" s="414">
        <v>10</v>
      </c>
      <c r="F59" s="404">
        <v>19295.5</v>
      </c>
      <c r="G59" s="412">
        <v>0</v>
      </c>
      <c r="H59" s="413">
        <v>0</v>
      </c>
    </row>
    <row r="60" spans="1:8" s="5" customFormat="1" x14ac:dyDescent="0.2">
      <c r="A60" s="156" t="s">
        <v>191</v>
      </c>
      <c r="B60" s="137" t="s">
        <v>4</v>
      </c>
      <c r="C60" s="258">
        <v>1</v>
      </c>
      <c r="D60" s="493">
        <v>167.56</v>
      </c>
      <c r="E60" s="414">
        <v>0</v>
      </c>
      <c r="F60" s="404">
        <v>0</v>
      </c>
      <c r="G60" s="412">
        <v>16</v>
      </c>
      <c r="H60" s="413">
        <v>2680.96</v>
      </c>
    </row>
    <row r="61" spans="1:8" s="5" customFormat="1" x14ac:dyDescent="0.2">
      <c r="A61" s="156" t="s">
        <v>193</v>
      </c>
      <c r="B61" s="137" t="s">
        <v>3</v>
      </c>
      <c r="C61" s="258">
        <v>1</v>
      </c>
      <c r="D61" s="493" t="s">
        <v>464</v>
      </c>
      <c r="E61" s="414">
        <v>25</v>
      </c>
      <c r="F61" s="404">
        <v>96498.75</v>
      </c>
      <c r="G61" s="412">
        <v>2.5999999999999999E-2</v>
      </c>
      <c r="H61" s="413">
        <v>2594.08</v>
      </c>
    </row>
    <row r="62" spans="1:8" s="5" customFormat="1" x14ac:dyDescent="0.2">
      <c r="A62" s="156" t="s">
        <v>264</v>
      </c>
      <c r="B62" s="137" t="s">
        <v>4</v>
      </c>
      <c r="C62" s="258">
        <v>1</v>
      </c>
      <c r="D62" s="493" t="s">
        <v>464</v>
      </c>
      <c r="E62" s="414">
        <v>0</v>
      </c>
      <c r="F62" s="404">
        <v>0</v>
      </c>
      <c r="G62" s="412">
        <v>73</v>
      </c>
      <c r="H62" s="413">
        <v>624997.25</v>
      </c>
    </row>
    <row r="63" spans="1:8" s="5" customFormat="1" x14ac:dyDescent="0.2">
      <c r="A63" s="136" t="s">
        <v>265</v>
      </c>
      <c r="B63" s="137" t="s">
        <v>3</v>
      </c>
      <c r="C63" s="26"/>
      <c r="D63" s="493" t="s">
        <v>464</v>
      </c>
      <c r="E63" s="414">
        <v>9</v>
      </c>
      <c r="F63" s="404">
        <v>213503.76</v>
      </c>
      <c r="G63" s="412">
        <v>0</v>
      </c>
      <c r="H63" s="413">
        <v>0</v>
      </c>
    </row>
    <row r="64" spans="1:8" s="5" customFormat="1" ht="13.5" thickBot="1" x14ac:dyDescent="0.25">
      <c r="A64" s="117" t="s">
        <v>405</v>
      </c>
      <c r="B64" s="26" t="s">
        <v>3</v>
      </c>
      <c r="C64" s="26"/>
      <c r="D64" s="260">
        <v>392.05</v>
      </c>
      <c r="E64" s="419"/>
      <c r="F64" s="404">
        <v>0</v>
      </c>
      <c r="G64" s="412">
        <v>3</v>
      </c>
      <c r="H64" s="413">
        <v>1176.1500000000001</v>
      </c>
    </row>
    <row r="65" spans="1:8" s="13" customFormat="1" ht="26.25" thickBot="1" x14ac:dyDescent="0.25">
      <c r="A65" s="149" t="s">
        <v>41</v>
      </c>
      <c r="B65" s="142"/>
      <c r="C65" s="143"/>
      <c r="D65" s="301"/>
      <c r="E65" s="421">
        <v>18247.3</v>
      </c>
      <c r="F65" s="422">
        <v>2901.32</v>
      </c>
      <c r="G65" s="240"/>
      <c r="H65" s="268">
        <v>0</v>
      </c>
    </row>
    <row r="66" spans="1:8" s="5" customFormat="1" ht="60.75" thickBot="1" x14ac:dyDescent="0.25">
      <c r="A66" s="151" t="s">
        <v>42</v>
      </c>
      <c r="B66" s="159" t="s">
        <v>65</v>
      </c>
      <c r="C66" s="164">
        <v>1</v>
      </c>
      <c r="D66" s="492">
        <v>0.159</v>
      </c>
      <c r="E66" s="410">
        <v>18247.3</v>
      </c>
      <c r="F66" s="411">
        <v>2901.32</v>
      </c>
      <c r="G66" s="412">
        <v>0</v>
      </c>
      <c r="H66" s="413">
        <v>0</v>
      </c>
    </row>
    <row r="67" spans="1:8" s="13" customFormat="1" ht="26.25" thickBot="1" x14ac:dyDescent="0.25">
      <c r="A67" s="152" t="s">
        <v>43</v>
      </c>
      <c r="B67" s="153"/>
      <c r="C67" s="261"/>
      <c r="D67" s="496"/>
      <c r="E67" s="240"/>
      <c r="F67" s="268">
        <v>656.9</v>
      </c>
      <c r="G67" s="240"/>
      <c r="H67" s="268">
        <v>47991.582800000004</v>
      </c>
    </row>
    <row r="68" spans="1:8" s="5" customFormat="1" ht="16.5" x14ac:dyDescent="0.2">
      <c r="A68" s="121" t="s">
        <v>44</v>
      </c>
      <c r="B68" s="38" t="s">
        <v>65</v>
      </c>
      <c r="C68" s="246"/>
      <c r="D68" s="492">
        <v>3.6000000000000004E-2</v>
      </c>
      <c r="E68" s="410">
        <v>18247.3</v>
      </c>
      <c r="F68" s="411">
        <v>656.9</v>
      </c>
      <c r="G68" s="412">
        <v>18247.3</v>
      </c>
      <c r="H68" s="413">
        <v>656.90279999999996</v>
      </c>
    </row>
    <row r="69" spans="1:8" s="5" customFormat="1" x14ac:dyDescent="0.2">
      <c r="A69" s="154" t="s">
        <v>296</v>
      </c>
      <c r="B69" s="96"/>
      <c r="C69" s="257"/>
      <c r="D69" s="492"/>
      <c r="E69" s="277"/>
      <c r="F69" s="279">
        <v>0</v>
      </c>
      <c r="G69" s="277"/>
      <c r="H69" s="279">
        <v>47334.68</v>
      </c>
    </row>
    <row r="70" spans="1:8" s="5" customFormat="1" x14ac:dyDescent="0.2">
      <c r="A70" s="156" t="s">
        <v>305</v>
      </c>
      <c r="B70" s="148" t="s">
        <v>3</v>
      </c>
      <c r="C70" s="232">
        <v>1</v>
      </c>
      <c r="D70" s="493">
        <v>784.17</v>
      </c>
      <c r="E70" s="414">
        <v>0</v>
      </c>
      <c r="F70" s="404">
        <v>0</v>
      </c>
      <c r="G70" s="412">
        <v>1</v>
      </c>
      <c r="H70" s="413">
        <v>443.25</v>
      </c>
    </row>
    <row r="71" spans="1:8" s="5" customFormat="1" x14ac:dyDescent="0.2">
      <c r="A71" s="156" t="s">
        <v>224</v>
      </c>
      <c r="B71" s="148" t="s">
        <v>3</v>
      </c>
      <c r="C71" s="232">
        <v>1</v>
      </c>
      <c r="D71" s="493">
        <v>443.25</v>
      </c>
      <c r="E71" s="414">
        <v>0</v>
      </c>
      <c r="F71" s="404">
        <v>0</v>
      </c>
      <c r="G71" s="412">
        <v>1</v>
      </c>
      <c r="H71" s="413">
        <v>443.25</v>
      </c>
    </row>
    <row r="72" spans="1:8" s="5" customFormat="1" x14ac:dyDescent="0.2">
      <c r="A72" s="157" t="s">
        <v>266</v>
      </c>
      <c r="B72" s="148" t="s">
        <v>3</v>
      </c>
      <c r="C72" s="232">
        <v>1</v>
      </c>
      <c r="D72" s="493">
        <v>122.64</v>
      </c>
      <c r="E72" s="414">
        <v>0</v>
      </c>
      <c r="F72" s="404">
        <v>0</v>
      </c>
      <c r="G72" s="412">
        <v>2</v>
      </c>
      <c r="H72" s="413">
        <v>245.28</v>
      </c>
    </row>
    <row r="73" spans="1:8" s="5" customFormat="1" x14ac:dyDescent="0.2">
      <c r="A73" s="378" t="s">
        <v>395</v>
      </c>
      <c r="B73" s="14" t="s">
        <v>3</v>
      </c>
      <c r="C73" s="26"/>
      <c r="D73" s="303">
        <v>122.64</v>
      </c>
      <c r="E73" s="414">
        <v>0</v>
      </c>
      <c r="F73" s="404">
        <v>0</v>
      </c>
      <c r="G73" s="412">
        <v>1</v>
      </c>
      <c r="H73" s="413">
        <v>122.64</v>
      </c>
    </row>
    <row r="74" spans="1:8" s="5" customFormat="1" ht="13.5" thickBot="1" x14ac:dyDescent="0.25">
      <c r="A74" s="379" t="s">
        <v>396</v>
      </c>
      <c r="B74" s="36" t="s">
        <v>4</v>
      </c>
      <c r="C74" s="26"/>
      <c r="D74" s="303" t="s">
        <v>464</v>
      </c>
      <c r="E74" s="419"/>
      <c r="F74" s="420"/>
      <c r="G74" s="412">
        <v>151.19</v>
      </c>
      <c r="H74" s="413">
        <v>46080.26</v>
      </c>
    </row>
    <row r="75" spans="1:8" s="13" customFormat="1" ht="39" thickBot="1" x14ac:dyDescent="0.25">
      <c r="A75" s="40" t="s">
        <v>45</v>
      </c>
      <c r="B75" s="32"/>
      <c r="C75" s="262"/>
      <c r="D75" s="305"/>
      <c r="E75" s="240"/>
      <c r="F75" s="268">
        <v>17894.02</v>
      </c>
      <c r="G75" s="240"/>
      <c r="H75" s="268">
        <f>H76+H77</f>
        <v>10181.871999999999</v>
      </c>
    </row>
    <row r="76" spans="1:8" s="5" customFormat="1" ht="56.25" x14ac:dyDescent="0.2">
      <c r="A76" s="160" t="s">
        <v>46</v>
      </c>
      <c r="B76" s="38" t="s">
        <v>127</v>
      </c>
      <c r="C76" s="263" t="s">
        <v>69</v>
      </c>
      <c r="D76" s="492">
        <v>4.5860000000000003</v>
      </c>
      <c r="E76" s="410">
        <v>171</v>
      </c>
      <c r="F76" s="411">
        <v>1568.41</v>
      </c>
      <c r="G76" s="412">
        <v>95</v>
      </c>
      <c r="H76" s="413">
        <v>435.67</v>
      </c>
    </row>
    <row r="77" spans="1:8" s="5" customFormat="1" x14ac:dyDescent="0.2">
      <c r="A77" s="161" t="s">
        <v>47</v>
      </c>
      <c r="B77" s="14"/>
      <c r="C77" s="28"/>
      <c r="D77" s="495"/>
      <c r="E77" s="414">
        <v>0</v>
      </c>
      <c r="F77" s="64">
        <v>16325.61</v>
      </c>
      <c r="G77" s="277"/>
      <c r="H77" s="278">
        <f>H78+H83</f>
        <v>9746.2019999999993</v>
      </c>
    </row>
    <row r="78" spans="1:8" s="5" customFormat="1" x14ac:dyDescent="0.2">
      <c r="A78" s="163" t="s">
        <v>268</v>
      </c>
      <c r="B78" s="164" t="s">
        <v>4</v>
      </c>
      <c r="C78" s="127">
        <v>1</v>
      </c>
      <c r="D78" s="509">
        <v>143.94999999999999</v>
      </c>
      <c r="E78" s="414">
        <v>0</v>
      </c>
      <c r="F78" s="404">
        <v>0</v>
      </c>
      <c r="G78" s="412">
        <v>4</v>
      </c>
      <c r="H78" s="413">
        <v>575.79999999999995</v>
      </c>
    </row>
    <row r="79" spans="1:8" s="5" customFormat="1" x14ac:dyDescent="0.2">
      <c r="A79" s="165" t="s">
        <v>269</v>
      </c>
      <c r="B79" s="265" t="s">
        <v>3</v>
      </c>
      <c r="C79" s="164">
        <v>1</v>
      </c>
      <c r="D79" s="493">
        <v>407.4</v>
      </c>
      <c r="E79" s="414">
        <v>20</v>
      </c>
      <c r="F79" s="404">
        <v>8148</v>
      </c>
      <c r="G79" s="412">
        <v>0</v>
      </c>
      <c r="H79" s="413">
        <v>0</v>
      </c>
    </row>
    <row r="80" spans="1:8" s="5" customFormat="1" x14ac:dyDescent="0.2">
      <c r="A80" s="165" t="s">
        <v>270</v>
      </c>
      <c r="B80" s="265" t="s">
        <v>3</v>
      </c>
      <c r="C80" s="164">
        <v>1</v>
      </c>
      <c r="D80" s="493">
        <v>246.55</v>
      </c>
      <c r="E80" s="414">
        <v>1</v>
      </c>
      <c r="F80" s="404">
        <v>246.55</v>
      </c>
      <c r="G80" s="412">
        <v>0</v>
      </c>
      <c r="H80" s="413">
        <v>0</v>
      </c>
    </row>
    <row r="81" spans="1:8" s="5" customFormat="1" x14ac:dyDescent="0.2">
      <c r="A81" s="165" t="s">
        <v>271</v>
      </c>
      <c r="B81" s="265" t="s">
        <v>3</v>
      </c>
      <c r="C81" s="164">
        <v>1</v>
      </c>
      <c r="D81" s="493">
        <v>280.04000000000002</v>
      </c>
      <c r="E81" s="414">
        <v>5</v>
      </c>
      <c r="F81" s="404">
        <v>1400.2</v>
      </c>
      <c r="G81" s="412">
        <v>0</v>
      </c>
      <c r="H81" s="413">
        <v>0</v>
      </c>
    </row>
    <row r="82" spans="1:8" s="5" customFormat="1" x14ac:dyDescent="0.2">
      <c r="A82" s="165" t="s">
        <v>272</v>
      </c>
      <c r="B82" s="265" t="s">
        <v>4</v>
      </c>
      <c r="C82" s="164">
        <v>1</v>
      </c>
      <c r="D82" s="493">
        <v>1072.71</v>
      </c>
      <c r="E82" s="414">
        <v>2.9</v>
      </c>
      <c r="F82" s="404">
        <v>3110.86</v>
      </c>
      <c r="G82" s="412">
        <v>0</v>
      </c>
      <c r="H82" s="413">
        <v>0</v>
      </c>
    </row>
    <row r="83" spans="1:8" s="5" customFormat="1" x14ac:dyDescent="0.2">
      <c r="A83" s="266" t="s">
        <v>175</v>
      </c>
      <c r="B83" s="267" t="s">
        <v>176</v>
      </c>
      <c r="C83" s="202"/>
      <c r="D83" s="306"/>
      <c r="E83" s="414">
        <v>0</v>
      </c>
      <c r="F83" s="64">
        <v>3420</v>
      </c>
      <c r="G83" s="412">
        <v>0</v>
      </c>
      <c r="H83" s="491">
        <v>9170.402</v>
      </c>
    </row>
    <row r="84" spans="1:8" s="5" customFormat="1" x14ac:dyDescent="0.2">
      <c r="A84" s="367" t="s">
        <v>166</v>
      </c>
      <c r="B84" s="42" t="s">
        <v>4</v>
      </c>
      <c r="C84" s="28"/>
      <c r="D84" s="299">
        <v>263.95</v>
      </c>
      <c r="E84" s="414">
        <v>0</v>
      </c>
      <c r="F84" s="404">
        <v>0</v>
      </c>
      <c r="G84" s="412">
        <v>2.5299999999999998</v>
      </c>
      <c r="H84" s="413">
        <v>667.8</v>
      </c>
    </row>
    <row r="85" spans="1:8" s="5" customFormat="1" x14ac:dyDescent="0.2">
      <c r="A85" s="62" t="s">
        <v>165</v>
      </c>
      <c r="B85" s="42" t="s">
        <v>3</v>
      </c>
      <c r="C85" s="28"/>
      <c r="D85" s="299">
        <v>451.79</v>
      </c>
      <c r="E85" s="414">
        <v>0</v>
      </c>
      <c r="F85" s="404">
        <v>0</v>
      </c>
      <c r="G85" s="412">
        <v>3</v>
      </c>
      <c r="H85" s="413">
        <v>1355.3700000000001</v>
      </c>
    </row>
    <row r="86" spans="1:8" s="5" customFormat="1" x14ac:dyDescent="0.2">
      <c r="A86" s="62" t="s">
        <v>220</v>
      </c>
      <c r="B86" s="122" t="s">
        <v>4</v>
      </c>
      <c r="C86" s="28"/>
      <c r="D86" s="299">
        <v>186.78</v>
      </c>
      <c r="E86" s="414">
        <v>0</v>
      </c>
      <c r="F86" s="404">
        <v>0</v>
      </c>
      <c r="G86" s="412">
        <v>1.68</v>
      </c>
      <c r="H86" s="413">
        <v>313.79039999999998</v>
      </c>
    </row>
    <row r="87" spans="1:8" s="5" customFormat="1" x14ac:dyDescent="0.2">
      <c r="A87" s="62" t="s">
        <v>208</v>
      </c>
      <c r="B87" s="122" t="s">
        <v>3</v>
      </c>
      <c r="C87" s="28"/>
      <c r="D87" s="299">
        <v>994.41</v>
      </c>
      <c r="E87" s="414">
        <v>0</v>
      </c>
      <c r="F87" s="404">
        <v>0</v>
      </c>
      <c r="G87" s="412">
        <v>1</v>
      </c>
      <c r="H87" s="413">
        <v>994.41</v>
      </c>
    </row>
    <row r="88" spans="1:8" s="5" customFormat="1" x14ac:dyDescent="0.2">
      <c r="A88" s="83" t="s">
        <v>380</v>
      </c>
      <c r="B88" s="42" t="s">
        <v>3</v>
      </c>
      <c r="C88" s="28"/>
      <c r="D88" s="299">
        <v>607.26</v>
      </c>
      <c r="E88" s="414">
        <v>0</v>
      </c>
      <c r="F88" s="404">
        <v>0</v>
      </c>
      <c r="G88" s="412">
        <v>1</v>
      </c>
      <c r="H88" s="413">
        <v>607.26</v>
      </c>
    </row>
    <row r="89" spans="1:8" s="1" customFormat="1" x14ac:dyDescent="0.2">
      <c r="A89" s="83" t="s">
        <v>427</v>
      </c>
      <c r="B89" s="42" t="s">
        <v>3</v>
      </c>
      <c r="C89" s="28"/>
      <c r="D89" s="299">
        <v>320.3</v>
      </c>
      <c r="E89" s="414"/>
      <c r="F89" s="404">
        <v>0</v>
      </c>
      <c r="G89" s="412">
        <v>1</v>
      </c>
      <c r="H89" s="413">
        <v>320.3</v>
      </c>
    </row>
    <row r="90" spans="1:8" s="1" customFormat="1" x14ac:dyDescent="0.2">
      <c r="A90" s="83" t="s">
        <v>408</v>
      </c>
      <c r="B90" s="42" t="s">
        <v>3</v>
      </c>
      <c r="C90" s="28"/>
      <c r="D90" s="299">
        <v>812.35</v>
      </c>
      <c r="E90" s="414"/>
      <c r="F90" s="404">
        <v>0</v>
      </c>
      <c r="G90" s="412">
        <v>1</v>
      </c>
      <c r="H90" s="413">
        <v>812.35</v>
      </c>
    </row>
    <row r="91" spans="1:8" s="1" customFormat="1" x14ac:dyDescent="0.2">
      <c r="A91" s="62" t="s">
        <v>447</v>
      </c>
      <c r="B91" s="42" t="s">
        <v>3</v>
      </c>
      <c r="C91" s="28"/>
      <c r="D91" s="299">
        <v>256.89</v>
      </c>
      <c r="E91" s="414"/>
      <c r="F91" s="404">
        <v>0</v>
      </c>
      <c r="G91" s="412">
        <v>2</v>
      </c>
      <c r="H91" s="413">
        <v>513.78</v>
      </c>
    </row>
    <row r="92" spans="1:8" s="5" customFormat="1" x14ac:dyDescent="0.2">
      <c r="A92" s="373" t="s">
        <v>168</v>
      </c>
      <c r="B92" s="42" t="s">
        <v>127</v>
      </c>
      <c r="C92" s="28"/>
      <c r="D92" s="299">
        <v>552.97</v>
      </c>
      <c r="E92" s="414">
        <v>0</v>
      </c>
      <c r="F92" s="404">
        <v>0</v>
      </c>
      <c r="G92" s="412">
        <v>2</v>
      </c>
      <c r="H92" s="413">
        <v>1658.91</v>
      </c>
    </row>
    <row r="93" spans="1:8" s="5" customFormat="1" x14ac:dyDescent="0.2">
      <c r="A93" s="231" t="s">
        <v>336</v>
      </c>
      <c r="B93" s="42" t="s">
        <v>3</v>
      </c>
      <c r="C93" s="28"/>
      <c r="D93" s="299">
        <v>80.319999999999993</v>
      </c>
      <c r="E93" s="414">
        <v>0</v>
      </c>
      <c r="F93" s="404">
        <v>0</v>
      </c>
      <c r="G93" s="412">
        <v>2</v>
      </c>
      <c r="H93" s="413">
        <v>147.5</v>
      </c>
    </row>
    <row r="94" spans="1:8" s="5" customFormat="1" x14ac:dyDescent="0.2">
      <c r="A94" s="108" t="s">
        <v>431</v>
      </c>
      <c r="B94" s="116" t="s">
        <v>4</v>
      </c>
      <c r="C94" s="28"/>
      <c r="D94" s="299">
        <v>370.68</v>
      </c>
      <c r="E94" s="419"/>
      <c r="F94" s="404">
        <v>0</v>
      </c>
      <c r="G94" s="412">
        <v>2.04</v>
      </c>
      <c r="H94" s="413">
        <v>756.18720000000008</v>
      </c>
    </row>
    <row r="95" spans="1:8" s="5" customFormat="1" x14ac:dyDescent="0.2">
      <c r="A95" s="62" t="s">
        <v>404</v>
      </c>
      <c r="B95" s="116" t="s">
        <v>4</v>
      </c>
      <c r="C95" s="28"/>
      <c r="D95" s="299">
        <v>437.66</v>
      </c>
      <c r="E95" s="419"/>
      <c r="F95" s="404">
        <v>0</v>
      </c>
      <c r="G95" s="412">
        <v>1.4</v>
      </c>
      <c r="H95" s="413">
        <v>577.89440000000002</v>
      </c>
    </row>
    <row r="96" spans="1:8" s="5" customFormat="1" x14ac:dyDescent="0.2">
      <c r="A96" s="62" t="s">
        <v>414</v>
      </c>
      <c r="B96" s="116" t="s">
        <v>3</v>
      </c>
      <c r="C96" s="28"/>
      <c r="D96" s="299">
        <v>76.790000000000006</v>
      </c>
      <c r="E96" s="419"/>
      <c r="F96" s="404">
        <v>0</v>
      </c>
      <c r="G96" s="412">
        <v>3</v>
      </c>
      <c r="H96" s="413">
        <v>230.37</v>
      </c>
    </row>
    <row r="97" spans="1:25" s="5" customFormat="1" ht="13.5" thickBot="1" x14ac:dyDescent="0.25">
      <c r="A97" s="62" t="s">
        <v>415</v>
      </c>
      <c r="B97" s="116" t="s">
        <v>3</v>
      </c>
      <c r="C97" s="28"/>
      <c r="D97" s="299">
        <v>107.24</v>
      </c>
      <c r="E97" s="419"/>
      <c r="F97" s="404">
        <v>0</v>
      </c>
      <c r="G97" s="412">
        <v>2</v>
      </c>
      <c r="H97" s="413">
        <v>214.48</v>
      </c>
    </row>
    <row r="98" spans="1:25" s="13" customFormat="1" ht="27.75" customHeight="1" thickBot="1" x14ac:dyDescent="0.25">
      <c r="A98" s="583" t="s">
        <v>48</v>
      </c>
      <c r="B98" s="584"/>
      <c r="C98" s="584"/>
      <c r="D98" s="585"/>
      <c r="E98" s="240"/>
      <c r="F98" s="268">
        <v>1961055.5899999999</v>
      </c>
      <c r="G98" s="240"/>
      <c r="H98" s="268">
        <v>1913906.8010000002</v>
      </c>
    </row>
    <row r="99" spans="1:25" s="13" customFormat="1" ht="26.25" thickBot="1" x14ac:dyDescent="0.25">
      <c r="A99" s="370" t="s">
        <v>49</v>
      </c>
      <c r="B99" s="371"/>
      <c r="C99" s="372"/>
      <c r="D99" s="497"/>
      <c r="E99" s="421">
        <v>9</v>
      </c>
      <c r="F99" s="422">
        <v>700812.23</v>
      </c>
      <c r="G99" s="423">
        <v>9</v>
      </c>
      <c r="H99" s="268">
        <v>697411.81</v>
      </c>
    </row>
    <row r="100" spans="1:25" s="13" customFormat="1" ht="26.25" thickBot="1" x14ac:dyDescent="0.25">
      <c r="A100" s="149" t="s">
        <v>50</v>
      </c>
      <c r="B100" s="142"/>
      <c r="C100" s="143"/>
      <c r="D100" s="301"/>
      <c r="E100" s="421">
        <v>0</v>
      </c>
      <c r="F100" s="422">
        <v>36488.54</v>
      </c>
      <c r="G100" s="240"/>
      <c r="H100" s="268">
        <v>37863.149999999994</v>
      </c>
    </row>
    <row r="101" spans="1:25" s="5" customFormat="1" x14ac:dyDescent="0.2">
      <c r="A101" s="155" t="s">
        <v>179</v>
      </c>
      <c r="B101" s="159" t="s">
        <v>12</v>
      </c>
      <c r="C101" s="127">
        <v>3</v>
      </c>
      <c r="D101" s="493">
        <v>37.21</v>
      </c>
      <c r="E101" s="410">
        <v>312</v>
      </c>
      <c r="F101" s="411">
        <v>34823.879999999997</v>
      </c>
      <c r="G101" s="417">
        <v>372</v>
      </c>
      <c r="H101" s="413">
        <v>13583.55</v>
      </c>
    </row>
    <row r="102" spans="1:25" s="5" customFormat="1" x14ac:dyDescent="0.2">
      <c r="A102" s="167" t="s">
        <v>47</v>
      </c>
      <c r="B102" s="159"/>
      <c r="C102" s="168"/>
      <c r="D102" s="495"/>
      <c r="E102" s="414">
        <v>0</v>
      </c>
      <c r="F102" s="404">
        <v>1664.66</v>
      </c>
      <c r="G102" s="280"/>
      <c r="H102" s="279">
        <v>24279.599999999999</v>
      </c>
    </row>
    <row r="103" spans="1:25" s="5" customFormat="1" ht="13.5" thickBot="1" x14ac:dyDescent="0.25">
      <c r="A103" s="157" t="s">
        <v>51</v>
      </c>
      <c r="B103" s="159" t="s">
        <v>259</v>
      </c>
      <c r="C103" s="269">
        <v>1</v>
      </c>
      <c r="D103" s="493">
        <v>61.65</v>
      </c>
      <c r="E103" s="414">
        <v>27</v>
      </c>
      <c r="F103" s="404">
        <v>1664.66</v>
      </c>
      <c r="G103" s="424">
        <v>402</v>
      </c>
      <c r="H103" s="279">
        <v>24279.599999999999</v>
      </c>
    </row>
    <row r="104" spans="1:25" s="13" customFormat="1" ht="39" thickBot="1" x14ac:dyDescent="0.25">
      <c r="A104" s="40" t="s">
        <v>53</v>
      </c>
      <c r="B104" s="33"/>
      <c r="C104" s="51"/>
      <c r="D104" s="309"/>
      <c r="E104" s="429"/>
      <c r="F104" s="430">
        <v>393984.06</v>
      </c>
      <c r="G104" s="429"/>
      <c r="H104" s="430">
        <v>348018.91899999999</v>
      </c>
    </row>
    <row r="105" spans="1:25" s="5" customFormat="1" ht="33.75" x14ac:dyDescent="0.2">
      <c r="A105" s="169" t="s">
        <v>54</v>
      </c>
      <c r="B105" s="38"/>
      <c r="C105" s="34"/>
      <c r="D105" s="298"/>
      <c r="E105" s="410">
        <v>0</v>
      </c>
      <c r="F105" s="411">
        <v>59077.06</v>
      </c>
      <c r="G105" s="431"/>
      <c r="H105" s="491">
        <v>44499.692999999999</v>
      </c>
    </row>
    <row r="106" spans="1:25" s="5" customFormat="1" x14ac:dyDescent="0.2">
      <c r="A106" s="68" t="s">
        <v>16</v>
      </c>
      <c r="B106" s="14" t="s">
        <v>4</v>
      </c>
      <c r="C106" s="164">
        <v>1</v>
      </c>
      <c r="D106" s="310">
        <v>1.24</v>
      </c>
      <c r="E106" s="414">
        <v>17082.3</v>
      </c>
      <c r="F106" s="404">
        <v>21182.05</v>
      </c>
      <c r="G106" s="412">
        <v>5400.4</v>
      </c>
      <c r="H106" s="413">
        <v>6696.4960000000001</v>
      </c>
    </row>
    <row r="107" spans="1:25" s="19" customFormat="1" x14ac:dyDescent="0.2">
      <c r="A107" s="69" t="s">
        <v>17</v>
      </c>
      <c r="B107" s="56" t="s">
        <v>4</v>
      </c>
      <c r="C107" s="127">
        <v>12</v>
      </c>
      <c r="D107" s="310">
        <v>0.51</v>
      </c>
      <c r="E107" s="414">
        <v>4914.7</v>
      </c>
      <c r="F107" s="404">
        <v>30077.96</v>
      </c>
      <c r="G107" s="412">
        <v>4914.7</v>
      </c>
      <c r="H107" s="413">
        <v>30028.817000000003</v>
      </c>
      <c r="W107" s="1"/>
      <c r="X107" s="1"/>
      <c r="Y107" s="1"/>
    </row>
    <row r="108" spans="1:25" s="19" customFormat="1" x14ac:dyDescent="0.2">
      <c r="A108" s="70" t="s">
        <v>18</v>
      </c>
      <c r="B108" s="56" t="s">
        <v>19</v>
      </c>
      <c r="C108" s="127">
        <v>12</v>
      </c>
      <c r="D108" s="310">
        <v>72.38</v>
      </c>
      <c r="E108" s="414">
        <v>9</v>
      </c>
      <c r="F108" s="404">
        <v>7817.04</v>
      </c>
      <c r="G108" s="412">
        <v>9</v>
      </c>
      <c r="H108" s="413">
        <v>7774.3799999999992</v>
      </c>
      <c r="W108" s="1"/>
      <c r="X108" s="1"/>
      <c r="Y108" s="1"/>
    </row>
    <row r="109" spans="1:25" s="5" customFormat="1" x14ac:dyDescent="0.2">
      <c r="A109" s="271" t="s">
        <v>47</v>
      </c>
      <c r="B109" s="272"/>
      <c r="C109" s="273"/>
      <c r="D109" s="298"/>
      <c r="E109" s="414">
        <v>0</v>
      </c>
      <c r="F109" s="64">
        <v>222463.16</v>
      </c>
      <c r="G109" s="274"/>
      <c r="H109" s="275">
        <v>178228.44</v>
      </c>
    </row>
    <row r="110" spans="1:25" s="5" customFormat="1" x14ac:dyDescent="0.2">
      <c r="A110" s="170" t="s">
        <v>308</v>
      </c>
      <c r="B110" s="159"/>
      <c r="C110" s="182"/>
      <c r="D110" s="495"/>
      <c r="E110" s="432">
        <v>8</v>
      </c>
      <c r="F110" s="64">
        <v>11369.28</v>
      </c>
      <c r="G110" s="277"/>
      <c r="H110" s="278">
        <f>H111</f>
        <v>7816.38</v>
      </c>
    </row>
    <row r="111" spans="1:25" s="5" customFormat="1" x14ac:dyDescent="0.2">
      <c r="A111" s="120" t="s">
        <v>359</v>
      </c>
      <c r="B111" s="159" t="s">
        <v>141</v>
      </c>
      <c r="C111" s="182">
        <v>1</v>
      </c>
      <c r="D111" s="499">
        <v>1421.16</v>
      </c>
      <c r="E111" s="414">
        <v>8</v>
      </c>
      <c r="F111" s="404">
        <v>11369.28</v>
      </c>
      <c r="G111" s="412">
        <v>5.5</v>
      </c>
      <c r="H111" s="413">
        <v>7816.38</v>
      </c>
    </row>
    <row r="112" spans="1:25" s="5" customFormat="1" x14ac:dyDescent="0.2">
      <c r="A112" s="171" t="s">
        <v>309</v>
      </c>
      <c r="B112" s="159"/>
      <c r="C112" s="182"/>
      <c r="D112" s="500"/>
      <c r="E112" s="432">
        <v>15</v>
      </c>
      <c r="F112" s="64">
        <v>34173.86</v>
      </c>
      <c r="G112" s="277"/>
      <c r="H112" s="278">
        <v>10022.629999999999</v>
      </c>
    </row>
    <row r="113" spans="1:8" s="5" customFormat="1" x14ac:dyDescent="0.2">
      <c r="A113" s="120" t="s">
        <v>312</v>
      </c>
      <c r="B113" s="159" t="s">
        <v>141</v>
      </c>
      <c r="C113" s="182">
        <v>1</v>
      </c>
      <c r="D113" s="499">
        <v>1676.1</v>
      </c>
      <c r="E113" s="414">
        <v>3</v>
      </c>
      <c r="F113" s="404">
        <v>5028.3</v>
      </c>
      <c r="G113" s="412">
        <v>0</v>
      </c>
      <c r="H113" s="413">
        <v>0</v>
      </c>
    </row>
    <row r="114" spans="1:8" s="5" customFormat="1" x14ac:dyDescent="0.2">
      <c r="A114" s="120" t="s">
        <v>313</v>
      </c>
      <c r="B114" s="159" t="s">
        <v>4</v>
      </c>
      <c r="C114" s="182">
        <v>1</v>
      </c>
      <c r="D114" s="499">
        <v>436.53</v>
      </c>
      <c r="E114" s="414">
        <v>3</v>
      </c>
      <c r="F114" s="404">
        <v>1309.5899999999999</v>
      </c>
      <c r="G114" s="412">
        <v>3</v>
      </c>
      <c r="H114" s="413">
        <f>D114*G114</f>
        <v>1309.5899999999999</v>
      </c>
    </row>
    <row r="115" spans="1:8" s="5" customFormat="1" x14ac:dyDescent="0.2">
      <c r="A115" s="120" t="s">
        <v>314</v>
      </c>
      <c r="B115" s="159" t="s">
        <v>3</v>
      </c>
      <c r="C115" s="182">
        <v>1</v>
      </c>
      <c r="D115" s="499">
        <v>1509.82</v>
      </c>
      <c r="E115" s="414">
        <v>4</v>
      </c>
      <c r="F115" s="404">
        <v>6039.28</v>
      </c>
      <c r="G115" s="412">
        <v>5</v>
      </c>
      <c r="H115" s="413">
        <v>7200.28</v>
      </c>
    </row>
    <row r="116" spans="1:8" s="5" customFormat="1" x14ac:dyDescent="0.2">
      <c r="A116" s="120" t="s">
        <v>347</v>
      </c>
      <c r="B116" s="159" t="s">
        <v>3</v>
      </c>
      <c r="C116" s="182">
        <v>1</v>
      </c>
      <c r="D116" s="499">
        <v>756.38</v>
      </c>
      <c r="E116" s="414">
        <v>2</v>
      </c>
      <c r="F116" s="404">
        <v>1512.76</v>
      </c>
      <c r="G116" s="412">
        <v>2</v>
      </c>
      <c r="H116" s="413">
        <f>D116*G116</f>
        <v>1512.76</v>
      </c>
    </row>
    <row r="117" spans="1:8" s="5" customFormat="1" x14ac:dyDescent="0.2">
      <c r="A117" s="120" t="s">
        <v>349</v>
      </c>
      <c r="B117" s="159" t="s">
        <v>3</v>
      </c>
      <c r="C117" s="182">
        <v>1</v>
      </c>
      <c r="D117" s="499">
        <v>1728.09</v>
      </c>
      <c r="E117" s="414">
        <v>3</v>
      </c>
      <c r="F117" s="404">
        <v>5184.2700000000004</v>
      </c>
      <c r="G117" s="412">
        <v>0</v>
      </c>
      <c r="H117" s="413">
        <v>0</v>
      </c>
    </row>
    <row r="118" spans="1:8" s="5" customFormat="1" x14ac:dyDescent="0.2">
      <c r="A118" s="120" t="s">
        <v>350</v>
      </c>
      <c r="B118" s="159" t="s">
        <v>3</v>
      </c>
      <c r="C118" s="182">
        <v>1</v>
      </c>
      <c r="D118" s="499">
        <v>2345.67</v>
      </c>
      <c r="E118" s="414">
        <v>2</v>
      </c>
      <c r="F118" s="404">
        <v>4691.34</v>
      </c>
      <c r="G118" s="412">
        <v>0</v>
      </c>
      <c r="H118" s="413">
        <v>0</v>
      </c>
    </row>
    <row r="119" spans="1:8" s="5" customFormat="1" x14ac:dyDescent="0.2">
      <c r="A119" s="120" t="s">
        <v>315</v>
      </c>
      <c r="B119" s="159" t="s">
        <v>141</v>
      </c>
      <c r="C119" s="182">
        <v>1</v>
      </c>
      <c r="D119" s="499">
        <v>867.36</v>
      </c>
      <c r="E119" s="414">
        <v>12</v>
      </c>
      <c r="F119" s="404">
        <v>10408.32</v>
      </c>
      <c r="G119" s="412">
        <v>0</v>
      </c>
      <c r="H119" s="413">
        <v>0</v>
      </c>
    </row>
    <row r="120" spans="1:8" s="5" customFormat="1" x14ac:dyDescent="0.2">
      <c r="A120" s="170" t="s">
        <v>316</v>
      </c>
      <c r="B120" s="159"/>
      <c r="C120" s="182"/>
      <c r="D120" s="500"/>
      <c r="E120" s="432">
        <v>5</v>
      </c>
      <c r="F120" s="64">
        <v>23508.29</v>
      </c>
      <c r="G120" s="277"/>
      <c r="H120" s="278">
        <v>3811.27</v>
      </c>
    </row>
    <row r="121" spans="1:8" s="5" customFormat="1" x14ac:dyDescent="0.2">
      <c r="A121" s="120" t="s">
        <v>313</v>
      </c>
      <c r="B121" s="159" t="s">
        <v>4</v>
      </c>
      <c r="C121" s="182">
        <v>1</v>
      </c>
      <c r="D121" s="499">
        <v>436.53</v>
      </c>
      <c r="E121" s="414">
        <v>1.8</v>
      </c>
      <c r="F121" s="404">
        <v>785.75</v>
      </c>
      <c r="G121" s="412">
        <v>1.8</v>
      </c>
      <c r="H121" s="413">
        <f>D121*G121</f>
        <v>785.75400000000002</v>
      </c>
    </row>
    <row r="122" spans="1:8" s="5" customFormat="1" x14ac:dyDescent="0.2">
      <c r="A122" s="120" t="s">
        <v>314</v>
      </c>
      <c r="B122" s="159" t="s">
        <v>3</v>
      </c>
      <c r="C122" s="182">
        <v>1</v>
      </c>
      <c r="D122" s="499">
        <v>1509.82</v>
      </c>
      <c r="E122" s="414">
        <v>4</v>
      </c>
      <c r="F122" s="404">
        <v>6039.28</v>
      </c>
      <c r="G122" s="412">
        <v>0</v>
      </c>
      <c r="H122" s="413">
        <v>0</v>
      </c>
    </row>
    <row r="123" spans="1:8" s="5" customFormat="1" x14ac:dyDescent="0.2">
      <c r="A123" s="120" t="s">
        <v>347</v>
      </c>
      <c r="B123" s="159" t="s">
        <v>3</v>
      </c>
      <c r="C123" s="182">
        <v>1</v>
      </c>
      <c r="D123" s="499">
        <v>756.38</v>
      </c>
      <c r="E123" s="414">
        <v>4</v>
      </c>
      <c r="F123" s="404">
        <v>2645.36</v>
      </c>
      <c r="G123" s="412">
        <v>4</v>
      </c>
      <c r="H123" s="413">
        <v>3025.52</v>
      </c>
    </row>
    <row r="124" spans="1:8" s="5" customFormat="1" x14ac:dyDescent="0.2">
      <c r="A124" s="120" t="s">
        <v>349</v>
      </c>
      <c r="B124" s="159" t="s">
        <v>3</v>
      </c>
      <c r="C124" s="182">
        <v>1</v>
      </c>
      <c r="D124" s="499">
        <v>1728.09</v>
      </c>
      <c r="E124" s="414">
        <v>3</v>
      </c>
      <c r="F124" s="404">
        <v>3805.74</v>
      </c>
      <c r="G124" s="412">
        <v>0</v>
      </c>
      <c r="H124" s="413">
        <v>0</v>
      </c>
    </row>
    <row r="125" spans="1:8" s="5" customFormat="1" x14ac:dyDescent="0.2">
      <c r="A125" s="120" t="s">
        <v>350</v>
      </c>
      <c r="B125" s="159" t="s">
        <v>3</v>
      </c>
      <c r="C125" s="182">
        <v>1</v>
      </c>
      <c r="D125" s="499">
        <v>1965.12</v>
      </c>
      <c r="E125" s="414">
        <v>3</v>
      </c>
      <c r="F125" s="404">
        <v>5895.36</v>
      </c>
      <c r="G125" s="412">
        <v>0</v>
      </c>
      <c r="H125" s="413">
        <v>0</v>
      </c>
    </row>
    <row r="126" spans="1:8" s="5" customFormat="1" x14ac:dyDescent="0.2">
      <c r="A126" s="120" t="s">
        <v>315</v>
      </c>
      <c r="B126" s="159" t="s">
        <v>141</v>
      </c>
      <c r="C126" s="182">
        <v>1</v>
      </c>
      <c r="D126" s="499">
        <v>867.36</v>
      </c>
      <c r="E126" s="414">
        <v>5</v>
      </c>
      <c r="F126" s="404">
        <v>4336.8</v>
      </c>
      <c r="G126" s="412">
        <v>0</v>
      </c>
      <c r="H126" s="413">
        <v>0</v>
      </c>
    </row>
    <row r="127" spans="1:8" s="5" customFormat="1" x14ac:dyDescent="0.2">
      <c r="A127" s="560" t="s">
        <v>247</v>
      </c>
      <c r="B127" s="159" t="s">
        <v>3</v>
      </c>
      <c r="C127" s="182">
        <v>1</v>
      </c>
      <c r="D127" s="499">
        <v>9992.52</v>
      </c>
      <c r="E127" s="414">
        <v>8</v>
      </c>
      <c r="F127" s="64">
        <v>79940.160000000003</v>
      </c>
      <c r="G127" s="412">
        <v>0</v>
      </c>
      <c r="H127" s="413">
        <v>0</v>
      </c>
    </row>
    <row r="128" spans="1:8" s="5" customFormat="1" x14ac:dyDescent="0.2">
      <c r="A128" s="174" t="s">
        <v>398</v>
      </c>
      <c r="B128" s="159"/>
      <c r="C128" s="182"/>
      <c r="D128" s="500"/>
      <c r="E128" s="432">
        <v>8</v>
      </c>
      <c r="F128" s="64">
        <v>5290.72</v>
      </c>
      <c r="G128" s="277"/>
      <c r="H128" s="278">
        <f>H129</f>
        <v>5569.38</v>
      </c>
    </row>
    <row r="129" spans="1:8" s="5" customFormat="1" x14ac:dyDescent="0.2">
      <c r="A129" s="120" t="s">
        <v>318</v>
      </c>
      <c r="B129" s="159" t="s">
        <v>3</v>
      </c>
      <c r="C129" s="182">
        <v>1</v>
      </c>
      <c r="D129" s="499">
        <v>661.34</v>
      </c>
      <c r="E129" s="414">
        <v>8</v>
      </c>
      <c r="F129" s="404">
        <v>5290.72</v>
      </c>
      <c r="G129" s="412">
        <v>9</v>
      </c>
      <c r="H129" s="413">
        <v>5569.38</v>
      </c>
    </row>
    <row r="130" spans="1:8" s="5" customFormat="1" x14ac:dyDescent="0.2">
      <c r="A130" s="174" t="s">
        <v>399</v>
      </c>
      <c r="B130" s="159"/>
      <c r="C130" s="182"/>
      <c r="D130" s="500"/>
      <c r="E130" s="414">
        <v>8</v>
      </c>
      <c r="F130" s="64">
        <v>6869.92</v>
      </c>
      <c r="G130" s="277"/>
      <c r="H130" s="278">
        <f>H131</f>
        <v>509</v>
      </c>
    </row>
    <row r="131" spans="1:8" s="5" customFormat="1" ht="13.5" thickBot="1" x14ac:dyDescent="0.25">
      <c r="A131" s="120" t="s">
        <v>323</v>
      </c>
      <c r="B131" s="159" t="s">
        <v>3</v>
      </c>
      <c r="C131" s="182">
        <v>1</v>
      </c>
      <c r="D131" s="499">
        <v>858.74</v>
      </c>
      <c r="E131" s="414">
        <v>8</v>
      </c>
      <c r="F131" s="404">
        <v>6869.92</v>
      </c>
      <c r="G131" s="412">
        <v>1</v>
      </c>
      <c r="H131" s="413">
        <v>509</v>
      </c>
    </row>
    <row r="132" spans="1:8" s="5" customFormat="1" x14ac:dyDescent="0.2">
      <c r="A132" s="177" t="s">
        <v>196</v>
      </c>
      <c r="B132" s="54"/>
      <c r="C132" s="35"/>
      <c r="D132" s="501">
        <v>0.26</v>
      </c>
      <c r="E132" s="433"/>
      <c r="F132" s="533">
        <f>F109-F110-F112-F120-F127-F128-F130</f>
        <v>61310.930000000008</v>
      </c>
      <c r="G132" s="280"/>
      <c r="H132" s="278">
        <v>150499.78</v>
      </c>
    </row>
    <row r="133" spans="1:8" s="5" customFormat="1" x14ac:dyDescent="0.2">
      <c r="A133" s="356" t="s">
        <v>212</v>
      </c>
      <c r="B133" s="58" t="s">
        <v>3</v>
      </c>
      <c r="C133" s="26">
        <v>1</v>
      </c>
      <c r="D133" s="313">
        <v>756.38</v>
      </c>
      <c r="E133" s="414">
        <v>0</v>
      </c>
      <c r="F133" s="404">
        <v>0</v>
      </c>
      <c r="G133" s="412">
        <v>6</v>
      </c>
      <c r="H133" s="413">
        <f>D133*G133</f>
        <v>4538.28</v>
      </c>
    </row>
    <row r="134" spans="1:8" s="5" customFormat="1" x14ac:dyDescent="0.2">
      <c r="A134" s="55" t="s">
        <v>251</v>
      </c>
      <c r="B134" s="116" t="s">
        <v>274</v>
      </c>
      <c r="C134" s="26">
        <v>1</v>
      </c>
      <c r="D134" s="299">
        <v>1594.89</v>
      </c>
      <c r="E134" s="414">
        <v>0</v>
      </c>
      <c r="F134" s="404">
        <v>0</v>
      </c>
      <c r="G134" s="412">
        <v>7</v>
      </c>
      <c r="H134" s="413">
        <v>11164.23</v>
      </c>
    </row>
    <row r="135" spans="1:8" s="5" customFormat="1" x14ac:dyDescent="0.2">
      <c r="A135" s="55" t="s">
        <v>252</v>
      </c>
      <c r="B135" s="116" t="s">
        <v>274</v>
      </c>
      <c r="C135" s="26">
        <v>1</v>
      </c>
      <c r="D135" s="299">
        <v>1262.8</v>
      </c>
      <c r="E135" s="414">
        <v>0</v>
      </c>
      <c r="F135" s="404">
        <v>0</v>
      </c>
      <c r="G135" s="412">
        <v>4</v>
      </c>
      <c r="H135" s="413">
        <v>4240</v>
      </c>
    </row>
    <row r="136" spans="1:8" s="5" customFormat="1" x14ac:dyDescent="0.2">
      <c r="A136" s="55" t="s">
        <v>229</v>
      </c>
      <c r="B136" s="116" t="s">
        <v>274</v>
      </c>
      <c r="C136" s="26">
        <v>1</v>
      </c>
      <c r="D136" s="299">
        <v>1030.51</v>
      </c>
      <c r="E136" s="414">
        <v>0</v>
      </c>
      <c r="F136" s="404">
        <v>0</v>
      </c>
      <c r="G136" s="412">
        <v>22</v>
      </c>
      <c r="H136" s="413">
        <v>22671.22</v>
      </c>
    </row>
    <row r="137" spans="1:8" s="5" customFormat="1" x14ac:dyDescent="0.2">
      <c r="A137" s="55" t="s">
        <v>230</v>
      </c>
      <c r="B137" s="116" t="s">
        <v>274</v>
      </c>
      <c r="C137" s="26">
        <v>1</v>
      </c>
      <c r="D137" s="299">
        <v>1382.47</v>
      </c>
      <c r="E137" s="414">
        <v>0</v>
      </c>
      <c r="F137" s="404">
        <v>0</v>
      </c>
      <c r="G137" s="412">
        <v>4</v>
      </c>
      <c r="H137" s="413">
        <v>5529.88</v>
      </c>
    </row>
    <row r="138" spans="1:8" s="5" customFormat="1" x14ac:dyDescent="0.2">
      <c r="A138" s="350" t="s">
        <v>371</v>
      </c>
      <c r="B138" s="26" t="s">
        <v>3</v>
      </c>
      <c r="C138" s="26"/>
      <c r="D138" s="314">
        <v>288.20999999999998</v>
      </c>
      <c r="E138" s="414"/>
      <c r="F138" s="404"/>
      <c r="G138" s="412">
        <v>5</v>
      </c>
      <c r="H138" s="413">
        <v>1441.0499999999997</v>
      </c>
    </row>
    <row r="139" spans="1:8" s="5" customFormat="1" x14ac:dyDescent="0.2">
      <c r="A139" s="350" t="s">
        <v>373</v>
      </c>
      <c r="B139" s="26" t="s">
        <v>3</v>
      </c>
      <c r="C139" s="26"/>
      <c r="D139" s="314">
        <v>449.9</v>
      </c>
      <c r="E139" s="414"/>
      <c r="F139" s="404"/>
      <c r="G139" s="412">
        <v>6</v>
      </c>
      <c r="H139" s="413">
        <v>2699.3999999999996</v>
      </c>
    </row>
    <row r="140" spans="1:8" s="15" customFormat="1" x14ac:dyDescent="0.2">
      <c r="A140" s="359" t="s">
        <v>221</v>
      </c>
      <c r="B140" s="54" t="s">
        <v>3</v>
      </c>
      <c r="C140" s="35">
        <v>1</v>
      </c>
      <c r="D140" s="311">
        <v>1769.7</v>
      </c>
      <c r="E140" s="414">
        <v>0</v>
      </c>
      <c r="F140" s="404">
        <v>0</v>
      </c>
      <c r="G140" s="412">
        <v>4</v>
      </c>
      <c r="H140" s="413">
        <v>7078.8</v>
      </c>
    </row>
    <row r="141" spans="1:8" s="15" customFormat="1" x14ac:dyDescent="0.2">
      <c r="A141" s="360" t="s">
        <v>140</v>
      </c>
      <c r="B141" s="106" t="s">
        <v>127</v>
      </c>
      <c r="C141" s="35"/>
      <c r="D141" s="299">
        <v>2997.79</v>
      </c>
      <c r="E141" s="414">
        <v>0</v>
      </c>
      <c r="F141" s="404">
        <v>0</v>
      </c>
      <c r="G141" s="412">
        <v>3</v>
      </c>
      <c r="H141" s="413">
        <v>8993.369999999999</v>
      </c>
    </row>
    <row r="142" spans="1:8" s="15" customFormat="1" x14ac:dyDescent="0.2">
      <c r="A142" s="361" t="s">
        <v>289</v>
      </c>
      <c r="B142" s="54" t="s">
        <v>163</v>
      </c>
      <c r="C142" s="35"/>
      <c r="D142" s="299">
        <v>183.3</v>
      </c>
      <c r="E142" s="414">
        <v>0</v>
      </c>
      <c r="F142" s="404">
        <v>0</v>
      </c>
      <c r="G142" s="412">
        <v>302</v>
      </c>
      <c r="H142" s="413">
        <v>53663.06</v>
      </c>
    </row>
    <row r="143" spans="1:8" s="15" customFormat="1" x14ac:dyDescent="0.2">
      <c r="A143" s="362" t="s">
        <v>144</v>
      </c>
      <c r="B143" s="110" t="s">
        <v>3</v>
      </c>
      <c r="C143" s="35"/>
      <c r="D143" s="299">
        <v>62.48</v>
      </c>
      <c r="E143" s="414">
        <v>0</v>
      </c>
      <c r="F143" s="404">
        <v>0</v>
      </c>
      <c r="G143" s="412">
        <v>8</v>
      </c>
      <c r="H143" s="413">
        <v>499.84</v>
      </c>
    </row>
    <row r="144" spans="1:8" s="15" customFormat="1" x14ac:dyDescent="0.2">
      <c r="A144" s="362" t="s">
        <v>146</v>
      </c>
      <c r="B144" s="110" t="s">
        <v>3</v>
      </c>
      <c r="C144" s="35"/>
      <c r="D144" s="299">
        <v>87.98</v>
      </c>
      <c r="E144" s="414">
        <v>0</v>
      </c>
      <c r="F144" s="404">
        <v>0</v>
      </c>
      <c r="G144" s="412">
        <v>1</v>
      </c>
      <c r="H144" s="413">
        <v>87.98</v>
      </c>
    </row>
    <row r="145" spans="1:8" s="15" customFormat="1" x14ac:dyDescent="0.2">
      <c r="A145" s="351" t="s">
        <v>147</v>
      </c>
      <c r="B145" s="37" t="s">
        <v>3</v>
      </c>
      <c r="C145" s="35"/>
      <c r="D145" s="299">
        <v>119.04</v>
      </c>
      <c r="E145" s="414">
        <v>0</v>
      </c>
      <c r="F145" s="404">
        <v>0</v>
      </c>
      <c r="G145" s="412">
        <v>1</v>
      </c>
      <c r="H145" s="413">
        <v>103.73</v>
      </c>
    </row>
    <row r="146" spans="1:8" s="15" customFormat="1" x14ac:dyDescent="0.2">
      <c r="A146" s="347" t="s">
        <v>149</v>
      </c>
      <c r="B146" s="37" t="s">
        <v>3</v>
      </c>
      <c r="C146" s="35"/>
      <c r="D146" s="299">
        <v>77.900000000000006</v>
      </c>
      <c r="E146" s="414">
        <v>0</v>
      </c>
      <c r="F146" s="404">
        <v>0</v>
      </c>
      <c r="G146" s="412">
        <v>4</v>
      </c>
      <c r="H146" s="413">
        <v>311.60000000000002</v>
      </c>
    </row>
    <row r="147" spans="1:8" s="15" customFormat="1" x14ac:dyDescent="0.2">
      <c r="A147" s="364" t="s">
        <v>150</v>
      </c>
      <c r="B147" s="37" t="s">
        <v>3</v>
      </c>
      <c r="C147" s="35"/>
      <c r="D147" s="299">
        <v>97.28</v>
      </c>
      <c r="E147" s="414">
        <v>0</v>
      </c>
      <c r="F147" s="404">
        <v>0</v>
      </c>
      <c r="G147" s="412">
        <v>1</v>
      </c>
      <c r="H147" s="413">
        <v>97.28</v>
      </c>
    </row>
    <row r="148" spans="1:8" s="15" customFormat="1" x14ac:dyDescent="0.2">
      <c r="A148" s="348" t="s">
        <v>152</v>
      </c>
      <c r="B148" s="37" t="s">
        <v>3</v>
      </c>
      <c r="C148" s="35"/>
      <c r="D148" s="299">
        <v>55.46</v>
      </c>
      <c r="E148" s="414">
        <v>0</v>
      </c>
      <c r="F148" s="404">
        <v>0</v>
      </c>
      <c r="G148" s="412">
        <v>1</v>
      </c>
      <c r="H148" s="413">
        <v>55.46</v>
      </c>
    </row>
    <row r="149" spans="1:8" s="15" customFormat="1" x14ac:dyDescent="0.2">
      <c r="A149" s="348" t="s">
        <v>153</v>
      </c>
      <c r="B149" s="37" t="s">
        <v>3</v>
      </c>
      <c r="C149" s="35"/>
      <c r="D149" s="299">
        <v>60.56</v>
      </c>
      <c r="E149" s="414">
        <v>0</v>
      </c>
      <c r="F149" s="404">
        <v>0</v>
      </c>
      <c r="G149" s="412">
        <v>1</v>
      </c>
      <c r="H149" s="413">
        <v>60.56</v>
      </c>
    </row>
    <row r="150" spans="1:8" s="15" customFormat="1" x14ac:dyDescent="0.2">
      <c r="A150" s="348" t="s">
        <v>154</v>
      </c>
      <c r="B150" s="37" t="s">
        <v>3</v>
      </c>
      <c r="C150" s="35"/>
      <c r="D150" s="299">
        <v>69.739999999999995</v>
      </c>
      <c r="E150" s="414">
        <v>0</v>
      </c>
      <c r="F150" s="404">
        <v>0</v>
      </c>
      <c r="G150" s="412">
        <v>4</v>
      </c>
      <c r="H150" s="413">
        <v>278.95999999999998</v>
      </c>
    </row>
    <row r="151" spans="1:8" s="15" customFormat="1" x14ac:dyDescent="0.2">
      <c r="A151" s="366" t="s">
        <v>156</v>
      </c>
      <c r="B151" s="42" t="s">
        <v>127</v>
      </c>
      <c r="C151" s="35"/>
      <c r="D151" s="299">
        <v>65.760000000000005</v>
      </c>
      <c r="E151" s="414">
        <v>0</v>
      </c>
      <c r="F151" s="404">
        <v>0</v>
      </c>
      <c r="G151" s="412">
        <v>2</v>
      </c>
      <c r="H151" s="413">
        <v>131.52000000000001</v>
      </c>
    </row>
    <row r="152" spans="1:8" s="15" customFormat="1" x14ac:dyDescent="0.2">
      <c r="A152" s="255" t="s">
        <v>158</v>
      </c>
      <c r="B152" s="42" t="s">
        <v>127</v>
      </c>
      <c r="C152" s="35"/>
      <c r="D152" s="299">
        <v>798.97</v>
      </c>
      <c r="E152" s="414">
        <v>0</v>
      </c>
      <c r="F152" s="404">
        <v>0</v>
      </c>
      <c r="G152" s="412">
        <v>18</v>
      </c>
      <c r="H152" s="413">
        <v>14175.86</v>
      </c>
    </row>
    <row r="153" spans="1:8" s="15" customFormat="1" x14ac:dyDescent="0.2">
      <c r="A153" s="367" t="s">
        <v>159</v>
      </c>
      <c r="B153" s="42" t="s">
        <v>127</v>
      </c>
      <c r="C153" s="35"/>
      <c r="D153" s="299">
        <v>413.63</v>
      </c>
      <c r="E153" s="414">
        <v>0</v>
      </c>
      <c r="F153" s="404">
        <v>0</v>
      </c>
      <c r="G153" s="412">
        <v>2</v>
      </c>
      <c r="H153" s="413">
        <v>827.26</v>
      </c>
    </row>
    <row r="154" spans="1:8" s="15" customFormat="1" x14ac:dyDescent="0.2">
      <c r="A154" s="368" t="s">
        <v>354</v>
      </c>
      <c r="B154" s="42" t="s">
        <v>127</v>
      </c>
      <c r="C154" s="35"/>
      <c r="D154" s="299">
        <v>177.4</v>
      </c>
      <c r="E154" s="414"/>
      <c r="F154" s="404"/>
      <c r="G154" s="412">
        <v>25</v>
      </c>
      <c r="H154" s="413">
        <v>4435</v>
      </c>
    </row>
    <row r="155" spans="1:8" s="15" customFormat="1" x14ac:dyDescent="0.2">
      <c r="A155" s="368" t="s">
        <v>356</v>
      </c>
      <c r="B155" s="42" t="s">
        <v>127</v>
      </c>
      <c r="C155" s="35"/>
      <c r="D155" s="299">
        <v>194.84</v>
      </c>
      <c r="E155" s="414"/>
      <c r="F155" s="404"/>
      <c r="G155" s="412">
        <v>15</v>
      </c>
      <c r="H155" s="413">
        <v>2922.6</v>
      </c>
    </row>
    <row r="156" spans="1:8" s="15" customFormat="1" x14ac:dyDescent="0.2">
      <c r="A156" s="348" t="s">
        <v>362</v>
      </c>
      <c r="B156" s="42" t="s">
        <v>127</v>
      </c>
      <c r="C156" s="35"/>
      <c r="D156" s="299">
        <v>314.31</v>
      </c>
      <c r="E156" s="414">
        <v>0</v>
      </c>
      <c r="F156" s="404">
        <v>0</v>
      </c>
      <c r="G156" s="412">
        <v>4</v>
      </c>
      <c r="H156" s="413">
        <v>1257.24</v>
      </c>
    </row>
    <row r="157" spans="1:8" s="15" customFormat="1" x14ac:dyDescent="0.2">
      <c r="A157" s="348" t="s">
        <v>160</v>
      </c>
      <c r="B157" s="42" t="s">
        <v>127</v>
      </c>
      <c r="C157" s="35"/>
      <c r="D157" s="299">
        <v>61.64</v>
      </c>
      <c r="E157" s="414">
        <v>0</v>
      </c>
      <c r="F157" s="404">
        <v>0</v>
      </c>
      <c r="G157" s="412">
        <v>8</v>
      </c>
      <c r="H157" s="413">
        <v>493.12</v>
      </c>
    </row>
    <row r="158" spans="1:8" s="15" customFormat="1" x14ac:dyDescent="0.2">
      <c r="A158" s="368" t="s">
        <v>162</v>
      </c>
      <c r="B158" s="42" t="s">
        <v>127</v>
      </c>
      <c r="C158" s="35"/>
      <c r="D158" s="299">
        <v>366.57</v>
      </c>
      <c r="E158" s="414">
        <v>0</v>
      </c>
      <c r="F158" s="404">
        <v>0</v>
      </c>
      <c r="G158" s="412">
        <v>6</v>
      </c>
      <c r="H158" s="413">
        <v>2199.42</v>
      </c>
    </row>
    <row r="159" spans="1:8" s="15" customFormat="1" x14ac:dyDescent="0.2">
      <c r="A159" s="368" t="s">
        <v>363</v>
      </c>
      <c r="B159" s="42" t="s">
        <v>127</v>
      </c>
      <c r="C159" s="35"/>
      <c r="D159" s="299">
        <v>181.02</v>
      </c>
      <c r="E159" s="414">
        <v>0</v>
      </c>
      <c r="F159" s="404">
        <v>0</v>
      </c>
      <c r="G159" s="412">
        <v>3</v>
      </c>
      <c r="H159" s="413">
        <v>543.06000000000006</v>
      </c>
    </row>
    <row r="160" spans="1:8" s="15" customFormat="1" ht="36" x14ac:dyDescent="0.2">
      <c r="A160" s="121" t="s">
        <v>55</v>
      </c>
      <c r="B160" s="179" t="s">
        <v>19</v>
      </c>
      <c r="C160" s="180">
        <v>24</v>
      </c>
      <c r="D160" s="495">
        <v>62.24</v>
      </c>
      <c r="E160" s="414">
        <v>9</v>
      </c>
      <c r="F160" s="64">
        <v>13443.84</v>
      </c>
      <c r="G160" s="412">
        <v>9</v>
      </c>
      <c r="H160" s="491">
        <v>12737.16</v>
      </c>
    </row>
    <row r="161" spans="1:25" s="15" customFormat="1" x14ac:dyDescent="0.2">
      <c r="A161" s="352" t="s">
        <v>197</v>
      </c>
      <c r="B161" s="14" t="s">
        <v>19</v>
      </c>
      <c r="C161" s="35"/>
      <c r="D161" s="495">
        <v>11000</v>
      </c>
      <c r="E161" s="432">
        <v>9</v>
      </c>
      <c r="F161" s="64">
        <v>99000</v>
      </c>
      <c r="G161" s="277"/>
      <c r="H161" s="275">
        <v>112553.62</v>
      </c>
    </row>
    <row r="162" spans="1:25" s="15" customFormat="1" x14ac:dyDescent="0.2">
      <c r="A162" s="343" t="s">
        <v>439</v>
      </c>
      <c r="B162" s="122" t="s">
        <v>4</v>
      </c>
      <c r="C162" s="35"/>
      <c r="D162" s="299">
        <v>436.53</v>
      </c>
      <c r="E162" s="414">
        <v>0</v>
      </c>
      <c r="F162" s="404">
        <v>0</v>
      </c>
      <c r="G162" s="412">
        <v>44.3</v>
      </c>
      <c r="H162" s="413">
        <v>19338.278999999999</v>
      </c>
    </row>
    <row r="163" spans="1:25" s="15" customFormat="1" x14ac:dyDescent="0.2">
      <c r="A163" s="343" t="s">
        <v>365</v>
      </c>
      <c r="B163" s="46" t="s">
        <v>4</v>
      </c>
      <c r="C163" s="35"/>
      <c r="D163" s="299">
        <v>436.53</v>
      </c>
      <c r="E163" s="414">
        <v>0</v>
      </c>
      <c r="F163" s="404">
        <v>0</v>
      </c>
      <c r="G163" s="412">
        <f>47.3-1.8</f>
        <v>45.5</v>
      </c>
      <c r="H163" s="413">
        <v>19862.114999999998</v>
      </c>
    </row>
    <row r="164" spans="1:25" s="15" customFormat="1" x14ac:dyDescent="0.2">
      <c r="A164" s="343" t="s">
        <v>198</v>
      </c>
      <c r="B164" s="46" t="s">
        <v>127</v>
      </c>
      <c r="C164" s="35"/>
      <c r="D164" s="299">
        <v>1232.6199999999999</v>
      </c>
      <c r="E164" s="414">
        <v>0</v>
      </c>
      <c r="F164" s="404">
        <v>0</v>
      </c>
      <c r="G164" s="412">
        <v>18</v>
      </c>
      <c r="H164" s="413">
        <v>22187.159999999996</v>
      </c>
    </row>
    <row r="165" spans="1:25" s="15" customFormat="1" x14ac:dyDescent="0.2">
      <c r="A165" s="343" t="s">
        <v>199</v>
      </c>
      <c r="B165" s="46" t="s">
        <v>127</v>
      </c>
      <c r="C165" s="35"/>
      <c r="D165" s="299">
        <v>961.36</v>
      </c>
      <c r="E165" s="414">
        <v>0</v>
      </c>
      <c r="F165" s="404">
        <v>0</v>
      </c>
      <c r="G165" s="412">
        <v>2</v>
      </c>
      <c r="H165" s="413">
        <v>1922.72</v>
      </c>
    </row>
    <row r="166" spans="1:25" s="15" customFormat="1" x14ac:dyDescent="0.2">
      <c r="A166" s="343" t="s">
        <v>440</v>
      </c>
      <c r="B166" s="42" t="s">
        <v>127</v>
      </c>
      <c r="C166" s="35"/>
      <c r="D166" s="299">
        <v>1131.42</v>
      </c>
      <c r="E166" s="414">
        <v>0</v>
      </c>
      <c r="F166" s="404">
        <v>0</v>
      </c>
      <c r="G166" s="412">
        <v>9</v>
      </c>
      <c r="H166" s="413">
        <v>10182.780000000001</v>
      </c>
    </row>
    <row r="167" spans="1:25" s="5" customFormat="1" x14ac:dyDescent="0.2">
      <c r="A167" s="344" t="s">
        <v>142</v>
      </c>
      <c r="B167" s="46" t="s">
        <v>127</v>
      </c>
      <c r="C167" s="35"/>
      <c r="D167" s="299">
        <v>79.400000000000006</v>
      </c>
      <c r="E167" s="414">
        <v>0</v>
      </c>
      <c r="F167" s="404">
        <v>0</v>
      </c>
      <c r="G167" s="412">
        <v>50</v>
      </c>
      <c r="H167" s="413">
        <v>3918</v>
      </c>
    </row>
    <row r="168" spans="1:25" s="5" customFormat="1" x14ac:dyDescent="0.2">
      <c r="A168" s="345" t="s">
        <v>250</v>
      </c>
      <c r="B168" s="14" t="s">
        <v>3</v>
      </c>
      <c r="C168" s="26">
        <v>1</v>
      </c>
      <c r="D168" s="311">
        <v>773.27</v>
      </c>
      <c r="E168" s="414">
        <v>0</v>
      </c>
      <c r="F168" s="404">
        <v>0</v>
      </c>
      <c r="G168" s="412">
        <v>36</v>
      </c>
      <c r="H168" s="413">
        <v>27837.72</v>
      </c>
    </row>
    <row r="169" spans="1:25" s="5" customFormat="1" x14ac:dyDescent="0.2">
      <c r="A169" s="346" t="s">
        <v>238</v>
      </c>
      <c r="B169" s="232" t="s">
        <v>4</v>
      </c>
      <c r="C169" s="232">
        <v>1</v>
      </c>
      <c r="D169" s="498">
        <v>4926.87</v>
      </c>
      <c r="E169" s="414">
        <v>0</v>
      </c>
      <c r="F169" s="404">
        <v>0</v>
      </c>
      <c r="G169" s="412">
        <v>0.4</v>
      </c>
      <c r="H169" s="413">
        <v>1970.748</v>
      </c>
    </row>
    <row r="170" spans="1:25" s="5" customFormat="1" x14ac:dyDescent="0.2">
      <c r="A170" s="343" t="s">
        <v>434</v>
      </c>
      <c r="B170" s="122" t="s">
        <v>127</v>
      </c>
      <c r="C170" s="35"/>
      <c r="D170" s="311">
        <v>2997.79</v>
      </c>
      <c r="E170" s="414">
        <v>0</v>
      </c>
      <c r="F170" s="404">
        <v>0</v>
      </c>
      <c r="G170" s="412">
        <v>1</v>
      </c>
      <c r="H170" s="413">
        <v>2997.79</v>
      </c>
    </row>
    <row r="171" spans="1:25" s="5" customFormat="1" x14ac:dyDescent="0.2">
      <c r="A171" s="349" t="s">
        <v>160</v>
      </c>
      <c r="B171" s="54" t="s">
        <v>127</v>
      </c>
      <c r="C171" s="35"/>
      <c r="D171" s="299">
        <v>61.64</v>
      </c>
      <c r="E171" s="414">
        <v>0</v>
      </c>
      <c r="F171" s="404">
        <v>0</v>
      </c>
      <c r="G171" s="412">
        <v>4</v>
      </c>
      <c r="H171" s="413">
        <v>246.56</v>
      </c>
    </row>
    <row r="172" spans="1:25" s="5" customFormat="1" x14ac:dyDescent="0.2">
      <c r="A172" s="349" t="s">
        <v>161</v>
      </c>
      <c r="B172" s="54" t="s">
        <v>127</v>
      </c>
      <c r="C172" s="35"/>
      <c r="D172" s="299">
        <v>80.95</v>
      </c>
      <c r="E172" s="414">
        <v>0</v>
      </c>
      <c r="F172" s="404">
        <v>0</v>
      </c>
      <c r="G172" s="412">
        <v>1</v>
      </c>
      <c r="H172" s="413">
        <v>80.95</v>
      </c>
    </row>
    <row r="173" spans="1:25" s="5" customFormat="1" ht="13.5" thickBot="1" x14ac:dyDescent="0.25">
      <c r="A173" s="349" t="s">
        <v>374</v>
      </c>
      <c r="B173" s="58" t="s">
        <v>3</v>
      </c>
      <c r="C173" s="26"/>
      <c r="D173" s="314">
        <v>1004.4</v>
      </c>
      <c r="E173" s="414">
        <v>0</v>
      </c>
      <c r="F173" s="404">
        <v>0</v>
      </c>
      <c r="G173" s="412">
        <v>2</v>
      </c>
      <c r="H173" s="413">
        <v>2008.8</v>
      </c>
    </row>
    <row r="174" spans="1:25" s="5" customFormat="1" ht="39" thickBot="1" x14ac:dyDescent="0.25">
      <c r="A174" s="89" t="s">
        <v>182</v>
      </c>
      <c r="B174" s="32"/>
      <c r="C174" s="44"/>
      <c r="D174" s="316"/>
      <c r="E174" s="240"/>
      <c r="F174" s="268">
        <v>279059.15999999997</v>
      </c>
      <c r="G174" s="240"/>
      <c r="H174" s="268">
        <v>279059.15999999997</v>
      </c>
    </row>
    <row r="175" spans="1:25" s="17" customFormat="1" x14ac:dyDescent="0.2">
      <c r="A175" s="121" t="s">
        <v>331</v>
      </c>
      <c r="B175" s="185" t="s">
        <v>259</v>
      </c>
      <c r="C175" s="186">
        <v>1</v>
      </c>
      <c r="D175" s="317">
        <v>20.38</v>
      </c>
      <c r="E175" s="410">
        <v>8814</v>
      </c>
      <c r="F175" s="411">
        <v>179629.32</v>
      </c>
      <c r="G175" s="412">
        <v>8814</v>
      </c>
      <c r="H175" s="413">
        <v>179629.31999999998</v>
      </c>
      <c r="W175" s="1"/>
      <c r="X175" s="1"/>
      <c r="Y175" s="1"/>
    </row>
    <row r="176" spans="1:25" s="16" customFormat="1" x14ac:dyDescent="0.2">
      <c r="A176" s="62" t="s">
        <v>56</v>
      </c>
      <c r="B176" s="178" t="s">
        <v>19</v>
      </c>
      <c r="C176" s="164">
        <v>1</v>
      </c>
      <c r="D176" s="499">
        <v>868.52</v>
      </c>
      <c r="E176" s="414">
        <v>9</v>
      </c>
      <c r="F176" s="404">
        <v>7816.68</v>
      </c>
      <c r="G176" s="412">
        <v>9</v>
      </c>
      <c r="H176" s="413">
        <v>7816.68</v>
      </c>
    </row>
    <row r="177" spans="1:25" s="16" customFormat="1" x14ac:dyDescent="0.2">
      <c r="A177" s="55" t="s">
        <v>333</v>
      </c>
      <c r="B177" s="178" t="s">
        <v>19</v>
      </c>
      <c r="C177" s="164">
        <v>1</v>
      </c>
      <c r="D177" s="319">
        <v>434.26</v>
      </c>
      <c r="E177" s="414">
        <v>9</v>
      </c>
      <c r="F177" s="404">
        <v>3908.34</v>
      </c>
      <c r="G177" s="412">
        <v>9</v>
      </c>
      <c r="H177" s="413">
        <v>3908.34</v>
      </c>
    </row>
    <row r="178" spans="1:25" s="5" customFormat="1" x14ac:dyDescent="0.2">
      <c r="A178" s="62" t="s">
        <v>334</v>
      </c>
      <c r="B178" s="178" t="s">
        <v>19</v>
      </c>
      <c r="C178" s="164">
        <v>1</v>
      </c>
      <c r="D178" s="319">
        <v>434.26</v>
      </c>
      <c r="E178" s="414">
        <v>9</v>
      </c>
      <c r="F178" s="404">
        <v>3908.34</v>
      </c>
      <c r="G178" s="412">
        <v>9</v>
      </c>
      <c r="H178" s="413">
        <v>3908.34</v>
      </c>
    </row>
    <row r="179" spans="1:25" s="13" customFormat="1" ht="24.75" thickBot="1" x14ac:dyDescent="0.25">
      <c r="A179" s="55" t="s">
        <v>57</v>
      </c>
      <c r="B179" s="188" t="s">
        <v>66</v>
      </c>
      <c r="C179" s="127">
        <v>1</v>
      </c>
      <c r="D179" s="320">
        <v>0.96</v>
      </c>
      <c r="E179" s="414">
        <v>87288</v>
      </c>
      <c r="F179" s="404">
        <v>83796.479999999996</v>
      </c>
      <c r="G179" s="412">
        <v>87288</v>
      </c>
      <c r="H179" s="413">
        <v>83796.479999999996</v>
      </c>
    </row>
    <row r="180" spans="1:25" s="15" customFormat="1" ht="26.25" thickBot="1" x14ac:dyDescent="0.25">
      <c r="A180" s="191" t="s">
        <v>276</v>
      </c>
      <c r="B180" s="65"/>
      <c r="C180" s="72"/>
      <c r="D180" s="296"/>
      <c r="E180" s="104"/>
      <c r="F180" s="268">
        <v>78773.64</v>
      </c>
      <c r="G180" s="104"/>
      <c r="H180" s="268">
        <v>98994.03</v>
      </c>
    </row>
    <row r="181" spans="1:25" s="15" customFormat="1" x14ac:dyDescent="0.2">
      <c r="A181" s="121" t="s">
        <v>180</v>
      </c>
      <c r="B181" s="192" t="s">
        <v>275</v>
      </c>
      <c r="C181" s="193">
        <v>12</v>
      </c>
      <c r="D181" s="310">
        <v>700</v>
      </c>
      <c r="E181" s="410">
        <v>9</v>
      </c>
      <c r="F181" s="411">
        <v>76918.679999999993</v>
      </c>
      <c r="G181" s="412">
        <v>9</v>
      </c>
      <c r="H181" s="413">
        <v>74520</v>
      </c>
    </row>
    <row r="182" spans="1:25" s="15" customFormat="1" x14ac:dyDescent="0.2">
      <c r="A182" s="121" t="s">
        <v>181</v>
      </c>
      <c r="B182" s="194" t="s">
        <v>275</v>
      </c>
      <c r="C182" s="164">
        <v>12</v>
      </c>
      <c r="D182" s="310">
        <v>154.58000000000001</v>
      </c>
      <c r="E182" s="414">
        <v>1</v>
      </c>
      <c r="F182" s="404">
        <v>1854.96</v>
      </c>
      <c r="G182" s="412">
        <v>1</v>
      </c>
      <c r="H182" s="413">
        <v>1845.47</v>
      </c>
    </row>
    <row r="183" spans="1:25" s="15" customFormat="1" x14ac:dyDescent="0.2">
      <c r="A183" s="121" t="s">
        <v>400</v>
      </c>
      <c r="B183" s="189" t="s">
        <v>275</v>
      </c>
      <c r="C183" s="195">
        <v>12</v>
      </c>
      <c r="D183" s="298">
        <v>64.06</v>
      </c>
      <c r="E183" s="414">
        <v>0</v>
      </c>
      <c r="F183" s="404">
        <v>0</v>
      </c>
      <c r="G183" s="412">
        <v>6</v>
      </c>
      <c r="H183" s="413">
        <v>4588.5599999999995</v>
      </c>
    </row>
    <row r="184" spans="1:25" s="5" customFormat="1" ht="13.5" thickBot="1" x14ac:dyDescent="0.25">
      <c r="A184" s="55" t="s">
        <v>330</v>
      </c>
      <c r="B184" s="189" t="s">
        <v>3</v>
      </c>
      <c r="C184" s="28"/>
      <c r="D184" s="307" t="s">
        <v>464</v>
      </c>
      <c r="E184" s="414">
        <v>0</v>
      </c>
      <c r="F184" s="404">
        <v>0</v>
      </c>
      <c r="G184" s="412">
        <v>3</v>
      </c>
      <c r="H184" s="413">
        <v>18040</v>
      </c>
    </row>
    <row r="185" spans="1:25" s="18" customFormat="1" ht="26.25" thickBot="1" x14ac:dyDescent="0.25">
      <c r="A185" s="196" t="s">
        <v>277</v>
      </c>
      <c r="B185" s="32"/>
      <c r="C185" s="44"/>
      <c r="D185" s="296"/>
      <c r="E185" s="240"/>
      <c r="F185" s="268">
        <v>52146.42</v>
      </c>
      <c r="G185" s="240"/>
      <c r="H185" s="268">
        <v>41067.957999999999</v>
      </c>
    </row>
    <row r="186" spans="1:25" s="13" customFormat="1" ht="36" x14ac:dyDescent="0.2">
      <c r="A186" s="197" t="s">
        <v>58</v>
      </c>
      <c r="B186" s="198"/>
      <c r="C186" s="164"/>
      <c r="D186" s="321"/>
      <c r="E186" s="414">
        <v>0</v>
      </c>
      <c r="F186" s="64">
        <v>22950.74</v>
      </c>
      <c r="G186" s="418"/>
      <c r="H186" s="278">
        <v>22201.567999999999</v>
      </c>
    </row>
    <row r="187" spans="1:25" s="18" customFormat="1" x14ac:dyDescent="0.2">
      <c r="A187" s="199" t="s">
        <v>20</v>
      </c>
      <c r="B187" s="198" t="s">
        <v>71</v>
      </c>
      <c r="C187" s="164">
        <v>12</v>
      </c>
      <c r="D187" s="322">
        <v>13.03</v>
      </c>
      <c r="E187" s="414">
        <v>98</v>
      </c>
      <c r="F187" s="404">
        <v>15323.28</v>
      </c>
      <c r="G187" s="412">
        <v>94</v>
      </c>
      <c r="H187" s="413">
        <v>14617.939999999999</v>
      </c>
    </row>
    <row r="188" spans="1:25" s="4" customFormat="1" x14ac:dyDescent="0.2">
      <c r="A188" s="199" t="s">
        <v>21</v>
      </c>
      <c r="B188" s="198" t="s">
        <v>4</v>
      </c>
      <c r="C188" s="164">
        <v>12</v>
      </c>
      <c r="D188" s="322">
        <v>0.28999999999999998</v>
      </c>
      <c r="E188" s="414">
        <v>2191.8000000000002</v>
      </c>
      <c r="F188" s="404">
        <v>7627.46</v>
      </c>
      <c r="G188" s="412">
        <v>2191.8000000000002</v>
      </c>
      <c r="H188" s="413">
        <v>7583.6279999999997</v>
      </c>
      <c r="W188" s="1"/>
      <c r="X188" s="1"/>
      <c r="Y188" s="1"/>
    </row>
    <row r="189" spans="1:25" s="13" customFormat="1" ht="36" x14ac:dyDescent="0.2">
      <c r="A189" s="151" t="s">
        <v>278</v>
      </c>
      <c r="B189" s="198"/>
      <c r="C189" s="164" t="s">
        <v>279</v>
      </c>
      <c r="D189" s="321"/>
      <c r="E189" s="414">
        <v>0</v>
      </c>
      <c r="F189" s="64">
        <v>29195.68</v>
      </c>
      <c r="G189" s="277"/>
      <c r="H189" s="278">
        <v>18866.390000000003</v>
      </c>
    </row>
    <row r="190" spans="1:25" s="13" customFormat="1" x14ac:dyDescent="0.2">
      <c r="A190" s="230" t="s">
        <v>366</v>
      </c>
      <c r="B190" s="37" t="s">
        <v>127</v>
      </c>
      <c r="C190" s="26"/>
      <c r="D190" s="299">
        <v>58.26</v>
      </c>
      <c r="E190" s="414">
        <v>0</v>
      </c>
      <c r="F190" s="404">
        <v>0</v>
      </c>
      <c r="G190" s="412">
        <v>3</v>
      </c>
      <c r="H190" s="413">
        <v>174.78</v>
      </c>
    </row>
    <row r="191" spans="1:25" s="13" customFormat="1" x14ac:dyDescent="0.2">
      <c r="A191" s="338" t="s">
        <v>128</v>
      </c>
      <c r="B191" s="37" t="s">
        <v>3</v>
      </c>
      <c r="C191" s="26"/>
      <c r="D191" s="299">
        <v>27.69</v>
      </c>
      <c r="E191" s="414">
        <v>0</v>
      </c>
      <c r="F191" s="404">
        <v>0</v>
      </c>
      <c r="G191" s="412">
        <v>1</v>
      </c>
      <c r="H191" s="413">
        <v>27.69</v>
      </c>
    </row>
    <row r="192" spans="1:25" s="13" customFormat="1" x14ac:dyDescent="0.2">
      <c r="A192" s="338" t="s">
        <v>129</v>
      </c>
      <c r="B192" s="37" t="s">
        <v>127</v>
      </c>
      <c r="C192" s="26"/>
      <c r="D192" s="299">
        <v>3335</v>
      </c>
      <c r="E192" s="414">
        <v>0</v>
      </c>
      <c r="F192" s="404">
        <v>0</v>
      </c>
      <c r="G192" s="412">
        <v>1</v>
      </c>
      <c r="H192" s="413">
        <v>3335</v>
      </c>
    </row>
    <row r="193" spans="1:8" s="13" customFormat="1" x14ac:dyDescent="0.2">
      <c r="A193" s="339" t="s">
        <v>130</v>
      </c>
      <c r="B193" s="37" t="s">
        <v>127</v>
      </c>
      <c r="C193" s="26"/>
      <c r="D193" s="299">
        <v>26.94</v>
      </c>
      <c r="E193" s="414">
        <v>0</v>
      </c>
      <c r="F193" s="404">
        <v>0</v>
      </c>
      <c r="G193" s="412">
        <v>10</v>
      </c>
      <c r="H193" s="413">
        <v>265.88</v>
      </c>
    </row>
    <row r="194" spans="1:8" s="13" customFormat="1" x14ac:dyDescent="0.2">
      <c r="A194" s="230" t="s">
        <v>131</v>
      </c>
      <c r="B194" s="37" t="s">
        <v>127</v>
      </c>
      <c r="C194" s="26"/>
      <c r="D194" s="299">
        <v>532.54999999999995</v>
      </c>
      <c r="E194" s="414">
        <v>0</v>
      </c>
      <c r="F194" s="404">
        <v>0</v>
      </c>
      <c r="G194" s="412">
        <v>1</v>
      </c>
      <c r="H194" s="413">
        <v>532.54999999999995</v>
      </c>
    </row>
    <row r="195" spans="1:8" s="13" customFormat="1" x14ac:dyDescent="0.2">
      <c r="A195" s="338" t="s">
        <v>132</v>
      </c>
      <c r="B195" s="37" t="s">
        <v>127</v>
      </c>
      <c r="C195" s="26"/>
      <c r="D195" s="299">
        <v>37.1</v>
      </c>
      <c r="E195" s="414">
        <v>0</v>
      </c>
      <c r="F195" s="404">
        <v>0</v>
      </c>
      <c r="G195" s="412">
        <v>8</v>
      </c>
      <c r="H195" s="413">
        <v>312.40000000000003</v>
      </c>
    </row>
    <row r="196" spans="1:8" s="13" customFormat="1" x14ac:dyDescent="0.2">
      <c r="A196" s="338" t="s">
        <v>133</v>
      </c>
      <c r="B196" s="37" t="s">
        <v>127</v>
      </c>
      <c r="C196" s="26"/>
      <c r="D196" s="299">
        <v>847.34</v>
      </c>
      <c r="E196" s="414">
        <v>0</v>
      </c>
      <c r="F196" s="404">
        <v>0</v>
      </c>
      <c r="G196" s="412">
        <v>1</v>
      </c>
      <c r="H196" s="413">
        <v>723</v>
      </c>
    </row>
    <row r="197" spans="1:8" s="13" customFormat="1" x14ac:dyDescent="0.2">
      <c r="A197" s="338" t="s">
        <v>135</v>
      </c>
      <c r="B197" s="37" t="s">
        <v>127</v>
      </c>
      <c r="C197" s="26"/>
      <c r="D197" s="299">
        <v>218.27</v>
      </c>
      <c r="E197" s="414">
        <v>0</v>
      </c>
      <c r="F197" s="404">
        <v>0</v>
      </c>
      <c r="G197" s="412">
        <v>2</v>
      </c>
      <c r="H197" s="413">
        <v>436.27</v>
      </c>
    </row>
    <row r="198" spans="1:8" s="13" customFormat="1" x14ac:dyDescent="0.2">
      <c r="A198" s="340" t="s">
        <v>138</v>
      </c>
      <c r="B198" s="37" t="s">
        <v>127</v>
      </c>
      <c r="C198" s="26"/>
      <c r="D198" s="299">
        <v>153.97999999999999</v>
      </c>
      <c r="E198" s="414">
        <v>0</v>
      </c>
      <c r="F198" s="404">
        <v>0</v>
      </c>
      <c r="G198" s="412">
        <v>10.5</v>
      </c>
      <c r="H198" s="413">
        <v>1616.79</v>
      </c>
    </row>
    <row r="199" spans="1:8" s="13" customFormat="1" x14ac:dyDescent="0.2">
      <c r="A199" s="341" t="s">
        <v>460</v>
      </c>
      <c r="B199" s="37" t="s">
        <v>127</v>
      </c>
      <c r="C199" s="26"/>
      <c r="D199" s="299">
        <v>47.04</v>
      </c>
      <c r="E199" s="414">
        <v>0</v>
      </c>
      <c r="F199" s="404">
        <v>0</v>
      </c>
      <c r="G199" s="412">
        <v>93</v>
      </c>
      <c r="H199" s="413">
        <v>4423.68</v>
      </c>
    </row>
    <row r="200" spans="1:8" s="13" customFormat="1" x14ac:dyDescent="0.2">
      <c r="A200" s="62" t="s">
        <v>357</v>
      </c>
      <c r="B200" s="37" t="s">
        <v>3</v>
      </c>
      <c r="C200" s="26"/>
      <c r="D200" s="299">
        <v>273.92</v>
      </c>
      <c r="E200" s="414">
        <v>0</v>
      </c>
      <c r="F200" s="404">
        <v>0</v>
      </c>
      <c r="G200" s="412">
        <v>14</v>
      </c>
      <c r="H200" s="413">
        <v>3834.8800000000006</v>
      </c>
    </row>
    <row r="201" spans="1:8" s="13" customFormat="1" x14ac:dyDescent="0.2">
      <c r="A201" s="338" t="s">
        <v>256</v>
      </c>
      <c r="B201" s="37" t="s">
        <v>3</v>
      </c>
      <c r="C201" s="26"/>
      <c r="D201" s="299">
        <v>597.28</v>
      </c>
      <c r="E201" s="414">
        <v>0</v>
      </c>
      <c r="F201" s="404">
        <v>0</v>
      </c>
      <c r="G201" s="412">
        <v>1</v>
      </c>
      <c r="H201" s="413">
        <v>667</v>
      </c>
    </row>
    <row r="202" spans="1:8" s="13" customFormat="1" ht="13.5" thickBot="1" x14ac:dyDescent="0.25">
      <c r="A202" s="230" t="s">
        <v>344</v>
      </c>
      <c r="B202" s="37" t="s">
        <v>3</v>
      </c>
      <c r="C202" s="26"/>
      <c r="D202" s="299">
        <v>608.47</v>
      </c>
      <c r="E202" s="414">
        <v>0</v>
      </c>
      <c r="F202" s="404">
        <v>0</v>
      </c>
      <c r="G202" s="412">
        <v>4</v>
      </c>
      <c r="H202" s="413">
        <v>2516.4700000000003</v>
      </c>
    </row>
    <row r="203" spans="1:8" s="5" customFormat="1" ht="26.25" thickBot="1" x14ac:dyDescent="0.25">
      <c r="A203" s="196" t="s">
        <v>280</v>
      </c>
      <c r="B203" s="200"/>
      <c r="C203" s="201"/>
      <c r="D203" s="323"/>
      <c r="E203" s="436">
        <v>0</v>
      </c>
      <c r="F203" s="437">
        <v>25117.1</v>
      </c>
      <c r="G203" s="240"/>
      <c r="H203" s="268">
        <v>20855</v>
      </c>
    </row>
    <row r="204" spans="1:8" s="5" customFormat="1" ht="24.75" thickBot="1" x14ac:dyDescent="0.25">
      <c r="A204" s="155" t="s">
        <v>59</v>
      </c>
      <c r="B204" s="179" t="s">
        <v>65</v>
      </c>
      <c r="C204" s="202">
        <v>1</v>
      </c>
      <c r="D204" s="298"/>
      <c r="E204" s="410">
        <v>18247.3</v>
      </c>
      <c r="F204" s="411">
        <v>25117.1</v>
      </c>
      <c r="G204" s="412">
        <v>18247.3</v>
      </c>
      <c r="H204" s="413">
        <v>20855</v>
      </c>
    </row>
    <row r="205" spans="1:8" s="13" customFormat="1" ht="25.5" customHeight="1" thickBot="1" x14ac:dyDescent="0.25">
      <c r="A205" s="203" t="s">
        <v>281</v>
      </c>
      <c r="B205" s="204"/>
      <c r="C205" s="205"/>
      <c r="D205" s="324"/>
      <c r="E205" s="421">
        <v>9</v>
      </c>
      <c r="F205" s="422">
        <v>394674.44</v>
      </c>
      <c r="G205" s="240">
        <v>9</v>
      </c>
      <c r="H205" s="268">
        <v>390636.77399999998</v>
      </c>
    </row>
    <row r="206" spans="1:8" s="13" customFormat="1" ht="36" x14ac:dyDescent="0.2">
      <c r="A206" s="206" t="s">
        <v>24</v>
      </c>
      <c r="B206" s="207" t="s">
        <v>3</v>
      </c>
      <c r="C206" s="186">
        <v>12</v>
      </c>
      <c r="D206" s="503">
        <v>3436.68</v>
      </c>
      <c r="E206" s="410">
        <v>9</v>
      </c>
      <c r="F206" s="411">
        <v>371161.33</v>
      </c>
      <c r="G206" s="412">
        <v>9</v>
      </c>
      <c r="H206" s="413">
        <v>369153.72</v>
      </c>
    </row>
    <row r="207" spans="1:8" s="5" customFormat="1" x14ac:dyDescent="0.2">
      <c r="A207" s="335" t="s">
        <v>23</v>
      </c>
      <c r="B207" s="208" t="s">
        <v>3</v>
      </c>
      <c r="C207" s="127">
        <v>12</v>
      </c>
      <c r="D207" s="321">
        <v>9.7040000000000006</v>
      </c>
      <c r="E207" s="414">
        <v>9</v>
      </c>
      <c r="F207" s="404">
        <v>3078</v>
      </c>
      <c r="G207" s="412">
        <v>9</v>
      </c>
      <c r="H207" s="413">
        <v>1047.924</v>
      </c>
    </row>
    <row r="208" spans="1:8" s="5" customFormat="1" ht="24.75" thickBot="1" x14ac:dyDescent="0.25">
      <c r="A208" s="336" t="s">
        <v>60</v>
      </c>
      <c r="B208" s="209" t="s">
        <v>3</v>
      </c>
      <c r="C208" s="190">
        <v>1</v>
      </c>
      <c r="D208" s="504">
        <v>2270.5700000000002</v>
      </c>
      <c r="E208" s="414">
        <v>9</v>
      </c>
      <c r="F208" s="404">
        <v>20435.11</v>
      </c>
      <c r="G208" s="412">
        <v>9</v>
      </c>
      <c r="H208" s="413">
        <v>20435.13</v>
      </c>
    </row>
    <row r="209" spans="1:8" s="5" customFormat="1" ht="18" customHeight="1" thickBot="1" x14ac:dyDescent="0.25">
      <c r="A209" s="586" t="s">
        <v>61</v>
      </c>
      <c r="B209" s="587"/>
      <c r="C209" s="587"/>
      <c r="D209" s="588"/>
      <c r="E209" s="281"/>
      <c r="F209" s="268">
        <v>931505.31</v>
      </c>
      <c r="G209" s="281"/>
      <c r="H209" s="268">
        <v>928524.86887999997</v>
      </c>
    </row>
    <row r="210" spans="1:8" s="5" customFormat="1" ht="26.25" thickBot="1" x14ac:dyDescent="0.25">
      <c r="A210" s="210" t="s">
        <v>282</v>
      </c>
      <c r="B210" s="123"/>
      <c r="C210" s="124"/>
      <c r="D210" s="325"/>
      <c r="E210" s="421">
        <v>1820.1</v>
      </c>
      <c r="F210" s="422">
        <v>384660.79</v>
      </c>
      <c r="G210" s="240">
        <v>1820.1</v>
      </c>
      <c r="H210" s="268">
        <v>382353.94819999998</v>
      </c>
    </row>
    <row r="211" spans="1:8" s="71" customFormat="1" ht="24" x14ac:dyDescent="0.2">
      <c r="A211" s="337" t="s">
        <v>184</v>
      </c>
      <c r="B211" s="60" t="s">
        <v>65</v>
      </c>
      <c r="C211" s="91" t="s">
        <v>298</v>
      </c>
      <c r="D211" s="316" t="s">
        <v>257</v>
      </c>
      <c r="E211" s="410">
        <v>18247.3</v>
      </c>
      <c r="F211" s="404">
        <v>363639.89999999997</v>
      </c>
      <c r="G211" s="438">
        <v>18247.3</v>
      </c>
      <c r="H211" s="439">
        <v>361661.51</v>
      </c>
    </row>
    <row r="212" spans="1:8" s="5" customFormat="1" ht="24.75" thickBot="1" x14ac:dyDescent="0.25">
      <c r="A212" s="211" t="s">
        <v>293</v>
      </c>
      <c r="B212" s="14" t="s">
        <v>65</v>
      </c>
      <c r="C212" s="92">
        <v>12</v>
      </c>
      <c r="D212" s="395">
        <v>9.6000000000000002E-2</v>
      </c>
      <c r="E212" s="414">
        <v>18247.3</v>
      </c>
      <c r="F212" s="404">
        <v>21020.89</v>
      </c>
      <c r="G212" s="415">
        <v>18247.3</v>
      </c>
      <c r="H212" s="279">
        <v>20692.438200000001</v>
      </c>
    </row>
    <row r="213" spans="1:8" s="13" customFormat="1" ht="51.75" thickBot="1" x14ac:dyDescent="0.25">
      <c r="A213" s="212" t="s">
        <v>283</v>
      </c>
      <c r="B213" s="59" t="s">
        <v>65</v>
      </c>
      <c r="C213" s="84" t="s">
        <v>200</v>
      </c>
      <c r="D213" s="296" t="s">
        <v>257</v>
      </c>
      <c r="E213" s="421">
        <v>7964</v>
      </c>
      <c r="F213" s="422">
        <v>392746.07</v>
      </c>
      <c r="G213" s="423">
        <v>7964</v>
      </c>
      <c r="H213" s="268">
        <v>390127.31</v>
      </c>
    </row>
    <row r="214" spans="1:8" s="13" customFormat="1" ht="64.5" thickBot="1" x14ac:dyDescent="0.25">
      <c r="A214" s="213" t="s">
        <v>284</v>
      </c>
      <c r="B214" s="282" t="s">
        <v>65</v>
      </c>
      <c r="C214" s="85">
        <v>1</v>
      </c>
      <c r="D214" s="505">
        <v>3.4666666666666665E-3</v>
      </c>
      <c r="E214" s="421">
        <v>18247.3</v>
      </c>
      <c r="F214" s="422">
        <v>821.13</v>
      </c>
      <c r="G214" s="423">
        <v>18247.3</v>
      </c>
      <c r="H214" s="268">
        <v>759.08767999999986</v>
      </c>
    </row>
    <row r="215" spans="1:8" s="13" customFormat="1" ht="51.75" thickBot="1" x14ac:dyDescent="0.25">
      <c r="A215" s="196" t="s">
        <v>285</v>
      </c>
      <c r="B215" s="283" t="s">
        <v>65</v>
      </c>
      <c r="C215" s="86">
        <v>12</v>
      </c>
      <c r="D215" s="327">
        <v>0.77</v>
      </c>
      <c r="E215" s="421">
        <v>18247.3</v>
      </c>
      <c r="F215" s="422">
        <v>153277.32</v>
      </c>
      <c r="G215" s="423">
        <v>18247.3</v>
      </c>
      <c r="H215" s="268">
        <v>155284.52299999996</v>
      </c>
    </row>
    <row r="216" spans="1:8" s="5" customFormat="1" ht="16.5" thickBot="1" x14ac:dyDescent="0.25">
      <c r="A216" s="221" t="s">
        <v>63</v>
      </c>
      <c r="B216" s="222"/>
      <c r="C216" s="223"/>
      <c r="D216" s="506"/>
      <c r="E216" s="281"/>
      <c r="F216" s="268">
        <v>1064182.54</v>
      </c>
      <c r="G216" s="281"/>
      <c r="H216" s="268">
        <v>1016557.0815000001</v>
      </c>
    </row>
    <row r="217" spans="1:8" s="5" customFormat="1" ht="17.25" x14ac:dyDescent="0.2">
      <c r="A217" s="125" t="s">
        <v>286</v>
      </c>
      <c r="B217" s="159" t="s">
        <v>65</v>
      </c>
      <c r="C217" s="127">
        <v>12</v>
      </c>
      <c r="D217" s="502">
        <v>4.8600000000000003</v>
      </c>
      <c r="E217" s="414">
        <v>18247.3</v>
      </c>
      <c r="F217" s="404">
        <v>1064182.54</v>
      </c>
      <c r="G217" s="412">
        <v>18247.3</v>
      </c>
      <c r="H217" s="413">
        <v>1011265.3643333334</v>
      </c>
    </row>
    <row r="218" spans="1:8" s="5" customFormat="1" ht="13.5" thickBot="1" x14ac:dyDescent="0.25">
      <c r="A218" s="125" t="s">
        <v>463</v>
      </c>
      <c r="B218" s="159"/>
      <c r="C218" s="168"/>
      <c r="D218" s="330"/>
      <c r="E218" s="414">
        <v>0</v>
      </c>
      <c r="F218" s="404">
        <v>0</v>
      </c>
      <c r="G218" s="412">
        <v>0</v>
      </c>
      <c r="H218" s="413">
        <v>5291.7171666666545</v>
      </c>
    </row>
    <row r="219" spans="1:8" s="5" customFormat="1" ht="15.75" thickBot="1" x14ac:dyDescent="0.25">
      <c r="A219" s="224" t="s">
        <v>219</v>
      </c>
      <c r="B219" s="61"/>
      <c r="C219" s="48"/>
      <c r="D219" s="331"/>
      <c r="E219" s="421">
        <v>0</v>
      </c>
      <c r="F219" s="422">
        <v>28577.200000000001</v>
      </c>
      <c r="G219" s="444"/>
      <c r="H219" s="268">
        <v>4215.2</v>
      </c>
    </row>
    <row r="220" spans="1:8" s="5" customFormat="1" ht="13.5" thickBot="1" x14ac:dyDescent="0.25">
      <c r="A220" s="49" t="s">
        <v>338</v>
      </c>
      <c r="B220" s="32"/>
      <c r="C220" s="47"/>
      <c r="D220" s="332"/>
      <c r="E220" s="421">
        <v>0</v>
      </c>
      <c r="F220" s="422">
        <v>0</v>
      </c>
      <c r="G220" s="240"/>
      <c r="H220" s="268">
        <v>1800</v>
      </c>
    </row>
    <row r="221" spans="1:8" s="5" customFormat="1" ht="13.5" thickBot="1" x14ac:dyDescent="0.25">
      <c r="A221" s="94" t="s">
        <v>375</v>
      </c>
      <c r="B221" s="259" t="s">
        <v>127</v>
      </c>
      <c r="C221" s="39"/>
      <c r="D221" s="315">
        <v>600</v>
      </c>
      <c r="E221" s="414">
        <v>0</v>
      </c>
      <c r="F221" s="446">
        <v>0</v>
      </c>
      <c r="G221" s="412">
        <v>3</v>
      </c>
      <c r="H221" s="413">
        <v>1800</v>
      </c>
    </row>
    <row r="222" spans="1:8" s="5" customFormat="1" ht="13.5" thickBot="1" x14ac:dyDescent="0.25">
      <c r="A222" s="233" t="s">
        <v>341</v>
      </c>
      <c r="B222" s="234"/>
      <c r="C222" s="234"/>
      <c r="D222" s="334"/>
      <c r="E222" s="421">
        <v>0</v>
      </c>
      <c r="F222" s="422">
        <v>28577.200000000001</v>
      </c>
      <c r="G222" s="240"/>
      <c r="H222" s="268">
        <v>2415.1999999999998</v>
      </c>
    </row>
    <row r="223" spans="1:8" s="5" customFormat="1" x14ac:dyDescent="0.2">
      <c r="A223" s="235" t="s">
        <v>194</v>
      </c>
      <c r="B223" s="159" t="s">
        <v>3</v>
      </c>
      <c r="C223" s="127">
        <v>1</v>
      </c>
      <c r="D223" s="319">
        <v>714.43</v>
      </c>
      <c r="E223" s="410">
        <v>40</v>
      </c>
      <c r="F223" s="411">
        <v>28577.200000000001</v>
      </c>
      <c r="G223" s="412">
        <v>0</v>
      </c>
      <c r="H223" s="413">
        <v>0</v>
      </c>
    </row>
    <row r="224" spans="1:8" s="5" customFormat="1" ht="13.5" thickBot="1" x14ac:dyDescent="0.25">
      <c r="A224" s="235" t="s">
        <v>288</v>
      </c>
      <c r="B224" s="159" t="s">
        <v>3</v>
      </c>
      <c r="C224" s="127">
        <v>1</v>
      </c>
      <c r="D224" s="499">
        <v>1265.3900000000001</v>
      </c>
      <c r="E224" s="414">
        <v>0</v>
      </c>
      <c r="F224" s="404">
        <v>0</v>
      </c>
      <c r="G224" s="412">
        <v>2</v>
      </c>
      <c r="H224" s="413">
        <v>2415.1999999999998</v>
      </c>
    </row>
    <row r="225" spans="1:8" s="5" customFormat="1" ht="15.75" thickBot="1" x14ac:dyDescent="0.25">
      <c r="A225" s="237" t="s">
        <v>454</v>
      </c>
      <c r="B225" s="59"/>
      <c r="C225" s="50"/>
      <c r="D225" s="508"/>
      <c r="E225" s="22"/>
      <c r="F225" s="268">
        <v>4649645.9391999999</v>
      </c>
      <c r="G225" s="22"/>
      <c r="H225" s="268">
        <v>6190324.9185100012</v>
      </c>
    </row>
    <row r="226" spans="1:8" s="5" customFormat="1" x14ac:dyDescent="0.2">
      <c r="A226" s="29"/>
      <c r="B226" s="82"/>
      <c r="C226" s="24"/>
      <c r="D226" s="75"/>
      <c r="E226" s="447"/>
      <c r="F226" s="447"/>
      <c r="G226" s="447"/>
      <c r="H226" s="447"/>
    </row>
    <row r="227" spans="1:8" s="5" customFormat="1" x14ac:dyDescent="0.2">
      <c r="A227" s="291" t="s">
        <v>461</v>
      </c>
      <c r="B227" s="82"/>
      <c r="C227" s="24"/>
      <c r="D227" s="75"/>
      <c r="E227" s="447"/>
      <c r="F227" s="447"/>
      <c r="G227" s="447"/>
      <c r="H227" s="447"/>
    </row>
    <row r="228" spans="1:8" s="1" customFormat="1" x14ac:dyDescent="0.2">
      <c r="A228" s="291"/>
      <c r="B228" s="82"/>
      <c r="C228" s="24"/>
      <c r="D228" s="75"/>
      <c r="E228" s="447"/>
      <c r="F228" s="447"/>
      <c r="G228" s="447"/>
      <c r="H228" s="447"/>
    </row>
    <row r="229" spans="1:8" s="1" customFormat="1" x14ac:dyDescent="0.2">
      <c r="A229" s="291" t="s">
        <v>462</v>
      </c>
      <c r="B229" s="82"/>
      <c r="C229" s="24"/>
      <c r="D229" s="75"/>
      <c r="E229" s="447"/>
      <c r="F229" s="447"/>
      <c r="G229" s="447"/>
      <c r="H229" s="447"/>
    </row>
    <row r="230" spans="1:8" s="1" customFormat="1" x14ac:dyDescent="0.2">
      <c r="A230" s="29"/>
      <c r="B230" s="82"/>
      <c r="C230" s="24"/>
      <c r="D230" s="75"/>
      <c r="E230" s="447"/>
      <c r="F230" s="447"/>
      <c r="G230" s="447"/>
      <c r="H230" s="447"/>
    </row>
    <row r="231" spans="1:8" s="5" customFormat="1" x14ac:dyDescent="0.2">
      <c r="A231" s="29"/>
      <c r="B231" s="82"/>
      <c r="C231" s="24"/>
      <c r="D231" s="73"/>
      <c r="E231" s="447"/>
      <c r="F231" s="447"/>
      <c r="G231" s="447"/>
      <c r="H231" s="447"/>
    </row>
    <row r="232" spans="1:8" s="5" customFormat="1" x14ac:dyDescent="0.2">
      <c r="A232" s="29"/>
      <c r="B232" s="82"/>
      <c r="C232" s="24"/>
      <c r="D232" s="73"/>
      <c r="E232" s="447"/>
      <c r="F232" s="447"/>
      <c r="G232" s="447"/>
      <c r="H232" s="447"/>
    </row>
    <row r="233" spans="1:8" s="5" customFormat="1" x14ac:dyDescent="0.2">
      <c r="A233" s="29"/>
      <c r="B233" s="82"/>
      <c r="C233" s="24"/>
      <c r="D233" s="73"/>
      <c r="E233" s="447"/>
      <c r="F233" s="447"/>
      <c r="G233" s="447"/>
      <c r="H233" s="447"/>
    </row>
    <row r="234" spans="1:8" s="5" customFormat="1" x14ac:dyDescent="0.2">
      <c r="A234" s="29"/>
      <c r="B234" s="82"/>
      <c r="C234" s="24"/>
      <c r="D234" s="73"/>
      <c r="E234" s="447"/>
      <c r="F234" s="447"/>
      <c r="G234" s="447"/>
      <c r="H234" s="447"/>
    </row>
    <row r="235" spans="1:8" s="13" customFormat="1" x14ac:dyDescent="0.2">
      <c r="A235" s="29"/>
      <c r="B235" s="82"/>
      <c r="C235" s="24"/>
      <c r="D235" s="73"/>
      <c r="E235" s="447"/>
      <c r="F235" s="447"/>
      <c r="G235" s="447"/>
      <c r="H235" s="447"/>
    </row>
    <row r="236" spans="1:8" s="5" customFormat="1" x14ac:dyDescent="0.2">
      <c r="A236" s="29"/>
      <c r="B236" s="82"/>
      <c r="C236" s="24"/>
      <c r="D236" s="73"/>
      <c r="E236" s="447"/>
      <c r="F236" s="447"/>
      <c r="G236" s="447"/>
      <c r="H236" s="447"/>
    </row>
    <row r="237" spans="1:8" s="5" customFormat="1" x14ac:dyDescent="0.2">
      <c r="A237" s="29"/>
      <c r="B237" s="82"/>
      <c r="C237" s="24"/>
      <c r="D237" s="73"/>
      <c r="E237" s="447"/>
      <c r="F237" s="447"/>
      <c r="G237" s="447"/>
      <c r="H237" s="447"/>
    </row>
    <row r="238" spans="1:8" s="5" customFormat="1" x14ac:dyDescent="0.2">
      <c r="A238" s="8"/>
      <c r="B238" s="73"/>
      <c r="C238" s="23"/>
      <c r="D238" s="73"/>
      <c r="E238" s="448"/>
      <c r="F238" s="448"/>
      <c r="G238" s="448"/>
      <c r="H238" s="448"/>
    </row>
    <row r="239" spans="1:8" s="5" customFormat="1" x14ac:dyDescent="0.2">
      <c r="A239" s="8"/>
      <c r="B239" s="73"/>
      <c r="C239" s="23"/>
      <c r="D239" s="73"/>
      <c r="E239" s="448"/>
      <c r="F239" s="448"/>
      <c r="G239" s="448"/>
      <c r="H239" s="448"/>
    </row>
    <row r="240" spans="1:8" s="1" customFormat="1" x14ac:dyDescent="0.2">
      <c r="A240" s="8"/>
      <c r="B240" s="73"/>
      <c r="C240" s="23"/>
      <c r="D240" s="73"/>
      <c r="E240" s="447"/>
      <c r="F240" s="447"/>
      <c r="G240" s="447"/>
      <c r="H240" s="447"/>
    </row>
    <row r="241" spans="1:8" s="1" customFormat="1" x14ac:dyDescent="0.2">
      <c r="A241" s="8"/>
      <c r="B241" s="73"/>
      <c r="C241" s="23"/>
      <c r="D241" s="73"/>
      <c r="E241" s="447"/>
      <c r="F241" s="447"/>
      <c r="G241" s="447"/>
      <c r="H241" s="447"/>
    </row>
    <row r="242" spans="1:8" s="1" customFormat="1" x14ac:dyDescent="0.2">
      <c r="A242" s="8"/>
      <c r="B242" s="73"/>
      <c r="C242" s="23"/>
      <c r="D242" s="73"/>
      <c r="E242" s="447"/>
      <c r="F242" s="447"/>
      <c r="G242" s="447"/>
      <c r="H242" s="447"/>
    </row>
    <row r="243" spans="1:8" s="1" customFormat="1" x14ac:dyDescent="0.2">
      <c r="A243" s="8"/>
      <c r="B243" s="73"/>
      <c r="C243" s="23"/>
      <c r="D243" s="73"/>
      <c r="E243" s="447"/>
      <c r="F243" s="447"/>
      <c r="G243" s="447"/>
      <c r="H243" s="447"/>
    </row>
    <row r="244" spans="1:8" s="1" customFormat="1" x14ac:dyDescent="0.2">
      <c r="A244" s="8"/>
      <c r="B244" s="73"/>
      <c r="C244" s="23"/>
      <c r="D244" s="73"/>
      <c r="E244" s="447"/>
      <c r="F244" s="447"/>
      <c r="G244" s="447"/>
      <c r="H244" s="447"/>
    </row>
    <row r="245" spans="1:8" s="1" customFormat="1" x14ac:dyDescent="0.2">
      <c r="D245" s="73"/>
      <c r="E245" s="447"/>
      <c r="F245" s="447"/>
      <c r="G245" s="447"/>
      <c r="H245" s="447"/>
    </row>
    <row r="246" spans="1:8" s="1" customFormat="1" x14ac:dyDescent="0.2">
      <c r="D246" s="73"/>
      <c r="E246" s="447"/>
      <c r="F246" s="447"/>
      <c r="G246" s="447"/>
      <c r="H246" s="447"/>
    </row>
    <row r="247" spans="1:8" s="1" customFormat="1" x14ac:dyDescent="0.2">
      <c r="D247" s="73"/>
      <c r="E247" s="447"/>
      <c r="F247" s="447"/>
      <c r="G247" s="447"/>
      <c r="H247" s="447"/>
    </row>
    <row r="248" spans="1:8" s="1" customFormat="1" x14ac:dyDescent="0.2">
      <c r="D248" s="73"/>
      <c r="E248" s="447"/>
      <c r="F248" s="447"/>
      <c r="G248" s="447"/>
      <c r="H248" s="447"/>
    </row>
    <row r="249" spans="1:8" s="1" customFormat="1" x14ac:dyDescent="0.2">
      <c r="D249" s="73"/>
      <c r="E249" s="447"/>
      <c r="F249" s="447"/>
      <c r="G249" s="447"/>
      <c r="H249" s="447"/>
    </row>
    <row r="250" spans="1:8" s="1" customFormat="1" x14ac:dyDescent="0.2">
      <c r="D250" s="73"/>
      <c r="E250" s="447"/>
      <c r="F250" s="447"/>
      <c r="G250" s="447"/>
      <c r="H250" s="447"/>
    </row>
    <row r="251" spans="1:8" s="1" customFormat="1" x14ac:dyDescent="0.2">
      <c r="D251" s="73"/>
      <c r="E251" s="447"/>
      <c r="F251" s="447"/>
      <c r="G251" s="447"/>
      <c r="H251" s="447"/>
    </row>
    <row r="252" spans="1:8" x14ac:dyDescent="0.2">
      <c r="A252" s="1"/>
      <c r="B252" s="1"/>
      <c r="C252" s="1"/>
    </row>
    <row r="253" spans="1:8" x14ac:dyDescent="0.2">
      <c r="A253" s="1"/>
      <c r="B253" s="1"/>
      <c r="C253" s="1"/>
    </row>
    <row r="254" spans="1:8" x14ac:dyDescent="0.2">
      <c r="A254" s="1"/>
      <c r="B254" s="1"/>
      <c r="C254" s="1"/>
    </row>
    <row r="255" spans="1:8" x14ac:dyDescent="0.2">
      <c r="A255" s="1"/>
      <c r="B255" s="1"/>
      <c r="C255" s="1"/>
    </row>
    <row r="256" spans="1:8" x14ac:dyDescent="0.2">
      <c r="A256" s="1"/>
      <c r="B256" s="1"/>
      <c r="C256" s="1"/>
    </row>
    <row r="257" spans="1:4" x14ac:dyDescent="0.2">
      <c r="A257" s="1"/>
      <c r="B257" s="1"/>
      <c r="C257" s="1"/>
    </row>
    <row r="259" spans="1:4" x14ac:dyDescent="0.2">
      <c r="A259" s="1"/>
      <c r="B259" s="1"/>
      <c r="C259" s="1"/>
    </row>
    <row r="260" spans="1:4" x14ac:dyDescent="0.2">
      <c r="A260" s="1"/>
      <c r="B260" s="1"/>
      <c r="C260" s="1"/>
    </row>
    <row r="261" spans="1:4" x14ac:dyDescent="0.2">
      <c r="A261" s="1"/>
      <c r="B261" s="1"/>
      <c r="C261" s="1"/>
    </row>
    <row r="262" spans="1:4" x14ac:dyDescent="0.2">
      <c r="A262" s="1"/>
      <c r="B262" s="1"/>
      <c r="C262" s="1"/>
    </row>
    <row r="263" spans="1:4" x14ac:dyDescent="0.2">
      <c r="A263" s="1"/>
      <c r="B263" s="1"/>
      <c r="C263" s="1"/>
    </row>
    <row r="264" spans="1:4" x14ac:dyDescent="0.2">
      <c r="A264" s="1"/>
      <c r="B264" s="1"/>
      <c r="C264" s="1"/>
    </row>
    <row r="267" spans="1:4" x14ac:dyDescent="0.2">
      <c r="A267" s="103"/>
      <c r="B267" s="103"/>
      <c r="C267" s="103"/>
    </row>
    <row r="271" spans="1:4" x14ac:dyDescent="0.2">
      <c r="A271" s="103"/>
      <c r="B271" s="103"/>
      <c r="C271" s="103"/>
      <c r="D271" s="447"/>
    </row>
    <row r="272" spans="1:4" x14ac:dyDescent="0.2">
      <c r="A272" s="103"/>
      <c r="B272" s="103"/>
      <c r="C272" s="103"/>
      <c r="D272" s="447"/>
    </row>
  </sheetData>
  <mergeCells count="13">
    <mergeCell ref="G3:H3"/>
    <mergeCell ref="G2:H2"/>
    <mergeCell ref="E25:H25"/>
    <mergeCell ref="E26:H26"/>
    <mergeCell ref="G27:H27"/>
    <mergeCell ref="E27:F27"/>
    <mergeCell ref="C26:C27"/>
    <mergeCell ref="A1:D1"/>
    <mergeCell ref="A29:D29"/>
    <mergeCell ref="A98:D98"/>
    <mergeCell ref="A209:D209"/>
    <mergeCell ref="A4:D4"/>
    <mergeCell ref="A14:C14"/>
  </mergeCells>
  <pageMargins left="0.31496062992125984" right="0.31496062992125984" top="0.31496062992125984" bottom="0.31496062992125984" header="0" footer="0"/>
  <pageSetup paperSize="9" scale="20" fitToHeight="0"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44</vt:i4>
      </vt:variant>
    </vt:vector>
  </HeadingPairs>
  <TitlesOfParts>
    <vt:vector size="44" baseType="lpstr">
      <vt:lpstr>Дружбы,77а</vt:lpstr>
      <vt:lpstr>Дружбы,83</vt:lpstr>
      <vt:lpstr>Дружбы,85</vt:lpstr>
      <vt:lpstr>Александрова, 2</vt:lpstr>
      <vt:lpstr>Александрова, 8</vt:lpstr>
      <vt:lpstr>Александрова,18</vt:lpstr>
      <vt:lpstr>Мира, 54а</vt:lpstr>
      <vt:lpstr>Мира, 62</vt:lpstr>
      <vt:lpstr>Мира, 74</vt:lpstr>
      <vt:lpstr>Оломоуцкая, 19б</vt:lpstr>
      <vt:lpstr>Оломоуцкая, 19а</vt:lpstr>
      <vt:lpstr>Оломоуцкая, 19</vt:lpstr>
      <vt:lpstr>Дружбы, 53</vt:lpstr>
      <vt:lpstr>Дружбы,51</vt:lpstr>
      <vt:lpstr>Александрова, 4</vt:lpstr>
      <vt:lpstr>Александрова. 10б</vt:lpstr>
      <vt:lpstr>Александрова, 10а</vt:lpstr>
      <vt:lpstr>Александрова, 10</vt:lpstr>
      <vt:lpstr>Александрова, 10в</vt:lpstr>
      <vt:lpstr>Александрова, 14</vt:lpstr>
      <vt:lpstr>Мира, 58</vt:lpstr>
      <vt:lpstr>Мира, 60</vt:lpstr>
      <vt:lpstr>Александрова, 16</vt:lpstr>
      <vt:lpstr>Мира, 56</vt:lpstr>
      <vt:lpstr>Мира, 70</vt:lpstr>
      <vt:lpstr>Мира, 68</vt:lpstr>
      <vt:lpstr>Мира, 66</vt:lpstr>
      <vt:lpstr>Мира, 64</vt:lpstr>
      <vt:lpstr>Мира, 80</vt:lpstr>
      <vt:lpstr>Мира, 78</vt:lpstr>
      <vt:lpstr>Мира, 76</vt:lpstr>
      <vt:lpstr>Мира, 82</vt:lpstr>
      <vt:lpstr>Оломоуцкая, 27</vt:lpstr>
      <vt:lpstr>Оломоуцкая. 25</vt:lpstr>
      <vt:lpstr>Оломоуцкая. 17</vt:lpstr>
      <vt:lpstr>Оломоуцкая. 15</vt:lpstr>
      <vt:lpstr>Оломоуцкая. 13</vt:lpstr>
      <vt:lpstr>Дружбы, 75</vt:lpstr>
      <vt:lpstr>Дружбы,81</vt:lpstr>
      <vt:lpstr>Дружбы,69</vt:lpstr>
      <vt:lpstr>Дружбы,69а</vt:lpstr>
      <vt:lpstr>Дружбы,73</vt:lpstr>
      <vt:lpstr>Александрова, 12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Чекмарева Алена</cp:lastModifiedBy>
  <cp:lastPrinted>2024-03-19T09:59:29Z</cp:lastPrinted>
  <dcterms:created xsi:type="dcterms:W3CDTF">2014-08-22T07:38:42Z</dcterms:created>
  <dcterms:modified xsi:type="dcterms:W3CDTF">2024-03-21T09:51:00Z</dcterms:modified>
</cp:coreProperties>
</file>