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Чекмарева Алена\Загрузки\2023 ДОМА\"/>
    </mc:Choice>
  </mc:AlternateContent>
  <bookViews>
    <workbookView xWindow="0" yWindow="0" windowWidth="21600" windowHeight="9330" tabRatio="902"/>
  </bookViews>
  <sheets>
    <sheet name="Оломоуцкая,84" sheetId="28" r:id="rId1"/>
    <sheet name="Оломоуцкая, 72" sheetId="44" r:id="rId2"/>
    <sheet name="Оломоуцкая. 48" sheetId="43" r:id="rId3"/>
    <sheet name="Мира, 93" sheetId="42" r:id="rId4"/>
    <sheet name="Оломоуцкая, 56" sheetId="41" r:id="rId5"/>
    <sheet name="Оломоуцкая, 80" sheetId="40" r:id="rId6"/>
    <sheet name="Оломоуцкая, 68" sheetId="39" r:id="rId7"/>
    <sheet name="Оломоуцкая, 44" sheetId="38" r:id="rId8"/>
    <sheet name="Мира, 103" sheetId="37" r:id="rId9"/>
    <sheet name="Мира, 105" sheetId="36" r:id="rId10"/>
    <sheet name="Победы, 65" sheetId="35" r:id="rId11"/>
    <sheet name="Мира, 95" sheetId="34" r:id="rId12"/>
    <sheet name="Победы. 81" sheetId="33" r:id="rId13"/>
    <sheet name="Победы, 83" sheetId="32" r:id="rId14"/>
    <sheet name="Победы, 85" sheetId="31" r:id="rId15"/>
    <sheet name="Победы, 87" sheetId="30" r:id="rId16"/>
    <sheet name="Пушкина, 162" sheetId="29" r:id="rId17"/>
    <sheet name="Пушкина, 160" sheetId="61" r:id="rId18"/>
    <sheet name="Пушкина, 158" sheetId="60" r:id="rId19"/>
    <sheet name="Пушкина, 154" sheetId="59" r:id="rId20"/>
    <sheet name="Пушкина, 152" sheetId="58" r:id="rId21"/>
    <sheet name="Пушкина, 156" sheetId="57" r:id="rId22"/>
    <sheet name="Оломоуцкая, 64" sheetId="56" r:id="rId23"/>
    <sheet name="Оломоуцкая,62" sheetId="55" r:id="rId24"/>
    <sheet name="Оломоуцкая, 64А" sheetId="54" r:id="rId25"/>
    <sheet name="Оломоуцкая, 58" sheetId="53" r:id="rId26"/>
    <sheet name="Оломоуцкая. 60" sheetId="52" r:id="rId27"/>
    <sheet name="Оломоуцкая, 50" sheetId="51" r:id="rId28"/>
    <sheet name="Оломоуцкая, 52" sheetId="50" r:id="rId29"/>
    <sheet name="Мира, 101" sheetId="49" r:id="rId30"/>
    <sheet name="Мира, 99" sheetId="48" r:id="rId31"/>
    <sheet name="Мира, 97" sheetId="47" r:id="rId32"/>
    <sheet name="Мира, 107" sheetId="46" r:id="rId33"/>
    <sheet name="Мира, 109" sheetId="45" r:id="rId34"/>
    <sheet name="Победы, 67" sheetId="74" r:id="rId35"/>
    <sheet name="Победы, 69" sheetId="73" r:id="rId36"/>
    <sheet name="Победы, 71" sheetId="72" r:id="rId37"/>
    <sheet name="Победы, 73" sheetId="71" r:id="rId38"/>
    <sheet name="Победы, 75" sheetId="70" r:id="rId39"/>
    <sheet name="Победы. 75а" sheetId="69" r:id="rId40"/>
    <sheet name="Победы. 77" sheetId="68" r:id="rId41"/>
    <sheet name="Победы, 77а" sheetId="67" r:id="rId42"/>
    <sheet name="Лист1" sheetId="75" r:id="rId43"/>
  </sheets>
  <definedNames>
    <definedName name="_xlnm._FilterDatabase" localSheetId="29" hidden="1">'Мира, 101'!$E$1:$H$194</definedName>
    <definedName name="_xlnm._FilterDatabase" localSheetId="8" hidden="1">'Мира, 103'!$E$1:$H$948</definedName>
    <definedName name="_xlnm._FilterDatabase" localSheetId="9" hidden="1">'Мира, 105'!$E$1:$H$923</definedName>
    <definedName name="_xlnm._FilterDatabase" localSheetId="32" hidden="1">'Мира, 107'!$E$1:$H$175</definedName>
    <definedName name="_xlnm._FilterDatabase" localSheetId="33" hidden="1">'Мира, 109'!$E$1:$H$166</definedName>
    <definedName name="_xlnm._FilterDatabase" localSheetId="3" hidden="1">'Мира, 93'!$E$1:$H$965</definedName>
    <definedName name="_xlnm._FilterDatabase" localSheetId="11" hidden="1">'Мира, 95'!$E$1:$H$945</definedName>
    <definedName name="_xlnm._FilterDatabase" localSheetId="31" hidden="1">'Мира, 97'!$E$1:$H$158</definedName>
    <definedName name="_xlnm._FilterDatabase" localSheetId="30" hidden="1">'Мира, 99'!$E$1:$H$161</definedName>
    <definedName name="_xlnm._FilterDatabase" localSheetId="7" hidden="1">'Оломоуцкая, 44'!$E$1:$H$930</definedName>
    <definedName name="_xlnm._FilterDatabase" localSheetId="27" hidden="1">'Оломоуцкая, 50'!$E$1:$H$193</definedName>
    <definedName name="_xlnm._FilterDatabase" localSheetId="28" hidden="1">'Оломоуцкая, 52'!$E$1:$H$163</definedName>
    <definedName name="_xlnm._FilterDatabase" localSheetId="4" hidden="1">'Оломоуцкая, 56'!$E$1:$H$933</definedName>
    <definedName name="_xlnm._FilterDatabase" localSheetId="25" hidden="1">'Оломоуцкая, 58'!$E$1:$H$165</definedName>
    <definedName name="_xlnm._FilterDatabase" localSheetId="22" hidden="1">'Оломоуцкая, 64'!$E$1:$H$180</definedName>
    <definedName name="_xlnm._FilterDatabase" localSheetId="24" hidden="1">'Оломоуцкая, 64А'!$E$1:$H$157</definedName>
    <definedName name="_xlnm._FilterDatabase" localSheetId="6" hidden="1">'Оломоуцкая, 68'!$E$1:$H$952</definedName>
    <definedName name="_xlnm._FilterDatabase" localSheetId="1" hidden="1">'Оломоуцкая, 72'!$E$1:$H$949</definedName>
    <definedName name="_xlnm._FilterDatabase" localSheetId="5" hidden="1">'Оломоуцкая, 80'!$E$1:$H$939</definedName>
    <definedName name="_xlnm._FilterDatabase" localSheetId="23" hidden="1">'Оломоуцкая,62'!$E$1:$H$169</definedName>
    <definedName name="_xlnm._FilterDatabase" localSheetId="0" hidden="1">'Оломоуцкая,84'!$E$1:$H$953</definedName>
    <definedName name="_xlnm._FilterDatabase" localSheetId="2" hidden="1">'Оломоуцкая. 48'!$E$1:$H$965</definedName>
    <definedName name="_xlnm._FilterDatabase" localSheetId="26" hidden="1">'Оломоуцкая. 60'!$E$1:$H$161</definedName>
    <definedName name="_xlnm._FilterDatabase" localSheetId="10" hidden="1">'Победы, 65'!$E$1:$H$934</definedName>
    <definedName name="_xlnm._FilterDatabase" localSheetId="34" hidden="1">'Победы, 67'!$E$1:$H$155</definedName>
    <definedName name="_xlnm._FilterDatabase" localSheetId="35" hidden="1">'Победы, 69'!$E$1:$H$175</definedName>
    <definedName name="_xlnm._FilterDatabase" localSheetId="36" hidden="1">'Победы, 71'!$E$1:$H$176</definedName>
    <definedName name="_xlnm._FilterDatabase" localSheetId="37" hidden="1">'Победы, 73'!$E$1:$H$177</definedName>
    <definedName name="_xlnm._FilterDatabase" localSheetId="38" hidden="1">'Победы, 75'!$E$1:$H$143</definedName>
    <definedName name="_xlnm._FilterDatabase" localSheetId="41" hidden="1">'Победы, 77а'!$E$1:$H$154</definedName>
    <definedName name="_xlnm._FilterDatabase" localSheetId="13" hidden="1">'Победы, 83'!$E$1:$H$935</definedName>
    <definedName name="_xlnm._FilterDatabase" localSheetId="14" hidden="1">'Победы, 85'!$E$1:$H$931</definedName>
    <definedName name="_xlnm._FilterDatabase" localSheetId="15" hidden="1">'Победы, 87'!$E$1:$H$955</definedName>
    <definedName name="_xlnm._FilterDatabase" localSheetId="39" hidden="1">'Победы. 75а'!$E$1:$H$152</definedName>
    <definedName name="_xlnm._FilterDatabase" localSheetId="40" hidden="1">'Победы. 77'!$E$1:$H$171</definedName>
    <definedName name="_xlnm._FilterDatabase" localSheetId="12" hidden="1">'Победы. 81'!$E$1:$H$922</definedName>
    <definedName name="_xlnm._FilterDatabase" localSheetId="20" hidden="1">'Пушкина, 152'!$E$1:$H$168</definedName>
    <definedName name="_xlnm._FilterDatabase" localSheetId="19" hidden="1">'Пушкина, 154'!$E$1:$H$166</definedName>
    <definedName name="_xlnm._FilterDatabase" localSheetId="21" hidden="1">'Пушкина, 156'!$E$1:$H$160</definedName>
    <definedName name="_xlnm._FilterDatabase" localSheetId="18" hidden="1">'Пушкина, 158'!$E$1:$H$171</definedName>
    <definedName name="_xlnm._FilterDatabase" localSheetId="17" hidden="1">'Пушкина, 160'!$E$1:$H$159</definedName>
    <definedName name="_xlnm._FilterDatabase" localSheetId="16" hidden="1">'Пушкина, 162'!$E$1:$H$945</definedName>
  </definedNames>
  <calcPr calcId="162913"/>
</workbook>
</file>

<file path=xl/calcChain.xml><?xml version="1.0" encoding="utf-8"?>
<calcChain xmlns="http://schemas.openxmlformats.org/spreadsheetml/2006/main">
  <c r="H28" i="43" l="1"/>
  <c r="G33" i="67" l="1"/>
  <c r="G32" i="67"/>
  <c r="G34" i="68"/>
  <c r="G33" i="68"/>
  <c r="G38" i="69"/>
  <c r="G37" i="69"/>
  <c r="G33" i="70"/>
  <c r="G32" i="70"/>
  <c r="G33" i="71"/>
  <c r="G32" i="71"/>
  <c r="G33" i="72"/>
  <c r="G32" i="72"/>
  <c r="G33" i="73"/>
  <c r="G32" i="73"/>
  <c r="G35" i="74"/>
  <c r="G34" i="74"/>
  <c r="G33" i="45"/>
  <c r="G32" i="45"/>
  <c r="G35" i="46"/>
  <c r="G34" i="46"/>
  <c r="G35" i="47"/>
  <c r="G34" i="47"/>
  <c r="G35" i="48"/>
  <c r="G34" i="48"/>
  <c r="G36" i="49"/>
  <c r="G35" i="49"/>
  <c r="G33" i="50"/>
  <c r="G32" i="50"/>
  <c r="G33" i="51"/>
  <c r="G32" i="51"/>
  <c r="G33" i="52"/>
  <c r="G32" i="52"/>
  <c r="G35" i="53"/>
  <c r="G34" i="53"/>
  <c r="G33" i="54"/>
  <c r="G32" i="54"/>
  <c r="G35" i="55"/>
  <c r="G34" i="55"/>
  <c r="G33" i="56"/>
  <c r="G32" i="56"/>
  <c r="G33" i="57"/>
  <c r="G32" i="57"/>
  <c r="G33" i="58"/>
  <c r="G32" i="58"/>
  <c r="G33" i="59"/>
  <c r="G32" i="59"/>
  <c r="G33" i="60"/>
  <c r="G32" i="60"/>
  <c r="G33" i="61"/>
  <c r="G32" i="61"/>
  <c r="G34" i="29"/>
  <c r="G33" i="29"/>
  <c r="G35" i="30"/>
  <c r="G34" i="30"/>
  <c r="G35" i="31"/>
  <c r="G34" i="31"/>
  <c r="G33" i="32"/>
  <c r="G32" i="32"/>
  <c r="G33" i="33"/>
  <c r="G32" i="33"/>
  <c r="G34" i="34"/>
  <c r="G33" i="34"/>
  <c r="G35" i="35"/>
  <c r="G34" i="35"/>
  <c r="G34" i="36"/>
  <c r="G33" i="36"/>
  <c r="G37" i="37"/>
  <c r="G36" i="37"/>
  <c r="G39" i="39"/>
  <c r="G38" i="39"/>
  <c r="G36" i="41"/>
  <c r="G35" i="41"/>
  <c r="G40" i="42"/>
  <c r="G39" i="42"/>
  <c r="G38" i="43"/>
  <c r="G37" i="43"/>
  <c r="G35" i="44"/>
  <c r="G34" i="44"/>
  <c r="G33" i="28"/>
  <c r="G32" i="28"/>
  <c r="G77" i="28" l="1"/>
  <c r="D56" i="44"/>
  <c r="H30" i="40"/>
  <c r="F68" i="36"/>
  <c r="H75" i="71" l="1"/>
  <c r="H70" i="71"/>
  <c r="H73" i="72"/>
  <c r="H71" i="72"/>
  <c r="H61" i="45"/>
  <c r="G64" i="47"/>
  <c r="H74" i="49"/>
  <c r="H77" i="49"/>
  <c r="H82" i="49"/>
  <c r="H73" i="51"/>
  <c r="H77" i="51"/>
  <c r="H82" i="51"/>
  <c r="H76" i="61"/>
  <c r="H64" i="61"/>
  <c r="H63" i="61" s="1"/>
  <c r="G78" i="30"/>
  <c r="H65" i="31"/>
  <c r="H63" i="31"/>
  <c r="G74" i="32"/>
  <c r="D58" i="33"/>
  <c r="H73" i="35"/>
  <c r="H72" i="35" s="1"/>
  <c r="H85" i="35"/>
  <c r="H68" i="36"/>
  <c r="H67" i="36" s="1"/>
</calcChain>
</file>

<file path=xl/sharedStrings.xml><?xml version="1.0" encoding="utf-8"?>
<sst xmlns="http://schemas.openxmlformats.org/spreadsheetml/2006/main" count="9737" uniqueCount="440">
  <si>
    <t>факт за отчетный период</t>
  </si>
  <si>
    <t>Объем</t>
  </si>
  <si>
    <t>Сумма, руб. (на отчетный период)</t>
  </si>
  <si>
    <t>Сумма, руб. (за отчетный период)</t>
  </si>
  <si>
    <t>план на год</t>
  </si>
  <si>
    <t>шт</t>
  </si>
  <si>
    <t>м2</t>
  </si>
  <si>
    <t>Наименование</t>
  </si>
  <si>
    <t>Ед.</t>
  </si>
  <si>
    <t xml:space="preserve">Всего  </t>
  </si>
  <si>
    <t>стоим.</t>
  </si>
  <si>
    <t>мероприятий</t>
  </si>
  <si>
    <t>изм.</t>
  </si>
  <si>
    <t>на ед.изм., в месяц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</si>
  <si>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</si>
  <si>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</si>
  <si>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Аэродинамическое обследование системы дымоудаления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</si>
  <si>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</si>
  <si>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</si>
  <si>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</si>
  <si>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</si>
  <si>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</si>
  <si>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</si>
  <si>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 xml:space="preserve">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</si>
  <si>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</si>
  <si>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</si>
  <si>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</si>
  <si>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</si>
  <si>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</si>
  <si>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</si>
  <si>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</si>
  <si>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</si>
  <si>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</si>
  <si>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</si>
  <si>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</si>
  <si>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</si>
  <si>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</si>
  <si>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</si>
  <si>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</si>
  <si>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</si>
  <si>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</si>
  <si>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</si>
  <si>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</si>
  <si>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</si>
  <si>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</si>
  <si>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</si>
  <si>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</si>
  <si>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</si>
  <si>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</si>
  <si>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</si>
  <si>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</si>
  <si>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12. Работы, выполняемые в целях надлежащего содержания систем вентиляции и дымоудаления многоквартирных домов:</t>
  </si>
  <si>
    <t>прочистка вентиляционных каналов</t>
  </si>
  <si>
    <t>при выявлении повреждений и нарушений - разработка плана восстановительных работ (при необходимости), проведение восстановительных работ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</si>
  <si>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</si>
  <si>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</si>
  <si>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</si>
  <si>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Проведение пробных пусконаладочных работ (пробные топки)</t>
  </si>
  <si>
    <t>Промывка централизованных систем теплоснабжения для удаления накипно-коррозионных отложений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</si>
  <si>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</si>
  <si>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Организация проверки состояния системы внутридомового газового оборудования и ее отдельных элементов</t>
  </si>
  <si>
    <t>Обеспечение проведения технического освидетельствования лифта (лифтов), в том числе после замены элементов оборудования</t>
  </si>
  <si>
    <t>III. Работы и услуги по содержанию иного общего имущества в многоквартирном доме</t>
  </si>
  <si>
    <t>24.Работы по обеспечению требований пожарной безопасности</t>
  </si>
  <si>
    <t>IV. Управление жилищным фондом</t>
  </si>
  <si>
    <t>м2 общей пл.помещений</t>
  </si>
  <si>
    <t>м2 общей площади</t>
  </si>
  <si>
    <t>м3 здания</t>
  </si>
  <si>
    <t>при обнаружении</t>
  </si>
  <si>
    <t>при обнаружении неисправностей</t>
  </si>
  <si>
    <t>2 раза в год</t>
  </si>
  <si>
    <t>по мере необходимости</t>
  </si>
  <si>
    <t>лест.кл</t>
  </si>
  <si>
    <t>10а</t>
  </si>
  <si>
    <t>10б</t>
  </si>
  <si>
    <t>16,16а</t>
  </si>
  <si>
    <t>19,20а</t>
  </si>
  <si>
    <t>23а</t>
  </si>
  <si>
    <t>26,27а</t>
  </si>
  <si>
    <t>ул.40 лет Победы 75</t>
  </si>
  <si>
    <t>ул.40 лет Победы 75а</t>
  </si>
  <si>
    <t>Мира, 95</t>
  </si>
  <si>
    <t>Оломоуцкая, 84</t>
  </si>
  <si>
    <t>Оломоуцкая, 72</t>
  </si>
  <si>
    <t>Оломоуцкая, 48</t>
  </si>
  <si>
    <t>Мира, 93</t>
  </si>
  <si>
    <t>Оломоуцкая, 56</t>
  </si>
  <si>
    <t>Оломоуцкая, 80</t>
  </si>
  <si>
    <t>Оломоуцкая, 68</t>
  </si>
  <si>
    <t>Оломоуцкая, 44</t>
  </si>
  <si>
    <t>Мира, 103</t>
  </si>
  <si>
    <t>Мира, 105</t>
  </si>
  <si>
    <t>40 лет Победы, 65</t>
  </si>
  <si>
    <t>40 лет Победы, 81</t>
  </si>
  <si>
    <t>40 лет Победы, 83</t>
  </si>
  <si>
    <t>40 лет Победы, 85</t>
  </si>
  <si>
    <t>40 лет Победы, 87</t>
  </si>
  <si>
    <t>Пушкина, 162</t>
  </si>
  <si>
    <t>Пушкина, 160</t>
  </si>
  <si>
    <t>Пушкина, 158</t>
  </si>
  <si>
    <t>Пушкина, 154</t>
  </si>
  <si>
    <t>Пушкина, 152</t>
  </si>
  <si>
    <t>Пушкина, 156</t>
  </si>
  <si>
    <t>Оломоуцкая, 64</t>
  </si>
  <si>
    <t>Оломоуцкая, 62</t>
  </si>
  <si>
    <t>Оломоуцкая, 64а</t>
  </si>
  <si>
    <t>Оломоуцкая, 58</t>
  </si>
  <si>
    <t>Оломоуцкая, 60</t>
  </si>
  <si>
    <t>Оломоуцкая,  50</t>
  </si>
  <si>
    <t>Оломоуцкая, 52</t>
  </si>
  <si>
    <t>Мира, 101</t>
  </si>
  <si>
    <t>Мира, 99</t>
  </si>
  <si>
    <t>Мира, 97</t>
  </si>
  <si>
    <t>Мира, 107</t>
  </si>
  <si>
    <t>Мира, 109</t>
  </si>
  <si>
    <t>40 лет Победы, 69</t>
  </si>
  <si>
    <t>40 лет Победы, 71</t>
  </si>
  <si>
    <t>систем</t>
  </si>
  <si>
    <t xml:space="preserve"> шт</t>
  </si>
  <si>
    <t>по графику</t>
  </si>
  <si>
    <t>Техническое обслуживание автомотической системы отопления</t>
  </si>
  <si>
    <t>40 лет Победы,77</t>
  </si>
  <si>
    <t xml:space="preserve"> Сведения о расходовании средств,  начисленных за содержание и текущий ремонт .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</si>
  <si>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</si>
  <si>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</si>
  <si>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</si>
  <si>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</si>
  <si>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t>мп</t>
  </si>
  <si>
    <t>шт.</t>
  </si>
  <si>
    <t>ремонт дверных полотен со сменой брусков</t>
  </si>
  <si>
    <t>смена петель</t>
  </si>
  <si>
    <t>Обивка дверей ДВП, ДСП</t>
  </si>
  <si>
    <t>Смена наличника, притворной планки</t>
  </si>
  <si>
    <t>ремонт оконных переплетов</t>
  </si>
  <si>
    <t>м.п.</t>
  </si>
  <si>
    <t>Ликвидация воздуш.пробок в стояках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</si>
  <si>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</si>
  <si>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</si>
  <si>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</si>
  <si>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</si>
  <si>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бочат диаметром 15</t>
  </si>
  <si>
    <t>Смена бочат диаметром 20</t>
  </si>
  <si>
    <t>Смена бочат диаметром 25</t>
  </si>
  <si>
    <t>Смена бочат диаметром 40</t>
  </si>
  <si>
    <t>Смена заглушки диаметром 15</t>
  </si>
  <si>
    <t>Смена заглушки диаметром 20</t>
  </si>
  <si>
    <t>Смена заглушки диаметром 25</t>
  </si>
  <si>
    <t>Устранение течи т/провода со сваркой</t>
  </si>
  <si>
    <t>место</t>
  </si>
  <si>
    <t>Восстановление подкоз.освещения</t>
  </si>
  <si>
    <t>Очистка от пыли, мусора груп.щит.и рубильн.</t>
  </si>
  <si>
    <t>Ремонт ВРУ</t>
  </si>
  <si>
    <t>Смена автоматов</t>
  </si>
  <si>
    <t>Смена выключателя</t>
  </si>
  <si>
    <t>Смена губок предохранителей</t>
  </si>
  <si>
    <t>Смена э/провод,маг.пров,кабелей</t>
  </si>
  <si>
    <t>Смена стекол на поликарбонат</t>
  </si>
  <si>
    <t>Пристрожка окон</t>
  </si>
  <si>
    <t>Установка дверных блоков</t>
  </si>
  <si>
    <t>Укрепление дверных коробок</t>
  </si>
  <si>
    <t>заделка выбоин  в бет.покрытии</t>
  </si>
  <si>
    <t>непредвиденные</t>
  </si>
  <si>
    <t xml:space="preserve">м2 </t>
  </si>
  <si>
    <t>руб.</t>
  </si>
  <si>
    <t xml:space="preserve">Устранение нарушений: </t>
  </si>
  <si>
    <t>смена шпингалетов(задвижек)</t>
  </si>
  <si>
    <t>Периодичность</t>
  </si>
  <si>
    <t>периодическая проверка вентиляционных каналов (410ПП)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</si>
  <si>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</si>
  <si>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</si>
  <si>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</si>
  <si>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по необх.</t>
  </si>
  <si>
    <t>обрезка деревьев до 400мм с помощью вышки</t>
  </si>
  <si>
    <t> Работы по уборке помещений, входящих  в состав общего имущества в многоквартирном доме:</t>
  </si>
  <si>
    <t>Ремонтные работы:</t>
  </si>
  <si>
    <t>устранение проседания отмостки( бетон, асфальт)</t>
  </si>
  <si>
    <t>установка навесных замков</t>
  </si>
  <si>
    <t>Установка решеток на продухи</t>
  </si>
  <si>
    <t>установка отливов на козырьках</t>
  </si>
  <si>
    <t>штукатурка цоколя</t>
  </si>
  <si>
    <t>окраска фасада</t>
  </si>
  <si>
    <t>окраска цоколя</t>
  </si>
  <si>
    <t>ремонт бетонных ступеней</t>
  </si>
  <si>
    <t>установка энергосберегающего светильника</t>
  </si>
  <si>
    <t>Непредвиденные работы</t>
  </si>
  <si>
    <t xml:space="preserve">Мероприятия по подготовке к отопительному сезону </t>
  </si>
  <si>
    <t>- промывка грязевиков</t>
  </si>
  <si>
    <t>ежедневно в рабочие дни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</si>
  <si>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</si>
  <si>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</si>
  <si>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</si>
  <si>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Всего получено денежных средств за содержание жилого помещения, из них:</t>
  </si>
  <si>
    <t>Vl.ПРОЧИЕ</t>
  </si>
  <si>
    <t xml:space="preserve">  - ремонт межпанельных швов</t>
  </si>
  <si>
    <t>установка дверного полотна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</si>
  <si>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</si>
  <si>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</si>
  <si>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</si>
  <si>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арматуры-кран Д=32</t>
  </si>
  <si>
    <t>Замена запорной арматуры-вентиль Ду-15</t>
  </si>
  <si>
    <t>Замена запорной арматуры-вентиль Ду-20</t>
  </si>
  <si>
    <t>Замена запорной арматуры-вентиль Ду-25</t>
  </si>
  <si>
    <t>Замена запорной арматуры-вентиль Ду-32</t>
  </si>
  <si>
    <t>-приварка фланцев Ду-80</t>
  </si>
  <si>
    <t>врезка в действующие сети Д=15</t>
  </si>
  <si>
    <t>врезка в действующие сети Д=20</t>
  </si>
  <si>
    <t>восстановление поливочного крана на металлическом трубопроводе</t>
  </si>
  <si>
    <t>40 лет Победы, 67</t>
  </si>
  <si>
    <t>снятие и навеска дверного полотна</t>
  </si>
  <si>
    <t>врезка в действующие сети Д=25</t>
  </si>
  <si>
    <t>40 лет Победы, 73</t>
  </si>
  <si>
    <t>монтаж и демонтаж оконных болтов</t>
  </si>
  <si>
    <t>смена замков на почтовых ящиках</t>
  </si>
  <si>
    <t>демонтаж и монтаж козырька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</si>
  <si>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</si>
  <si>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ремонт кровли козырька</t>
  </si>
  <si>
    <t xml:space="preserve"> -прочие </t>
  </si>
  <si>
    <t>ремонт поручня (установка пвх поручней)</t>
  </si>
  <si>
    <t xml:space="preserve"> -устройство изоляции  и оберточного слоя</t>
  </si>
  <si>
    <t xml:space="preserve"> -устройство изоляции и оберточного слоя(без стоимости материалов)</t>
  </si>
  <si>
    <t xml:space="preserve"> -замена труб  ХВС  Д=25</t>
  </si>
  <si>
    <t xml:space="preserve"> -замена труб  ХВС  Д=32</t>
  </si>
  <si>
    <t xml:space="preserve"> -замена труб  ГВС  Д=25</t>
  </si>
  <si>
    <t xml:space="preserve"> -замена труб  ГВС  Д=32</t>
  </si>
  <si>
    <t xml:space="preserve"> -замена труб  ГВС  Д=50</t>
  </si>
  <si>
    <t xml:space="preserve"> -замена труб  ГВС  Д=80</t>
  </si>
  <si>
    <t xml:space="preserve"> Замена труб отопления в т.ч. диаметром 25</t>
  </si>
  <si>
    <t xml:space="preserve"> Замена труб отопления в т.ч. диаметром 32</t>
  </si>
  <si>
    <t xml:space="preserve"> Замена труб отопления в т.ч. диаметром 50</t>
  </si>
  <si>
    <t xml:space="preserve"> Замена труб отопления в т.ч. диаметром 80</t>
  </si>
  <si>
    <t>Замена задв.,, кран. (стальных)в т.ч. диаметром 50</t>
  </si>
  <si>
    <t>Замена задв.,, кран. (стальных)в т.ч. диаметром 80</t>
  </si>
  <si>
    <t>Снятие и установка на место манометра с поверки</t>
  </si>
  <si>
    <t>Прокладка трубопровода из  пп труб д=20 мм ( с учетом фитингов)</t>
  </si>
  <si>
    <t>Прокладка трубопровода из  пп труб д=25 мм ( с учетом фитингов)</t>
  </si>
  <si>
    <t>Прокладка трубопровода из  пп труб д=32 мм ( с учетом фитингов)</t>
  </si>
  <si>
    <t>под</t>
  </si>
  <si>
    <t xml:space="preserve">Смена поликарбоната б/у </t>
  </si>
  <si>
    <t>аренда мест общего пользования</t>
  </si>
  <si>
    <t>Устранение выявленных неисправностей</t>
  </si>
  <si>
    <t>м</t>
  </si>
  <si>
    <t>установка (смена) свеса на козырьках</t>
  </si>
  <si>
    <t>Установка металлических дверей (выход на кровлю)</t>
  </si>
  <si>
    <t>ремонт козырька и стен входных панелей 5-ти эт.дома</t>
  </si>
  <si>
    <t>ремонт козырька и стен входных панелей 9-ти эт.дома</t>
  </si>
  <si>
    <t>ремонт крылец (5-ти эт.жилой дом)</t>
  </si>
  <si>
    <t>установка (выправка) дверцы на почтовых ящиках</t>
  </si>
  <si>
    <t>окраска металлических дверей</t>
  </si>
  <si>
    <t>замена(ремонт) дверных пружин</t>
  </si>
  <si>
    <t>замена  задвижек и шпингалетов</t>
  </si>
  <si>
    <t xml:space="preserve"> заполнение оконных проемов</t>
  </si>
  <si>
    <t>Замена ручек на пластиковых окнах</t>
  </si>
  <si>
    <t xml:space="preserve"> </t>
  </si>
  <si>
    <t>Приварка фланцев Ду-50 к участку трубопровода со сваркой</t>
  </si>
  <si>
    <t>Установка пп шарового крана д=20 мм</t>
  </si>
  <si>
    <t>Установка пп шарового крана д=32 мм</t>
  </si>
  <si>
    <t>м.п</t>
  </si>
  <si>
    <t>приб.</t>
  </si>
  <si>
    <t>16.Работы, выполняемые в целях надлежащего содержания  коллективных приборов учета</t>
  </si>
  <si>
    <t>17. Работы, выполняемые в целях надлежащего содержания электрооборудования в многоквартирном доме:</t>
  </si>
  <si>
    <t>Техническое обслуживание и ремонт силовых и осветительных установок, электрических установок, очистка клемм и соединений в групповых щитках и распределительных шкафах, наладка электрооборудования</t>
  </si>
  <si>
    <t xml:space="preserve">1 раз в год </t>
  </si>
  <si>
    <t>18. Работы, выполняемые в целях надлежащего содержания систем внутридомового газового оборудования в многоквартирном доме:</t>
  </si>
  <si>
    <t xml:space="preserve">19. Работы, выполняемые в целях надлежащего содержания и ремонта лифта (лифтов) в многоквартирном доме:
</t>
  </si>
  <si>
    <t> 20. Работы по содержанию помещений, входящих  в состав общего имущества в многоквартирном доме:</t>
  </si>
  <si>
    <t>дог</t>
  </si>
  <si>
    <t>21.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</si>
  <si>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22. 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</si>
  <si>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23. Диспетчерское обслуживание и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</si>
  <si>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 xml:space="preserve"> Управление жилищным фондом</t>
  </si>
  <si>
    <t>обрезка деревьев с помощью вышки</t>
  </si>
  <si>
    <t>прочистка канализации</t>
  </si>
  <si>
    <t>ремонт ливневой КНЗ</t>
  </si>
  <si>
    <t>прочистка ливневой КНЗ</t>
  </si>
  <si>
    <t xml:space="preserve">Устранение выявленных нарушений </t>
  </si>
  <si>
    <t>Осмотры помещений общего пользования и при необходимости проведение дератизации и дезинсекции помещений</t>
  </si>
  <si>
    <t>Всего полученных средств</t>
  </si>
  <si>
    <t>демонтаж штукатурки</t>
  </si>
  <si>
    <t>устройство металлического поручня</t>
  </si>
  <si>
    <t>Установка навесов, накладок</t>
  </si>
  <si>
    <t>установка оконных петель</t>
  </si>
  <si>
    <t>прочистка стояков ХВС</t>
  </si>
  <si>
    <t>по договору</t>
  </si>
  <si>
    <t>перекатка пожарных рукавов</t>
  </si>
  <si>
    <t>установка скамеек, МАФ</t>
  </si>
  <si>
    <t xml:space="preserve">Ремонт оголовок (восстановление кирпичной кладки) </t>
  </si>
  <si>
    <t>окраска металлического поручня</t>
  </si>
  <si>
    <t>замена почтовых ящиков</t>
  </si>
  <si>
    <t>Ремонт пола (цементная стяжка)</t>
  </si>
  <si>
    <t>установка замка</t>
  </si>
  <si>
    <t xml:space="preserve">Смена поликарбоната бу на поликарбонат </t>
  </si>
  <si>
    <t>Ремонт изоляции и оберточного слоя</t>
  </si>
  <si>
    <t xml:space="preserve">Ремонт труб канализации  </t>
  </si>
  <si>
    <t xml:space="preserve"> -замена трубопровода Д=25</t>
  </si>
  <si>
    <t xml:space="preserve"> врезка в сети Д=15</t>
  </si>
  <si>
    <t xml:space="preserve"> врезка в сети Д=20</t>
  </si>
  <si>
    <t xml:space="preserve"> -замена трубопровода Д=20</t>
  </si>
  <si>
    <t>Ремонт трубопровода  ГВС</t>
  </si>
  <si>
    <t xml:space="preserve">Ремонт трубопровода отопления </t>
  </si>
  <si>
    <t>Замена чугунной задвижки Д=50</t>
  </si>
  <si>
    <t>Замена чугунной задвижки Д=80</t>
  </si>
  <si>
    <t>Установка пп шарового крана д=25 мм</t>
  </si>
  <si>
    <t>-замена запорной арматуры-вентиль Ду-15</t>
  </si>
  <si>
    <t xml:space="preserve"> -замена сгона Д=15</t>
  </si>
  <si>
    <t xml:space="preserve"> -замена муфты Д=15</t>
  </si>
  <si>
    <t xml:space="preserve"> -замена контрогайка Д=15</t>
  </si>
  <si>
    <t>-замена запорной арматуры-вентиль Ду-20</t>
  </si>
  <si>
    <t xml:space="preserve"> -замена сгона Д=20</t>
  </si>
  <si>
    <t xml:space="preserve"> -замена муфты Д=20</t>
  </si>
  <si>
    <t xml:space="preserve"> -замена контрогайка Д=20</t>
  </si>
  <si>
    <t>-замена запорной арматуры-кран Д=25</t>
  </si>
  <si>
    <t>-замена запорной арматуры-вентиль Ду-25</t>
  </si>
  <si>
    <t xml:space="preserve"> -замена сгона Д=25</t>
  </si>
  <si>
    <t>врезка в действующие сети Д=32</t>
  </si>
  <si>
    <t>Прокладка трубопровода из пластиковых труб ( с учетом фитингов)</t>
  </si>
  <si>
    <t>Гидравлическое испытание трубопроводов систем отопления, водопровода и ГВС</t>
  </si>
  <si>
    <t>Поверка общедомовых приборов учета</t>
  </si>
  <si>
    <t>Включение отопления с удалением воздуха из системы отопления</t>
  </si>
  <si>
    <t>Отключение отопления</t>
  </si>
  <si>
    <t>Ремонт оборудования ОДПУ</t>
  </si>
  <si>
    <t xml:space="preserve"> Непосредственное управление жилищным фондом</t>
  </si>
  <si>
    <t>25.Благоустройство</t>
  </si>
  <si>
    <t>ремонт дорожек (асфальт)</t>
  </si>
  <si>
    <t>установка  (замена) светодиодного светильника с встроенным датчиком движения (типа 12 ВтСПБ-2Д)</t>
  </si>
  <si>
    <t>очистка козырьков</t>
  </si>
  <si>
    <t>27.Энергосбережение</t>
  </si>
  <si>
    <t>установка ответной планки</t>
  </si>
  <si>
    <t>Смена пп соединений Д 20</t>
  </si>
  <si>
    <t>Смена пп соединений Д= 25</t>
  </si>
  <si>
    <t>Смена пп соединений Д=32</t>
  </si>
  <si>
    <t xml:space="preserve"> -смена запорной арматуры-кран Д-25</t>
  </si>
  <si>
    <t xml:space="preserve"> -замена труб канализации чугун на пластик Д=50</t>
  </si>
  <si>
    <t xml:space="preserve"> -замена труб канализации чугун на пластик Д=100</t>
  </si>
  <si>
    <t>замена труб канализации чугун на пластик Д= 150</t>
  </si>
  <si>
    <t>Замена  задвижек с реставрации д 50</t>
  </si>
  <si>
    <t>восстановление поливочного водопровода  на полипропилене</t>
  </si>
  <si>
    <t>масляная окраска ранее окрашенных  труб</t>
  </si>
  <si>
    <t>замена грязевиков с учетом приварки 4 фланцев и сменой прокладок</t>
  </si>
  <si>
    <t>Присоединение к зажимам(Протяжка и разброска)</t>
  </si>
  <si>
    <t>Установка плафона на  светильник</t>
  </si>
  <si>
    <t>Установка  светильника обычного</t>
  </si>
  <si>
    <t>Замена обратных клапанов муфтовых 25</t>
  </si>
  <si>
    <t>Замена обратных клапанов фланцевых подъ. 50</t>
  </si>
  <si>
    <t xml:space="preserve"> -замена труб  ХВС  Д=20</t>
  </si>
  <si>
    <t xml:space="preserve"> -замена труб  ГВС  Д=15</t>
  </si>
  <si>
    <t xml:space="preserve"> -замена труб  ГВС  Д=20</t>
  </si>
  <si>
    <t xml:space="preserve"> -замена труб  ХВС  Д=80</t>
  </si>
  <si>
    <t xml:space="preserve"> -замена труб канализации пластикна пластик Д=100</t>
  </si>
  <si>
    <t xml:space="preserve"> -замена труб канализации пластик на пластик Д=100</t>
  </si>
  <si>
    <t xml:space="preserve"> -замена труб канализации чугунна пластик Д=100</t>
  </si>
  <si>
    <t>замена оконных ручек-заверток</t>
  </si>
  <si>
    <t xml:space="preserve"> -ремонт кровли </t>
  </si>
  <si>
    <t>установка ручек</t>
  </si>
  <si>
    <t>Смена муфт разъемной (американки) диаметром 20</t>
  </si>
  <si>
    <t>Смена муфт разъемной (американки) диаметром 25</t>
  </si>
  <si>
    <t>Смена муфт разъемной (американки) диаметром 32</t>
  </si>
  <si>
    <t>снос деревьев с помощью вышки д более 400мм</t>
  </si>
  <si>
    <t>вырезка сухих веток</t>
  </si>
  <si>
    <t>обрезка деревьев с вышки более 600мм</t>
  </si>
  <si>
    <t>установка пандуса</t>
  </si>
  <si>
    <t xml:space="preserve"> -замена труб  ГВС  Д=40</t>
  </si>
  <si>
    <t xml:space="preserve"> Замена труб отопления в т.ч. диаметром 20</t>
  </si>
  <si>
    <t>устройство желоба</t>
  </si>
  <si>
    <t>навеска почтовых ящиков без их стоимости</t>
  </si>
  <si>
    <t>Ремонт входных групп</t>
  </si>
  <si>
    <t>обивка дверей оцинкованной сталью</t>
  </si>
  <si>
    <t>смена навесов</t>
  </si>
  <si>
    <t>замена козырька</t>
  </si>
  <si>
    <t>40 лет Победы,77а</t>
  </si>
  <si>
    <t>77а</t>
  </si>
  <si>
    <t xml:space="preserve"> Замена труб отопления в т.ч. диаметром 40</t>
  </si>
  <si>
    <t>Демонтаж старой трубы 32</t>
  </si>
  <si>
    <t>Демонтаж старой трубы 63</t>
  </si>
  <si>
    <t>замена задвижек и шпингалетов</t>
  </si>
  <si>
    <t>Ремонт запорной арматуры Д=15</t>
  </si>
  <si>
    <t>Ремонт запорной арматуры Д=20</t>
  </si>
  <si>
    <t>Ремонт запорной арматуры Д=25</t>
  </si>
  <si>
    <t>установка дверных петель</t>
  </si>
  <si>
    <t>демонтаж и установка доски объявления</t>
  </si>
  <si>
    <t>Снятие показаний общедомовых приборов учета электроэнергии</t>
  </si>
  <si>
    <t xml:space="preserve"> Замена труб отопления в т.ч. диаметром 100</t>
  </si>
  <si>
    <t>смена поликарбоната с учетом штапика</t>
  </si>
  <si>
    <t>смена дверных петель новых</t>
  </si>
  <si>
    <t>демонтаж замка</t>
  </si>
  <si>
    <t>установка деревянных дверей бу</t>
  </si>
  <si>
    <t>Переходящий остаток средств по оплате на 01.01.2023.,</t>
  </si>
  <si>
    <t>замена оконных задвижек и шпингалетов бу</t>
  </si>
  <si>
    <t>монтаж оконных болтов бу</t>
  </si>
  <si>
    <t>смена: ручки-завертки, механизмы бу</t>
  </si>
  <si>
    <t>подрезка двери</t>
  </si>
  <si>
    <t>Смена пп шарового крана д=20 мм</t>
  </si>
  <si>
    <t>Смена пп шарового крана д=25 мм</t>
  </si>
  <si>
    <t>Смена пп шарового крана д=32 мм</t>
  </si>
  <si>
    <t>Переходящий остаток средств по начислению на 01.01.2023г.,</t>
  </si>
  <si>
    <t>обрезка деревьев с автовышки более 400мм</t>
  </si>
  <si>
    <t>установка поликарбоната с учетем штапика</t>
  </si>
  <si>
    <t>ремонт дверного полотна со сменой горизонтальных сопряжений</t>
  </si>
  <si>
    <t>установка информационных досок из пластика</t>
  </si>
  <si>
    <t>отбивка плитки со стен лифтерной</t>
  </si>
  <si>
    <t>штукатурка стен лифтерной</t>
  </si>
  <si>
    <t>установка дверных приборов-ручки-скобы</t>
  </si>
  <si>
    <t>установка болтов</t>
  </si>
  <si>
    <t>демонтаж обивки</t>
  </si>
  <si>
    <t>замена стекол</t>
  </si>
  <si>
    <t xml:space="preserve"> Замена труб отопления в т.ч. Диаметром100</t>
  </si>
  <si>
    <t>установка  светильника с датчиком движения</t>
  </si>
  <si>
    <t>замена дверей и люков выхода на кровлю</t>
  </si>
  <si>
    <t xml:space="preserve">5Устранение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</si>
  <si>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Корректировка за 1 квартал</t>
  </si>
  <si>
    <t>кв-р/вентканал</t>
  </si>
  <si>
    <t>Демонтаж старой трубы без стоимости работ по разборке изоляции до 32 мм</t>
  </si>
  <si>
    <t>Демонтаж старой трубы без стоимости работ по разборке изоляции до 63 мм</t>
  </si>
  <si>
    <t>демонтаж и монтаж бу элеват.со смен.прокладок</t>
  </si>
  <si>
    <t>установка предохранительного клапана д-25</t>
  </si>
  <si>
    <t>ремонт металлических дверей, монтеж дверных ручек</t>
  </si>
  <si>
    <t>изготовление дверной коробки из бу материала</t>
  </si>
  <si>
    <t>смена стекол на поликарбонат бу и штапик бу</t>
  </si>
  <si>
    <t>зачистка получня от краски</t>
  </si>
  <si>
    <t>разборка поручня</t>
  </si>
  <si>
    <t>ремонт парапетных плит</t>
  </si>
  <si>
    <t>компл</t>
  </si>
  <si>
    <t>восстановление кирпичной кладки лоджии</t>
  </si>
  <si>
    <t>ремонт  выхода на кровлю</t>
  </si>
  <si>
    <t>ремонт машинного помещения</t>
  </si>
  <si>
    <t xml:space="preserve"> Всего выполнено работ на общую сумму </t>
  </si>
  <si>
    <t>Отчет управляющей компании ООО" УК"Жилищное Эксплуатационное Управление" о выполнении работ по текущему ремонту и содержанию общедомового имущества за 2023год</t>
  </si>
  <si>
    <t>установка деревянных дверей бу выхода на кровлю</t>
  </si>
  <si>
    <r>
      <t>Остаток средств по начислению на 01.01.2024г</t>
    </r>
    <r>
      <rPr>
        <sz val="10"/>
        <rFont val="Arial"/>
        <family val="2"/>
        <charset val="204"/>
      </rPr>
      <t>.,</t>
    </r>
  </si>
  <si>
    <r>
      <t>Переходящие остатки на конец периода на 01.01.2024г.,</t>
    </r>
    <r>
      <rPr>
        <sz val="10"/>
        <rFont val="Arial"/>
        <family val="2"/>
        <charset val="204"/>
      </rPr>
      <t xml:space="preserve"> </t>
    </r>
  </si>
  <si>
    <t>Смена эл. Лампочки накаливания</t>
  </si>
  <si>
    <t>смета</t>
  </si>
  <si>
    <t>Директор_____________________________________________С.В.Дудкин</t>
  </si>
  <si>
    <t>Получено _____________________________________________________</t>
  </si>
  <si>
    <t>Получено________________________________________________________</t>
  </si>
  <si>
    <t>вывоз веток и отходов растительного происхождения</t>
  </si>
  <si>
    <t xml:space="preserve"> Корректировка за 1 квартал</t>
  </si>
  <si>
    <t>Директор_______________________________________С.В.Дудкин</t>
  </si>
  <si>
    <t xml:space="preserve">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</si>
  <si>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ремонт крылец</t>
  </si>
  <si>
    <t>ремонт козырька и стен входных панелей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</si>
</sst>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"/>
    <numFmt numFmtId="166" formatCode="0.000"/>
    <numFmt numFmtId="167" formatCode="0.0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6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6"/>
      <name val="Arial"/>
      <family val="2"/>
      <charset val="204"/>
    </font>
    <font>
      <i/>
      <sz val="6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9"/>
      <name val="Arial"/>
      <family val="2"/>
      <charset val="204"/>
    </font>
    <font>
      <sz val="7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i/>
      <u/>
      <sz val="9"/>
      <name val="Arial"/>
      <family val="2"/>
      <charset val="204"/>
    </font>
    <font>
      <sz val="11"/>
      <name val="Arial"/>
      <family val="2"/>
      <charset val="204"/>
    </font>
    <font>
      <i/>
      <sz val="7"/>
      <name val="Arial"/>
      <family val="2"/>
      <charset val="204"/>
    </font>
    <font>
      <b/>
      <u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u/>
      <sz val="10"/>
      <name val="Arial"/>
      <family val="2"/>
      <charset val="204"/>
    </font>
    <font>
      <b/>
      <sz val="7"/>
      <name val="Arial"/>
      <family val="2"/>
      <charset val="204"/>
    </font>
    <font>
      <b/>
      <i/>
      <sz val="6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6"/>
      </patternFill>
    </fill>
  </fills>
  <borders count="1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8" fillId="0" borderId="0"/>
  </cellStyleXfs>
  <cellXfs count="646">
    <xf numFmtId="0" fontId="0" fillId="0" borderId="0" xfId="0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0" fontId="5" fillId="2" borderId="18" xfId="0" applyFont="1" applyFill="1" applyBorder="1" applyAlignment="1">
      <alignment horizontal="right" vertical="top" wrapText="1"/>
    </xf>
    <xf numFmtId="0" fontId="5" fillId="2" borderId="18" xfId="0" applyFont="1" applyFill="1" applyBorder="1" applyAlignment="1">
      <alignment horizontal="left" vertical="top"/>
    </xf>
    <xf numFmtId="0" fontId="6" fillId="2" borderId="18" xfId="0" applyFont="1" applyFill="1" applyBorder="1"/>
    <xf numFmtId="0" fontId="6" fillId="2" borderId="0" xfId="0" applyFont="1" applyFill="1"/>
    <xf numFmtId="0" fontId="9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2" fontId="8" fillId="2" borderId="9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left" vertical="top" wrapText="1" indent="4"/>
    </xf>
    <xf numFmtId="0" fontId="5" fillId="2" borderId="18" xfId="0" applyFont="1" applyFill="1" applyBorder="1" applyAlignment="1">
      <alignment horizontal="left" vertical="top" wrapText="1"/>
    </xf>
    <xf numFmtId="0" fontId="7" fillId="2" borderId="24" xfId="0" applyFont="1" applyFill="1" applyBorder="1" applyAlignment="1">
      <alignment horizontal="right" vertical="top" wrapText="1"/>
    </xf>
    <xf numFmtId="0" fontId="5" fillId="2" borderId="31" xfId="0" applyFont="1" applyFill="1" applyBorder="1" applyAlignment="1">
      <alignment horizontal="left" vertical="top" wrapText="1"/>
    </xf>
    <xf numFmtId="2" fontId="9" fillId="2" borderId="18" xfId="0" applyNumberFormat="1" applyFont="1" applyFill="1" applyBorder="1" applyAlignment="1">
      <alignment horizontal="center" vertical="center" wrapText="1"/>
    </xf>
    <xf numFmtId="2" fontId="9" fillId="2" borderId="22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left" vertical="top"/>
    </xf>
    <xf numFmtId="0" fontId="9" fillId="2" borderId="62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vertical="top" wrapText="1"/>
    </xf>
    <xf numFmtId="2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9" fillId="3" borderId="26" xfId="1" applyFont="1" applyFill="1" applyBorder="1" applyAlignment="1">
      <alignment horizontal="center" vertical="center"/>
    </xf>
    <xf numFmtId="0" fontId="9" fillId="3" borderId="18" xfId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right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center"/>
    </xf>
    <xf numFmtId="0" fontId="16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49" fontId="13" fillId="2" borderId="24" xfId="0" applyNumberFormat="1" applyFont="1" applyFill="1" applyBorder="1" applyAlignment="1">
      <alignment horizontal="right" vertical="top"/>
    </xf>
    <xf numFmtId="49" fontId="13" fillId="2" borderId="21" xfId="0" applyNumberFormat="1" applyFont="1" applyFill="1" applyBorder="1" applyAlignment="1">
      <alignment horizontal="right" vertical="top"/>
    </xf>
    <xf numFmtId="49" fontId="13" fillId="2" borderId="56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top"/>
    </xf>
    <xf numFmtId="1" fontId="9" fillId="4" borderId="78" xfId="0" applyNumberFormat="1" applyFont="1" applyFill="1" applyBorder="1" applyAlignment="1">
      <alignment horizontal="center" wrapText="1"/>
    </xf>
    <xf numFmtId="0" fontId="9" fillId="4" borderId="78" xfId="0" applyFont="1" applyFill="1" applyBorder="1" applyAlignment="1">
      <alignment horizontal="center" wrapText="1"/>
    </xf>
    <xf numFmtId="2" fontId="6" fillId="2" borderId="18" xfId="0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left" vertical="top" wrapText="1"/>
    </xf>
    <xf numFmtId="1" fontId="9" fillId="2" borderId="18" xfId="0" applyNumberFormat="1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right" vertical="top"/>
    </xf>
    <xf numFmtId="2" fontId="5" fillId="2" borderId="18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 vertical="center"/>
    </xf>
    <xf numFmtId="0" fontId="24" fillId="2" borderId="0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20" fillId="2" borderId="0" xfId="0" applyFont="1" applyFill="1" applyBorder="1"/>
    <xf numFmtId="0" fontId="20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7" fillId="3" borderId="28" xfId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right" vertical="top"/>
    </xf>
    <xf numFmtId="0" fontId="9" fillId="2" borderId="22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right" vertical="top" wrapText="1"/>
    </xf>
    <xf numFmtId="0" fontId="9" fillId="3" borderId="29" xfId="1" applyFont="1" applyFill="1" applyBorder="1" applyAlignment="1">
      <alignment horizontal="center" vertical="center"/>
    </xf>
    <xf numFmtId="49" fontId="13" fillId="2" borderId="87" xfId="0" applyNumberFormat="1" applyFont="1" applyFill="1" applyBorder="1" applyAlignment="1">
      <alignment horizontal="right"/>
    </xf>
    <xf numFmtId="0" fontId="9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right" vertical="top" wrapText="1"/>
    </xf>
    <xf numFmtId="1" fontId="9" fillId="2" borderId="22" xfId="0" applyNumberFormat="1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wrapText="1"/>
    </xf>
    <xf numFmtId="0" fontId="11" fillId="2" borderId="87" xfId="0" applyFont="1" applyFill="1" applyBorder="1" applyAlignment="1">
      <alignment horizontal="right" wrapText="1"/>
    </xf>
    <xf numFmtId="1" fontId="9" fillId="2" borderId="106" xfId="0" applyNumberFormat="1" applyFont="1" applyFill="1" applyBorder="1" applyAlignment="1">
      <alignment horizontal="center"/>
    </xf>
    <xf numFmtId="1" fontId="9" fillId="2" borderId="61" xfId="0" applyNumberFormat="1" applyFont="1" applyFill="1" applyBorder="1" applyAlignment="1">
      <alignment horizontal="center"/>
    </xf>
    <xf numFmtId="2" fontId="9" fillId="2" borderId="32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vertical="top" wrapText="1"/>
    </xf>
    <xf numFmtId="0" fontId="5" fillId="7" borderId="30" xfId="0" applyFont="1" applyFill="1" applyBorder="1" applyAlignment="1">
      <alignment vertical="top" wrapText="1"/>
    </xf>
    <xf numFmtId="0" fontId="23" fillId="2" borderId="56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right" vertical="top" wrapText="1"/>
    </xf>
    <xf numFmtId="0" fontId="9" fillId="2" borderId="71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right" vertical="top"/>
    </xf>
    <xf numFmtId="0" fontId="9" fillId="2" borderId="7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/>
    </xf>
    <xf numFmtId="0" fontId="5" fillId="7" borderId="100" xfId="0" applyFont="1" applyFill="1" applyBorder="1" applyAlignment="1">
      <alignment horizontal="left" vertical="top" wrapText="1"/>
    </xf>
    <xf numFmtId="0" fontId="9" fillId="7" borderId="90" xfId="0" applyFont="1" applyFill="1" applyBorder="1" applyAlignment="1">
      <alignment wrapText="1"/>
    </xf>
    <xf numFmtId="0" fontId="9" fillId="7" borderId="77" xfId="0" applyFont="1" applyFill="1" applyBorder="1" applyAlignment="1">
      <alignment wrapText="1"/>
    </xf>
    <xf numFmtId="0" fontId="11" fillId="2" borderId="87" xfId="0" applyFont="1" applyFill="1" applyBorder="1" applyAlignment="1">
      <alignment horizontal="left" vertical="top" wrapText="1"/>
    </xf>
    <xf numFmtId="0" fontId="13" fillId="2" borderId="56" xfId="0" applyFont="1" applyFill="1" applyBorder="1" applyAlignment="1">
      <alignment horizontal="right" vertical="center"/>
    </xf>
    <xf numFmtId="0" fontId="13" fillId="2" borderId="98" xfId="0" applyFont="1" applyFill="1" applyBorder="1" applyAlignment="1">
      <alignment horizontal="right" wrapText="1"/>
    </xf>
    <xf numFmtId="0" fontId="9" fillId="2" borderId="71" xfId="0" applyFont="1" applyFill="1" applyBorder="1" applyAlignment="1">
      <alignment horizontal="center" wrapText="1"/>
    </xf>
    <xf numFmtId="0" fontId="5" fillId="7" borderId="100" xfId="0" applyFont="1" applyFill="1" applyBorder="1" applyAlignment="1">
      <alignment vertical="top" wrapText="1"/>
    </xf>
    <xf numFmtId="0" fontId="13" fillId="2" borderId="21" xfId="0" applyFont="1" applyFill="1" applyBorder="1" applyAlignment="1">
      <alignment horizontal="right" vertical="top" wrapText="1"/>
    </xf>
    <xf numFmtId="0" fontId="11" fillId="2" borderId="98" xfId="0" applyFont="1" applyFill="1" applyBorder="1" applyAlignment="1">
      <alignment vertical="top" wrapText="1"/>
    </xf>
    <xf numFmtId="0" fontId="5" fillId="7" borderId="102" xfId="0" applyFont="1" applyFill="1" applyBorder="1" applyAlignment="1">
      <alignment vertical="top" wrapText="1"/>
    </xf>
    <xf numFmtId="0" fontId="9" fillId="7" borderId="103" xfId="0" applyFont="1" applyFill="1" applyBorder="1" applyAlignment="1">
      <alignment horizontal="center" wrapText="1"/>
    </xf>
    <xf numFmtId="0" fontId="23" fillId="2" borderId="21" xfId="0" applyFont="1" applyFill="1" applyBorder="1" applyAlignment="1">
      <alignment horizontal="center" vertical="center" wrapText="1"/>
    </xf>
    <xf numFmtId="0" fontId="11" fillId="2" borderId="98" xfId="0" applyFont="1" applyFill="1" applyBorder="1" applyAlignment="1">
      <alignment horizontal="right" vertical="top" wrapText="1"/>
    </xf>
    <xf numFmtId="0" fontId="13" fillId="2" borderId="98" xfId="0" applyFont="1" applyFill="1" applyBorder="1" applyAlignment="1">
      <alignment horizontal="right" vertical="center" wrapText="1"/>
    </xf>
    <xf numFmtId="0" fontId="13" fillId="2" borderId="98" xfId="0" applyFont="1" applyFill="1" applyBorder="1" applyAlignment="1">
      <alignment horizontal="right" vertical="top" wrapText="1"/>
    </xf>
    <xf numFmtId="0" fontId="13" fillId="2" borderId="67" xfId="0" applyFont="1" applyFill="1" applyBorder="1" applyAlignment="1">
      <alignment horizontal="right" vertical="center" wrapText="1"/>
    </xf>
    <xf numFmtId="0" fontId="13" fillId="2" borderId="67" xfId="0" applyFont="1" applyFill="1" applyBorder="1" applyAlignment="1">
      <alignment horizontal="right" wrapText="1"/>
    </xf>
    <xf numFmtId="0" fontId="9" fillId="2" borderId="55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right" vertical="top" wrapText="1"/>
    </xf>
    <xf numFmtId="0" fontId="23" fillId="2" borderId="21" xfId="0" applyFont="1" applyFill="1" applyBorder="1" applyAlignment="1">
      <alignment horizontal="center" vertical="top" wrapText="1"/>
    </xf>
    <xf numFmtId="0" fontId="13" fillId="2" borderId="64" xfId="0" applyFont="1" applyFill="1" applyBorder="1" applyAlignment="1">
      <alignment horizontal="right" vertical="center"/>
    </xf>
    <xf numFmtId="0" fontId="9" fillId="2" borderId="61" xfId="0" applyFont="1" applyFill="1" applyBorder="1" applyAlignment="1">
      <alignment horizontal="center"/>
    </xf>
    <xf numFmtId="0" fontId="13" fillId="2" borderId="98" xfId="0" applyFont="1" applyFill="1" applyBorder="1" applyAlignment="1">
      <alignment horizontal="right" vertical="center"/>
    </xf>
    <xf numFmtId="0" fontId="13" fillId="2" borderId="104" xfId="0" applyFont="1" applyFill="1" applyBorder="1" applyAlignment="1">
      <alignment horizontal="right" vertical="center" wrapText="1"/>
    </xf>
    <xf numFmtId="0" fontId="15" fillId="2" borderId="98" xfId="0" applyFont="1" applyFill="1" applyBorder="1" applyAlignment="1">
      <alignment horizontal="center" vertical="top" wrapText="1"/>
    </xf>
    <xf numFmtId="2" fontId="9" fillId="2" borderId="61" xfId="0" applyNumberFormat="1" applyFont="1" applyFill="1" applyBorder="1" applyAlignment="1">
      <alignment horizontal="center"/>
    </xf>
    <xf numFmtId="49" fontId="7" fillId="2" borderId="24" xfId="0" applyNumberFormat="1" applyFont="1" applyFill="1" applyBorder="1" applyAlignment="1">
      <alignment horizontal="left" vertical="top" wrapText="1"/>
    </xf>
    <xf numFmtId="49" fontId="15" fillId="2" borderId="87" xfId="0" applyNumberFormat="1" applyFont="1" applyFill="1" applyBorder="1" applyAlignment="1">
      <alignment horizontal="left"/>
    </xf>
    <xf numFmtId="0" fontId="11" fillId="2" borderId="87" xfId="0" applyFont="1" applyFill="1" applyBorder="1" applyAlignment="1">
      <alignment horizontal="right"/>
    </xf>
    <xf numFmtId="0" fontId="15" fillId="2" borderId="3" xfId="3" applyFont="1" applyFill="1" applyBorder="1" applyAlignment="1">
      <alignment horizontal="left"/>
    </xf>
    <xf numFmtId="49" fontId="11" fillId="2" borderId="87" xfId="0" applyNumberFormat="1" applyFont="1" applyFill="1" applyBorder="1" applyAlignment="1">
      <alignment horizontal="right"/>
    </xf>
    <xf numFmtId="49" fontId="15" fillId="2" borderId="3" xfId="0" applyNumberFormat="1" applyFont="1" applyFill="1" applyBorder="1" applyAlignment="1">
      <alignment horizontal="left" vertical="top" wrapText="1"/>
    </xf>
    <xf numFmtId="49" fontId="23" fillId="2" borderId="20" xfId="0" applyNumberFormat="1" applyFont="1" applyFill="1" applyBorder="1" applyAlignment="1">
      <alignment horizontal="center" vertical="center"/>
    </xf>
    <xf numFmtId="0" fontId="9" fillId="2" borderId="105" xfId="0" applyFont="1" applyFill="1" applyBorder="1" applyAlignment="1">
      <alignment horizontal="center" vertical="center" wrapText="1"/>
    </xf>
    <xf numFmtId="0" fontId="9" fillId="2" borderId="106" xfId="0" applyFont="1" applyFill="1" applyBorder="1" applyAlignment="1">
      <alignment horizontal="center" wrapText="1"/>
    </xf>
    <xf numFmtId="49" fontId="11" fillId="9" borderId="57" xfId="0" applyNumberFormat="1" applyFont="1" applyFill="1" applyBorder="1" applyAlignment="1">
      <alignment horizontal="right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wrapText="1"/>
    </xf>
    <xf numFmtId="0" fontId="11" fillId="2" borderId="87" xfId="0" applyFont="1" applyFill="1" applyBorder="1" applyAlignment="1">
      <alignment vertical="top" wrapText="1"/>
    </xf>
    <xf numFmtId="0" fontId="9" fillId="2" borderId="85" xfId="0" applyFont="1" applyFill="1" applyBorder="1" applyAlignment="1">
      <alignment horizontal="center" wrapText="1"/>
    </xf>
    <xf numFmtId="1" fontId="9" fillId="2" borderId="86" xfId="0" applyNumberFormat="1" applyFont="1" applyFill="1" applyBorder="1" applyAlignment="1">
      <alignment horizontal="center"/>
    </xf>
    <xf numFmtId="49" fontId="11" fillId="2" borderId="21" xfId="0" applyNumberFormat="1" applyFont="1" applyFill="1" applyBorder="1" applyAlignment="1">
      <alignment horizontal="right" vertical="top"/>
    </xf>
    <xf numFmtId="0" fontId="9" fillId="2" borderId="64" xfId="0" applyFont="1" applyFill="1" applyBorder="1" applyAlignment="1">
      <alignment horizontal="center" wrapText="1"/>
    </xf>
    <xf numFmtId="0" fontId="9" fillId="2" borderId="64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 vertical="center" wrapText="1"/>
    </xf>
    <xf numFmtId="1" fontId="9" fillId="2" borderId="69" xfId="0" applyNumberFormat="1" applyFont="1" applyFill="1" applyBorder="1" applyAlignment="1">
      <alignment horizontal="center"/>
    </xf>
    <xf numFmtId="0" fontId="5" fillId="4" borderId="53" xfId="0" applyFont="1" applyFill="1" applyBorder="1" applyAlignment="1">
      <alignment vertical="top" wrapText="1"/>
    </xf>
    <xf numFmtId="0" fontId="9" fillId="2" borderId="85" xfId="0" applyFont="1" applyFill="1" applyBorder="1" applyAlignment="1">
      <alignment horizontal="center" vertical="center" wrapText="1"/>
    </xf>
    <xf numFmtId="0" fontId="9" fillId="2" borderId="86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/>
    </xf>
    <xf numFmtId="0" fontId="5" fillId="4" borderId="100" xfId="0" applyFont="1" applyFill="1" applyBorder="1" applyAlignment="1">
      <alignment horizontal="left" vertical="top" wrapText="1"/>
    </xf>
    <xf numFmtId="49" fontId="11" fillId="2" borderId="87" xfId="0" applyNumberFormat="1" applyFont="1" applyFill="1" applyBorder="1" applyAlignment="1">
      <alignment horizontal="left" vertical="top" wrapText="1"/>
    </xf>
    <xf numFmtId="0" fontId="9" fillId="2" borderId="55" xfId="3" applyFont="1" applyFill="1" applyBorder="1" applyAlignment="1">
      <alignment horizontal="center" vertical="center" wrapText="1"/>
    </xf>
    <xf numFmtId="49" fontId="13" fillId="2" borderId="87" xfId="0" applyNumberFormat="1" applyFont="1" applyFill="1" applyBorder="1" applyAlignment="1">
      <alignment horizontal="right" vertical="top"/>
    </xf>
    <xf numFmtId="0" fontId="9" fillId="4" borderId="112" xfId="0" applyFont="1" applyFill="1" applyBorder="1" applyAlignment="1">
      <alignment wrapText="1"/>
    </xf>
    <xf numFmtId="0" fontId="9" fillId="4" borderId="30" xfId="0" applyFont="1" applyFill="1" applyBorder="1" applyAlignment="1">
      <alignment wrapText="1"/>
    </xf>
    <xf numFmtId="0" fontId="9" fillId="2" borderId="106" xfId="0" applyFont="1" applyFill="1" applyBorder="1" applyAlignment="1">
      <alignment horizontal="center"/>
    </xf>
    <xf numFmtId="0" fontId="5" fillId="4" borderId="100" xfId="3" applyFont="1" applyFill="1" applyBorder="1" applyAlignment="1">
      <alignment horizontal="left" vertical="top" wrapText="1"/>
    </xf>
    <xf numFmtId="0" fontId="9" fillId="4" borderId="113" xfId="3" applyFont="1" applyFill="1" applyBorder="1" applyAlignment="1">
      <alignment wrapText="1"/>
    </xf>
    <xf numFmtId="0" fontId="9" fillId="4" borderId="48" xfId="3" applyFont="1" applyFill="1" applyBorder="1" applyAlignment="1">
      <alignment wrapText="1"/>
    </xf>
    <xf numFmtId="0" fontId="11" fillId="2" borderId="87" xfId="0" applyFont="1" applyFill="1" applyBorder="1" applyAlignment="1">
      <alignment horizontal="right" vertical="top" wrapText="1"/>
    </xf>
    <xf numFmtId="0" fontId="9" fillId="2" borderId="85" xfId="3" applyFont="1" applyFill="1" applyBorder="1" applyAlignment="1">
      <alignment horizontal="center" vertical="center" wrapText="1"/>
    </xf>
    <xf numFmtId="0" fontId="9" fillId="2" borderId="64" xfId="3" applyFont="1" applyFill="1" applyBorder="1" applyAlignment="1">
      <alignment horizontal="center" vertical="center" wrapText="1"/>
    </xf>
    <xf numFmtId="0" fontId="9" fillId="2" borderId="75" xfId="3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top" wrapText="1"/>
    </xf>
    <xf numFmtId="0" fontId="11" fillId="2" borderId="20" xfId="0" applyFont="1" applyFill="1" applyBorder="1" applyAlignment="1">
      <alignment horizontal="right" vertical="top" wrapText="1"/>
    </xf>
    <xf numFmtId="0" fontId="5" fillId="4" borderId="31" xfId="0" applyFont="1" applyFill="1" applyBorder="1" applyAlignment="1">
      <alignment horizontal="left" vertical="top" wrapText="1"/>
    </xf>
    <xf numFmtId="0" fontId="5" fillId="4" borderId="53" xfId="0" applyFont="1" applyFill="1" applyBorder="1" applyAlignment="1">
      <alignment horizontal="left" vertical="top" wrapText="1"/>
    </xf>
    <xf numFmtId="0" fontId="9" fillId="4" borderId="30" xfId="0" applyFont="1" applyFill="1" applyBorder="1" applyAlignment="1">
      <alignment horizontal="center"/>
    </xf>
    <xf numFmtId="0" fontId="11" fillId="2" borderId="87" xfId="0" applyFont="1" applyFill="1" applyBorder="1" applyAlignment="1">
      <alignment horizontal="left" vertical="top"/>
    </xf>
    <xf numFmtId="0" fontId="9" fillId="2" borderId="115" xfId="0" applyFont="1" applyFill="1" applyBorder="1" applyAlignment="1">
      <alignment horizontal="center"/>
    </xf>
    <xf numFmtId="0" fontId="26" fillId="2" borderId="87" xfId="0" applyFont="1" applyFill="1" applyBorder="1" applyAlignment="1">
      <alignment horizontal="center" vertical="center"/>
    </xf>
    <xf numFmtId="0" fontId="13" fillId="2" borderId="87" xfId="0" applyFont="1" applyFill="1" applyBorder="1" applyAlignment="1">
      <alignment horizontal="right" vertical="top"/>
    </xf>
    <xf numFmtId="0" fontId="11" fillId="2" borderId="99" xfId="0" applyFont="1" applyFill="1" applyBorder="1" applyAlignment="1">
      <alignment horizontal="justify" vertical="top"/>
    </xf>
    <xf numFmtId="0" fontId="9" fillId="2" borderId="117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top" wrapText="1"/>
    </xf>
    <xf numFmtId="0" fontId="21" fillId="6" borderId="30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/>
    </xf>
    <xf numFmtId="0" fontId="11" fillId="2" borderId="73" xfId="0" applyFont="1" applyFill="1" applyBorder="1" applyAlignment="1">
      <alignment horizontal="right" vertical="top"/>
    </xf>
    <xf numFmtId="0" fontId="11" fillId="2" borderId="71" xfId="0" applyFont="1" applyFill="1" applyBorder="1" applyAlignment="1">
      <alignment horizontal="right" vertical="top"/>
    </xf>
    <xf numFmtId="1" fontId="9" fillId="2" borderId="18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right" vertical="top"/>
    </xf>
    <xf numFmtId="0" fontId="11" fillId="2" borderId="21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center" wrapText="1"/>
    </xf>
    <xf numFmtId="0" fontId="5" fillId="4" borderId="31" xfId="0" applyFont="1" applyFill="1" applyBorder="1" applyAlignment="1"/>
    <xf numFmtId="0" fontId="11" fillId="2" borderId="64" xfId="0" applyFont="1" applyFill="1" applyBorder="1" applyAlignment="1">
      <alignment horizontal="right"/>
    </xf>
    <xf numFmtId="0" fontId="11" fillId="2" borderId="64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right" vertical="top"/>
    </xf>
    <xf numFmtId="0" fontId="5" fillId="2" borderId="45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5" fillId="2" borderId="43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2" fontId="6" fillId="2" borderId="28" xfId="0" applyNumberFormat="1" applyFont="1" applyFill="1" applyBorder="1" applyAlignment="1">
      <alignment horizontal="center" vertical="center" wrapText="1"/>
    </xf>
    <xf numFmtId="2" fontId="6" fillId="2" borderId="22" xfId="0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2" borderId="29" xfId="0" applyNumberFormat="1" applyFont="1" applyFill="1" applyBorder="1" applyAlignment="1">
      <alignment horizontal="center" vertical="center" wrapText="1"/>
    </xf>
    <xf numFmtId="2" fontId="6" fillId="2" borderId="25" xfId="0" applyNumberFormat="1" applyFont="1" applyFill="1" applyBorder="1" applyAlignment="1">
      <alignment horizontal="center" vertical="center" wrapText="1"/>
    </xf>
    <xf numFmtId="0" fontId="5" fillId="7" borderId="97" xfId="0" applyFont="1" applyFill="1" applyBorder="1" applyAlignment="1">
      <alignment vertical="top" wrapText="1"/>
    </xf>
    <xf numFmtId="0" fontId="5" fillId="7" borderId="30" xfId="0" applyFont="1" applyFill="1" applyBorder="1" applyAlignment="1">
      <alignment wrapText="1"/>
    </xf>
    <xf numFmtId="0" fontId="23" fillId="2" borderId="9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right" vertical="center" wrapText="1"/>
    </xf>
    <xf numFmtId="0" fontId="11" fillId="2" borderId="87" xfId="0" applyFont="1" applyFill="1" applyBorder="1" applyAlignment="1">
      <alignment horizontal="right" vertical="center" wrapText="1"/>
    </xf>
    <xf numFmtId="2" fontId="6" fillId="2" borderId="27" xfId="0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right" vertical="center"/>
    </xf>
    <xf numFmtId="0" fontId="11" fillId="2" borderId="56" xfId="1" applyFont="1" applyFill="1" applyBorder="1" applyAlignment="1">
      <alignment horizontal="right" vertical="top"/>
    </xf>
    <xf numFmtId="0" fontId="11" fillId="2" borderId="98" xfId="0" applyFont="1" applyFill="1" applyBorder="1" applyAlignment="1">
      <alignment horizontal="left" vertical="top" wrapText="1"/>
    </xf>
    <xf numFmtId="0" fontId="11" fillId="3" borderId="21" xfId="1" applyFont="1" applyFill="1" applyBorder="1" applyAlignment="1">
      <alignment horizontal="right" vertical="top"/>
    </xf>
    <xf numFmtId="0" fontId="9" fillId="2" borderId="2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top"/>
    </xf>
    <xf numFmtId="0" fontId="9" fillId="2" borderId="21" xfId="0" applyFont="1" applyFill="1" applyBorder="1" applyAlignment="1">
      <alignment horizontal="center" vertical="center" wrapText="1"/>
    </xf>
    <xf numFmtId="0" fontId="13" fillId="5" borderId="98" xfId="0" applyFont="1" applyFill="1" applyBorder="1" applyAlignment="1">
      <alignment horizontal="right" vertical="top" wrapText="1"/>
    </xf>
    <xf numFmtId="0" fontId="9" fillId="7" borderId="10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/>
    </xf>
    <xf numFmtId="0" fontId="17" fillId="2" borderId="55" xfId="0" applyFont="1" applyFill="1" applyBorder="1" applyAlignment="1">
      <alignment horizontal="center" wrapText="1"/>
    </xf>
    <xf numFmtId="0" fontId="23" fillId="2" borderId="91" xfId="0" applyFont="1" applyFill="1" applyBorder="1" applyAlignment="1">
      <alignment horizontal="center" vertical="center"/>
    </xf>
    <xf numFmtId="0" fontId="9" fillId="2" borderId="105" xfId="0" applyFont="1" applyFill="1" applyBorder="1" applyAlignment="1">
      <alignment horizontal="center" wrapText="1"/>
    </xf>
    <xf numFmtId="2" fontId="5" fillId="2" borderId="32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 wrapText="1"/>
    </xf>
    <xf numFmtId="1" fontId="9" fillId="2" borderId="61" xfId="0" applyNumberFormat="1" applyFont="1" applyFill="1" applyBorder="1" applyAlignment="1">
      <alignment horizontal="center" wrapText="1"/>
    </xf>
    <xf numFmtId="2" fontId="9" fillId="2" borderId="61" xfId="0" applyNumberFormat="1" applyFont="1" applyFill="1" applyBorder="1" applyAlignment="1">
      <alignment horizont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2" fontId="14" fillId="2" borderId="10" xfId="0" applyNumberFormat="1" applyFont="1" applyFill="1" applyBorder="1" applyAlignment="1">
      <alignment horizontal="center" vertical="center"/>
    </xf>
    <xf numFmtId="0" fontId="28" fillId="2" borderId="98" xfId="0" applyFont="1" applyFill="1" applyBorder="1" applyAlignment="1">
      <alignment horizontal="center" wrapText="1"/>
    </xf>
    <xf numFmtId="0" fontId="16" fillId="2" borderId="55" xfId="0" applyFont="1" applyFill="1" applyBorder="1" applyAlignment="1">
      <alignment horizontal="center" wrapText="1"/>
    </xf>
    <xf numFmtId="2" fontId="14" fillId="2" borderId="18" xfId="0" applyNumberFormat="1" applyFont="1" applyFill="1" applyBorder="1" applyAlignment="1">
      <alignment horizontal="center" vertical="center" wrapText="1"/>
    </xf>
    <xf numFmtId="2" fontId="14" fillId="2" borderId="17" xfId="0" applyNumberFormat="1" applyFont="1" applyFill="1" applyBorder="1" applyAlignment="1">
      <alignment horizontal="center" vertical="center"/>
    </xf>
    <xf numFmtId="0" fontId="15" fillId="2" borderId="87" xfId="0" applyFont="1" applyFill="1" applyBorder="1" applyAlignment="1">
      <alignment horizontal="left" wrapText="1"/>
    </xf>
    <xf numFmtId="2" fontId="6" fillId="2" borderId="17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9" fillId="4" borderId="77" xfId="0" applyFont="1" applyFill="1" applyBorder="1" applyAlignment="1">
      <alignment horizontal="center" vertical="center" wrapText="1"/>
    </xf>
    <xf numFmtId="0" fontId="9" fillId="4" borderId="78" xfId="0" applyFont="1" applyFill="1" applyBorder="1" applyAlignment="1">
      <alignment horizontal="center" vertical="center" wrapText="1"/>
    </xf>
    <xf numFmtId="0" fontId="9" fillId="2" borderId="114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wrapText="1"/>
    </xf>
    <xf numFmtId="0" fontId="9" fillId="2" borderId="1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top" wrapText="1" indent="4"/>
    </xf>
    <xf numFmtId="164" fontId="15" fillId="2" borderId="18" xfId="2" applyFont="1" applyFill="1" applyBorder="1" applyAlignment="1">
      <alignment vertical="center"/>
    </xf>
    <xf numFmtId="164" fontId="13" fillId="2" borderId="0" xfId="2" applyFont="1" applyFill="1" applyBorder="1" applyAlignment="1">
      <alignment horizontal="right" vertical="center"/>
    </xf>
    <xf numFmtId="164" fontId="15" fillId="2" borderId="0" xfId="2" applyFont="1" applyFill="1" applyBorder="1" applyAlignment="1">
      <alignment vertical="center" wrapText="1"/>
    </xf>
    <xf numFmtId="164" fontId="11" fillId="2" borderId="18" xfId="2" applyFont="1" applyFill="1" applyBorder="1" applyAlignment="1">
      <alignment vertical="center"/>
    </xf>
    <xf numFmtId="164" fontId="13" fillId="2" borderId="18" xfId="2" applyFont="1" applyFill="1" applyBorder="1" applyAlignment="1">
      <alignment horizontal="right" vertical="center"/>
    </xf>
    <xf numFmtId="164" fontId="11" fillId="2" borderId="18" xfId="2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2" fontId="6" fillId="2" borderId="22" xfId="0" applyNumberFormat="1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2" fontId="6" fillId="2" borderId="25" xfId="0" applyNumberFormat="1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9" fillId="3" borderId="25" xfId="1" applyFont="1" applyFill="1" applyBorder="1" applyAlignment="1">
      <alignment horizontal="center" vertical="center"/>
    </xf>
    <xf numFmtId="0" fontId="5" fillId="7" borderId="119" xfId="0" applyFont="1" applyFill="1" applyBorder="1" applyAlignment="1">
      <alignment vertical="top" wrapText="1"/>
    </xf>
    <xf numFmtId="0" fontId="9" fillId="7" borderId="120" xfId="0" applyFont="1" applyFill="1" applyBorder="1" applyAlignment="1">
      <alignment horizontal="center" vertical="center" wrapText="1"/>
    </xf>
    <xf numFmtId="0" fontId="9" fillId="7" borderId="120" xfId="0" applyFont="1" applyFill="1" applyBorder="1" applyAlignment="1">
      <alignment horizontal="center" wrapText="1"/>
    </xf>
    <xf numFmtId="0" fontId="11" fillId="2" borderId="60" xfId="1" applyFont="1" applyFill="1" applyBorder="1" applyAlignment="1">
      <alignment horizontal="right" vertical="top"/>
    </xf>
    <xf numFmtId="0" fontId="11" fillId="2" borderId="60" xfId="0" applyFont="1" applyFill="1" applyBorder="1" applyAlignment="1">
      <alignment horizontal="right" vertical="top"/>
    </xf>
    <xf numFmtId="0" fontId="11" fillId="2" borderId="57" xfId="0" applyFont="1" applyFill="1" applyBorder="1" applyAlignment="1">
      <alignment horizontal="right" vertical="top" wrapText="1"/>
    </xf>
    <xf numFmtId="0" fontId="11" fillId="3" borderId="21" xfId="1" applyFont="1" applyFill="1" applyBorder="1" applyAlignment="1">
      <alignment horizontal="right" vertical="center"/>
    </xf>
    <xf numFmtId="0" fontId="11" fillId="2" borderId="60" xfId="0" applyFont="1" applyFill="1" applyBorder="1" applyAlignment="1">
      <alignment horizontal="right" vertical="center"/>
    </xf>
    <xf numFmtId="0" fontId="11" fillId="2" borderId="60" xfId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right" vertical="top"/>
    </xf>
    <xf numFmtId="0" fontId="11" fillId="2" borderId="23" xfId="0" applyFont="1" applyFill="1" applyBorder="1" applyAlignment="1">
      <alignment horizontal="right" vertical="top" wrapText="1"/>
    </xf>
    <xf numFmtId="0" fontId="11" fillId="2" borderId="59" xfId="0" applyFont="1" applyFill="1" applyBorder="1" applyAlignment="1">
      <alignment horizontal="right" vertical="top"/>
    </xf>
    <xf numFmtId="0" fontId="11" fillId="3" borderId="59" xfId="1" applyFont="1" applyFill="1" applyBorder="1" applyAlignment="1">
      <alignment horizontal="right" vertical="top"/>
    </xf>
    <xf numFmtId="0" fontId="13" fillId="2" borderId="59" xfId="0" applyFont="1" applyFill="1" applyBorder="1" applyAlignment="1">
      <alignment horizontal="right" vertical="top"/>
    </xf>
    <xf numFmtId="49" fontId="13" fillId="4" borderId="20" xfId="0" applyNumberFormat="1" applyFont="1" applyFill="1" applyBorder="1" applyAlignment="1">
      <alignment horizontal="right" vertical="top"/>
    </xf>
    <xf numFmtId="49" fontId="13" fillId="2" borderId="71" xfId="0" applyNumberFormat="1" applyFont="1" applyFill="1" applyBorder="1" applyAlignment="1">
      <alignment horizontal="right"/>
    </xf>
    <xf numFmtId="0" fontId="13" fillId="3" borderId="20" xfId="1" applyFont="1" applyFill="1" applyBorder="1" applyAlignment="1">
      <alignment horizontal="right" vertical="top"/>
    </xf>
    <xf numFmtId="49" fontId="13" fillId="4" borderId="18" xfId="0" applyNumberFormat="1" applyFont="1" applyFill="1" applyBorder="1" applyAlignment="1">
      <alignment horizontal="right" vertical="top"/>
    </xf>
    <xf numFmtId="0" fontId="13" fillId="3" borderId="18" xfId="1" applyFont="1" applyFill="1" applyBorder="1" applyAlignment="1">
      <alignment horizontal="right" vertical="top"/>
    </xf>
    <xf numFmtId="0" fontId="11" fillId="3" borderId="18" xfId="1" applyFont="1" applyFill="1" applyBorder="1" applyAlignment="1">
      <alignment horizontal="right" vertical="top" wrapText="1"/>
    </xf>
    <xf numFmtId="0" fontId="11" fillId="2" borderId="18" xfId="0" applyFont="1" applyFill="1" applyBorder="1" applyAlignment="1">
      <alignment horizontal="right" vertical="top"/>
    </xf>
    <xf numFmtId="0" fontId="11" fillId="3" borderId="18" xfId="1" applyFont="1" applyFill="1" applyBorder="1" applyAlignment="1">
      <alignment horizontal="right" vertical="top"/>
    </xf>
    <xf numFmtId="0" fontId="13" fillId="3" borderId="59" xfId="1" applyFont="1" applyFill="1" applyBorder="1" applyAlignment="1">
      <alignment horizontal="right" vertical="top"/>
    </xf>
    <xf numFmtId="0" fontId="13" fillId="3" borderId="57" xfId="1" applyFont="1" applyFill="1" applyBorder="1" applyAlignment="1">
      <alignment horizontal="right" vertical="top"/>
    </xf>
    <xf numFmtId="0" fontId="11" fillId="2" borderId="59" xfId="1" applyFont="1" applyFill="1" applyBorder="1" applyAlignment="1">
      <alignment horizontal="right" vertical="top"/>
    </xf>
    <xf numFmtId="0" fontId="11" fillId="2" borderId="59" xfId="0" applyFont="1" applyFill="1" applyBorder="1" applyAlignment="1">
      <alignment horizontal="right" vertical="center"/>
    </xf>
    <xf numFmtId="0" fontId="11" fillId="2" borderId="57" xfId="0" applyFont="1" applyFill="1" applyBorder="1" applyAlignment="1">
      <alignment horizontal="right" vertical="center"/>
    </xf>
    <xf numFmtId="49" fontId="11" fillId="4" borderId="87" xfId="0" applyNumberFormat="1" applyFont="1" applyFill="1" applyBorder="1" applyAlignment="1">
      <alignment horizontal="right" vertical="top"/>
    </xf>
    <xf numFmtId="49" fontId="11" fillId="2" borderId="20" xfId="0" applyNumberFormat="1" applyFont="1" applyFill="1" applyBorder="1" applyAlignment="1">
      <alignment horizontal="right"/>
    </xf>
    <xf numFmtId="0" fontId="11" fillId="2" borderId="57" xfId="0" applyFont="1" applyFill="1" applyBorder="1" applyAlignment="1">
      <alignment horizontal="right" vertical="top"/>
    </xf>
    <xf numFmtId="0" fontId="11" fillId="2" borderId="20" xfId="1" applyFont="1" applyFill="1" applyBorder="1" applyAlignment="1">
      <alignment horizontal="right" vertical="top"/>
    </xf>
    <xf numFmtId="49" fontId="13" fillId="4" borderId="87" xfId="0" applyNumberFormat="1" applyFont="1" applyFill="1" applyBorder="1" applyAlignment="1">
      <alignment horizontal="right" vertical="top"/>
    </xf>
    <xf numFmtId="49" fontId="13" fillId="4" borderId="59" xfId="0" applyNumberFormat="1" applyFont="1" applyFill="1" applyBorder="1" applyAlignment="1">
      <alignment horizontal="right" vertical="top"/>
    </xf>
    <xf numFmtId="0" fontId="13" fillId="3" borderId="60" xfId="1" applyFont="1" applyFill="1" applyBorder="1" applyAlignment="1">
      <alignment horizontal="right" vertical="top"/>
    </xf>
    <xf numFmtId="0" fontId="13" fillId="3" borderId="21" xfId="1" applyFont="1" applyFill="1" applyBorder="1" applyAlignment="1">
      <alignment horizontal="right" vertical="top"/>
    </xf>
    <xf numFmtId="0" fontId="5" fillId="2" borderId="87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right" vertical="top" wrapText="1"/>
    </xf>
    <xf numFmtId="0" fontId="11" fillId="2" borderId="87" xfId="0" applyFont="1" applyFill="1" applyBorder="1" applyAlignment="1">
      <alignment horizontal="right" vertical="top"/>
    </xf>
    <xf numFmtId="0" fontId="11" fillId="2" borderId="99" xfId="3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20" fillId="2" borderId="41" xfId="0" applyFont="1" applyFill="1" applyBorder="1" applyAlignment="1">
      <alignment horizontal="center" vertical="center" wrapText="1"/>
    </xf>
    <xf numFmtId="167" fontId="7" fillId="5" borderId="96" xfId="0" applyNumberFormat="1" applyFont="1" applyFill="1" applyBorder="1" applyAlignment="1">
      <alignment horizontal="center" vertical="center" wrapText="1"/>
    </xf>
    <xf numFmtId="2" fontId="7" fillId="2" borderId="65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6" fontId="7" fillId="5" borderId="65" xfId="0" applyNumberFormat="1" applyFont="1" applyFill="1" applyBorder="1" applyAlignment="1">
      <alignment horizontal="center" vertical="center" wrapText="1"/>
    </xf>
    <xf numFmtId="2" fontId="7" fillId="2" borderId="40" xfId="0" applyNumberFormat="1" applyFont="1" applyFill="1" applyBorder="1" applyAlignment="1">
      <alignment horizontal="center" vertical="center" wrapText="1"/>
    </xf>
    <xf numFmtId="0" fontId="9" fillId="7" borderId="10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2" fontId="7" fillId="5" borderId="40" xfId="0" applyNumberFormat="1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2" fontId="7" fillId="5" borderId="65" xfId="0" applyNumberFormat="1" applyFont="1" applyFill="1" applyBorder="1" applyAlignment="1">
      <alignment horizontal="center" vertical="center" wrapText="1"/>
    </xf>
    <xf numFmtId="2" fontId="7" fillId="2" borderId="17" xfId="0" applyNumberFormat="1" applyFont="1" applyFill="1" applyBorder="1" applyAlignment="1">
      <alignment horizontal="center" vertical="center"/>
    </xf>
    <xf numFmtId="2" fontId="7" fillId="2" borderId="17" xfId="0" applyNumberFormat="1" applyFont="1" applyFill="1" applyBorder="1" applyAlignment="1">
      <alignment horizontal="center" vertical="center" wrapText="1"/>
    </xf>
    <xf numFmtId="165" fontId="7" fillId="2" borderId="17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2" fontId="7" fillId="5" borderId="109" xfId="0" applyNumberFormat="1" applyFont="1" applyFill="1" applyBorder="1" applyAlignment="1">
      <alignment horizontal="center" vertical="center" wrapText="1"/>
    </xf>
    <xf numFmtId="2" fontId="7" fillId="2" borderId="110" xfId="0" applyNumberFormat="1" applyFont="1" applyFill="1" applyBorder="1" applyAlignment="1">
      <alignment horizontal="center" vertical="center" wrapText="1"/>
    </xf>
    <xf numFmtId="2" fontId="7" fillId="5" borderId="65" xfId="0" applyNumberFormat="1" applyFont="1" applyFill="1" applyBorder="1" applyAlignment="1">
      <alignment horizontal="center" vertical="center"/>
    </xf>
    <xf numFmtId="2" fontId="7" fillId="5" borderId="111" xfId="0" applyNumberFormat="1" applyFont="1" applyFill="1" applyBorder="1" applyAlignment="1">
      <alignment horizontal="center" vertical="center" wrapText="1"/>
    </xf>
    <xf numFmtId="2" fontId="7" fillId="2" borderId="65" xfId="3" applyNumberFormat="1" applyFont="1" applyFill="1" applyBorder="1" applyAlignment="1">
      <alignment horizontal="center" vertical="center" wrapText="1"/>
    </xf>
    <xf numFmtId="2" fontId="7" fillId="5" borderId="65" xfId="3" applyNumberFormat="1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52" xfId="3" applyFont="1" applyFill="1" applyBorder="1" applyAlignment="1">
      <alignment horizontal="center" vertical="center" wrapText="1"/>
    </xf>
    <xf numFmtId="2" fontId="7" fillId="4" borderId="40" xfId="0" applyNumberFormat="1" applyFont="1" applyFill="1" applyBorder="1" applyAlignment="1">
      <alignment horizontal="center" vertical="center" wrapText="1"/>
    </xf>
    <xf numFmtId="2" fontId="7" fillId="4" borderId="74" xfId="0" applyNumberFormat="1" applyFont="1" applyFill="1" applyBorder="1" applyAlignment="1">
      <alignment horizontal="center" vertical="center" wrapText="1"/>
    </xf>
    <xf numFmtId="2" fontId="7" fillId="2" borderId="76" xfId="0" applyNumberFormat="1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2" fontId="7" fillId="2" borderId="65" xfId="0" applyNumberFormat="1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vertical="top" wrapText="1"/>
    </xf>
    <xf numFmtId="0" fontId="6" fillId="7" borderId="30" xfId="0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0" fontId="23" fillId="2" borderId="87" xfId="0" applyFont="1" applyFill="1" applyBorder="1" applyAlignment="1">
      <alignment horizontal="center" vertical="center" wrapText="1"/>
    </xf>
    <xf numFmtId="0" fontId="13" fillId="2" borderId="87" xfId="0" applyFont="1" applyFill="1" applyBorder="1" applyAlignment="1">
      <alignment horizontal="right" vertical="center" wrapText="1"/>
    </xf>
    <xf numFmtId="0" fontId="19" fillId="2" borderId="57" xfId="0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 wrapText="1"/>
    </xf>
    <xf numFmtId="2" fontId="6" fillId="2" borderId="26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7" borderId="122" xfId="0" applyFont="1" applyFill="1" applyBorder="1" applyAlignment="1">
      <alignment horizontal="center" vertical="center" wrapText="1"/>
    </xf>
    <xf numFmtId="0" fontId="9" fillId="7" borderId="123" xfId="0" applyFont="1" applyFill="1" applyBorder="1" applyAlignment="1">
      <alignment wrapText="1"/>
    </xf>
    <xf numFmtId="0" fontId="9" fillId="7" borderId="107" xfId="0" applyFont="1" applyFill="1" applyBorder="1" applyAlignment="1">
      <alignment wrapText="1"/>
    </xf>
    <xf numFmtId="0" fontId="9" fillId="7" borderId="12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/>
    </xf>
    <xf numFmtId="166" fontId="7" fillId="5" borderId="15" xfId="0" applyNumberFormat="1" applyFont="1" applyFill="1" applyBorder="1" applyAlignment="1">
      <alignment horizontal="center" vertical="center" wrapText="1"/>
    </xf>
    <xf numFmtId="166" fontId="7" fillId="5" borderId="17" xfId="0" applyNumberFormat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wrapText="1"/>
    </xf>
    <xf numFmtId="0" fontId="9" fillId="2" borderId="38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/>
    </xf>
    <xf numFmtId="0" fontId="21" fillId="6" borderId="66" xfId="0" applyFont="1" applyFill="1" applyBorder="1" applyAlignment="1">
      <alignment horizontal="center" vertical="center"/>
    </xf>
    <xf numFmtId="2" fontId="22" fillId="6" borderId="82" xfId="0" applyNumberFormat="1" applyFont="1" applyFill="1" applyBorder="1" applyAlignment="1">
      <alignment horizontal="center" vertical="center" wrapText="1"/>
    </xf>
    <xf numFmtId="165" fontId="15" fillId="8" borderId="66" xfId="0" applyNumberFormat="1" applyFont="1" applyFill="1" applyBorder="1" applyAlignment="1">
      <alignment horizontal="center" vertical="center"/>
    </xf>
    <xf numFmtId="2" fontId="15" fillId="8" borderId="82" xfId="0" applyNumberFormat="1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/>
    </xf>
    <xf numFmtId="2" fontId="11" fillId="2" borderId="61" xfId="0" applyNumberFormat="1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/>
    </xf>
    <xf numFmtId="2" fontId="11" fillId="2" borderId="61" xfId="0" applyNumberFormat="1" applyFont="1" applyFill="1" applyBorder="1" applyAlignment="1">
      <alignment horizontal="right" vertical="center" wrapText="1"/>
    </xf>
    <xf numFmtId="165" fontId="11" fillId="2" borderId="67" xfId="0" applyNumberFormat="1" applyFont="1" applyFill="1" applyBorder="1" applyAlignment="1">
      <alignment horizontal="center" vertical="center"/>
    </xf>
    <xf numFmtId="2" fontId="11" fillId="2" borderId="68" xfId="0" applyNumberFormat="1" applyFont="1" applyFill="1" applyBorder="1" applyAlignment="1">
      <alignment horizontal="center" vertical="center" wrapText="1"/>
    </xf>
    <xf numFmtId="1" fontId="11" fillId="2" borderId="55" xfId="0" applyNumberFormat="1" applyFont="1" applyFill="1" applyBorder="1" applyAlignment="1">
      <alignment horizontal="center" vertical="center"/>
    </xf>
    <xf numFmtId="2" fontId="11" fillId="2" borderId="68" xfId="0" applyNumberFormat="1" applyFont="1" applyFill="1" applyBorder="1" applyAlignment="1">
      <alignment horizontal="right" vertical="center" wrapText="1"/>
    </xf>
    <xf numFmtId="165" fontId="15" fillId="8" borderId="66" xfId="0" applyNumberFormat="1" applyFont="1" applyFill="1" applyBorder="1" applyAlignment="1">
      <alignment horizontal="center" vertical="center" wrapText="1"/>
    </xf>
    <xf numFmtId="0" fontId="11" fillId="2" borderId="88" xfId="0" applyFont="1" applyFill="1" applyBorder="1" applyAlignment="1">
      <alignment horizontal="center" vertical="center"/>
    </xf>
    <xf numFmtId="2" fontId="11" fillId="2" borderId="83" xfId="0" applyNumberFormat="1" applyFont="1" applyFill="1" applyBorder="1" applyAlignment="1">
      <alignment horizontal="right" vertical="center" wrapText="1"/>
    </xf>
    <xf numFmtId="0" fontId="15" fillId="8" borderId="66" xfId="0" applyFont="1" applyFill="1" applyBorder="1" applyAlignment="1">
      <alignment horizontal="center" vertical="center"/>
    </xf>
    <xf numFmtId="0" fontId="11" fillId="2" borderId="121" xfId="0" applyFont="1" applyFill="1" applyBorder="1" applyAlignment="1">
      <alignment horizontal="center" vertical="center"/>
    </xf>
    <xf numFmtId="165" fontId="11" fillId="2" borderId="121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right" vertical="center" wrapText="1"/>
    </xf>
    <xf numFmtId="2" fontId="15" fillId="8" borderId="66" xfId="0" applyNumberFormat="1" applyFont="1" applyFill="1" applyBorder="1" applyAlignment="1">
      <alignment horizontal="center" vertical="center" wrapText="1"/>
    </xf>
    <xf numFmtId="0" fontId="11" fillId="2" borderId="83" xfId="0" applyFont="1" applyFill="1" applyBorder="1" applyAlignment="1">
      <alignment horizontal="right" vertical="center"/>
    </xf>
    <xf numFmtId="2" fontId="5" fillId="8" borderId="82" xfId="0" applyNumberFormat="1" applyFont="1" applyFill="1" applyBorder="1" applyAlignment="1">
      <alignment horizontal="center" vertical="center" wrapText="1"/>
    </xf>
    <xf numFmtId="0" fontId="5" fillId="8" borderId="66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6" fillId="8" borderId="66" xfId="0" applyFont="1" applyFill="1" applyBorder="1" applyAlignment="1">
      <alignment horizontal="center" vertical="center"/>
    </xf>
    <xf numFmtId="2" fontId="11" fillId="2" borderId="67" xfId="0" applyNumberFormat="1" applyFont="1" applyFill="1" applyBorder="1" applyAlignment="1">
      <alignment horizontal="center" vertical="center"/>
    </xf>
    <xf numFmtId="0" fontId="15" fillId="2" borderId="71" xfId="0" applyFont="1" applyFill="1" applyBorder="1" applyAlignment="1">
      <alignment horizontal="center" vertical="center" wrapText="1"/>
    </xf>
    <xf numFmtId="2" fontId="15" fillId="2" borderId="89" xfId="0" applyNumberFormat="1" applyFont="1" applyFill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horizontal="center" vertical="center"/>
    </xf>
    <xf numFmtId="2" fontId="15" fillId="2" borderId="68" xfId="0" applyNumberFormat="1" applyFont="1" applyFill="1" applyBorder="1" applyAlignment="1">
      <alignment horizontal="center" vertical="center" wrapText="1"/>
    </xf>
    <xf numFmtId="2" fontId="11" fillId="2" borderId="83" xfId="0" applyNumberFormat="1" applyFont="1" applyFill="1" applyBorder="1" applyAlignment="1">
      <alignment horizontal="center" vertical="center" wrapText="1"/>
    </xf>
    <xf numFmtId="0" fontId="22" fillId="6" borderId="66" xfId="0" applyFont="1" applyFill="1" applyBorder="1" applyAlignment="1">
      <alignment horizontal="center" vertical="center"/>
    </xf>
    <xf numFmtId="2" fontId="5" fillId="8" borderId="66" xfId="0" applyNumberFormat="1" applyFont="1" applyFill="1" applyBorder="1" applyAlignment="1">
      <alignment horizontal="center" vertical="center"/>
    </xf>
    <xf numFmtId="165" fontId="5" fillId="8" borderId="66" xfId="0" applyNumberFormat="1" applyFont="1" applyFill="1" applyBorder="1" applyAlignment="1">
      <alignment horizontal="center" vertical="center"/>
    </xf>
    <xf numFmtId="2" fontId="5" fillId="8" borderId="78" xfId="0" applyNumberFormat="1" applyFont="1" applyFill="1" applyBorder="1" applyAlignment="1">
      <alignment horizontal="center" vertical="center" wrapText="1"/>
    </xf>
    <xf numFmtId="2" fontId="15" fillId="8" borderId="84" xfId="0" applyNumberFormat="1" applyFont="1" applyFill="1" applyBorder="1" applyAlignment="1">
      <alignment horizontal="center" vertical="center" wrapText="1"/>
    </xf>
    <xf numFmtId="0" fontId="11" fillId="6" borderId="66" xfId="0" applyFont="1" applyFill="1" applyBorder="1" applyAlignment="1">
      <alignment horizontal="center" vertical="center"/>
    </xf>
    <xf numFmtId="2" fontId="5" fillId="6" borderId="8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21" fillId="6" borderId="94" xfId="0" applyFont="1" applyFill="1" applyBorder="1" applyAlignment="1">
      <alignment horizontal="center" vertical="center"/>
    </xf>
    <xf numFmtId="2" fontId="5" fillId="2" borderId="95" xfId="0" applyNumberFormat="1" applyFont="1" applyFill="1" applyBorder="1" applyAlignment="1">
      <alignment horizontal="center" vertical="center" wrapText="1"/>
    </xf>
    <xf numFmtId="2" fontId="15" fillId="2" borderId="61" xfId="0" applyNumberFormat="1" applyFont="1" applyFill="1" applyBorder="1" applyAlignment="1">
      <alignment horizontal="right" vertical="center" wrapText="1"/>
    </xf>
    <xf numFmtId="164" fontId="19" fillId="2" borderId="18" xfId="2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top" wrapText="1"/>
    </xf>
    <xf numFmtId="0" fontId="21" fillId="6" borderId="125" xfId="0" applyFont="1" applyFill="1" applyBorder="1" applyAlignment="1">
      <alignment horizontal="center" vertical="center"/>
    </xf>
    <xf numFmtId="2" fontId="22" fillId="6" borderId="126" xfId="0" applyNumberFormat="1" applyFont="1" applyFill="1" applyBorder="1" applyAlignment="1">
      <alignment horizontal="center" vertical="center" wrapText="1"/>
    </xf>
    <xf numFmtId="2" fontId="5" fillId="2" borderId="34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top"/>
    </xf>
    <xf numFmtId="2" fontId="6" fillId="2" borderId="127" xfId="0" applyNumberFormat="1" applyFont="1" applyFill="1" applyBorder="1" applyAlignment="1">
      <alignment horizontal="center" vertical="center" wrapText="1"/>
    </xf>
    <xf numFmtId="2" fontId="6" fillId="2" borderId="128" xfId="0" applyNumberFormat="1" applyFont="1" applyFill="1" applyBorder="1" applyAlignment="1">
      <alignment horizontal="center" vertical="center" wrapText="1"/>
    </xf>
    <xf numFmtId="2" fontId="6" fillId="2" borderId="128" xfId="0" applyNumberFormat="1" applyFont="1" applyFill="1" applyBorder="1" applyAlignment="1">
      <alignment horizontal="center" vertical="center"/>
    </xf>
    <xf numFmtId="2" fontId="6" fillId="2" borderId="129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7" borderId="107" xfId="0" applyFont="1" applyFill="1" applyBorder="1" applyAlignment="1"/>
    <xf numFmtId="0" fontId="6" fillId="7" borderId="107" xfId="0" applyFont="1" applyFill="1" applyBorder="1" applyAlignment="1"/>
    <xf numFmtId="0" fontId="9" fillId="2" borderId="131" xfId="0" applyFont="1" applyFill="1" applyBorder="1" applyAlignment="1">
      <alignment horizontal="center" vertical="center" wrapText="1"/>
    </xf>
    <xf numFmtId="1" fontId="9" fillId="2" borderId="37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2" fontId="7" fillId="2" borderId="46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right" vertical="center"/>
    </xf>
    <xf numFmtId="2" fontId="6" fillId="2" borderId="133" xfId="0" applyNumberFormat="1" applyFont="1" applyFill="1" applyBorder="1" applyAlignment="1">
      <alignment horizontal="center" vertical="center" wrapText="1"/>
    </xf>
    <xf numFmtId="2" fontId="7" fillId="5" borderId="46" xfId="0" applyNumberFormat="1" applyFont="1" applyFill="1" applyBorder="1" applyAlignment="1">
      <alignment horizontal="center" vertical="center"/>
    </xf>
    <xf numFmtId="2" fontId="7" fillId="5" borderId="70" xfId="0" applyNumberFormat="1" applyFont="1" applyFill="1" applyBorder="1" applyAlignment="1">
      <alignment horizontal="center" vertical="center" wrapText="1"/>
    </xf>
    <xf numFmtId="167" fontId="7" fillId="5" borderId="70" xfId="0" applyNumberFormat="1" applyFont="1" applyFill="1" applyBorder="1" applyAlignment="1">
      <alignment horizontal="center" vertical="center" wrapText="1"/>
    </xf>
    <xf numFmtId="166" fontId="7" fillId="5" borderId="70" xfId="0" applyNumberFormat="1" applyFont="1" applyFill="1" applyBorder="1" applyAlignment="1">
      <alignment horizontal="center" vertical="center" wrapText="1"/>
    </xf>
    <xf numFmtId="2" fontId="7" fillId="5" borderId="17" xfId="0" applyNumberFormat="1" applyFont="1" applyFill="1" applyBorder="1" applyAlignment="1">
      <alignment horizontal="center" vertical="center" wrapText="1"/>
    </xf>
    <xf numFmtId="2" fontId="7" fillId="2" borderId="70" xfId="0" applyNumberFormat="1" applyFont="1" applyFill="1" applyBorder="1" applyAlignment="1">
      <alignment horizontal="center" vertical="center" wrapText="1"/>
    </xf>
    <xf numFmtId="2" fontId="7" fillId="2" borderId="72" xfId="0" applyNumberFormat="1" applyFont="1" applyFill="1" applyBorder="1" applyAlignment="1">
      <alignment horizontal="center" vertical="center" wrapText="1"/>
    </xf>
    <xf numFmtId="0" fontId="9" fillId="7" borderId="108" xfId="0" applyFont="1" applyFill="1" applyBorder="1" applyAlignment="1">
      <alignment horizontal="center" vertical="center" wrapText="1"/>
    </xf>
    <xf numFmtId="2" fontId="7" fillId="2" borderId="70" xfId="0" applyNumberFormat="1" applyFont="1" applyFill="1" applyBorder="1" applyAlignment="1">
      <alignment horizontal="center" vertical="center"/>
    </xf>
    <xf numFmtId="2" fontId="7" fillId="3" borderId="70" xfId="0" applyNumberFormat="1" applyFont="1" applyFill="1" applyBorder="1" applyAlignment="1">
      <alignment horizontal="center" vertical="center" wrapText="1"/>
    </xf>
    <xf numFmtId="2" fontId="7" fillId="3" borderId="70" xfId="0" applyNumberFormat="1" applyFont="1" applyFill="1" applyBorder="1" applyAlignment="1">
      <alignment horizontal="center" vertical="center"/>
    </xf>
    <xf numFmtId="2" fontId="7" fillId="5" borderId="118" xfId="3" applyNumberFormat="1" applyFont="1" applyFill="1" applyBorder="1" applyAlignment="1">
      <alignment horizontal="center" vertical="center" wrapText="1"/>
    </xf>
    <xf numFmtId="2" fontId="7" fillId="5" borderId="70" xfId="3" applyNumberFormat="1" applyFont="1" applyFill="1" applyBorder="1" applyAlignment="1">
      <alignment horizontal="center" vertical="center" wrapText="1"/>
    </xf>
    <xf numFmtId="166" fontId="7" fillId="4" borderId="79" xfId="0" applyNumberFormat="1" applyFont="1" applyFill="1" applyBorder="1" applyAlignment="1">
      <alignment horizontal="center" vertical="center" wrapText="1"/>
    </xf>
    <xf numFmtId="2" fontId="21" fillId="6" borderId="36" xfId="0" applyNumberFormat="1" applyFont="1" applyFill="1" applyBorder="1" applyAlignment="1">
      <alignment horizontal="center" vertical="center" wrapText="1"/>
    </xf>
    <xf numFmtId="2" fontId="7" fillId="5" borderId="70" xfId="0" applyNumberFormat="1" applyFont="1" applyFill="1" applyBorder="1" applyAlignment="1">
      <alignment horizontal="center" vertical="center"/>
    </xf>
    <xf numFmtId="2" fontId="7" fillId="5" borderId="132" xfId="0" applyNumberFormat="1" applyFont="1" applyFill="1" applyBorder="1" applyAlignment="1">
      <alignment horizontal="center" vertical="center"/>
    </xf>
    <xf numFmtId="0" fontId="6" fillId="7" borderId="130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 wrapText="1"/>
    </xf>
    <xf numFmtId="2" fontId="7" fillId="5" borderId="61" xfId="0" applyNumberFormat="1" applyFont="1" applyFill="1" applyBorder="1" applyAlignment="1">
      <alignment horizontal="center" vertical="center"/>
    </xf>
    <xf numFmtId="2" fontId="7" fillId="4" borderId="80" xfId="0" applyNumberFormat="1" applyFont="1" applyFill="1" applyBorder="1" applyAlignment="1">
      <alignment horizontal="center" vertical="center" wrapText="1"/>
    </xf>
    <xf numFmtId="2" fontId="7" fillId="5" borderId="81" xfId="0" applyNumberFormat="1" applyFont="1" applyFill="1" applyBorder="1" applyAlignment="1">
      <alignment horizontal="center" vertical="center" wrapText="1"/>
    </xf>
    <xf numFmtId="2" fontId="7" fillId="2" borderId="8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5" xfId="0" applyFont="1" applyFill="1" applyBorder="1" applyAlignment="1">
      <alignment horizontal="center" vertical="center" wrapText="1"/>
    </xf>
    <xf numFmtId="167" fontId="7" fillId="5" borderId="136" xfId="0" applyNumberFormat="1" applyFont="1" applyFill="1" applyBorder="1" applyAlignment="1">
      <alignment horizontal="center" vertical="center" wrapText="1"/>
    </xf>
    <xf numFmtId="0" fontId="7" fillId="2" borderId="135" xfId="0" applyFont="1" applyFill="1" applyBorder="1" applyAlignment="1">
      <alignment horizontal="center" vertical="center" wrapText="1"/>
    </xf>
    <xf numFmtId="166" fontId="7" fillId="5" borderId="137" xfId="0" applyNumberFormat="1" applyFont="1" applyFill="1" applyBorder="1" applyAlignment="1">
      <alignment horizontal="center" vertical="center" wrapText="1"/>
    </xf>
    <xf numFmtId="2" fontId="7" fillId="2" borderId="137" xfId="0" applyNumberFormat="1" applyFont="1" applyFill="1" applyBorder="1" applyAlignment="1">
      <alignment horizontal="center" vertical="center" wrapText="1"/>
    </xf>
    <xf numFmtId="2" fontId="7" fillId="5" borderId="137" xfId="0" applyNumberFormat="1" applyFont="1" applyFill="1" applyBorder="1" applyAlignment="1">
      <alignment horizontal="center" vertical="center" wrapText="1"/>
    </xf>
    <xf numFmtId="0" fontId="9" fillId="7" borderId="77" xfId="0" applyFont="1" applyFill="1" applyBorder="1" applyAlignment="1">
      <alignment horizontal="center" vertical="center" wrapText="1"/>
    </xf>
    <xf numFmtId="0" fontId="9" fillId="7" borderId="138" xfId="0" applyFont="1" applyFill="1" applyBorder="1" applyAlignment="1">
      <alignment horizontal="center" vertical="center" wrapText="1"/>
    </xf>
    <xf numFmtId="166" fontId="7" fillId="5" borderId="63" xfId="0" applyNumberFormat="1" applyFont="1" applyFill="1" applyBorder="1" applyAlignment="1">
      <alignment horizontal="center" vertical="center" wrapText="1"/>
    </xf>
    <xf numFmtId="166" fontId="7" fillId="5" borderId="16" xfId="0" applyNumberFormat="1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2" fontId="7" fillId="5" borderId="16" xfId="0" applyNumberFormat="1" applyFont="1" applyFill="1" applyBorder="1" applyAlignment="1">
      <alignment horizontal="center" vertical="center" wrapText="1"/>
    </xf>
    <xf numFmtId="0" fontId="9" fillId="7" borderId="107" xfId="0" applyFont="1" applyFill="1" applyBorder="1" applyAlignment="1">
      <alignment horizontal="center" vertical="center" wrapText="1"/>
    </xf>
    <xf numFmtId="2" fontId="7" fillId="2" borderId="79" xfId="0" applyNumberFormat="1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7" fillId="2" borderId="13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0" fillId="2" borderId="135" xfId="0" applyFont="1" applyFill="1" applyBorder="1" applyAlignment="1">
      <alignment horizontal="center" vertical="center" wrapText="1"/>
    </xf>
    <xf numFmtId="2" fontId="7" fillId="2" borderId="137" xfId="0" applyNumberFormat="1" applyFont="1" applyFill="1" applyBorder="1" applyAlignment="1">
      <alignment horizontal="center" vertical="center"/>
    </xf>
    <xf numFmtId="2" fontId="7" fillId="3" borderId="137" xfId="0" applyNumberFormat="1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 wrapText="1"/>
    </xf>
    <xf numFmtId="2" fontId="7" fillId="5" borderId="140" xfId="0" applyNumberFormat="1" applyFont="1" applyFill="1" applyBorder="1" applyAlignment="1">
      <alignment horizontal="center" vertical="center" wrapText="1"/>
    </xf>
    <xf numFmtId="2" fontId="7" fillId="5" borderId="137" xfId="0" applyNumberFormat="1" applyFont="1" applyFill="1" applyBorder="1" applyAlignment="1">
      <alignment horizontal="center" vertical="center"/>
    </xf>
    <xf numFmtId="2" fontId="7" fillId="5" borderId="141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2" fontId="7" fillId="2" borderId="137" xfId="3" applyNumberFormat="1" applyFont="1" applyFill="1" applyBorder="1" applyAlignment="1">
      <alignment horizontal="center" vertical="center" wrapText="1"/>
    </xf>
    <xf numFmtId="2" fontId="7" fillId="5" borderId="137" xfId="3" applyNumberFormat="1" applyFont="1" applyFill="1" applyBorder="1" applyAlignment="1">
      <alignment horizontal="center" vertical="center" wrapText="1"/>
    </xf>
    <xf numFmtId="2" fontId="7" fillId="4" borderId="0" xfId="0" applyNumberFormat="1" applyFont="1" applyFill="1" applyBorder="1" applyAlignment="1">
      <alignment horizontal="center" vertical="center" wrapText="1"/>
    </xf>
    <xf numFmtId="2" fontId="7" fillId="4" borderId="90" xfId="0" applyNumberFormat="1" applyFont="1" applyFill="1" applyBorder="1" applyAlignment="1">
      <alignment horizontal="center" vertical="center" wrapText="1"/>
    </xf>
    <xf numFmtId="2" fontId="21" fillId="6" borderId="30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2" fontId="14" fillId="2" borderId="8" xfId="0" applyNumberFormat="1" applyFont="1" applyFill="1" applyBorder="1" applyAlignment="1">
      <alignment horizontal="center" vertical="center" wrapText="1"/>
    </xf>
    <xf numFmtId="2" fontId="5" fillId="2" borderId="53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164" fontId="15" fillId="2" borderId="142" xfId="2" applyFont="1" applyFill="1" applyBorder="1" applyAlignment="1">
      <alignment vertical="center"/>
    </xf>
    <xf numFmtId="164" fontId="11" fillId="2" borderId="58" xfId="2" applyFont="1" applyFill="1" applyBorder="1" applyAlignment="1">
      <alignment vertical="center"/>
    </xf>
    <xf numFmtId="164" fontId="11" fillId="2" borderId="58" xfId="2" applyFont="1" applyFill="1" applyBorder="1" applyAlignment="1">
      <alignment horizontal="right" vertical="center"/>
    </xf>
    <xf numFmtId="164" fontId="13" fillId="2" borderId="58" xfId="2" applyFont="1" applyFill="1" applyBorder="1" applyAlignment="1">
      <alignment horizontal="right" vertical="center"/>
    </xf>
    <xf numFmtId="164" fontId="19" fillId="2" borderId="143" xfId="2" applyFont="1" applyFill="1" applyBorder="1" applyAlignment="1">
      <alignment horizontal="right" vertical="center"/>
    </xf>
    <xf numFmtId="49" fontId="11" fillId="4" borderId="20" xfId="0" applyNumberFormat="1" applyFont="1" applyFill="1" applyBorder="1" applyAlignment="1">
      <alignment horizontal="right" vertical="top"/>
    </xf>
    <xf numFmtId="0" fontId="11" fillId="3" borderId="20" xfId="1" applyFont="1" applyFill="1" applyBorder="1" applyAlignment="1">
      <alignment horizontal="right" vertical="top"/>
    </xf>
    <xf numFmtId="49" fontId="11" fillId="4" borderId="18" xfId="0" applyNumberFormat="1" applyFont="1" applyFill="1" applyBorder="1" applyAlignment="1">
      <alignment horizontal="right" vertical="top"/>
    </xf>
    <xf numFmtId="49" fontId="11" fillId="2" borderId="71" xfId="0" applyNumberFormat="1" applyFont="1" applyFill="1" applyBorder="1" applyAlignment="1">
      <alignment horizontal="right"/>
    </xf>
    <xf numFmtId="0" fontId="11" fillId="3" borderId="57" xfId="1" applyFont="1" applyFill="1" applyBorder="1" applyAlignment="1">
      <alignment horizontal="right" vertical="top"/>
    </xf>
    <xf numFmtId="2" fontId="7" fillId="5" borderId="0" xfId="0" applyNumberFormat="1" applyFont="1" applyFill="1" applyBorder="1" applyAlignment="1">
      <alignment horizontal="center" vertical="center" wrapText="1"/>
    </xf>
    <xf numFmtId="2" fontId="7" fillId="3" borderId="137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65" fontId="7" fillId="2" borderId="16" xfId="0" applyNumberFormat="1" applyFont="1" applyFill="1" applyBorder="1" applyAlignment="1">
      <alignment horizontal="center" vertical="center"/>
    </xf>
    <xf numFmtId="0" fontId="24" fillId="2" borderId="135" xfId="0" applyFont="1" applyFill="1" applyBorder="1" applyAlignment="1">
      <alignment horizontal="center" vertical="center"/>
    </xf>
    <xf numFmtId="0" fontId="7" fillId="2" borderId="135" xfId="0" applyFont="1" applyFill="1" applyBorder="1" applyAlignment="1">
      <alignment horizontal="center" vertical="center"/>
    </xf>
    <xf numFmtId="2" fontId="6" fillId="2" borderId="0" xfId="0" applyNumberFormat="1" applyFont="1" applyFill="1" applyBorder="1"/>
    <xf numFmtId="0" fontId="11" fillId="2" borderId="98" xfId="0" applyFont="1" applyFill="1" applyBorder="1" applyAlignment="1">
      <alignment horizontal="center" vertical="center" wrapText="1"/>
    </xf>
    <xf numFmtId="49" fontId="7" fillId="2" borderId="144" xfId="0" applyNumberFormat="1" applyFont="1" applyFill="1" applyBorder="1" applyAlignment="1">
      <alignment horizontal="left" vertical="top" wrapText="1"/>
    </xf>
    <xf numFmtId="0" fontId="28" fillId="2" borderId="21" xfId="0" applyFont="1" applyFill="1" applyBorder="1" applyAlignment="1">
      <alignment horizontal="center" wrapText="1"/>
    </xf>
    <xf numFmtId="49" fontId="15" fillId="2" borderId="21" xfId="0" applyNumberFormat="1" applyFont="1" applyFill="1" applyBorder="1" applyAlignment="1">
      <alignment horizontal="left"/>
    </xf>
    <xf numFmtId="49" fontId="13" fillId="2" borderId="21" xfId="0" applyNumberFormat="1" applyFont="1" applyFill="1" applyBorder="1" applyAlignment="1">
      <alignment horizontal="right"/>
    </xf>
    <xf numFmtId="0" fontId="17" fillId="2" borderId="13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2" fontId="9" fillId="2" borderId="22" xfId="0" applyNumberFormat="1" applyFont="1" applyFill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/>
    </xf>
    <xf numFmtId="49" fontId="23" fillId="2" borderId="21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right" vertical="top"/>
    </xf>
    <xf numFmtId="0" fontId="11" fillId="3" borderId="21" xfId="1" applyFont="1" applyFill="1" applyBorder="1" applyAlignment="1">
      <alignment horizontal="right" vertical="top" wrapText="1"/>
    </xf>
    <xf numFmtId="49" fontId="11" fillId="2" borderId="21" xfId="0" applyNumberFormat="1" applyFont="1" applyFill="1" applyBorder="1" applyAlignment="1">
      <alignment horizontal="right"/>
    </xf>
    <xf numFmtId="0" fontId="11" fillId="3" borderId="145" xfId="1" applyFont="1" applyFill="1" applyBorder="1" applyAlignment="1">
      <alignment horizontal="right" vertical="top"/>
    </xf>
    <xf numFmtId="2" fontId="5" fillId="2" borderId="26" xfId="0" applyNumberFormat="1" applyFont="1" applyFill="1" applyBorder="1" applyAlignment="1">
      <alignment horizontal="center" vertical="center" wrapText="1"/>
    </xf>
    <xf numFmtId="2" fontId="9" fillId="2" borderId="37" xfId="0" applyNumberFormat="1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wrapText="1"/>
    </xf>
    <xf numFmtId="2" fontId="7" fillId="3" borderId="17" xfId="0" applyNumberFormat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/>
    </xf>
    <xf numFmtId="2" fontId="7" fillId="2" borderId="96" xfId="0" applyNumberFormat="1" applyFont="1" applyFill="1" applyBorder="1" applyAlignment="1">
      <alignment horizontal="center" vertical="center"/>
    </xf>
    <xf numFmtId="0" fontId="9" fillId="2" borderId="146" xfId="0" applyFont="1" applyFill="1" applyBorder="1" applyAlignment="1">
      <alignment horizontal="center" vertical="center" wrapText="1"/>
    </xf>
    <xf numFmtId="2" fontId="7" fillId="3" borderId="65" xfId="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/>
    </xf>
    <xf numFmtId="2" fontId="9" fillId="2" borderId="38" xfId="0" applyNumberFormat="1" applyFont="1" applyFill="1" applyBorder="1" applyAlignment="1">
      <alignment horizontal="center" vertical="center" wrapText="1"/>
    </xf>
    <xf numFmtId="2" fontId="7" fillId="2" borderId="35" xfId="0" applyNumberFormat="1" applyFont="1" applyFill="1" applyBorder="1" applyAlignment="1">
      <alignment horizontal="center" vertical="center" wrapText="1"/>
    </xf>
    <xf numFmtId="2" fontId="5" fillId="2" borderId="22" xfId="0" applyNumberFormat="1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/>
    </xf>
    <xf numFmtId="0" fontId="7" fillId="2" borderId="98" xfId="0" applyFont="1" applyFill="1" applyBorder="1" applyAlignment="1">
      <alignment horizontal="left" vertical="top" wrapText="1"/>
    </xf>
    <xf numFmtId="0" fontId="7" fillId="2" borderId="98" xfId="0" applyFont="1" applyFill="1" applyBorder="1" applyAlignment="1">
      <alignment vertical="top" wrapText="1"/>
    </xf>
    <xf numFmtId="0" fontId="7" fillId="2" borderId="98" xfId="0" applyFont="1" applyFill="1" applyBorder="1" applyAlignment="1">
      <alignment horizontal="right" vertical="top" wrapText="1"/>
    </xf>
    <xf numFmtId="0" fontId="7" fillId="2" borderId="87" xfId="0" applyFont="1" applyFill="1" applyBorder="1" applyAlignment="1">
      <alignment horizontal="left" vertical="top" wrapText="1"/>
    </xf>
    <xf numFmtId="0" fontId="7" fillId="2" borderId="87" xfId="0" applyFont="1" applyFill="1" applyBorder="1" applyAlignment="1">
      <alignment vertical="top" wrapText="1"/>
    </xf>
    <xf numFmtId="2" fontId="15" fillId="2" borderId="68" xfId="0" applyNumberFormat="1" applyFont="1" applyFill="1" applyBorder="1" applyAlignment="1">
      <alignment horizontal="right" vertical="center" wrapText="1"/>
    </xf>
    <xf numFmtId="2" fontId="15" fillId="2" borderId="61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top" wrapText="1"/>
    </xf>
    <xf numFmtId="0" fontId="15" fillId="2" borderId="6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2" fontId="7" fillId="2" borderId="33" xfId="0" applyNumberFormat="1" applyFont="1" applyFill="1" applyBorder="1" applyAlignment="1">
      <alignment horizontal="center" vertical="center" wrapText="1"/>
    </xf>
    <xf numFmtId="0" fontId="7" fillId="2" borderId="147" xfId="0" applyFont="1" applyFill="1" applyBorder="1" applyAlignment="1">
      <alignment horizontal="left" vertical="top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/>
    </xf>
    <xf numFmtId="166" fontId="7" fillId="5" borderId="148" xfId="0" applyNumberFormat="1" applyFont="1" applyFill="1" applyBorder="1" applyAlignment="1">
      <alignment horizontal="center" vertical="center" wrapText="1"/>
    </xf>
    <xf numFmtId="0" fontId="5" fillId="7" borderId="149" xfId="0" applyFont="1" applyFill="1" applyBorder="1" applyAlignment="1">
      <alignment horizontal="left" vertical="top" wrapText="1"/>
    </xf>
    <xf numFmtId="0" fontId="9" fillId="7" borderId="112" xfId="0" applyFont="1" applyFill="1" applyBorder="1" applyAlignment="1">
      <alignment wrapText="1"/>
    </xf>
    <xf numFmtId="0" fontId="9" fillId="7" borderId="30" xfId="0" applyFont="1" applyFill="1" applyBorder="1" applyAlignment="1">
      <alignment wrapText="1"/>
    </xf>
    <xf numFmtId="0" fontId="11" fillId="2" borderId="147" xfId="0" applyFont="1" applyFill="1" applyBorder="1" applyAlignment="1">
      <alignment horizontal="left" vertical="top" wrapText="1"/>
    </xf>
    <xf numFmtId="2" fontId="7" fillId="2" borderId="150" xfId="0" applyNumberFormat="1" applyFont="1" applyFill="1" applyBorder="1" applyAlignment="1">
      <alignment horizontal="center" vertical="center" wrapText="1"/>
    </xf>
    <xf numFmtId="166" fontId="7" fillId="5" borderId="136" xfId="0" applyNumberFormat="1" applyFont="1" applyFill="1" applyBorder="1" applyAlignment="1">
      <alignment horizontal="center" vertical="center" wrapText="1"/>
    </xf>
    <xf numFmtId="0" fontId="15" fillId="8" borderId="94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justify"/>
    </xf>
    <xf numFmtId="0" fontId="8" fillId="2" borderId="3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top" wrapText="1"/>
    </xf>
    <xf numFmtId="0" fontId="22" fillId="6" borderId="30" xfId="0" applyFont="1" applyFill="1" applyBorder="1" applyAlignment="1">
      <alignment horizontal="center" vertical="top" wrapText="1"/>
    </xf>
    <xf numFmtId="0" fontId="22" fillId="6" borderId="36" xfId="0" applyFont="1" applyFill="1" applyBorder="1" applyAlignment="1">
      <alignment horizontal="center" vertical="top" wrapText="1"/>
    </xf>
    <xf numFmtId="0" fontId="5" fillId="6" borderId="31" xfId="0" applyFont="1" applyFill="1" applyBorder="1" applyAlignment="1">
      <alignment horizontal="center" vertical="top" wrapText="1"/>
    </xf>
    <xf numFmtId="0" fontId="5" fillId="6" borderId="30" xfId="0" applyFont="1" applyFill="1" applyBorder="1" applyAlignment="1">
      <alignment horizontal="center" vertical="top" wrapText="1"/>
    </xf>
    <xf numFmtId="0" fontId="5" fillId="6" borderId="36" xfId="0" applyFont="1" applyFill="1" applyBorder="1" applyAlignment="1">
      <alignment horizontal="center" vertical="top" wrapText="1"/>
    </xf>
    <xf numFmtId="0" fontId="8" fillId="6" borderId="31" xfId="0" applyFont="1" applyFill="1" applyBorder="1" applyAlignment="1">
      <alignment horizontal="center" vertical="top" wrapText="1"/>
    </xf>
    <xf numFmtId="0" fontId="8" fillId="6" borderId="30" xfId="0" applyFont="1" applyFill="1" applyBorder="1" applyAlignment="1">
      <alignment horizontal="center" vertical="top" wrapText="1"/>
    </xf>
    <xf numFmtId="0" fontId="8" fillId="6" borderId="36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45" xfId="0" applyFont="1" applyFill="1" applyBorder="1" applyAlignment="1">
      <alignment horizontal="center" wrapText="1"/>
    </xf>
    <xf numFmtId="0" fontId="8" fillId="6" borderId="5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22" fillId="6" borderId="5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justify"/>
    </xf>
    <xf numFmtId="0" fontId="4" fillId="2" borderId="40" xfId="0" applyFont="1" applyFill="1" applyBorder="1" applyAlignment="1">
      <alignment horizontal="center" vertical="justify"/>
    </xf>
    <xf numFmtId="0" fontId="7" fillId="2" borderId="3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</cellXfs>
  <cellStyles count="4">
    <cellStyle name="Excel Built-in Normal" xfId="1"/>
    <cellStyle name="Excel Built-in Normal 2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CCF4FC"/>
      <color rgb="FFCCFFCC"/>
      <color rgb="FFFFFFCC"/>
      <color rgb="FF99FFCC"/>
      <color rgb="FFFFCCCC"/>
      <color rgb="FFFF66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98"/>
  <sheetViews>
    <sheetView showZeros="0" tabSelected="1" topLeftCell="A142" zoomScaleNormal="100" workbookViewId="0">
      <selection activeCell="O155" sqref="O155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2.7109375" style="302" customWidth="1"/>
    <col min="6" max="6" width="12" style="302" customWidth="1"/>
    <col min="7" max="7" width="14.5703125" style="302" customWidth="1"/>
    <col min="8" max="8" width="14.28515625" style="302" customWidth="1"/>
    <col min="9" max="16384" width="9.140625" style="13"/>
  </cols>
  <sheetData>
    <row r="1" spans="1:8" s="1" customFormat="1" ht="30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-661637.4453158197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2506516.38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2506516.38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2506516.38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2742804.5079466663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-897925.57326248614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7.2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-1404834.7353158207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2438399.0700000003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2438399.0700000003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2438399.0700000003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1033564.3346841796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2742804.5079466663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-1709240.1732624867</v>
      </c>
    </row>
    <row r="18" spans="1:8" s="1" customFormat="1" ht="13.5" thickBot="1" x14ac:dyDescent="0.25">
      <c r="A18" s="120"/>
      <c r="B18" s="7"/>
      <c r="C18" s="18"/>
      <c r="D18" s="122"/>
      <c r="E18" s="48"/>
      <c r="F18" s="48"/>
      <c r="G18" s="106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1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82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39.75" customHeight="1" thickBot="1" x14ac:dyDescent="0.25">
      <c r="A23" s="616" t="s">
        <v>27</v>
      </c>
      <c r="B23" s="617"/>
      <c r="C23" s="617"/>
      <c r="D23" s="618"/>
      <c r="E23" s="227"/>
      <c r="F23" s="228">
        <v>199095.24</v>
      </c>
      <c r="G23" s="229"/>
      <c r="H23" s="228">
        <v>265210.09843999997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7"/>
      <c r="F24" s="228">
        <v>89.24</v>
      </c>
      <c r="G24" s="229"/>
      <c r="H24" s="228">
        <v>89.238240000000005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9806.4</v>
      </c>
      <c r="F25" s="232">
        <v>89.24</v>
      </c>
      <c r="G25" s="297">
        <v>9806.4</v>
      </c>
      <c r="H25" s="244">
        <v>89.238240000000005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3556.93</v>
      </c>
      <c r="G26" s="229"/>
      <c r="H26" s="228">
        <v>3067.7712000000001</v>
      </c>
    </row>
    <row r="27" spans="1:8" s="1" customFormat="1" ht="56.2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1211.5999999999999</v>
      </c>
      <c r="F27" s="232">
        <v>3082.31</v>
      </c>
      <c r="G27" s="297">
        <v>1211.5999999999999</v>
      </c>
      <c r="H27" s="244">
        <v>3067.7712000000001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89.24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1559.22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45905.89</v>
      </c>
      <c r="G31" s="229"/>
      <c r="H31" s="273">
        <v>158285.16440000001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386">
        <v>1514.8</v>
      </c>
      <c r="F32" s="232">
        <v>2332.79</v>
      </c>
      <c r="G32" s="297">
        <f>E32</f>
        <v>1514.8</v>
      </c>
      <c r="H32" s="244">
        <v>2332.7919999999999</v>
      </c>
    </row>
    <row r="33" spans="1:61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387">
        <v>1514.8</v>
      </c>
      <c r="F33" s="79">
        <v>569.55999999999995</v>
      </c>
      <c r="G33" s="86">
        <f>E33</f>
        <v>1514.8</v>
      </c>
      <c r="H33" s="272">
        <v>284.7824</v>
      </c>
    </row>
    <row r="34" spans="1:61" s="1" customFormat="1" ht="18" customHeight="1" x14ac:dyDescent="0.2">
      <c r="A34" s="383" t="s">
        <v>34</v>
      </c>
      <c r="B34" s="14" t="s">
        <v>6</v>
      </c>
      <c r="C34" s="217" t="s">
        <v>69</v>
      </c>
      <c r="D34" s="360"/>
      <c r="E34" s="387">
        <v>0</v>
      </c>
      <c r="F34" s="235">
        <v>43003.54</v>
      </c>
      <c r="G34" s="235"/>
      <c r="H34" s="255">
        <v>155667.59</v>
      </c>
    </row>
    <row r="35" spans="1:61" s="1" customFormat="1" x14ac:dyDescent="0.2">
      <c r="A35" s="243" t="s">
        <v>351</v>
      </c>
      <c r="B35" s="14" t="s">
        <v>6</v>
      </c>
      <c r="C35" s="131">
        <v>1</v>
      </c>
      <c r="D35" s="475" t="s">
        <v>430</v>
      </c>
      <c r="E35" s="387">
        <v>0</v>
      </c>
      <c r="F35" s="79">
        <v>0</v>
      </c>
      <c r="G35" s="86">
        <v>8.61</v>
      </c>
      <c r="H35" s="272">
        <v>7304.03</v>
      </c>
    </row>
    <row r="36" spans="1:61" x14ac:dyDescent="0.2">
      <c r="A36" s="384" t="s">
        <v>215</v>
      </c>
      <c r="B36" s="14" t="s">
        <v>6</v>
      </c>
      <c r="C36" s="131">
        <v>1</v>
      </c>
      <c r="D36" s="475" t="s">
        <v>430</v>
      </c>
      <c r="E36" s="387">
        <v>0</v>
      </c>
      <c r="F36" s="79">
        <v>0</v>
      </c>
      <c r="G36" s="86">
        <v>82</v>
      </c>
      <c r="H36" s="272">
        <v>138243.06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</row>
    <row r="37" spans="1:61" s="1" customFormat="1" x14ac:dyDescent="0.2">
      <c r="A37" s="385" t="s">
        <v>216</v>
      </c>
      <c r="B37" s="34"/>
      <c r="C37" s="16"/>
      <c r="D37" s="360"/>
      <c r="E37" s="387">
        <v>0</v>
      </c>
      <c r="F37" s="235">
        <v>43003.54</v>
      </c>
      <c r="G37" s="232"/>
      <c r="H37" s="581">
        <v>10120.5</v>
      </c>
    </row>
    <row r="38" spans="1:61" s="1" customFormat="1" x14ac:dyDescent="0.2">
      <c r="A38" s="136" t="s">
        <v>273</v>
      </c>
      <c r="B38" s="34" t="s">
        <v>127</v>
      </c>
      <c r="C38" s="16"/>
      <c r="D38" s="351">
        <v>171.99</v>
      </c>
      <c r="E38" s="387">
        <v>0</v>
      </c>
      <c r="F38" s="79">
        <v>0</v>
      </c>
      <c r="G38" s="86">
        <v>3</v>
      </c>
      <c r="H38" s="272">
        <v>515.97</v>
      </c>
    </row>
    <row r="39" spans="1:61" s="1" customFormat="1" ht="13.5" thickBot="1" x14ac:dyDescent="0.25">
      <c r="A39" s="136" t="s">
        <v>272</v>
      </c>
      <c r="B39" s="43" t="s">
        <v>127</v>
      </c>
      <c r="C39" s="398"/>
      <c r="D39" s="399">
        <v>3201.51</v>
      </c>
      <c r="E39" s="387">
        <v>0</v>
      </c>
      <c r="F39" s="79">
        <v>0</v>
      </c>
      <c r="G39" s="86">
        <v>3</v>
      </c>
      <c r="H39" s="272">
        <v>9604.5300000000007</v>
      </c>
    </row>
    <row r="40" spans="1:61" s="3" customFormat="1" ht="26.25" thickBot="1" x14ac:dyDescent="0.25">
      <c r="A40" s="132" t="s">
        <v>38</v>
      </c>
      <c r="B40" s="390"/>
      <c r="C40" s="391"/>
      <c r="D40" s="392"/>
      <c r="E40" s="229"/>
      <c r="F40" s="273">
        <v>385.79</v>
      </c>
      <c r="G40" s="229"/>
      <c r="H40" s="273">
        <v>385.78800000000001</v>
      </c>
    </row>
    <row r="41" spans="1:61" s="1" customFormat="1" ht="45.75" customHeight="1" thickBot="1" x14ac:dyDescent="0.25">
      <c r="A41" s="582" t="s">
        <v>39</v>
      </c>
      <c r="B41" s="128" t="s">
        <v>6</v>
      </c>
      <c r="C41" s="131">
        <v>1</v>
      </c>
      <c r="D41" s="474">
        <v>0.52</v>
      </c>
      <c r="E41" s="231">
        <v>741.9</v>
      </c>
      <c r="F41" s="232">
        <v>385.79</v>
      </c>
      <c r="G41" s="297">
        <v>741.9</v>
      </c>
      <c r="H41" s="244">
        <v>385.78800000000001</v>
      </c>
    </row>
    <row r="42" spans="1:61" s="3" customFormat="1" ht="26.25" thickBot="1" x14ac:dyDescent="0.25">
      <c r="A42" s="139" t="s">
        <v>40</v>
      </c>
      <c r="B42" s="133"/>
      <c r="C42" s="134"/>
      <c r="D42" s="350"/>
      <c r="E42" s="229"/>
      <c r="F42" s="273">
        <v>141109</v>
      </c>
      <c r="G42" s="229"/>
      <c r="H42" s="273">
        <v>98571.138400000011</v>
      </c>
    </row>
    <row r="43" spans="1:61" s="1" customFormat="1" ht="67.5" x14ac:dyDescent="0.2">
      <c r="A43" s="26" t="s">
        <v>41</v>
      </c>
      <c r="B43" s="249" t="s">
        <v>66</v>
      </c>
      <c r="C43" s="16" t="s">
        <v>70</v>
      </c>
      <c r="D43" s="474">
        <v>3.1E-2</v>
      </c>
      <c r="E43" s="231">
        <v>9806.4</v>
      </c>
      <c r="F43" s="232">
        <v>304</v>
      </c>
      <c r="G43" s="297">
        <v>9806.4</v>
      </c>
      <c r="H43" s="244">
        <v>303.9984</v>
      </c>
    </row>
    <row r="44" spans="1:61" s="1" customFormat="1" ht="24" customHeight="1" x14ac:dyDescent="0.2">
      <c r="A44" s="144" t="s">
        <v>34</v>
      </c>
      <c r="B44" s="96"/>
      <c r="C44" s="16" t="s">
        <v>69</v>
      </c>
      <c r="D44" s="476"/>
      <c r="E44" s="234">
        <v>0</v>
      </c>
      <c r="F44" s="235">
        <v>140805</v>
      </c>
      <c r="G44" s="235"/>
      <c r="H44" s="255">
        <v>98267.140000000014</v>
      </c>
    </row>
    <row r="45" spans="1:61" s="1" customFormat="1" x14ac:dyDescent="0.2">
      <c r="A45" s="147" t="s">
        <v>439</v>
      </c>
      <c r="B45" s="128" t="s">
        <v>5</v>
      </c>
      <c r="C45" s="250">
        <v>1</v>
      </c>
      <c r="D45" s="472" t="s">
        <v>430</v>
      </c>
      <c r="E45" s="236">
        <v>5</v>
      </c>
      <c r="F45" s="79">
        <v>140805</v>
      </c>
      <c r="G45" s="86">
        <v>5</v>
      </c>
      <c r="H45" s="272">
        <v>88542.3</v>
      </c>
    </row>
    <row r="46" spans="1:61" s="1" customFormat="1" x14ac:dyDescent="0.2">
      <c r="A46" s="146" t="s">
        <v>180</v>
      </c>
      <c r="B46" s="128" t="s">
        <v>6</v>
      </c>
      <c r="C46" s="250">
        <v>1</v>
      </c>
      <c r="D46" s="472">
        <v>167.56</v>
      </c>
      <c r="E46" s="236">
        <v>0</v>
      </c>
      <c r="F46" s="79">
        <v>0</v>
      </c>
      <c r="G46" s="86">
        <v>23</v>
      </c>
      <c r="H46" s="272">
        <v>3853.88</v>
      </c>
    </row>
    <row r="47" spans="1:61" s="1" customFormat="1" ht="13.5" thickBot="1" x14ac:dyDescent="0.25">
      <c r="A47" s="140" t="s">
        <v>378</v>
      </c>
      <c r="B47" s="14" t="s">
        <v>5</v>
      </c>
      <c r="C47" s="16"/>
      <c r="D47" s="352" t="s">
        <v>430</v>
      </c>
      <c r="E47" s="236">
        <v>0</v>
      </c>
      <c r="F47" s="79">
        <v>0</v>
      </c>
      <c r="G47" s="86">
        <v>6.43</v>
      </c>
      <c r="H47" s="272">
        <v>5870.96</v>
      </c>
    </row>
    <row r="48" spans="1:61" s="3" customFormat="1" ht="26.25" thickBot="1" x14ac:dyDescent="0.25">
      <c r="A48" s="139" t="s">
        <v>42</v>
      </c>
      <c r="B48" s="133"/>
      <c r="C48" s="134"/>
      <c r="D48" s="350"/>
      <c r="E48" s="229"/>
      <c r="F48" s="273">
        <v>1559.22</v>
      </c>
      <c r="G48" s="229"/>
      <c r="H48" s="273">
        <v>0</v>
      </c>
    </row>
    <row r="49" spans="1:8" s="3" customFormat="1" ht="26.25" thickBot="1" x14ac:dyDescent="0.25">
      <c r="A49" s="142" t="s">
        <v>44</v>
      </c>
      <c r="B49" s="143"/>
      <c r="C49" s="253"/>
      <c r="D49" s="477"/>
      <c r="E49" s="229"/>
      <c r="F49" s="273">
        <v>353.03</v>
      </c>
      <c r="G49" s="229"/>
      <c r="H49" s="273">
        <v>353.03039999999999</v>
      </c>
    </row>
    <row r="50" spans="1:8" s="1" customFormat="1" ht="17.25" thickBot="1" x14ac:dyDescent="0.25">
      <c r="A50" s="111" t="s">
        <v>45</v>
      </c>
      <c r="B50" s="33" t="s">
        <v>66</v>
      </c>
      <c r="C50" s="102"/>
      <c r="D50" s="474">
        <v>3.6000000000000004E-2</v>
      </c>
      <c r="E50" s="231">
        <v>9806.4</v>
      </c>
      <c r="F50" s="232">
        <v>353.03</v>
      </c>
      <c r="G50" s="297">
        <v>9806.4</v>
      </c>
      <c r="H50" s="244">
        <v>353.03039999999999</v>
      </c>
    </row>
    <row r="51" spans="1:8" s="3" customFormat="1" ht="39" thickBot="1" x14ac:dyDescent="0.25">
      <c r="A51" s="27" t="s">
        <v>46</v>
      </c>
      <c r="B51" s="35"/>
      <c r="C51" s="254"/>
      <c r="D51" s="353"/>
      <c r="E51" s="229"/>
      <c r="F51" s="273">
        <v>4487.68</v>
      </c>
      <c r="G51" s="229"/>
      <c r="H51" s="273">
        <v>4457.9677999999994</v>
      </c>
    </row>
    <row r="52" spans="1:8" s="1" customFormat="1" ht="56.25" x14ac:dyDescent="0.2">
      <c r="A52" s="151" t="s">
        <v>47</v>
      </c>
      <c r="B52" s="33" t="s">
        <v>128</v>
      </c>
      <c r="C52" s="22" t="s">
        <v>70</v>
      </c>
      <c r="D52" s="474">
        <v>4.5860000000000003</v>
      </c>
      <c r="E52" s="231">
        <v>95</v>
      </c>
      <c r="F52" s="232">
        <v>871.34</v>
      </c>
      <c r="G52" s="297">
        <v>95</v>
      </c>
      <c r="H52" s="244">
        <v>435.67</v>
      </c>
    </row>
    <row r="53" spans="1:8" s="1" customFormat="1" x14ac:dyDescent="0.2">
      <c r="A53" s="152" t="s">
        <v>48</v>
      </c>
      <c r="B53" s="14"/>
      <c r="C53" s="21"/>
      <c r="D53" s="476"/>
      <c r="E53" s="234">
        <v>0</v>
      </c>
      <c r="F53" s="235">
        <v>3616.34</v>
      </c>
      <c r="G53" s="235"/>
      <c r="H53" s="255">
        <v>4022.2977999999994</v>
      </c>
    </row>
    <row r="54" spans="1:8" s="1" customFormat="1" x14ac:dyDescent="0.2">
      <c r="A54" s="155" t="s">
        <v>250</v>
      </c>
      <c r="B54" s="257" t="s">
        <v>6</v>
      </c>
      <c r="C54" s="154">
        <v>1</v>
      </c>
      <c r="D54" s="472">
        <v>1072.71</v>
      </c>
      <c r="E54" s="236">
        <v>1.6</v>
      </c>
      <c r="F54" s="79">
        <v>1716.34</v>
      </c>
      <c r="G54" s="86">
        <v>1.19</v>
      </c>
      <c r="H54" s="272">
        <v>1276.53</v>
      </c>
    </row>
    <row r="55" spans="1:8" s="1" customFormat="1" x14ac:dyDescent="0.2">
      <c r="A55" s="258" t="s">
        <v>161</v>
      </c>
      <c r="B55" s="259" t="s">
        <v>163</v>
      </c>
      <c r="C55" s="190"/>
      <c r="D55" s="354"/>
      <c r="E55" s="236">
        <v>0</v>
      </c>
      <c r="F55" s="235">
        <v>1900</v>
      </c>
      <c r="G55" s="79"/>
      <c r="H55" s="255">
        <v>2745.77</v>
      </c>
    </row>
    <row r="56" spans="1:8" s="1" customFormat="1" x14ac:dyDescent="0.2">
      <c r="A56" s="58" t="s">
        <v>279</v>
      </c>
      <c r="B56" s="37" t="s">
        <v>128</v>
      </c>
      <c r="C56" s="21"/>
      <c r="D56" s="351">
        <v>225.89</v>
      </c>
      <c r="E56" s="236">
        <v>0</v>
      </c>
      <c r="F56" s="79">
        <v>0</v>
      </c>
      <c r="G56" s="86">
        <v>2</v>
      </c>
      <c r="H56" s="272">
        <v>451.78</v>
      </c>
    </row>
    <row r="57" spans="1:8" s="1" customFormat="1" x14ac:dyDescent="0.2">
      <c r="A57" s="311" t="s">
        <v>211</v>
      </c>
      <c r="B57" s="37" t="s">
        <v>5</v>
      </c>
      <c r="C57" s="21"/>
      <c r="D57" s="351">
        <v>76.790000000000006</v>
      </c>
      <c r="E57" s="236">
        <v>0</v>
      </c>
      <c r="F57" s="79">
        <v>0</v>
      </c>
      <c r="G57" s="86">
        <v>4</v>
      </c>
      <c r="H57" s="272">
        <v>186.92</v>
      </c>
    </row>
    <row r="58" spans="1:8" s="1" customFormat="1" x14ac:dyDescent="0.2">
      <c r="A58" s="311" t="s">
        <v>157</v>
      </c>
      <c r="B58" s="37" t="s">
        <v>5</v>
      </c>
      <c r="C58" s="21"/>
      <c r="D58" s="351">
        <v>624.5</v>
      </c>
      <c r="E58" s="236">
        <v>0</v>
      </c>
      <c r="F58" s="79">
        <v>0</v>
      </c>
      <c r="G58" s="86">
        <v>1</v>
      </c>
      <c r="H58" s="272">
        <v>624.5</v>
      </c>
    </row>
    <row r="59" spans="1:8" s="1" customFormat="1" x14ac:dyDescent="0.2">
      <c r="A59" s="216" t="s">
        <v>237</v>
      </c>
      <c r="B59" s="37" t="s">
        <v>127</v>
      </c>
      <c r="C59" s="21"/>
      <c r="D59" s="351">
        <v>246.59</v>
      </c>
      <c r="E59" s="236">
        <v>0</v>
      </c>
      <c r="F59" s="79">
        <v>0</v>
      </c>
      <c r="G59" s="86">
        <v>1.19</v>
      </c>
      <c r="H59" s="272">
        <v>293.44209999999998</v>
      </c>
    </row>
    <row r="60" spans="1:8" s="1" customFormat="1" x14ac:dyDescent="0.2">
      <c r="A60" s="216" t="s">
        <v>326</v>
      </c>
      <c r="B60" s="37" t="s">
        <v>5</v>
      </c>
      <c r="C60" s="21"/>
      <c r="D60" s="351">
        <v>73.75</v>
      </c>
      <c r="E60" s="236">
        <v>0</v>
      </c>
      <c r="F60" s="79">
        <v>0</v>
      </c>
      <c r="G60" s="86">
        <v>2</v>
      </c>
      <c r="H60" s="272">
        <v>147.5</v>
      </c>
    </row>
    <row r="61" spans="1:8" s="1" customFormat="1" ht="13.5" thickBot="1" x14ac:dyDescent="0.25">
      <c r="A61" s="58" t="s">
        <v>381</v>
      </c>
      <c r="B61" s="50" t="s">
        <v>6</v>
      </c>
      <c r="C61" s="21"/>
      <c r="D61" s="351">
        <v>437.66</v>
      </c>
      <c r="E61" s="236">
        <v>0</v>
      </c>
      <c r="F61" s="79">
        <v>0</v>
      </c>
      <c r="G61" s="86">
        <v>2.38</v>
      </c>
      <c r="H61" s="272">
        <v>1041.6307999999999</v>
      </c>
    </row>
    <row r="62" spans="1:8" s="69" customFormat="1" ht="27.75" customHeight="1" thickBot="1" x14ac:dyDescent="0.25">
      <c r="A62" s="613" t="s">
        <v>49</v>
      </c>
      <c r="B62" s="614"/>
      <c r="C62" s="614"/>
      <c r="D62" s="615"/>
      <c r="E62" s="260"/>
      <c r="F62" s="261">
        <v>957325.86</v>
      </c>
      <c r="G62" s="260"/>
      <c r="H62" s="261">
        <v>1099233.605</v>
      </c>
    </row>
    <row r="63" spans="1:8" s="3" customFormat="1" ht="26.25" thickBot="1" x14ac:dyDescent="0.25">
      <c r="A63" s="304" t="s">
        <v>50</v>
      </c>
      <c r="B63" s="305"/>
      <c r="C63" s="306"/>
      <c r="D63" s="478"/>
      <c r="E63" s="262">
        <v>5</v>
      </c>
      <c r="F63" s="229">
        <v>364273.58</v>
      </c>
      <c r="G63" s="298">
        <v>5</v>
      </c>
      <c r="H63" s="273">
        <v>363032.93000000005</v>
      </c>
    </row>
    <row r="64" spans="1:8" s="3" customFormat="1" ht="26.25" thickBot="1" x14ac:dyDescent="0.25">
      <c r="A64" s="139" t="s">
        <v>51</v>
      </c>
      <c r="B64" s="133"/>
      <c r="C64" s="134"/>
      <c r="D64" s="350"/>
      <c r="E64" s="262"/>
      <c r="F64" s="229">
        <v>21755.360000000001</v>
      </c>
      <c r="G64" s="229"/>
      <c r="H64" s="273">
        <v>11863.88</v>
      </c>
    </row>
    <row r="65" spans="1:8" s="1" customFormat="1" ht="16.5" customHeight="1" x14ac:dyDescent="0.2">
      <c r="A65" s="145" t="s">
        <v>167</v>
      </c>
      <c r="B65" s="150" t="s">
        <v>409</v>
      </c>
      <c r="C65" s="117">
        <v>3</v>
      </c>
      <c r="D65" s="472">
        <v>37.21</v>
      </c>
      <c r="E65" s="231">
        <v>180</v>
      </c>
      <c r="F65" s="232">
        <v>20090.7</v>
      </c>
      <c r="G65" s="297">
        <v>214</v>
      </c>
      <c r="H65" s="244">
        <v>7794.98</v>
      </c>
    </row>
    <row r="66" spans="1:8" s="1" customFormat="1" x14ac:dyDescent="0.2">
      <c r="A66" s="157" t="s">
        <v>48</v>
      </c>
      <c r="B66" s="150"/>
      <c r="C66" s="158"/>
      <c r="D66" s="476"/>
      <c r="E66" s="236">
        <v>0</v>
      </c>
      <c r="F66" s="235">
        <v>1664.66</v>
      </c>
      <c r="G66" s="79"/>
      <c r="H66" s="272">
        <v>4068.8999999999996</v>
      </c>
    </row>
    <row r="67" spans="1:8" s="1" customFormat="1" ht="13.5" thickBot="1" x14ac:dyDescent="0.25">
      <c r="A67" s="147" t="s">
        <v>52</v>
      </c>
      <c r="B67" s="150" t="s">
        <v>240</v>
      </c>
      <c r="C67" s="263">
        <v>1</v>
      </c>
      <c r="D67" s="472">
        <v>61.65</v>
      </c>
      <c r="E67" s="236">
        <v>27</v>
      </c>
      <c r="F67" s="79">
        <v>1664.66</v>
      </c>
      <c r="G67" s="86">
        <v>66</v>
      </c>
      <c r="H67" s="272">
        <v>4068.8999999999996</v>
      </c>
    </row>
    <row r="68" spans="1:8" s="3" customFormat="1" ht="39" thickBot="1" x14ac:dyDescent="0.25">
      <c r="A68" s="27" t="s">
        <v>54</v>
      </c>
      <c r="B68" s="45"/>
      <c r="C68" s="46"/>
      <c r="D68" s="357"/>
      <c r="E68" s="265"/>
      <c r="F68" s="266">
        <v>109336.03</v>
      </c>
      <c r="G68" s="265"/>
      <c r="H68" s="266">
        <v>164697.55899999998</v>
      </c>
    </row>
    <row r="69" spans="1:8" s="1" customFormat="1" ht="33.75" x14ac:dyDescent="0.2">
      <c r="A69" s="159" t="s">
        <v>55</v>
      </c>
      <c r="B69" s="33"/>
      <c r="C69" s="29"/>
      <c r="D69" s="346"/>
      <c r="E69" s="231">
        <v>0</v>
      </c>
      <c r="F69" s="580">
        <v>23917.73</v>
      </c>
      <c r="G69" s="232"/>
      <c r="H69" s="581">
        <v>22047.455999999998</v>
      </c>
    </row>
    <row r="70" spans="1:8" s="1" customFormat="1" x14ac:dyDescent="0.2">
      <c r="A70" s="66" t="s">
        <v>17</v>
      </c>
      <c r="B70" s="14" t="s">
        <v>6</v>
      </c>
      <c r="C70" s="154">
        <v>1</v>
      </c>
      <c r="D70" s="358">
        <v>1.24</v>
      </c>
      <c r="E70" s="236">
        <v>9806.4</v>
      </c>
      <c r="F70" s="79">
        <v>12159.94</v>
      </c>
      <c r="G70" s="86">
        <v>8327</v>
      </c>
      <c r="H70" s="272">
        <v>10325.48</v>
      </c>
    </row>
    <row r="71" spans="1:8" s="1" customFormat="1" x14ac:dyDescent="0.2">
      <c r="A71" s="67" t="s">
        <v>18</v>
      </c>
      <c r="B71" s="52" t="s">
        <v>6</v>
      </c>
      <c r="C71" s="117">
        <v>12</v>
      </c>
      <c r="D71" s="358">
        <v>0.51</v>
      </c>
      <c r="E71" s="236">
        <v>1211.5999999999999</v>
      </c>
      <c r="F71" s="79">
        <v>7414.99</v>
      </c>
      <c r="G71" s="86">
        <v>1211.5999999999999</v>
      </c>
      <c r="H71" s="272">
        <v>7402.8759999999993</v>
      </c>
    </row>
    <row r="72" spans="1:8" s="1" customFormat="1" x14ac:dyDescent="0.2">
      <c r="A72" s="68" t="s">
        <v>19</v>
      </c>
      <c r="B72" s="52" t="s">
        <v>20</v>
      </c>
      <c r="C72" s="117">
        <v>12</v>
      </c>
      <c r="D72" s="358">
        <v>72.38</v>
      </c>
      <c r="E72" s="236">
        <v>5</v>
      </c>
      <c r="F72" s="79">
        <v>4342.8</v>
      </c>
      <c r="G72" s="86">
        <v>5</v>
      </c>
      <c r="H72" s="272">
        <v>4319.0999999999995</v>
      </c>
    </row>
    <row r="73" spans="1:8" s="1" customFormat="1" x14ac:dyDescent="0.2">
      <c r="A73" s="267" t="s">
        <v>48</v>
      </c>
      <c r="B73" s="268"/>
      <c r="C73" s="158"/>
      <c r="D73" s="346"/>
      <c r="E73" s="236">
        <v>0</v>
      </c>
      <c r="F73" s="235">
        <v>32949.5</v>
      </c>
      <c r="G73" s="269"/>
      <c r="H73" s="270">
        <v>83091.884999999995</v>
      </c>
    </row>
    <row r="74" spans="1:8" s="6" customFormat="1" x14ac:dyDescent="0.2">
      <c r="A74" s="165" t="s">
        <v>184</v>
      </c>
      <c r="B74" s="50"/>
      <c r="C74" s="28"/>
      <c r="D74" s="479">
        <v>0.28000000000000003</v>
      </c>
      <c r="E74" s="234">
        <v>9806.4</v>
      </c>
      <c r="F74" s="235">
        <v>32949.5</v>
      </c>
      <c r="G74" s="79"/>
      <c r="H74" s="255">
        <v>83091.884999999995</v>
      </c>
    </row>
    <row r="75" spans="1:8" s="6" customFormat="1" x14ac:dyDescent="0.2">
      <c r="A75" s="315" t="s">
        <v>349</v>
      </c>
      <c r="B75" s="37" t="s">
        <v>134</v>
      </c>
      <c r="C75" s="16">
        <v>1</v>
      </c>
      <c r="D75" s="360">
        <v>1421.16</v>
      </c>
      <c r="E75" s="236">
        <v>0</v>
      </c>
      <c r="F75" s="79">
        <v>0</v>
      </c>
      <c r="G75" s="86">
        <v>0.75</v>
      </c>
      <c r="H75" s="272">
        <v>1065.8700000000001</v>
      </c>
    </row>
    <row r="76" spans="1:8" s="6" customFormat="1" x14ac:dyDescent="0.2">
      <c r="A76" s="316" t="s">
        <v>220</v>
      </c>
      <c r="B76" s="37" t="s">
        <v>134</v>
      </c>
      <c r="C76" s="16">
        <v>1</v>
      </c>
      <c r="D76" s="360">
        <v>1045.5</v>
      </c>
      <c r="E76" s="236">
        <v>0</v>
      </c>
      <c r="F76" s="79">
        <v>0</v>
      </c>
      <c r="G76" s="86">
        <v>0.5</v>
      </c>
      <c r="H76" s="272">
        <v>466.5</v>
      </c>
    </row>
    <row r="77" spans="1:8" s="6" customFormat="1" x14ac:dyDescent="0.2">
      <c r="A77" s="315" t="s">
        <v>404</v>
      </c>
      <c r="B77" s="38"/>
      <c r="C77" s="80"/>
      <c r="D77" s="351">
        <v>2557.85</v>
      </c>
      <c r="E77" s="236">
        <v>0</v>
      </c>
      <c r="F77" s="79">
        <v>0</v>
      </c>
      <c r="G77" s="86">
        <f>H77/D77</f>
        <v>1.3081298746994547</v>
      </c>
      <c r="H77" s="272">
        <v>3346</v>
      </c>
    </row>
    <row r="78" spans="1:8" s="6" customFormat="1" x14ac:dyDescent="0.2">
      <c r="A78" s="318" t="s">
        <v>199</v>
      </c>
      <c r="B78" s="47" t="s">
        <v>5</v>
      </c>
      <c r="C78" s="16">
        <v>1</v>
      </c>
      <c r="D78" s="361">
        <v>756.38</v>
      </c>
      <c r="E78" s="236">
        <v>0</v>
      </c>
      <c r="F78" s="79">
        <v>0</v>
      </c>
      <c r="G78" s="86">
        <v>2</v>
      </c>
      <c r="H78" s="272">
        <v>1022</v>
      </c>
    </row>
    <row r="79" spans="1:8" s="6" customFormat="1" x14ac:dyDescent="0.2">
      <c r="A79" s="51" t="s">
        <v>233</v>
      </c>
      <c r="B79" s="50" t="s">
        <v>256</v>
      </c>
      <c r="C79" s="16">
        <v>1</v>
      </c>
      <c r="D79" s="351">
        <v>1594.89</v>
      </c>
      <c r="E79" s="236">
        <v>0</v>
      </c>
      <c r="F79" s="79">
        <v>0</v>
      </c>
      <c r="G79" s="86">
        <v>1</v>
      </c>
      <c r="H79" s="272">
        <v>1594.89</v>
      </c>
    </row>
    <row r="80" spans="1:8" s="6" customFormat="1" x14ac:dyDescent="0.2">
      <c r="A80" s="51" t="s">
        <v>234</v>
      </c>
      <c r="B80" s="50" t="s">
        <v>256</v>
      </c>
      <c r="C80" s="16">
        <v>1</v>
      </c>
      <c r="D80" s="351">
        <v>1262.8</v>
      </c>
      <c r="E80" s="236">
        <v>0</v>
      </c>
      <c r="F80" s="79">
        <v>0</v>
      </c>
      <c r="G80" s="86">
        <v>23.5</v>
      </c>
      <c r="H80" s="272">
        <v>29067.399999999994</v>
      </c>
    </row>
    <row r="81" spans="1:62" s="6" customFormat="1" x14ac:dyDescent="0.2">
      <c r="A81" s="51" t="s">
        <v>235</v>
      </c>
      <c r="B81" s="50" t="s">
        <v>256</v>
      </c>
      <c r="C81" s="16">
        <v>1</v>
      </c>
      <c r="D81" s="351">
        <v>1030.51</v>
      </c>
      <c r="E81" s="236">
        <v>0</v>
      </c>
      <c r="F81" s="79">
        <v>0</v>
      </c>
      <c r="G81" s="86">
        <v>10</v>
      </c>
      <c r="H81" s="272">
        <v>9222.0400000000009</v>
      </c>
    </row>
    <row r="82" spans="1:62" s="6" customFormat="1" x14ac:dyDescent="0.2">
      <c r="A82" s="320" t="s">
        <v>353</v>
      </c>
      <c r="B82" s="16" t="s">
        <v>5</v>
      </c>
      <c r="C82" s="16"/>
      <c r="D82" s="363">
        <v>231</v>
      </c>
      <c r="E82" s="236"/>
      <c r="F82" s="79"/>
      <c r="G82" s="86">
        <v>1</v>
      </c>
      <c r="H82" s="272">
        <v>231</v>
      </c>
    </row>
    <row r="83" spans="1:62" s="6" customFormat="1" x14ac:dyDescent="0.2">
      <c r="A83" s="320" t="s">
        <v>354</v>
      </c>
      <c r="B83" s="16" t="s">
        <v>5</v>
      </c>
      <c r="C83" s="16"/>
      <c r="D83" s="363">
        <v>353.21</v>
      </c>
      <c r="E83" s="236"/>
      <c r="F83" s="79"/>
      <c r="G83" s="86">
        <v>1</v>
      </c>
      <c r="H83" s="272">
        <v>353.21</v>
      </c>
    </row>
    <row r="84" spans="1:62" s="6" customFormat="1" x14ac:dyDescent="0.2">
      <c r="A84" s="320" t="s">
        <v>355</v>
      </c>
      <c r="B84" s="16" t="s">
        <v>5</v>
      </c>
      <c r="C84" s="16"/>
      <c r="D84" s="363">
        <v>449.9</v>
      </c>
      <c r="E84" s="236"/>
      <c r="F84" s="79"/>
      <c r="G84" s="86">
        <v>2</v>
      </c>
      <c r="H84" s="272">
        <v>696</v>
      </c>
    </row>
    <row r="85" spans="1:62" s="6" customFormat="1" x14ac:dyDescent="0.2">
      <c r="A85" s="323" t="s">
        <v>281</v>
      </c>
      <c r="B85" s="49" t="s">
        <v>127</v>
      </c>
      <c r="C85" s="28"/>
      <c r="D85" s="351">
        <v>246.7</v>
      </c>
      <c r="E85" s="236">
        <v>0</v>
      </c>
      <c r="F85" s="79">
        <v>0</v>
      </c>
      <c r="G85" s="86">
        <v>16</v>
      </c>
      <c r="H85" s="272">
        <v>3931.06</v>
      </c>
    </row>
    <row r="86" spans="1:62" s="6" customFormat="1" x14ac:dyDescent="0.2">
      <c r="A86" s="323" t="s">
        <v>271</v>
      </c>
      <c r="B86" s="49" t="s">
        <v>127</v>
      </c>
      <c r="C86" s="28"/>
      <c r="D86" s="351">
        <v>183.3</v>
      </c>
      <c r="E86" s="236">
        <v>0</v>
      </c>
      <c r="F86" s="79">
        <v>0</v>
      </c>
      <c r="G86" s="86">
        <v>115</v>
      </c>
      <c r="H86" s="272">
        <v>19614.5</v>
      </c>
    </row>
    <row r="87" spans="1:62" s="6" customFormat="1" x14ac:dyDescent="0.2">
      <c r="A87" s="325" t="s">
        <v>136</v>
      </c>
      <c r="B87" s="110" t="s">
        <v>5</v>
      </c>
      <c r="C87" s="28"/>
      <c r="D87" s="351">
        <v>719.12</v>
      </c>
      <c r="E87" s="236">
        <v>0</v>
      </c>
      <c r="F87" s="79">
        <v>0</v>
      </c>
      <c r="G87" s="86">
        <v>2</v>
      </c>
      <c r="H87" s="272">
        <v>1438.24</v>
      </c>
    </row>
    <row r="88" spans="1:62" x14ac:dyDescent="0.2">
      <c r="A88" s="316" t="s">
        <v>410</v>
      </c>
      <c r="B88" s="37" t="s">
        <v>127</v>
      </c>
      <c r="C88" s="28"/>
      <c r="D88" s="351">
        <v>195.21</v>
      </c>
      <c r="E88" s="236">
        <v>0</v>
      </c>
      <c r="F88" s="79">
        <v>0</v>
      </c>
      <c r="G88" s="86">
        <v>18.5</v>
      </c>
      <c r="H88" s="272">
        <v>3611.3850000000002</v>
      </c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</row>
    <row r="89" spans="1:62" x14ac:dyDescent="0.2">
      <c r="A89" s="326" t="s">
        <v>140</v>
      </c>
      <c r="B89" s="37" t="s">
        <v>128</v>
      </c>
      <c r="C89" s="28"/>
      <c r="D89" s="351">
        <v>47.07</v>
      </c>
      <c r="E89" s="236">
        <v>0</v>
      </c>
      <c r="F89" s="79">
        <v>0</v>
      </c>
      <c r="G89" s="86">
        <v>8</v>
      </c>
      <c r="H89" s="272">
        <v>361.06</v>
      </c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</row>
    <row r="90" spans="1:62" x14ac:dyDescent="0.2">
      <c r="A90" s="326" t="s">
        <v>141</v>
      </c>
      <c r="B90" s="37" t="s">
        <v>128</v>
      </c>
      <c r="C90" s="28"/>
      <c r="D90" s="351">
        <v>48.09</v>
      </c>
      <c r="E90" s="236">
        <v>0</v>
      </c>
      <c r="F90" s="79">
        <v>0</v>
      </c>
      <c r="G90" s="86">
        <v>4</v>
      </c>
      <c r="H90" s="272">
        <v>188.4</v>
      </c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</row>
    <row r="91" spans="1:62" x14ac:dyDescent="0.2">
      <c r="A91" s="248" t="s">
        <v>147</v>
      </c>
      <c r="B91" s="37" t="s">
        <v>128</v>
      </c>
      <c r="C91" s="28"/>
      <c r="D91" s="351">
        <v>798.97</v>
      </c>
      <c r="E91" s="236">
        <v>0</v>
      </c>
      <c r="F91" s="79">
        <v>0</v>
      </c>
      <c r="G91" s="86">
        <v>9</v>
      </c>
      <c r="H91" s="272">
        <v>6882.3300000000008</v>
      </c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</row>
    <row r="92" spans="1:62" ht="36" x14ac:dyDescent="0.2">
      <c r="A92" s="111" t="s">
        <v>56</v>
      </c>
      <c r="B92" s="166" t="s">
        <v>20</v>
      </c>
      <c r="C92" s="167">
        <v>24</v>
      </c>
      <c r="D92" s="476">
        <v>62.24</v>
      </c>
      <c r="E92" s="236">
        <v>5</v>
      </c>
      <c r="F92" s="235">
        <v>7468.8</v>
      </c>
      <c r="G92" s="86">
        <v>5</v>
      </c>
      <c r="H92" s="255">
        <v>7076.2</v>
      </c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</row>
    <row r="93" spans="1:62" s="65" customFormat="1" x14ac:dyDescent="0.2">
      <c r="A93" s="339" t="s">
        <v>185</v>
      </c>
      <c r="B93" s="14" t="s">
        <v>20</v>
      </c>
      <c r="C93" s="28"/>
      <c r="D93" s="476">
        <v>11000</v>
      </c>
      <c r="E93" s="234">
        <v>5</v>
      </c>
      <c r="F93" s="235">
        <v>45000</v>
      </c>
      <c r="G93" s="79"/>
      <c r="H93" s="270">
        <v>52482.018000000004</v>
      </c>
    </row>
    <row r="94" spans="1:62" s="12" customFormat="1" x14ac:dyDescent="0.2">
      <c r="A94" s="329" t="s">
        <v>336</v>
      </c>
      <c r="B94" s="39" t="s">
        <v>6</v>
      </c>
      <c r="C94" s="28"/>
      <c r="D94" s="351">
        <v>436.53</v>
      </c>
      <c r="E94" s="236">
        <v>0</v>
      </c>
      <c r="F94" s="79">
        <v>0</v>
      </c>
      <c r="G94" s="86">
        <v>11.6</v>
      </c>
      <c r="H94" s="272">
        <v>5063.7479999999996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1"/>
    </row>
    <row r="95" spans="1:62" s="6" customFormat="1" x14ac:dyDescent="0.2">
      <c r="A95" s="329" t="s">
        <v>186</v>
      </c>
      <c r="B95" s="39" t="s">
        <v>128</v>
      </c>
      <c r="C95" s="28"/>
      <c r="D95" s="351">
        <v>1232.6199999999999</v>
      </c>
      <c r="E95" s="236">
        <v>0</v>
      </c>
      <c r="F95" s="79">
        <v>0</v>
      </c>
      <c r="G95" s="86">
        <v>10</v>
      </c>
      <c r="H95" s="272">
        <v>12326.199999999999</v>
      </c>
    </row>
    <row r="96" spans="1:62" s="6" customFormat="1" x14ac:dyDescent="0.2">
      <c r="A96" s="329" t="s">
        <v>412</v>
      </c>
      <c r="B96" s="37" t="s">
        <v>128</v>
      </c>
      <c r="C96" s="28"/>
      <c r="D96" s="351">
        <v>1131.42</v>
      </c>
      <c r="E96" s="236">
        <v>0</v>
      </c>
      <c r="F96" s="79">
        <v>0</v>
      </c>
      <c r="G96" s="86">
        <v>6</v>
      </c>
      <c r="H96" s="272">
        <v>6703.1</v>
      </c>
    </row>
    <row r="97" spans="1:23" s="1" customFormat="1" x14ac:dyDescent="0.2">
      <c r="A97" s="330" t="s">
        <v>135</v>
      </c>
      <c r="B97" s="39" t="s">
        <v>128</v>
      </c>
      <c r="C97" s="28"/>
      <c r="D97" s="351">
        <v>79.400000000000006</v>
      </c>
      <c r="E97" s="236">
        <v>0</v>
      </c>
      <c r="F97" s="79">
        <v>0</v>
      </c>
      <c r="G97" s="86">
        <v>35</v>
      </c>
      <c r="H97" s="272">
        <v>2779</v>
      </c>
    </row>
    <row r="98" spans="1:23" s="1" customFormat="1" x14ac:dyDescent="0.2">
      <c r="A98" s="331" t="s">
        <v>232</v>
      </c>
      <c r="B98" s="14" t="s">
        <v>5</v>
      </c>
      <c r="C98" s="16">
        <v>1</v>
      </c>
      <c r="D98" s="360">
        <v>773.27</v>
      </c>
      <c r="E98" s="236">
        <v>0</v>
      </c>
      <c r="F98" s="79">
        <v>0</v>
      </c>
      <c r="G98" s="86">
        <v>3</v>
      </c>
      <c r="H98" s="272">
        <v>2319.81</v>
      </c>
    </row>
    <row r="99" spans="1:23" s="1" customFormat="1" x14ac:dyDescent="0.2">
      <c r="A99" s="332" t="s">
        <v>219</v>
      </c>
      <c r="B99" s="217" t="s">
        <v>6</v>
      </c>
      <c r="C99" s="217">
        <v>1</v>
      </c>
      <c r="D99" s="480">
        <v>4926.87</v>
      </c>
      <c r="E99" s="236">
        <v>0</v>
      </c>
      <c r="F99" s="79">
        <v>0</v>
      </c>
      <c r="G99" s="86">
        <v>4</v>
      </c>
      <c r="H99" s="272">
        <v>19707.48</v>
      </c>
    </row>
    <row r="100" spans="1:23" s="1" customFormat="1" x14ac:dyDescent="0.2">
      <c r="A100" s="316" t="s">
        <v>137</v>
      </c>
      <c r="B100" s="34" t="s">
        <v>5</v>
      </c>
      <c r="C100" s="28"/>
      <c r="D100" s="351">
        <v>62.48</v>
      </c>
      <c r="E100" s="236">
        <v>0</v>
      </c>
      <c r="F100" s="79">
        <v>0</v>
      </c>
      <c r="G100" s="86">
        <v>4</v>
      </c>
      <c r="H100" s="272">
        <v>249.92</v>
      </c>
    </row>
    <row r="101" spans="1:23" s="1" customFormat="1" x14ac:dyDescent="0.2">
      <c r="A101" s="326" t="s">
        <v>140</v>
      </c>
      <c r="B101" s="37" t="s">
        <v>128</v>
      </c>
      <c r="C101" s="28"/>
      <c r="D101" s="351">
        <v>47.07</v>
      </c>
      <c r="E101" s="236">
        <v>0</v>
      </c>
      <c r="F101" s="79">
        <v>0</v>
      </c>
      <c r="G101" s="86">
        <v>4</v>
      </c>
      <c r="H101" s="272">
        <v>188.28</v>
      </c>
    </row>
    <row r="102" spans="1:23" s="1" customFormat="1" x14ac:dyDescent="0.2">
      <c r="A102" s="326" t="s">
        <v>142</v>
      </c>
      <c r="B102" s="37" t="s">
        <v>128</v>
      </c>
      <c r="C102" s="28"/>
      <c r="D102" s="351">
        <v>60.33</v>
      </c>
      <c r="E102" s="236">
        <v>0</v>
      </c>
      <c r="F102" s="79">
        <v>0</v>
      </c>
      <c r="G102" s="86">
        <v>2</v>
      </c>
      <c r="H102" s="272">
        <v>120.66</v>
      </c>
    </row>
    <row r="103" spans="1:23" s="1" customFormat="1" x14ac:dyDescent="0.2">
      <c r="A103" s="320" t="s">
        <v>144</v>
      </c>
      <c r="B103" s="49" t="s">
        <v>128</v>
      </c>
      <c r="C103" s="28"/>
      <c r="D103" s="351">
        <v>65.760000000000005</v>
      </c>
      <c r="E103" s="236">
        <v>0</v>
      </c>
      <c r="F103" s="79">
        <v>0</v>
      </c>
      <c r="G103" s="86">
        <v>8</v>
      </c>
      <c r="H103" s="272">
        <v>526.08000000000004</v>
      </c>
    </row>
    <row r="104" spans="1:23" s="1" customFormat="1" x14ac:dyDescent="0.2">
      <c r="A104" s="248" t="s">
        <v>147</v>
      </c>
      <c r="B104" s="37" t="s">
        <v>128</v>
      </c>
      <c r="C104" s="28"/>
      <c r="D104" s="351">
        <v>798.97</v>
      </c>
      <c r="E104" s="236">
        <v>0</v>
      </c>
      <c r="F104" s="79">
        <v>0</v>
      </c>
      <c r="G104" s="86">
        <v>2</v>
      </c>
      <c r="H104" s="272">
        <v>1597.94</v>
      </c>
    </row>
    <row r="105" spans="1:23" s="1" customFormat="1" ht="13.5" thickBot="1" x14ac:dyDescent="0.25">
      <c r="A105" s="320" t="s">
        <v>355</v>
      </c>
      <c r="B105" s="47" t="s">
        <v>5</v>
      </c>
      <c r="C105" s="16"/>
      <c r="D105" s="363">
        <v>449.9</v>
      </c>
      <c r="E105" s="236">
        <v>0</v>
      </c>
      <c r="F105" s="79">
        <v>0</v>
      </c>
      <c r="G105" s="86">
        <v>2</v>
      </c>
      <c r="H105" s="272">
        <v>899.8</v>
      </c>
    </row>
    <row r="106" spans="1:23" s="1" customFormat="1" ht="39" thickBot="1" x14ac:dyDescent="0.25">
      <c r="A106" s="82" t="s">
        <v>170</v>
      </c>
      <c r="B106" s="35"/>
      <c r="C106" s="36"/>
      <c r="D106" s="364"/>
      <c r="E106" s="273">
        <v>41174</v>
      </c>
      <c r="F106" s="273">
        <v>157149.44</v>
      </c>
      <c r="G106" s="273">
        <v>41175</v>
      </c>
      <c r="H106" s="273">
        <v>152359.44</v>
      </c>
    </row>
    <row r="107" spans="1:23" s="4" customFormat="1" x14ac:dyDescent="0.2">
      <c r="A107" s="111" t="s">
        <v>315</v>
      </c>
      <c r="B107" s="172" t="s">
        <v>240</v>
      </c>
      <c r="C107" s="173">
        <v>1</v>
      </c>
      <c r="D107" s="365">
        <v>20.38</v>
      </c>
      <c r="E107" s="231">
        <v>4980</v>
      </c>
      <c r="F107" s="232">
        <v>101492.4</v>
      </c>
      <c r="G107" s="297">
        <v>4980</v>
      </c>
      <c r="H107" s="244">
        <v>101492.4</v>
      </c>
    </row>
    <row r="108" spans="1:23" s="1" customFormat="1" x14ac:dyDescent="0.2">
      <c r="A108" s="174" t="s">
        <v>316</v>
      </c>
      <c r="B108" s="175" t="s">
        <v>118</v>
      </c>
      <c r="C108" s="158" t="s">
        <v>119</v>
      </c>
      <c r="D108" s="366" t="s">
        <v>430</v>
      </c>
      <c r="E108" s="236">
        <v>0</v>
      </c>
      <c r="F108" s="79">
        <v>12240</v>
      </c>
      <c r="G108" s="86">
        <v>1</v>
      </c>
      <c r="H108" s="272">
        <v>7450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s="4" customFormat="1" x14ac:dyDescent="0.2">
      <c r="A109" s="58" t="s">
        <v>57</v>
      </c>
      <c r="B109" s="176" t="s">
        <v>20</v>
      </c>
      <c r="C109" s="154">
        <v>1</v>
      </c>
      <c r="D109" s="481">
        <v>868.52</v>
      </c>
      <c r="E109" s="236">
        <v>5</v>
      </c>
      <c r="F109" s="79">
        <v>4342.6000000000004</v>
      </c>
      <c r="G109" s="86">
        <v>5</v>
      </c>
      <c r="H109" s="272">
        <v>4342.6000000000004</v>
      </c>
    </row>
    <row r="110" spans="1:23" x14ac:dyDescent="0.2">
      <c r="A110" s="51" t="s">
        <v>317</v>
      </c>
      <c r="B110" s="176" t="s">
        <v>20</v>
      </c>
      <c r="C110" s="154">
        <v>1</v>
      </c>
      <c r="D110" s="367">
        <v>434.26</v>
      </c>
      <c r="E110" s="236">
        <v>5</v>
      </c>
      <c r="F110" s="79">
        <v>2171.3000000000002</v>
      </c>
      <c r="G110" s="86">
        <v>5</v>
      </c>
      <c r="H110" s="272">
        <v>2171.3000000000002</v>
      </c>
    </row>
    <row r="111" spans="1:23" s="1" customFormat="1" x14ac:dyDescent="0.2">
      <c r="A111" s="58" t="s">
        <v>318</v>
      </c>
      <c r="B111" s="176" t="s">
        <v>20</v>
      </c>
      <c r="C111" s="154">
        <v>1</v>
      </c>
      <c r="D111" s="367">
        <v>434.26</v>
      </c>
      <c r="E111" s="236">
        <v>5</v>
      </c>
      <c r="F111" s="79">
        <v>2171.3000000000002</v>
      </c>
      <c r="G111" s="86">
        <v>5</v>
      </c>
      <c r="H111" s="272">
        <v>2171.3000000000002</v>
      </c>
    </row>
    <row r="112" spans="1:23" s="3" customFormat="1" ht="24.75" thickBot="1" x14ac:dyDescent="0.25">
      <c r="A112" s="51" t="s">
        <v>58</v>
      </c>
      <c r="B112" s="175" t="s">
        <v>67</v>
      </c>
      <c r="C112" s="117">
        <v>1</v>
      </c>
      <c r="D112" s="368">
        <v>0.96</v>
      </c>
      <c r="E112" s="236">
        <v>36179</v>
      </c>
      <c r="F112" s="79">
        <v>34731.839999999997</v>
      </c>
      <c r="G112" s="86">
        <v>36179</v>
      </c>
      <c r="H112" s="272">
        <v>34731.839999999997</v>
      </c>
    </row>
    <row r="113" spans="1:61" s="6" customFormat="1" ht="26.25" thickBot="1" x14ac:dyDescent="0.25">
      <c r="A113" s="179" t="s">
        <v>258</v>
      </c>
      <c r="B113" s="62"/>
      <c r="C113" s="36"/>
      <c r="D113" s="347"/>
      <c r="E113" s="298"/>
      <c r="F113" s="273">
        <v>44587.56</v>
      </c>
      <c r="G113" s="298"/>
      <c r="H113" s="273">
        <v>131659.51</v>
      </c>
    </row>
    <row r="114" spans="1:61" s="6" customFormat="1" x14ac:dyDescent="0.2">
      <c r="A114" s="111" t="s">
        <v>168</v>
      </c>
      <c r="B114" s="180" t="s">
        <v>257</v>
      </c>
      <c r="C114" s="181">
        <v>12</v>
      </c>
      <c r="D114" s="358">
        <v>700</v>
      </c>
      <c r="E114" s="231">
        <v>5</v>
      </c>
      <c r="F114" s="232">
        <v>42732.6</v>
      </c>
      <c r="G114" s="297">
        <v>5</v>
      </c>
      <c r="H114" s="244">
        <v>41400</v>
      </c>
    </row>
    <row r="115" spans="1:61" s="6" customFormat="1" x14ac:dyDescent="0.2">
      <c r="A115" s="111" t="s">
        <v>169</v>
      </c>
      <c r="B115" s="182" t="s">
        <v>257</v>
      </c>
      <c r="C115" s="154">
        <v>12</v>
      </c>
      <c r="D115" s="358">
        <v>154.58000000000001</v>
      </c>
      <c r="E115" s="236">
        <v>1</v>
      </c>
      <c r="F115" s="79">
        <v>1854.96</v>
      </c>
      <c r="G115" s="86">
        <v>1</v>
      </c>
      <c r="H115" s="272">
        <v>1845.47</v>
      </c>
    </row>
    <row r="116" spans="1:61" s="6" customFormat="1" x14ac:dyDescent="0.2">
      <c r="A116" s="111" t="s">
        <v>379</v>
      </c>
      <c r="B116" s="177" t="s">
        <v>257</v>
      </c>
      <c r="C116" s="183">
        <v>12</v>
      </c>
      <c r="D116" s="346">
        <v>64.06</v>
      </c>
      <c r="E116" s="236">
        <v>0</v>
      </c>
      <c r="F116" s="79">
        <v>0</v>
      </c>
      <c r="G116" s="86">
        <v>4</v>
      </c>
      <c r="H116" s="272">
        <v>3059.04</v>
      </c>
    </row>
    <row r="117" spans="1:61" s="1" customFormat="1" ht="13.5" thickBot="1" x14ac:dyDescent="0.25">
      <c r="A117" s="51" t="s">
        <v>319</v>
      </c>
      <c r="B117" s="177" t="s">
        <v>5</v>
      </c>
      <c r="C117" s="21"/>
      <c r="D117" s="355" t="s">
        <v>430</v>
      </c>
      <c r="E117" s="236">
        <v>0</v>
      </c>
      <c r="F117" s="79">
        <v>0</v>
      </c>
      <c r="G117" s="86">
        <v>7</v>
      </c>
      <c r="H117" s="272">
        <v>85355</v>
      </c>
    </row>
    <row r="118" spans="1:61" s="3" customFormat="1" ht="26.25" thickBot="1" x14ac:dyDescent="0.25">
      <c r="A118" s="184" t="s">
        <v>259</v>
      </c>
      <c r="B118" s="35"/>
      <c r="C118" s="36"/>
      <c r="D118" s="347"/>
      <c r="E118" s="229"/>
      <c r="F118" s="273">
        <v>26942.809999999998</v>
      </c>
      <c r="G118" s="229"/>
      <c r="H118" s="273">
        <v>47419.406000000003</v>
      </c>
    </row>
    <row r="119" spans="1:61" ht="36" x14ac:dyDescent="0.2">
      <c r="A119" s="185" t="s">
        <v>59</v>
      </c>
      <c r="B119" s="186"/>
      <c r="C119" s="154"/>
      <c r="D119" s="369"/>
      <c r="E119" s="236">
        <v>0</v>
      </c>
      <c r="F119" s="235">
        <v>11252.57</v>
      </c>
      <c r="G119" s="79"/>
      <c r="H119" s="255">
        <v>11190.085999999999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</row>
    <row r="120" spans="1:61" s="3" customFormat="1" x14ac:dyDescent="0.2">
      <c r="A120" s="187" t="s">
        <v>21</v>
      </c>
      <c r="B120" s="186" t="s">
        <v>72</v>
      </c>
      <c r="C120" s="154">
        <v>12</v>
      </c>
      <c r="D120" s="370">
        <v>13.03</v>
      </c>
      <c r="E120" s="236">
        <v>45</v>
      </c>
      <c r="F120" s="79">
        <v>7036.2</v>
      </c>
      <c r="G120" s="86">
        <v>45</v>
      </c>
      <c r="H120" s="272">
        <v>6997.9500000000007</v>
      </c>
    </row>
    <row r="121" spans="1:61" s="3" customFormat="1" x14ac:dyDescent="0.2">
      <c r="A121" s="187" t="s">
        <v>22</v>
      </c>
      <c r="B121" s="186" t="s">
        <v>6</v>
      </c>
      <c r="C121" s="154">
        <v>12</v>
      </c>
      <c r="D121" s="370">
        <v>0.28999999999999998</v>
      </c>
      <c r="E121" s="236">
        <v>1211.5999999999999</v>
      </c>
      <c r="F121" s="79">
        <v>4216.37</v>
      </c>
      <c r="G121" s="86">
        <v>1211.5999999999999</v>
      </c>
      <c r="H121" s="272">
        <v>4192.1359999999995</v>
      </c>
    </row>
    <row r="122" spans="1:61" s="3" customFormat="1" ht="36" x14ac:dyDescent="0.2">
      <c r="A122" s="141" t="s">
        <v>260</v>
      </c>
      <c r="B122" s="186"/>
      <c r="C122" s="154" t="s">
        <v>261</v>
      </c>
      <c r="D122" s="369"/>
      <c r="E122" s="236">
        <v>0</v>
      </c>
      <c r="F122" s="235">
        <v>15690.24</v>
      </c>
      <c r="G122" s="79"/>
      <c r="H122" s="255">
        <v>36229.32</v>
      </c>
    </row>
    <row r="123" spans="1:61" s="3" customFormat="1" x14ac:dyDescent="0.2">
      <c r="A123" s="215" t="s">
        <v>338</v>
      </c>
      <c r="B123" s="34" t="s">
        <v>128</v>
      </c>
      <c r="C123" s="16"/>
      <c r="D123" s="351">
        <v>58.26</v>
      </c>
      <c r="E123" s="236">
        <v>0</v>
      </c>
      <c r="F123" s="79">
        <v>0</v>
      </c>
      <c r="G123" s="86">
        <v>360</v>
      </c>
      <c r="H123" s="272">
        <v>20973.599999999999</v>
      </c>
    </row>
    <row r="124" spans="1:61" s="3" customFormat="1" x14ac:dyDescent="0.2">
      <c r="A124" s="315" t="s">
        <v>150</v>
      </c>
      <c r="B124" s="34" t="s">
        <v>5</v>
      </c>
      <c r="C124" s="16"/>
      <c r="D124" s="351">
        <v>27.69</v>
      </c>
      <c r="E124" s="236">
        <v>0</v>
      </c>
      <c r="F124" s="79">
        <v>0</v>
      </c>
      <c r="G124" s="86">
        <v>90</v>
      </c>
      <c r="H124" s="272">
        <v>2492.1</v>
      </c>
    </row>
    <row r="125" spans="1:61" s="3" customFormat="1" x14ac:dyDescent="0.2">
      <c r="A125" s="315" t="s">
        <v>151</v>
      </c>
      <c r="B125" s="34" t="s">
        <v>128</v>
      </c>
      <c r="C125" s="16"/>
      <c r="D125" s="351">
        <v>3335</v>
      </c>
      <c r="E125" s="236">
        <v>0</v>
      </c>
      <c r="F125" s="79">
        <v>0</v>
      </c>
      <c r="G125" s="86">
        <v>2</v>
      </c>
      <c r="H125" s="272">
        <v>6670</v>
      </c>
    </row>
    <row r="126" spans="1:61" s="3" customFormat="1" x14ac:dyDescent="0.2">
      <c r="A126" s="315" t="s">
        <v>152</v>
      </c>
      <c r="B126" s="34" t="s">
        <v>128</v>
      </c>
      <c r="C126" s="16"/>
      <c r="D126" s="351">
        <v>847.34</v>
      </c>
      <c r="E126" s="236">
        <v>0</v>
      </c>
      <c r="F126" s="79">
        <v>0</v>
      </c>
      <c r="G126" s="86">
        <v>1</v>
      </c>
      <c r="H126" s="272">
        <v>847.34</v>
      </c>
    </row>
    <row r="127" spans="1:61" s="3" customFormat="1" x14ac:dyDescent="0.2">
      <c r="A127" s="315" t="s">
        <v>153</v>
      </c>
      <c r="B127" s="34" t="s">
        <v>128</v>
      </c>
      <c r="C127" s="16"/>
      <c r="D127" s="351">
        <v>218.27</v>
      </c>
      <c r="E127" s="236">
        <v>0</v>
      </c>
      <c r="F127" s="79">
        <v>0</v>
      </c>
      <c r="G127" s="86">
        <v>2</v>
      </c>
      <c r="H127" s="272">
        <v>436.54</v>
      </c>
    </row>
    <row r="128" spans="1:61" s="3" customFormat="1" x14ac:dyDescent="0.2">
      <c r="A128" s="340" t="s">
        <v>429</v>
      </c>
      <c r="B128" s="34" t="s">
        <v>128</v>
      </c>
      <c r="C128" s="16"/>
      <c r="D128" s="351">
        <v>47.04</v>
      </c>
      <c r="E128" s="236">
        <v>0</v>
      </c>
      <c r="F128" s="79">
        <v>0</v>
      </c>
      <c r="G128" s="86">
        <v>59</v>
      </c>
      <c r="H128" s="272">
        <v>2788.7999999999997</v>
      </c>
    </row>
    <row r="129" spans="1:8" s="3" customFormat="1" x14ac:dyDescent="0.2">
      <c r="A129" s="58" t="s">
        <v>339</v>
      </c>
      <c r="B129" s="34" t="s">
        <v>5</v>
      </c>
      <c r="C129" s="16"/>
      <c r="D129" s="351">
        <v>273.92</v>
      </c>
      <c r="E129" s="236">
        <v>0</v>
      </c>
      <c r="F129" s="79">
        <v>0</v>
      </c>
      <c r="G129" s="86">
        <v>3</v>
      </c>
      <c r="H129" s="272">
        <v>804</v>
      </c>
    </row>
    <row r="130" spans="1:8" s="3" customFormat="1" ht="13.5" thickBot="1" x14ac:dyDescent="0.25">
      <c r="A130" s="215" t="s">
        <v>340</v>
      </c>
      <c r="B130" s="34" t="s">
        <v>5</v>
      </c>
      <c r="C130" s="16"/>
      <c r="D130" s="351">
        <v>608.47</v>
      </c>
      <c r="E130" s="236">
        <v>0</v>
      </c>
      <c r="F130" s="79">
        <v>0</v>
      </c>
      <c r="G130" s="86">
        <v>2</v>
      </c>
      <c r="H130" s="272">
        <v>1216.94</v>
      </c>
    </row>
    <row r="131" spans="1:8" s="1" customFormat="1" ht="26.25" thickBot="1" x14ac:dyDescent="0.25">
      <c r="A131" s="184" t="s">
        <v>262</v>
      </c>
      <c r="B131" s="188"/>
      <c r="C131" s="189"/>
      <c r="D131" s="371"/>
      <c r="E131" s="229"/>
      <c r="F131" s="273">
        <v>14017.5</v>
      </c>
      <c r="G131" s="229"/>
      <c r="H131" s="273">
        <v>11522</v>
      </c>
    </row>
    <row r="132" spans="1:8" s="1" customFormat="1" ht="24.75" thickBot="1" x14ac:dyDescent="0.25">
      <c r="A132" s="145" t="s">
        <v>60</v>
      </c>
      <c r="B132" s="166" t="s">
        <v>66</v>
      </c>
      <c r="C132" s="190">
        <v>1</v>
      </c>
      <c r="D132" s="346"/>
      <c r="E132" s="231">
        <v>9806.4</v>
      </c>
      <c r="F132" s="232">
        <v>14017.5</v>
      </c>
      <c r="G132" s="297">
        <v>9806.4</v>
      </c>
      <c r="H132" s="244">
        <v>11522</v>
      </c>
    </row>
    <row r="133" spans="1:8" s="3" customFormat="1" ht="28.5" customHeight="1" thickBot="1" x14ac:dyDescent="0.25">
      <c r="A133" s="191" t="s">
        <v>263</v>
      </c>
      <c r="B133" s="192"/>
      <c r="C133" s="193"/>
      <c r="D133" s="372"/>
      <c r="E133" s="229">
        <v>5</v>
      </c>
      <c r="F133" s="273">
        <v>219263.58</v>
      </c>
      <c r="G133" s="229">
        <v>5</v>
      </c>
      <c r="H133" s="273">
        <v>216678.88</v>
      </c>
    </row>
    <row r="134" spans="1:8" s="3" customFormat="1" ht="36" x14ac:dyDescent="0.2">
      <c r="A134" s="194" t="s">
        <v>25</v>
      </c>
      <c r="B134" s="195" t="s">
        <v>5</v>
      </c>
      <c r="C134" s="173">
        <v>12</v>
      </c>
      <c r="D134" s="482">
        <v>3436.68</v>
      </c>
      <c r="E134" s="231">
        <v>5</v>
      </c>
      <c r="F134" s="232">
        <v>206200.74</v>
      </c>
      <c r="G134" s="297">
        <v>5</v>
      </c>
      <c r="H134" s="244">
        <v>205085.40000000002</v>
      </c>
    </row>
    <row r="135" spans="1:8" s="1" customFormat="1" x14ac:dyDescent="0.2">
      <c r="A135" s="341" t="s">
        <v>24</v>
      </c>
      <c r="B135" s="196" t="s">
        <v>5</v>
      </c>
      <c r="C135" s="117">
        <v>12</v>
      </c>
      <c r="D135" s="369">
        <v>9.7040000000000006</v>
      </c>
      <c r="E135" s="236">
        <v>5</v>
      </c>
      <c r="F135" s="79">
        <v>1710</v>
      </c>
      <c r="G135" s="86">
        <v>5</v>
      </c>
      <c r="H135" s="272">
        <v>582.24</v>
      </c>
    </row>
    <row r="136" spans="1:8" s="1" customFormat="1" ht="24.75" thickBot="1" x14ac:dyDescent="0.25">
      <c r="A136" s="342" t="s">
        <v>61</v>
      </c>
      <c r="B136" s="197" t="s">
        <v>5</v>
      </c>
      <c r="C136" s="178">
        <v>1</v>
      </c>
      <c r="D136" s="483">
        <v>2270.5700000000002</v>
      </c>
      <c r="E136" s="236">
        <v>5</v>
      </c>
      <c r="F136" s="79">
        <v>11352.84</v>
      </c>
      <c r="G136" s="86">
        <v>5</v>
      </c>
      <c r="H136" s="272">
        <v>11011.24</v>
      </c>
    </row>
    <row r="137" spans="1:8" s="1" customFormat="1" ht="23.25" customHeight="1" thickBot="1" x14ac:dyDescent="0.25">
      <c r="A137" s="619" t="s">
        <v>62</v>
      </c>
      <c r="B137" s="620"/>
      <c r="C137" s="620"/>
      <c r="D137" s="621"/>
      <c r="E137" s="229"/>
      <c r="F137" s="273">
        <v>794376.18</v>
      </c>
      <c r="G137" s="229"/>
      <c r="H137" s="273">
        <v>792706.17784000002</v>
      </c>
    </row>
    <row r="138" spans="1:8" s="1" customFormat="1" ht="26.25" thickBot="1" x14ac:dyDescent="0.25">
      <c r="A138" s="198" t="s">
        <v>264</v>
      </c>
      <c r="B138" s="113"/>
      <c r="C138" s="114"/>
      <c r="D138" s="373"/>
      <c r="E138" s="262">
        <v>1333.7</v>
      </c>
      <c r="F138" s="229">
        <v>253137.13</v>
      </c>
      <c r="G138" s="229">
        <v>1333.7</v>
      </c>
      <c r="H138" s="273">
        <v>252259.78760000001</v>
      </c>
    </row>
    <row r="139" spans="1:8" s="1" customFormat="1" ht="24" x14ac:dyDescent="0.2">
      <c r="A139" s="445" t="s">
        <v>173</v>
      </c>
      <c r="B139" s="56" t="s">
        <v>66</v>
      </c>
      <c r="C139" s="381" t="s">
        <v>282</v>
      </c>
      <c r="D139" s="364" t="s">
        <v>265</v>
      </c>
      <c r="E139" s="231">
        <v>9806.4</v>
      </c>
      <c r="F139" s="232">
        <v>241840.16</v>
      </c>
      <c r="G139" s="297">
        <v>9806.4</v>
      </c>
      <c r="H139" s="244">
        <v>241139.33000000002</v>
      </c>
    </row>
    <row r="140" spans="1:8" s="1" customFormat="1" ht="24.75" thickBot="1" x14ac:dyDescent="0.25">
      <c r="A140" s="199" t="s">
        <v>275</v>
      </c>
      <c r="B140" s="14" t="s">
        <v>66</v>
      </c>
      <c r="C140" s="83">
        <v>12</v>
      </c>
      <c r="D140" s="396">
        <v>9.6000000000000002E-2</v>
      </c>
      <c r="E140" s="236">
        <v>9806.4</v>
      </c>
      <c r="F140" s="79">
        <v>11296.97</v>
      </c>
      <c r="G140" s="86">
        <v>9806.4</v>
      </c>
      <c r="H140" s="272">
        <v>11120.457600000002</v>
      </c>
    </row>
    <row r="141" spans="1:8" s="3" customFormat="1" ht="51.75" thickBot="1" x14ac:dyDescent="0.25">
      <c r="A141" s="200" t="s">
        <v>266</v>
      </c>
      <c r="B141" s="55" t="s">
        <v>66</v>
      </c>
      <c r="C141" s="382" t="s">
        <v>187</v>
      </c>
      <c r="D141" s="347" t="s">
        <v>265</v>
      </c>
      <c r="E141" s="262">
        <v>7298</v>
      </c>
      <c r="F141" s="229">
        <v>458424</v>
      </c>
      <c r="G141" s="298">
        <v>7298</v>
      </c>
      <c r="H141" s="273">
        <v>456585.98</v>
      </c>
    </row>
    <row r="142" spans="1:8" s="3" customFormat="1" ht="38.25" customHeight="1" thickBot="1" x14ac:dyDescent="0.25">
      <c r="A142" s="201" t="s">
        <v>267</v>
      </c>
      <c r="B142" s="274" t="s">
        <v>66</v>
      </c>
      <c r="C142" s="77">
        <v>1</v>
      </c>
      <c r="D142" s="484">
        <v>3.4666666666666665E-3</v>
      </c>
      <c r="E142" s="262">
        <v>9806.4</v>
      </c>
      <c r="F142" s="229">
        <v>441.29</v>
      </c>
      <c r="G142" s="298">
        <v>9806.4</v>
      </c>
      <c r="H142" s="273">
        <v>407.94623999999999</v>
      </c>
    </row>
    <row r="143" spans="1:8" s="3" customFormat="1" ht="37.5" customHeight="1" thickBot="1" x14ac:dyDescent="0.25">
      <c r="A143" s="184" t="s">
        <v>268</v>
      </c>
      <c r="B143" s="275" t="s">
        <v>66</v>
      </c>
      <c r="C143" s="78">
        <v>12</v>
      </c>
      <c r="D143" s="374">
        <v>0.77</v>
      </c>
      <c r="E143" s="262">
        <v>9806.4</v>
      </c>
      <c r="F143" s="229">
        <v>82373.759999999995</v>
      </c>
      <c r="G143" s="298">
        <v>9806.4</v>
      </c>
      <c r="H143" s="273">
        <v>83452.463999999993</v>
      </c>
    </row>
    <row r="144" spans="1:8" s="1" customFormat="1" ht="15.75" thickBot="1" x14ac:dyDescent="0.25">
      <c r="A144" s="209" t="s">
        <v>64</v>
      </c>
      <c r="B144" s="210"/>
      <c r="C144" s="211"/>
      <c r="D144" s="485"/>
      <c r="E144" s="262">
        <v>9806.4</v>
      </c>
      <c r="F144" s="228">
        <v>571909.25</v>
      </c>
      <c r="G144" s="227">
        <v>9806.4</v>
      </c>
      <c r="H144" s="273">
        <v>566221.53666666674</v>
      </c>
    </row>
    <row r="145" spans="1:8" s="1" customFormat="1" ht="13.5" customHeight="1" x14ac:dyDescent="0.2">
      <c r="A145" s="115" t="s">
        <v>269</v>
      </c>
      <c r="B145" s="150" t="s">
        <v>66</v>
      </c>
      <c r="C145" s="117">
        <v>12</v>
      </c>
      <c r="D145" s="486">
        <v>4.8600000000000003</v>
      </c>
      <c r="E145" s="236">
        <v>9806.4</v>
      </c>
      <c r="F145" s="79">
        <v>571909.25</v>
      </c>
      <c r="G145" s="86">
        <v>9806.4</v>
      </c>
      <c r="H145" s="272">
        <v>563377.6810000001</v>
      </c>
    </row>
    <row r="146" spans="1:8" s="1" customFormat="1" ht="13.5" thickBot="1" x14ac:dyDescent="0.25">
      <c r="A146" s="115" t="s">
        <v>408</v>
      </c>
      <c r="B146" s="150"/>
      <c r="C146" s="158"/>
      <c r="D146" s="375"/>
      <c r="E146" s="236">
        <v>0</v>
      </c>
      <c r="F146" s="79">
        <v>0</v>
      </c>
      <c r="G146" s="86">
        <v>0</v>
      </c>
      <c r="H146" s="272">
        <v>2843.85566666667</v>
      </c>
    </row>
    <row r="147" spans="1:8" s="1" customFormat="1" ht="15.75" thickBot="1" x14ac:dyDescent="0.25">
      <c r="A147" s="123" t="s">
        <v>192</v>
      </c>
      <c r="B147" s="57"/>
      <c r="C147" s="42"/>
      <c r="D147" s="376"/>
      <c r="E147" s="262">
        <v>0</v>
      </c>
      <c r="F147" s="229">
        <v>14167.26</v>
      </c>
      <c r="G147" s="301"/>
      <c r="H147" s="273">
        <v>19433.09</v>
      </c>
    </row>
    <row r="148" spans="1:8" s="1" customFormat="1" ht="13.5" thickBot="1" x14ac:dyDescent="0.25">
      <c r="A148" s="31" t="s">
        <v>321</v>
      </c>
      <c r="B148" s="280"/>
      <c r="C148" s="118"/>
      <c r="D148" s="462"/>
      <c r="E148" s="262">
        <v>0</v>
      </c>
      <c r="F148" s="229">
        <v>14167.26</v>
      </c>
      <c r="G148" s="229"/>
      <c r="H148" s="273">
        <v>18133.2</v>
      </c>
    </row>
    <row r="149" spans="1:8" s="1" customFormat="1" x14ac:dyDescent="0.2">
      <c r="A149" s="212" t="s">
        <v>270</v>
      </c>
      <c r="B149" s="465" t="s">
        <v>5</v>
      </c>
      <c r="C149" s="466">
        <v>1</v>
      </c>
      <c r="D149" s="487">
        <v>1560.1</v>
      </c>
      <c r="E149" s="231">
        <v>6</v>
      </c>
      <c r="F149" s="232">
        <v>10801.38</v>
      </c>
      <c r="G149" s="297">
        <v>0</v>
      </c>
      <c r="H149" s="244">
        <v>0</v>
      </c>
    </row>
    <row r="150" spans="1:8" s="1" customFormat="1" x14ac:dyDescent="0.2">
      <c r="A150" s="58" t="s">
        <v>172</v>
      </c>
      <c r="B150" s="251" t="s">
        <v>128</v>
      </c>
      <c r="C150" s="30"/>
      <c r="D150" s="359">
        <v>1044.4000000000001</v>
      </c>
      <c r="E150" s="236">
        <v>0</v>
      </c>
      <c r="F150" s="79">
        <v>0</v>
      </c>
      <c r="G150" s="86">
        <v>3</v>
      </c>
      <c r="H150" s="272">
        <v>3133.2000000000003</v>
      </c>
    </row>
    <row r="151" spans="1:8" s="1" customFormat="1" x14ac:dyDescent="0.2">
      <c r="A151" s="84" t="s">
        <v>358</v>
      </c>
      <c r="B151" s="251" t="s">
        <v>128</v>
      </c>
      <c r="C151" s="30"/>
      <c r="D151" s="359">
        <v>2500</v>
      </c>
      <c r="E151" s="236">
        <v>0</v>
      </c>
      <c r="F151" s="79">
        <v>0</v>
      </c>
      <c r="G151" s="86">
        <v>6</v>
      </c>
      <c r="H151" s="272">
        <v>15000</v>
      </c>
    </row>
    <row r="152" spans="1:8" s="1" customFormat="1" ht="13.5" thickBot="1" x14ac:dyDescent="0.25">
      <c r="A152" s="457" t="s">
        <v>434</v>
      </c>
      <c r="B152" s="467" t="s">
        <v>26</v>
      </c>
      <c r="C152" s="30"/>
      <c r="D152" s="468">
        <v>560.98</v>
      </c>
      <c r="E152" s="458">
        <v>6</v>
      </c>
      <c r="F152" s="459">
        <v>3365.88</v>
      </c>
      <c r="G152" s="460"/>
      <c r="H152" s="461"/>
    </row>
    <row r="153" spans="1:8" s="1" customFormat="1" ht="13.5" thickBot="1" x14ac:dyDescent="0.25">
      <c r="A153" s="218" t="s">
        <v>325</v>
      </c>
      <c r="B153" s="463"/>
      <c r="C153" s="464"/>
      <c r="D153" s="488"/>
      <c r="E153" s="262">
        <v>0</v>
      </c>
      <c r="F153" s="229">
        <v>0</v>
      </c>
      <c r="G153" s="229"/>
      <c r="H153" s="273">
        <v>1299.8900000000001</v>
      </c>
    </row>
    <row r="154" spans="1:8" s="1" customFormat="1" ht="24.75" thickBot="1" x14ac:dyDescent="0.25">
      <c r="A154" s="220" t="s">
        <v>323</v>
      </c>
      <c r="B154" s="150" t="s">
        <v>5</v>
      </c>
      <c r="C154" s="117">
        <v>1</v>
      </c>
      <c r="D154" s="486">
        <v>1299.8900000000001</v>
      </c>
      <c r="E154" s="236">
        <v>0</v>
      </c>
      <c r="F154" s="79">
        <v>0</v>
      </c>
      <c r="G154" s="86">
        <v>1</v>
      </c>
      <c r="H154" s="272">
        <v>1299.8900000000001</v>
      </c>
    </row>
    <row r="155" spans="1:8" s="1" customFormat="1" ht="15.75" thickBot="1" x14ac:dyDescent="0.25">
      <c r="A155" s="221" t="s">
        <v>424</v>
      </c>
      <c r="B155" s="55"/>
      <c r="C155" s="40"/>
      <c r="D155" s="489"/>
      <c r="E155" s="17"/>
      <c r="F155" s="273">
        <v>2536873.79</v>
      </c>
      <c r="G155" s="17"/>
      <c r="H155" s="273">
        <v>2742804.5079466663</v>
      </c>
    </row>
    <row r="156" spans="1:8" x14ac:dyDescent="0.2">
      <c r="A156" s="24"/>
      <c r="B156" s="75"/>
      <c r="C156" s="18"/>
    </row>
    <row r="157" spans="1:8" x14ac:dyDescent="0.2">
      <c r="A157" s="284" t="s">
        <v>431</v>
      </c>
      <c r="B157" s="75"/>
      <c r="C157" s="18"/>
      <c r="D157" s="122"/>
    </row>
    <row r="158" spans="1:8" x14ac:dyDescent="0.2">
      <c r="A158" s="24" t="s">
        <v>433</v>
      </c>
      <c r="B158" s="75"/>
      <c r="C158" s="18"/>
      <c r="D158" s="122"/>
    </row>
    <row r="159" spans="1:8" x14ac:dyDescent="0.2">
      <c r="A159" s="24"/>
      <c r="B159" s="75"/>
      <c r="C159" s="18"/>
      <c r="D159" s="122"/>
    </row>
    <row r="160" spans="1:8" s="1" customFormat="1" x14ac:dyDescent="0.2">
      <c r="A160" s="24"/>
      <c r="B160" s="75"/>
      <c r="C160" s="18"/>
      <c r="D160" s="122"/>
      <c r="E160" s="302"/>
      <c r="F160" s="302"/>
      <c r="G160" s="302"/>
      <c r="H160" s="302"/>
    </row>
    <row r="161" spans="1:8" s="3" customFormat="1" x14ac:dyDescent="0.2">
      <c r="A161" s="24"/>
      <c r="B161" s="75"/>
      <c r="C161" s="18"/>
      <c r="D161" s="122"/>
      <c r="E161" s="302"/>
      <c r="F161" s="302"/>
      <c r="G161" s="302"/>
      <c r="H161" s="302"/>
    </row>
    <row r="162" spans="1:8" x14ac:dyDescent="0.2">
      <c r="A162" s="24"/>
      <c r="D162" s="122"/>
    </row>
    <row r="163" spans="1:8" x14ac:dyDescent="0.2">
      <c r="A163" s="24"/>
    </row>
    <row r="183" spans="1:3" x14ac:dyDescent="0.2">
      <c r="A183" s="13"/>
    </row>
    <row r="184" spans="1:3" x14ac:dyDescent="0.2">
      <c r="A184" s="13"/>
    </row>
    <row r="185" spans="1:3" x14ac:dyDescent="0.2">
      <c r="A185" s="13"/>
    </row>
    <row r="186" spans="1:3" x14ac:dyDescent="0.2">
      <c r="A186" s="13"/>
    </row>
    <row r="187" spans="1:3" x14ac:dyDescent="0.2">
      <c r="A187" s="13"/>
    </row>
    <row r="188" spans="1:3" x14ac:dyDescent="0.2">
      <c r="A188" s="13"/>
    </row>
    <row r="189" spans="1:3" x14ac:dyDescent="0.2">
      <c r="A189" s="13"/>
    </row>
    <row r="190" spans="1:3" x14ac:dyDescent="0.2">
      <c r="A190" s="13"/>
    </row>
    <row r="191" spans="1:3" x14ac:dyDescent="0.2">
      <c r="A191" s="13"/>
    </row>
    <row r="192" spans="1:3" x14ac:dyDescent="0.2">
      <c r="A192" s="13"/>
      <c r="B192" s="13"/>
      <c r="C192" s="13"/>
    </row>
    <row r="193" spans="1:4" x14ac:dyDescent="0.2">
      <c r="A193" s="13"/>
      <c r="B193" s="13"/>
      <c r="C193" s="13"/>
    </row>
    <row r="197" spans="1:4" x14ac:dyDescent="0.2">
      <c r="A197" s="13"/>
      <c r="D197" s="302"/>
    </row>
    <row r="198" spans="1:4" x14ac:dyDescent="0.2">
      <c r="A198" s="13"/>
      <c r="D198" s="302"/>
    </row>
  </sheetData>
  <mergeCells count="8">
    <mergeCell ref="A1:H1"/>
    <mergeCell ref="E20:H20"/>
    <mergeCell ref="A62:D62"/>
    <mergeCell ref="A23:D23"/>
    <mergeCell ref="A137:D137"/>
    <mergeCell ref="E19:H19"/>
    <mergeCell ref="A2:D2"/>
    <mergeCell ref="A10:D10"/>
  </mergeCells>
  <pageMargins left="0.31496062992125984" right="0.31496062992125984" top="0.15748031496062992" bottom="0.15748031496062992" header="0.31496062992125984" footer="0.31496062992125984"/>
  <pageSetup paperSize="9" scale="15" fitToHeight="0" orientation="portrait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68"/>
  <sheetViews>
    <sheetView showZeros="0" topLeftCell="A118" zoomScaleNormal="100" workbookViewId="0">
      <selection activeCell="D136" sqref="D136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7109375" style="302" customWidth="1"/>
    <col min="7" max="7" width="13" style="302" customWidth="1"/>
    <col min="8" max="8" width="1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74650.935021414189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1072901.1600000001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1072901.1600000001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1072901.1600000001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949900.43297199998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197651.66204941436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4.2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-77356.074978585821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1055096.99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1055096.99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1055096.99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977740.91502141417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949900.43297199998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27840.48204941419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 t="s">
        <v>73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91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182190.05000000002</v>
      </c>
      <c r="G23" s="229"/>
      <c r="H23" s="228">
        <v>29923.460176000004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34435.879999999997</v>
      </c>
      <c r="G24" s="229"/>
      <c r="H24" s="228">
        <v>45.201155999999997</v>
      </c>
    </row>
    <row r="25" spans="1:8" s="1" customFormat="1" ht="67.5" x14ac:dyDescent="0.2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4967.16</v>
      </c>
      <c r="F25" s="232">
        <v>45.2</v>
      </c>
      <c r="G25" s="297">
        <v>4967.16</v>
      </c>
      <c r="H25" s="244">
        <v>45.201155999999997</v>
      </c>
    </row>
    <row r="26" spans="1:8" s="1" customFormat="1" ht="16.5" customHeight="1" thickBot="1" x14ac:dyDescent="0.25">
      <c r="A26" s="126" t="s">
        <v>164</v>
      </c>
      <c r="B26" s="32" t="s">
        <v>6</v>
      </c>
      <c r="C26" s="233" t="s">
        <v>68</v>
      </c>
      <c r="D26" s="346"/>
      <c r="E26" s="234">
        <v>0</v>
      </c>
      <c r="F26" s="235">
        <v>34390.68</v>
      </c>
      <c r="G26" s="85"/>
      <c r="H26" s="255">
        <v>0</v>
      </c>
    </row>
    <row r="27" spans="1:8" s="3" customFormat="1" ht="13.5" thickBot="1" x14ac:dyDescent="0.25">
      <c r="A27" s="239" t="s">
        <v>30</v>
      </c>
      <c r="B27" s="240"/>
      <c r="C27" s="380"/>
      <c r="D27" s="347"/>
      <c r="E27" s="229"/>
      <c r="F27" s="228">
        <v>1954.9699999999998</v>
      </c>
      <c r="G27" s="229"/>
      <c r="H27" s="228">
        <v>1473.3708000000001</v>
      </c>
    </row>
    <row r="28" spans="1:8" s="1" customFormat="1" ht="57" customHeight="1" x14ac:dyDescent="0.2">
      <c r="A28" s="26" t="s">
        <v>31</v>
      </c>
      <c r="B28" s="33" t="s">
        <v>6</v>
      </c>
      <c r="C28" s="102">
        <v>12</v>
      </c>
      <c r="D28" s="348">
        <v>0.21199999999999999</v>
      </c>
      <c r="E28" s="231">
        <v>581.9</v>
      </c>
      <c r="F28" s="232">
        <v>1480.35</v>
      </c>
      <c r="G28" s="297">
        <v>581.9</v>
      </c>
      <c r="H28" s="244">
        <v>1473.3708000000001</v>
      </c>
    </row>
    <row r="29" spans="1:8" s="1" customFormat="1" ht="13.5" thickBot="1" x14ac:dyDescent="0.25">
      <c r="A29" s="241" t="s">
        <v>239</v>
      </c>
      <c r="B29" s="169"/>
      <c r="C29" s="183" t="s">
        <v>68</v>
      </c>
      <c r="D29" s="346"/>
      <c r="E29" s="236">
        <v>0</v>
      </c>
      <c r="F29" s="235">
        <v>474.62</v>
      </c>
      <c r="G29" s="79"/>
      <c r="H29" s="272">
        <v>0</v>
      </c>
    </row>
    <row r="30" spans="1:8" s="3" customFormat="1" ht="26.25" thickBot="1" x14ac:dyDescent="0.25">
      <c r="A30" s="27" t="s">
        <v>32</v>
      </c>
      <c r="B30" s="35"/>
      <c r="C30" s="36"/>
      <c r="D30" s="347"/>
      <c r="E30" s="229"/>
      <c r="F30" s="228">
        <v>45.2</v>
      </c>
      <c r="G30" s="229"/>
      <c r="H30" s="228">
        <v>0</v>
      </c>
    </row>
    <row r="31" spans="1:8" s="3" customFormat="1" ht="26.25" thickBot="1" x14ac:dyDescent="0.25">
      <c r="A31" s="132" t="s">
        <v>35</v>
      </c>
      <c r="B31" s="133"/>
      <c r="C31" s="134"/>
      <c r="D31" s="350"/>
      <c r="E31" s="229"/>
      <c r="F31" s="228">
        <v>789.78</v>
      </c>
      <c r="G31" s="229"/>
      <c r="H31" s="228">
        <v>0</v>
      </c>
    </row>
    <row r="32" spans="1:8" s="3" customFormat="1" ht="26.25" thickBot="1" x14ac:dyDescent="0.25">
      <c r="A32" s="27" t="s">
        <v>37</v>
      </c>
      <c r="B32" s="280"/>
      <c r="C32" s="388"/>
      <c r="D32" s="389"/>
      <c r="E32" s="229"/>
      <c r="F32" s="273">
        <v>106434.61</v>
      </c>
      <c r="G32" s="229"/>
      <c r="H32" s="273">
        <v>26749.440399999999</v>
      </c>
    </row>
    <row r="33" spans="1:34" s="1" customFormat="1" ht="24" x14ac:dyDescent="0.2">
      <c r="A33" s="135" t="s">
        <v>15</v>
      </c>
      <c r="B33" s="393" t="s">
        <v>6</v>
      </c>
      <c r="C33" s="394">
        <v>2</v>
      </c>
      <c r="D33" s="395">
        <v>0.77</v>
      </c>
      <c r="E33" s="386">
        <v>674.3</v>
      </c>
      <c r="F33" s="232">
        <v>1038.42</v>
      </c>
      <c r="G33" s="297">
        <f>E33</f>
        <v>674.3</v>
      </c>
      <c r="H33" s="244">
        <v>1038.422</v>
      </c>
    </row>
    <row r="34" spans="1:34" s="1" customFormat="1" ht="24" x14ac:dyDescent="0.2">
      <c r="A34" s="171" t="s">
        <v>214</v>
      </c>
      <c r="B34" s="14" t="s">
        <v>6</v>
      </c>
      <c r="C34" s="131">
        <v>4</v>
      </c>
      <c r="D34" s="396">
        <v>9.4E-2</v>
      </c>
      <c r="E34" s="387">
        <v>674.3</v>
      </c>
      <c r="F34" s="79">
        <v>253.54</v>
      </c>
      <c r="G34" s="297">
        <f>E34</f>
        <v>674.3</v>
      </c>
      <c r="H34" s="272">
        <v>126.76839999999999</v>
      </c>
    </row>
    <row r="35" spans="1:34" s="1" customFormat="1" ht="20.25" customHeight="1" x14ac:dyDescent="0.2">
      <c r="A35" s="383" t="s">
        <v>34</v>
      </c>
      <c r="B35" s="97" t="s">
        <v>6</v>
      </c>
      <c r="C35" s="217" t="s">
        <v>69</v>
      </c>
      <c r="D35" s="360"/>
      <c r="E35" s="387">
        <v>0</v>
      </c>
      <c r="F35" s="235">
        <v>105142.65</v>
      </c>
      <c r="G35" s="235"/>
      <c r="H35" s="255">
        <v>25584.25</v>
      </c>
    </row>
    <row r="36" spans="1:34" s="1" customFormat="1" x14ac:dyDescent="0.2">
      <c r="A36" s="243" t="s">
        <v>351</v>
      </c>
      <c r="B36" s="14" t="s">
        <v>6</v>
      </c>
      <c r="C36" s="131">
        <v>1</v>
      </c>
      <c r="D36" s="475" t="s">
        <v>430</v>
      </c>
      <c r="E36" s="387">
        <v>0</v>
      </c>
      <c r="F36" s="79">
        <v>0</v>
      </c>
      <c r="G36" s="86">
        <v>2</v>
      </c>
      <c r="H36" s="272">
        <v>3463.51</v>
      </c>
    </row>
    <row r="37" spans="1:34" x14ac:dyDescent="0.2">
      <c r="A37" s="243" t="s">
        <v>215</v>
      </c>
      <c r="B37" s="14" t="s">
        <v>6</v>
      </c>
      <c r="C37" s="131">
        <v>1</v>
      </c>
      <c r="D37" s="475" t="s">
        <v>430</v>
      </c>
      <c r="E37" s="387">
        <v>0</v>
      </c>
      <c r="F37" s="79">
        <v>0</v>
      </c>
      <c r="G37" s="86">
        <v>15</v>
      </c>
      <c r="H37" s="272">
        <v>22120.74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</row>
    <row r="38" spans="1:34" s="1" customFormat="1" ht="13.5" thickBot="1" x14ac:dyDescent="0.25">
      <c r="A38" s="385" t="s">
        <v>216</v>
      </c>
      <c r="B38" s="595"/>
      <c r="C38" s="23"/>
      <c r="D38" s="596"/>
      <c r="E38" s="387">
        <v>0</v>
      </c>
      <c r="F38" s="235">
        <v>105142.65</v>
      </c>
      <c r="G38" s="232"/>
      <c r="H38" s="244">
        <v>0</v>
      </c>
    </row>
    <row r="39" spans="1:34" s="3" customFormat="1" ht="26.25" thickBot="1" x14ac:dyDescent="0.25">
      <c r="A39" s="601" t="s">
        <v>38</v>
      </c>
      <c r="B39" s="602"/>
      <c r="C39" s="603"/>
      <c r="D39" s="353"/>
      <c r="E39" s="229"/>
      <c r="F39" s="273">
        <v>22302.219999999998</v>
      </c>
      <c r="G39" s="229"/>
      <c r="H39" s="273">
        <v>148.61600000000001</v>
      </c>
    </row>
    <row r="40" spans="1:34" s="1" customFormat="1" ht="48" customHeight="1" x14ac:dyDescent="0.2">
      <c r="A40" s="597" t="s">
        <v>39</v>
      </c>
      <c r="B40" s="598" t="s">
        <v>6</v>
      </c>
      <c r="C40" s="599">
        <v>1</v>
      </c>
      <c r="D40" s="600">
        <v>0.52</v>
      </c>
      <c r="E40" s="231">
        <v>285.8</v>
      </c>
      <c r="F40" s="232">
        <v>148.62</v>
      </c>
      <c r="G40" s="297">
        <v>285.8</v>
      </c>
      <c r="H40" s="244">
        <v>148.61600000000001</v>
      </c>
    </row>
    <row r="41" spans="1:34" s="1" customFormat="1" ht="17.25" customHeight="1" thickBot="1" x14ac:dyDescent="0.25">
      <c r="A41" s="241" t="s">
        <v>34</v>
      </c>
      <c r="B41" s="128"/>
      <c r="C41" s="217" t="s">
        <v>69</v>
      </c>
      <c r="D41" s="476"/>
      <c r="E41" s="236">
        <v>0</v>
      </c>
      <c r="F41" s="79">
        <v>22153.599999999999</v>
      </c>
      <c r="G41" s="79"/>
      <c r="H41" s="255">
        <v>0</v>
      </c>
    </row>
    <row r="42" spans="1:34" s="3" customFormat="1" ht="26.25" thickBot="1" x14ac:dyDescent="0.25">
      <c r="A42" s="139" t="s">
        <v>40</v>
      </c>
      <c r="B42" s="133"/>
      <c r="C42" s="134"/>
      <c r="D42" s="350"/>
      <c r="E42" s="229"/>
      <c r="F42" s="273">
        <v>7128.44</v>
      </c>
      <c r="G42" s="229"/>
      <c r="H42" s="273">
        <v>153.98195999999999</v>
      </c>
    </row>
    <row r="43" spans="1:34" s="1" customFormat="1" ht="67.5" x14ac:dyDescent="0.2">
      <c r="A43" s="26" t="s">
        <v>41</v>
      </c>
      <c r="B43" s="249" t="s">
        <v>66</v>
      </c>
      <c r="C43" s="16" t="s">
        <v>70</v>
      </c>
      <c r="D43" s="474">
        <v>3.1E-2</v>
      </c>
      <c r="E43" s="231">
        <v>4967.16</v>
      </c>
      <c r="F43" s="232">
        <v>153.97999999999999</v>
      </c>
      <c r="G43" s="297">
        <v>4967.16</v>
      </c>
      <c r="H43" s="244">
        <v>153.98195999999999</v>
      </c>
    </row>
    <row r="44" spans="1:34" s="1" customFormat="1" ht="21" customHeight="1" thickBot="1" x14ac:dyDescent="0.25">
      <c r="A44" s="144" t="s">
        <v>34</v>
      </c>
      <c r="B44" s="96"/>
      <c r="C44" s="16" t="s">
        <v>69</v>
      </c>
      <c r="D44" s="476"/>
      <c r="E44" s="234">
        <v>0</v>
      </c>
      <c r="F44" s="235">
        <v>6974.46</v>
      </c>
      <c r="G44" s="235"/>
      <c r="H44" s="255">
        <v>0</v>
      </c>
    </row>
    <row r="45" spans="1:34" s="3" customFormat="1" ht="26.25" thickBot="1" x14ac:dyDescent="0.25">
      <c r="A45" s="139" t="s">
        <v>42</v>
      </c>
      <c r="B45" s="133"/>
      <c r="C45" s="134"/>
      <c r="D45" s="350"/>
      <c r="E45" s="229"/>
      <c r="F45" s="273">
        <v>789.78</v>
      </c>
      <c r="G45" s="229"/>
      <c r="H45" s="273">
        <v>0</v>
      </c>
    </row>
    <row r="46" spans="1:34" s="3" customFormat="1" ht="26.25" thickBot="1" x14ac:dyDescent="0.25">
      <c r="A46" s="142" t="s">
        <v>44</v>
      </c>
      <c r="B46" s="143"/>
      <c r="C46" s="253"/>
      <c r="D46" s="477"/>
      <c r="E46" s="229"/>
      <c r="F46" s="273">
        <v>6149.6</v>
      </c>
      <c r="G46" s="229"/>
      <c r="H46" s="273">
        <v>178.81775999999999</v>
      </c>
    </row>
    <row r="47" spans="1:34" s="1" customFormat="1" ht="16.5" x14ac:dyDescent="0.2">
      <c r="A47" s="111" t="s">
        <v>45</v>
      </c>
      <c r="B47" s="33" t="s">
        <v>66</v>
      </c>
      <c r="C47" s="102"/>
      <c r="D47" s="474">
        <v>3.6000000000000004E-2</v>
      </c>
      <c r="E47" s="231">
        <v>4967.16</v>
      </c>
      <c r="F47" s="232">
        <v>178.82</v>
      </c>
      <c r="G47" s="297">
        <v>4967.16</v>
      </c>
      <c r="H47" s="244">
        <v>178.81775999999999</v>
      </c>
    </row>
    <row r="48" spans="1:34" s="1" customFormat="1" ht="13.5" thickBot="1" x14ac:dyDescent="0.25">
      <c r="A48" s="144" t="s">
        <v>274</v>
      </c>
      <c r="B48" s="97"/>
      <c r="C48" s="16"/>
      <c r="D48" s="474"/>
      <c r="E48" s="79"/>
      <c r="F48" s="255">
        <v>5970.7800000000007</v>
      </c>
      <c r="G48" s="79"/>
      <c r="H48" s="255">
        <v>0</v>
      </c>
    </row>
    <row r="49" spans="1:8" s="3" customFormat="1" ht="39" thickBot="1" x14ac:dyDescent="0.25">
      <c r="A49" s="27" t="s">
        <v>46</v>
      </c>
      <c r="B49" s="35"/>
      <c r="C49" s="254"/>
      <c r="D49" s="353"/>
      <c r="E49" s="229"/>
      <c r="F49" s="273">
        <v>2159.5700000000002</v>
      </c>
      <c r="G49" s="229"/>
      <c r="H49" s="273">
        <v>1174.0320999999999</v>
      </c>
    </row>
    <row r="50" spans="1:8" s="1" customFormat="1" ht="56.25" x14ac:dyDescent="0.2">
      <c r="A50" s="151" t="s">
        <v>47</v>
      </c>
      <c r="B50" s="33" t="s">
        <v>128</v>
      </c>
      <c r="C50" s="22" t="s">
        <v>70</v>
      </c>
      <c r="D50" s="474">
        <v>4.5860000000000003</v>
      </c>
      <c r="E50" s="231">
        <v>38</v>
      </c>
      <c r="F50" s="232">
        <v>348.54</v>
      </c>
      <c r="G50" s="297">
        <v>38</v>
      </c>
      <c r="H50" s="244">
        <v>174.268</v>
      </c>
    </row>
    <row r="51" spans="1:8" s="1" customFormat="1" x14ac:dyDescent="0.2">
      <c r="A51" s="152" t="s">
        <v>48</v>
      </c>
      <c r="B51" s="14"/>
      <c r="C51" s="21"/>
      <c r="D51" s="476"/>
      <c r="E51" s="234">
        <v>0</v>
      </c>
      <c r="F51" s="235">
        <v>1811.03</v>
      </c>
      <c r="G51" s="235"/>
      <c r="H51" s="255">
        <v>999.76409999999987</v>
      </c>
    </row>
    <row r="52" spans="1:8" s="1" customFormat="1" x14ac:dyDescent="0.2">
      <c r="A52" s="258" t="s">
        <v>161</v>
      </c>
      <c r="B52" s="259" t="s">
        <v>163</v>
      </c>
      <c r="C52" s="190"/>
      <c r="D52" s="354"/>
      <c r="E52" s="236">
        <v>0</v>
      </c>
      <c r="F52" s="235">
        <v>1811.03</v>
      </c>
      <c r="G52" s="79"/>
      <c r="H52" s="255">
        <v>999.76409999999987</v>
      </c>
    </row>
    <row r="53" spans="1:8" s="1" customFormat="1" x14ac:dyDescent="0.2">
      <c r="A53" s="311" t="s">
        <v>350</v>
      </c>
      <c r="B53" s="37" t="s">
        <v>128</v>
      </c>
      <c r="C53" s="21"/>
      <c r="D53" s="351">
        <v>280.04000000000002</v>
      </c>
      <c r="E53" s="236">
        <v>0</v>
      </c>
      <c r="F53" s="79">
        <v>0</v>
      </c>
      <c r="G53" s="86">
        <v>1</v>
      </c>
      <c r="H53" s="272">
        <v>280.04000000000002</v>
      </c>
    </row>
    <row r="54" spans="1:8" s="1" customFormat="1" x14ac:dyDescent="0.2">
      <c r="A54" s="216" t="s">
        <v>237</v>
      </c>
      <c r="B54" s="37" t="s">
        <v>127</v>
      </c>
      <c r="C54" s="21"/>
      <c r="D54" s="351" t="s">
        <v>430</v>
      </c>
      <c r="E54" s="236">
        <v>0</v>
      </c>
      <c r="F54" s="79">
        <v>0</v>
      </c>
      <c r="G54" s="86">
        <v>1.19</v>
      </c>
      <c r="H54" s="272">
        <v>293.44209999999998</v>
      </c>
    </row>
    <row r="55" spans="1:8" s="1" customFormat="1" ht="13.5" thickBot="1" x14ac:dyDescent="0.25">
      <c r="A55" s="58" t="s">
        <v>395</v>
      </c>
      <c r="B55" s="50" t="s">
        <v>6</v>
      </c>
      <c r="C55" s="21"/>
      <c r="D55" s="351">
        <v>370.68</v>
      </c>
      <c r="E55" s="236">
        <v>0</v>
      </c>
      <c r="F55" s="79">
        <v>0</v>
      </c>
      <c r="G55" s="86">
        <v>1.1499999999999999</v>
      </c>
      <c r="H55" s="272">
        <v>426.28199999999998</v>
      </c>
    </row>
    <row r="56" spans="1:8" s="69" customFormat="1" ht="30.75" customHeight="1" thickBot="1" x14ac:dyDescent="0.25">
      <c r="A56" s="613" t="s">
        <v>49</v>
      </c>
      <c r="B56" s="614"/>
      <c r="C56" s="614"/>
      <c r="D56" s="615"/>
      <c r="E56" s="442"/>
      <c r="F56" s="261">
        <v>441831.3</v>
      </c>
      <c r="G56" s="260"/>
      <c r="H56" s="261">
        <v>402561.37699999998</v>
      </c>
    </row>
    <row r="57" spans="1:8" s="3" customFormat="1" ht="26.25" thickBot="1" x14ac:dyDescent="0.25">
      <c r="A57" s="304" t="s">
        <v>50</v>
      </c>
      <c r="B57" s="305"/>
      <c r="C57" s="306"/>
      <c r="D57" s="478"/>
      <c r="E57" s="262">
        <v>2</v>
      </c>
      <c r="F57" s="229">
        <v>155033.69</v>
      </c>
      <c r="G57" s="298">
        <v>2</v>
      </c>
      <c r="H57" s="273">
        <v>154280.03</v>
      </c>
    </row>
    <row r="58" spans="1:8" s="3" customFormat="1" ht="26.25" thickBot="1" x14ac:dyDescent="0.25">
      <c r="A58" s="139" t="s">
        <v>51</v>
      </c>
      <c r="B58" s="133"/>
      <c r="C58" s="134"/>
      <c r="D58" s="350"/>
      <c r="E58" s="262">
        <v>72</v>
      </c>
      <c r="F58" s="229">
        <v>9700.94</v>
      </c>
      <c r="G58" s="229"/>
      <c r="H58" s="273">
        <v>3492.62</v>
      </c>
    </row>
    <row r="59" spans="1:8" s="1" customFormat="1" ht="18" customHeight="1" x14ac:dyDescent="0.2">
      <c r="A59" s="145" t="s">
        <v>167</v>
      </c>
      <c r="B59" s="150" t="s">
        <v>409</v>
      </c>
      <c r="C59" s="117">
        <v>3</v>
      </c>
      <c r="D59" s="472">
        <v>37.21</v>
      </c>
      <c r="E59" s="231">
        <v>72</v>
      </c>
      <c r="F59" s="232">
        <v>8036.28</v>
      </c>
      <c r="G59" s="297">
        <v>76</v>
      </c>
      <c r="H59" s="244">
        <v>2752.82</v>
      </c>
    </row>
    <row r="60" spans="1:8" s="1" customFormat="1" x14ac:dyDescent="0.2">
      <c r="A60" s="157" t="s">
        <v>48</v>
      </c>
      <c r="B60" s="150"/>
      <c r="C60" s="158"/>
      <c r="D60" s="476"/>
      <c r="E60" s="236">
        <v>0</v>
      </c>
      <c r="F60" s="235">
        <v>1664.66</v>
      </c>
      <c r="G60" s="79"/>
      <c r="H60" s="272">
        <v>739.8</v>
      </c>
    </row>
    <row r="61" spans="1:8" s="1" customFormat="1" ht="13.5" thickBot="1" x14ac:dyDescent="0.25">
      <c r="A61" s="147" t="s">
        <v>52</v>
      </c>
      <c r="B61" s="150" t="s">
        <v>240</v>
      </c>
      <c r="C61" s="263">
        <v>1</v>
      </c>
      <c r="D61" s="472">
        <v>61.65</v>
      </c>
      <c r="E61" s="236">
        <v>27</v>
      </c>
      <c r="F61" s="79">
        <v>1664.66</v>
      </c>
      <c r="G61" s="86">
        <v>12</v>
      </c>
      <c r="H61" s="272">
        <v>739.8</v>
      </c>
    </row>
    <row r="62" spans="1:8" s="3" customFormat="1" ht="39" thickBot="1" x14ac:dyDescent="0.25">
      <c r="A62" s="27" t="s">
        <v>54</v>
      </c>
      <c r="B62" s="45"/>
      <c r="C62" s="46"/>
      <c r="D62" s="357"/>
      <c r="E62" s="265"/>
      <c r="F62" s="266">
        <v>94241.12000000001</v>
      </c>
      <c r="G62" s="265"/>
      <c r="H62" s="266">
        <v>53633.337</v>
      </c>
    </row>
    <row r="63" spans="1:8" s="1" customFormat="1" ht="33.75" x14ac:dyDescent="0.2">
      <c r="A63" s="159" t="s">
        <v>55</v>
      </c>
      <c r="B63" s="33"/>
      <c r="C63" s="29"/>
      <c r="D63" s="346"/>
      <c r="E63" s="231">
        <v>0</v>
      </c>
      <c r="F63" s="580">
        <v>11457.63</v>
      </c>
      <c r="G63" s="232"/>
      <c r="H63" s="581">
        <v>10205.848999999998</v>
      </c>
    </row>
    <row r="64" spans="1:8" s="1" customFormat="1" x14ac:dyDescent="0.2">
      <c r="A64" s="66" t="s">
        <v>17</v>
      </c>
      <c r="B64" s="14" t="s">
        <v>6</v>
      </c>
      <c r="C64" s="154">
        <v>1</v>
      </c>
      <c r="D64" s="358">
        <v>1.24</v>
      </c>
      <c r="E64" s="236">
        <v>4967.16</v>
      </c>
      <c r="F64" s="79">
        <v>6159.28</v>
      </c>
      <c r="G64" s="86">
        <v>3970</v>
      </c>
      <c r="H64" s="272">
        <v>4922.8</v>
      </c>
    </row>
    <row r="65" spans="1:35" s="1" customFormat="1" x14ac:dyDescent="0.2">
      <c r="A65" s="67" t="s">
        <v>18</v>
      </c>
      <c r="B65" s="52" t="s">
        <v>6</v>
      </c>
      <c r="C65" s="117">
        <v>12</v>
      </c>
      <c r="D65" s="358">
        <v>0.51</v>
      </c>
      <c r="E65" s="236">
        <v>581.9</v>
      </c>
      <c r="F65" s="79">
        <v>3561.23</v>
      </c>
      <c r="G65" s="86">
        <v>581.9</v>
      </c>
      <c r="H65" s="272">
        <v>3555.4089999999997</v>
      </c>
    </row>
    <row r="66" spans="1:35" s="1" customFormat="1" x14ac:dyDescent="0.2">
      <c r="A66" s="68" t="s">
        <v>19</v>
      </c>
      <c r="B66" s="52" t="s">
        <v>20</v>
      </c>
      <c r="C66" s="117">
        <v>12</v>
      </c>
      <c r="D66" s="358">
        <v>72.38</v>
      </c>
      <c r="E66" s="236">
        <v>2</v>
      </c>
      <c r="F66" s="79">
        <v>1737.12</v>
      </c>
      <c r="G66" s="86">
        <v>2</v>
      </c>
      <c r="H66" s="272">
        <v>1727.6399999999999</v>
      </c>
    </row>
    <row r="67" spans="1:35" s="1" customFormat="1" x14ac:dyDescent="0.2">
      <c r="A67" s="267" t="s">
        <v>48</v>
      </c>
      <c r="B67" s="268"/>
      <c r="C67" s="158"/>
      <c r="D67" s="346"/>
      <c r="E67" s="236">
        <v>0</v>
      </c>
      <c r="F67" s="235">
        <v>57795.97</v>
      </c>
      <c r="G67" s="269"/>
      <c r="H67" s="270">
        <f>6362.81+H68</f>
        <v>10409.790000000001</v>
      </c>
    </row>
    <row r="68" spans="1:35" s="6" customFormat="1" x14ac:dyDescent="0.2">
      <c r="A68" s="160" t="s">
        <v>298</v>
      </c>
      <c r="B68" s="150"/>
      <c r="C68" s="170"/>
      <c r="D68" s="479"/>
      <c r="E68" s="236"/>
      <c r="F68" s="235">
        <f>F67-F71</f>
        <v>41106.31</v>
      </c>
      <c r="G68" s="79"/>
      <c r="H68" s="255">
        <f>H69+H70</f>
        <v>4046.9799999999996</v>
      </c>
    </row>
    <row r="69" spans="1:35" s="6" customFormat="1" x14ac:dyDescent="0.2">
      <c r="A69" s="109" t="s">
        <v>294</v>
      </c>
      <c r="B69" s="150" t="s">
        <v>5</v>
      </c>
      <c r="C69" s="170">
        <v>1</v>
      </c>
      <c r="D69" s="481">
        <v>1509.82</v>
      </c>
      <c r="E69" s="236"/>
      <c r="F69" s="79"/>
      <c r="G69" s="86">
        <v>1</v>
      </c>
      <c r="H69" s="272">
        <v>1509.82</v>
      </c>
    </row>
    <row r="70" spans="1:35" s="6" customFormat="1" x14ac:dyDescent="0.2">
      <c r="A70" s="109" t="s">
        <v>330</v>
      </c>
      <c r="B70" s="150" t="s">
        <v>5</v>
      </c>
      <c r="C70" s="170">
        <v>1</v>
      </c>
      <c r="D70" s="481">
        <v>1268.58</v>
      </c>
      <c r="E70" s="236"/>
      <c r="F70" s="79"/>
      <c r="G70" s="86">
        <v>2</v>
      </c>
      <c r="H70" s="272">
        <v>2537.16</v>
      </c>
    </row>
    <row r="71" spans="1:35" s="6" customFormat="1" x14ac:dyDescent="0.2">
      <c r="A71" s="165" t="s">
        <v>184</v>
      </c>
      <c r="B71" s="50"/>
      <c r="C71" s="28"/>
      <c r="D71" s="479">
        <v>0.28000000000000003</v>
      </c>
      <c r="E71" s="234">
        <v>4967.16</v>
      </c>
      <c r="F71" s="235">
        <v>16689.66</v>
      </c>
      <c r="G71" s="79"/>
      <c r="H71" s="255">
        <v>6362.81</v>
      </c>
    </row>
    <row r="72" spans="1:35" s="6" customFormat="1" x14ac:dyDescent="0.2">
      <c r="A72" s="323" t="s">
        <v>271</v>
      </c>
      <c r="B72" s="49" t="s">
        <v>127</v>
      </c>
      <c r="C72" s="28"/>
      <c r="D72" s="351">
        <v>183.3</v>
      </c>
      <c r="E72" s="236">
        <v>0</v>
      </c>
      <c r="F72" s="79">
        <v>0</v>
      </c>
      <c r="G72" s="86">
        <v>20</v>
      </c>
      <c r="H72" s="272">
        <v>3080</v>
      </c>
    </row>
    <row r="73" spans="1:35" x14ac:dyDescent="0.2">
      <c r="A73" s="326" t="s">
        <v>141</v>
      </c>
      <c r="B73" s="37" t="s">
        <v>128</v>
      </c>
      <c r="C73" s="28"/>
      <c r="D73" s="351">
        <v>48.09</v>
      </c>
      <c r="E73" s="236">
        <v>0</v>
      </c>
      <c r="F73" s="79">
        <v>0</v>
      </c>
      <c r="G73" s="86">
        <v>3</v>
      </c>
      <c r="H73" s="272">
        <v>138.32999999999998</v>
      </c>
    </row>
    <row r="74" spans="1:35" x14ac:dyDescent="0.2">
      <c r="A74" s="248" t="s">
        <v>147</v>
      </c>
      <c r="B74" s="37" t="s">
        <v>128</v>
      </c>
      <c r="C74" s="28"/>
      <c r="D74" s="351">
        <v>798.97</v>
      </c>
      <c r="E74" s="236">
        <v>0</v>
      </c>
      <c r="F74" s="79">
        <v>0</v>
      </c>
      <c r="G74" s="86">
        <v>4</v>
      </c>
      <c r="H74" s="272">
        <v>3144.4800000000005</v>
      </c>
    </row>
    <row r="75" spans="1:35" ht="36" x14ac:dyDescent="0.2">
      <c r="A75" s="111" t="s">
        <v>56</v>
      </c>
      <c r="B75" s="166" t="s">
        <v>20</v>
      </c>
      <c r="C75" s="167">
        <v>24</v>
      </c>
      <c r="D75" s="476">
        <v>62.24</v>
      </c>
      <c r="E75" s="236">
        <v>2</v>
      </c>
      <c r="F75" s="235">
        <v>2987.52</v>
      </c>
      <c r="G75" s="86">
        <v>2</v>
      </c>
      <c r="H75" s="255">
        <v>2830.48</v>
      </c>
    </row>
    <row r="76" spans="1:35" s="65" customFormat="1" x14ac:dyDescent="0.2">
      <c r="A76" s="339" t="s">
        <v>185</v>
      </c>
      <c r="B76" s="14" t="s">
        <v>20</v>
      </c>
      <c r="C76" s="28"/>
      <c r="D76" s="476">
        <v>11000</v>
      </c>
      <c r="E76" s="234">
        <v>2</v>
      </c>
      <c r="F76" s="235">
        <v>22000</v>
      </c>
      <c r="G76" s="79"/>
      <c r="H76" s="270">
        <v>30187.22</v>
      </c>
    </row>
    <row r="77" spans="1:35" s="12" customFormat="1" x14ac:dyDescent="0.2">
      <c r="A77" s="329" t="s">
        <v>336</v>
      </c>
      <c r="B77" s="39" t="s">
        <v>6</v>
      </c>
      <c r="C77" s="28"/>
      <c r="D77" s="351">
        <v>436.53</v>
      </c>
      <c r="E77" s="236">
        <v>0</v>
      </c>
      <c r="F77" s="79">
        <v>0</v>
      </c>
      <c r="G77" s="86">
        <v>11.6</v>
      </c>
      <c r="H77" s="272">
        <v>5063.7479999999996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1"/>
    </row>
    <row r="78" spans="1:35" s="6" customFormat="1" x14ac:dyDescent="0.2">
      <c r="A78" s="329" t="s">
        <v>186</v>
      </c>
      <c r="B78" s="39" t="s">
        <v>128</v>
      </c>
      <c r="C78" s="28"/>
      <c r="D78" s="351">
        <v>1232.6199999999999</v>
      </c>
      <c r="E78" s="236">
        <v>0</v>
      </c>
      <c r="F78" s="79">
        <v>0</v>
      </c>
      <c r="G78" s="86">
        <v>4</v>
      </c>
      <c r="H78" s="272">
        <v>4930.4799999999996</v>
      </c>
    </row>
    <row r="79" spans="1:35" s="6" customFormat="1" x14ac:dyDescent="0.2">
      <c r="A79" s="329" t="s">
        <v>412</v>
      </c>
      <c r="B79" s="37" t="s">
        <v>128</v>
      </c>
      <c r="C79" s="28"/>
      <c r="D79" s="351">
        <v>1131.42</v>
      </c>
      <c r="E79" s="236">
        <v>0</v>
      </c>
      <c r="F79" s="79">
        <v>0</v>
      </c>
      <c r="G79" s="86">
        <v>2</v>
      </c>
      <c r="H79" s="272">
        <v>2262.84</v>
      </c>
    </row>
    <row r="80" spans="1:35" s="1" customFormat="1" x14ac:dyDescent="0.2">
      <c r="A80" s="330" t="s">
        <v>135</v>
      </c>
      <c r="B80" s="39" t="s">
        <v>128</v>
      </c>
      <c r="C80" s="28"/>
      <c r="D80" s="351">
        <v>79.400000000000006</v>
      </c>
      <c r="E80" s="236">
        <v>0</v>
      </c>
      <c r="F80" s="79">
        <v>0</v>
      </c>
      <c r="G80" s="86">
        <v>18</v>
      </c>
      <c r="H80" s="272">
        <v>1429.2</v>
      </c>
    </row>
    <row r="81" spans="1:34" s="1" customFormat="1" x14ac:dyDescent="0.2">
      <c r="A81" s="331" t="s">
        <v>232</v>
      </c>
      <c r="B81" s="14" t="s">
        <v>5</v>
      </c>
      <c r="C81" s="16">
        <v>1</v>
      </c>
      <c r="D81" s="360">
        <v>773.27</v>
      </c>
      <c r="E81" s="236">
        <v>0</v>
      </c>
      <c r="F81" s="79">
        <v>0</v>
      </c>
      <c r="G81" s="86">
        <v>3</v>
      </c>
      <c r="H81" s="272">
        <v>2319.81</v>
      </c>
    </row>
    <row r="82" spans="1:34" s="1" customFormat="1" x14ac:dyDescent="0.2">
      <c r="A82" s="315" t="s">
        <v>195</v>
      </c>
      <c r="B82" s="37" t="s">
        <v>5</v>
      </c>
      <c r="C82" s="80">
        <v>1</v>
      </c>
      <c r="D82" s="362">
        <v>661.34</v>
      </c>
      <c r="E82" s="236">
        <v>0</v>
      </c>
      <c r="F82" s="79">
        <v>0</v>
      </c>
      <c r="G82" s="86">
        <v>19</v>
      </c>
      <c r="H82" s="272">
        <v>12565.460000000001</v>
      </c>
    </row>
    <row r="83" spans="1:34" s="1" customFormat="1" x14ac:dyDescent="0.2">
      <c r="A83" s="541" t="s">
        <v>199</v>
      </c>
      <c r="B83" s="47" t="s">
        <v>5</v>
      </c>
      <c r="C83" s="16">
        <v>1</v>
      </c>
      <c r="D83" s="361">
        <v>756.38</v>
      </c>
      <c r="E83" s="236">
        <v>0</v>
      </c>
      <c r="F83" s="79">
        <v>0</v>
      </c>
      <c r="G83" s="86">
        <v>1</v>
      </c>
      <c r="H83" s="272">
        <v>756.38</v>
      </c>
    </row>
    <row r="84" spans="1:34" s="1" customFormat="1" x14ac:dyDescent="0.2">
      <c r="A84" s="316" t="s">
        <v>142</v>
      </c>
      <c r="B84" s="37" t="s">
        <v>128</v>
      </c>
      <c r="C84" s="28"/>
      <c r="D84" s="351">
        <v>60.33</v>
      </c>
      <c r="E84" s="236">
        <v>0</v>
      </c>
      <c r="F84" s="79">
        <v>0</v>
      </c>
      <c r="G84" s="86">
        <v>1</v>
      </c>
      <c r="H84" s="272">
        <v>60.33</v>
      </c>
    </row>
    <row r="85" spans="1:34" s="1" customFormat="1" ht="13.5" thickBot="1" x14ac:dyDescent="0.25">
      <c r="A85" s="248" t="s">
        <v>147</v>
      </c>
      <c r="B85" s="37" t="s">
        <v>128</v>
      </c>
      <c r="C85" s="28"/>
      <c r="D85" s="351">
        <v>798.97</v>
      </c>
      <c r="E85" s="236">
        <v>0</v>
      </c>
      <c r="F85" s="79">
        <v>0</v>
      </c>
      <c r="G85" s="86">
        <v>1</v>
      </c>
      <c r="H85" s="272">
        <v>798.97</v>
      </c>
    </row>
    <row r="86" spans="1:34" s="1" customFormat="1" ht="39" thickBot="1" x14ac:dyDescent="0.25">
      <c r="A86" s="82" t="s">
        <v>170</v>
      </c>
      <c r="B86" s="35"/>
      <c r="C86" s="36"/>
      <c r="D86" s="364"/>
      <c r="E86" s="273">
        <v>21881</v>
      </c>
      <c r="F86" s="273">
        <v>59663.119999999995</v>
      </c>
      <c r="G86" s="273">
        <v>21881</v>
      </c>
      <c r="H86" s="273">
        <v>59663.119999999995</v>
      </c>
    </row>
    <row r="87" spans="1:34" s="4" customFormat="1" x14ac:dyDescent="0.2">
      <c r="A87" s="111" t="s">
        <v>315</v>
      </c>
      <c r="B87" s="172" t="s">
        <v>240</v>
      </c>
      <c r="C87" s="173">
        <v>1</v>
      </c>
      <c r="D87" s="365">
        <v>20.38</v>
      </c>
      <c r="E87" s="231">
        <v>1812</v>
      </c>
      <c r="F87" s="232">
        <v>36928.559999999998</v>
      </c>
      <c r="G87" s="297">
        <v>1812</v>
      </c>
      <c r="H87" s="244">
        <v>36928.559999999998</v>
      </c>
    </row>
    <row r="88" spans="1:34" s="4" customFormat="1" x14ac:dyDescent="0.2">
      <c r="A88" s="58" t="s">
        <v>57</v>
      </c>
      <c r="B88" s="176" t="s">
        <v>20</v>
      </c>
      <c r="C88" s="154">
        <v>1</v>
      </c>
      <c r="D88" s="481">
        <v>868.52</v>
      </c>
      <c r="E88" s="236">
        <v>2</v>
      </c>
      <c r="F88" s="79">
        <v>1737.04</v>
      </c>
      <c r="G88" s="86">
        <v>2</v>
      </c>
      <c r="H88" s="272">
        <v>1737.04</v>
      </c>
    </row>
    <row r="89" spans="1:34" x14ac:dyDescent="0.2">
      <c r="A89" s="51" t="s">
        <v>317</v>
      </c>
      <c r="B89" s="176" t="s">
        <v>20</v>
      </c>
      <c r="C89" s="154">
        <v>1</v>
      </c>
      <c r="D89" s="367">
        <v>434.26</v>
      </c>
      <c r="E89" s="236">
        <v>2</v>
      </c>
      <c r="F89" s="79">
        <v>868.52</v>
      </c>
      <c r="G89" s="86">
        <v>2</v>
      </c>
      <c r="H89" s="272">
        <v>868.52</v>
      </c>
    </row>
    <row r="90" spans="1:34" s="1" customFormat="1" x14ac:dyDescent="0.2">
      <c r="A90" s="58" t="s">
        <v>318</v>
      </c>
      <c r="B90" s="176" t="s">
        <v>20</v>
      </c>
      <c r="C90" s="154">
        <v>1</v>
      </c>
      <c r="D90" s="367">
        <v>434.26</v>
      </c>
      <c r="E90" s="236">
        <v>2</v>
      </c>
      <c r="F90" s="79">
        <v>868.52</v>
      </c>
      <c r="G90" s="86">
        <v>2</v>
      </c>
      <c r="H90" s="272">
        <v>868.52</v>
      </c>
    </row>
    <row r="91" spans="1:34" s="3" customFormat="1" ht="24.75" thickBot="1" x14ac:dyDescent="0.25">
      <c r="A91" s="51" t="s">
        <v>58</v>
      </c>
      <c r="B91" s="175" t="s">
        <v>67</v>
      </c>
      <c r="C91" s="117">
        <v>1</v>
      </c>
      <c r="D91" s="368">
        <v>0.96</v>
      </c>
      <c r="E91" s="236">
        <v>20063</v>
      </c>
      <c r="F91" s="79">
        <v>19260.48</v>
      </c>
      <c r="G91" s="86">
        <v>20063</v>
      </c>
      <c r="H91" s="272">
        <v>19260.48</v>
      </c>
    </row>
    <row r="92" spans="1:34" s="6" customFormat="1" ht="26.25" thickBot="1" x14ac:dyDescent="0.25">
      <c r="A92" s="179" t="s">
        <v>258</v>
      </c>
      <c r="B92" s="62"/>
      <c r="C92" s="36"/>
      <c r="D92" s="347"/>
      <c r="E92" s="298"/>
      <c r="F92" s="273">
        <v>17093.04</v>
      </c>
      <c r="G92" s="298"/>
      <c r="H92" s="273">
        <v>18089.52</v>
      </c>
    </row>
    <row r="93" spans="1:34" s="6" customFormat="1" x14ac:dyDescent="0.2">
      <c r="A93" s="111" t="s">
        <v>168</v>
      </c>
      <c r="B93" s="180" t="s">
        <v>257</v>
      </c>
      <c r="C93" s="181">
        <v>12</v>
      </c>
      <c r="D93" s="358">
        <v>700</v>
      </c>
      <c r="E93" s="231">
        <v>2</v>
      </c>
      <c r="F93" s="232">
        <v>17093.04</v>
      </c>
      <c r="G93" s="297">
        <v>2</v>
      </c>
      <c r="H93" s="244">
        <v>16560</v>
      </c>
    </row>
    <row r="94" spans="1:34" s="6" customFormat="1" ht="13.5" thickBot="1" x14ac:dyDescent="0.25">
      <c r="A94" s="111" t="s">
        <v>379</v>
      </c>
      <c r="B94" s="177" t="s">
        <v>257</v>
      </c>
      <c r="C94" s="183">
        <v>12</v>
      </c>
      <c r="D94" s="346">
        <v>64.06</v>
      </c>
      <c r="E94" s="236">
        <v>0</v>
      </c>
      <c r="F94" s="79">
        <v>0</v>
      </c>
      <c r="G94" s="86">
        <v>2</v>
      </c>
      <c r="H94" s="272">
        <v>1529.52</v>
      </c>
    </row>
    <row r="95" spans="1:34" s="3" customFormat="1" ht="26.25" thickBot="1" x14ac:dyDescent="0.25">
      <c r="A95" s="184" t="s">
        <v>259</v>
      </c>
      <c r="B95" s="35"/>
      <c r="C95" s="36"/>
      <c r="D95" s="347"/>
      <c r="E95" s="229"/>
      <c r="F95" s="273">
        <v>12786.95</v>
      </c>
      <c r="G95" s="229"/>
      <c r="H95" s="273">
        <v>22187.294000000002</v>
      </c>
    </row>
    <row r="96" spans="1:34" ht="36" x14ac:dyDescent="0.2">
      <c r="A96" s="185" t="s">
        <v>59</v>
      </c>
      <c r="B96" s="186"/>
      <c r="C96" s="154"/>
      <c r="D96" s="369"/>
      <c r="E96" s="236">
        <v>0</v>
      </c>
      <c r="F96" s="79">
        <v>4839.49</v>
      </c>
      <c r="G96" s="79"/>
      <c r="H96" s="272">
        <v>4812.5540000000001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spans="1:8" s="3" customFormat="1" x14ac:dyDescent="0.2">
      <c r="A97" s="187" t="s">
        <v>21</v>
      </c>
      <c r="B97" s="186" t="s">
        <v>72</v>
      </c>
      <c r="C97" s="154">
        <v>12</v>
      </c>
      <c r="D97" s="370">
        <v>13.03</v>
      </c>
      <c r="E97" s="236">
        <v>18</v>
      </c>
      <c r="F97" s="79">
        <v>2814.48</v>
      </c>
      <c r="G97" s="86">
        <v>18</v>
      </c>
      <c r="H97" s="272">
        <v>2799.18</v>
      </c>
    </row>
    <row r="98" spans="1:8" s="3" customFormat="1" x14ac:dyDescent="0.2">
      <c r="A98" s="187" t="s">
        <v>22</v>
      </c>
      <c r="B98" s="186" t="s">
        <v>6</v>
      </c>
      <c r="C98" s="154">
        <v>12</v>
      </c>
      <c r="D98" s="370">
        <v>0.28999999999999998</v>
      </c>
      <c r="E98" s="236">
        <v>581.9</v>
      </c>
      <c r="F98" s="79">
        <v>2025.01</v>
      </c>
      <c r="G98" s="86">
        <v>581.9</v>
      </c>
      <c r="H98" s="272">
        <v>2013.3739999999998</v>
      </c>
    </row>
    <row r="99" spans="1:8" s="3" customFormat="1" ht="36" x14ac:dyDescent="0.2">
      <c r="A99" s="141" t="s">
        <v>260</v>
      </c>
      <c r="B99" s="186"/>
      <c r="C99" s="154" t="s">
        <v>261</v>
      </c>
      <c r="D99" s="369"/>
      <c r="E99" s="236">
        <v>0</v>
      </c>
      <c r="F99" s="235">
        <v>7947.46</v>
      </c>
      <c r="G99" s="79"/>
      <c r="H99" s="255">
        <v>17374.740000000002</v>
      </c>
    </row>
    <row r="100" spans="1:8" s="3" customFormat="1" x14ac:dyDescent="0.2">
      <c r="A100" s="215" t="s">
        <v>338</v>
      </c>
      <c r="B100" s="34" t="s">
        <v>128</v>
      </c>
      <c r="C100" s="16"/>
      <c r="D100" s="351">
        <v>58.26</v>
      </c>
      <c r="E100" s="236">
        <v>0</v>
      </c>
      <c r="F100" s="79">
        <v>0</v>
      </c>
      <c r="G100" s="86">
        <v>147</v>
      </c>
      <c r="H100" s="272">
        <v>8564.2200000000012</v>
      </c>
    </row>
    <row r="101" spans="1:8" s="3" customFormat="1" x14ac:dyDescent="0.2">
      <c r="A101" s="315" t="s">
        <v>150</v>
      </c>
      <c r="B101" s="34" t="s">
        <v>5</v>
      </c>
      <c r="C101" s="16"/>
      <c r="D101" s="351">
        <v>27.69</v>
      </c>
      <c r="E101" s="236">
        <v>0</v>
      </c>
      <c r="F101" s="79">
        <v>0</v>
      </c>
      <c r="G101" s="86">
        <v>36</v>
      </c>
      <c r="H101" s="272">
        <v>996.84</v>
      </c>
    </row>
    <row r="102" spans="1:8" s="3" customFormat="1" x14ac:dyDescent="0.2">
      <c r="A102" s="315" t="s">
        <v>151</v>
      </c>
      <c r="B102" s="34" t="s">
        <v>128</v>
      </c>
      <c r="C102" s="16"/>
      <c r="D102" s="351">
        <v>3335</v>
      </c>
      <c r="E102" s="236">
        <v>0</v>
      </c>
      <c r="F102" s="79">
        <v>0</v>
      </c>
      <c r="G102" s="86">
        <v>1</v>
      </c>
      <c r="H102" s="272">
        <v>3335</v>
      </c>
    </row>
    <row r="103" spans="1:8" s="3" customFormat="1" x14ac:dyDescent="0.2">
      <c r="A103" s="315" t="s">
        <v>153</v>
      </c>
      <c r="B103" s="34" t="s">
        <v>128</v>
      </c>
      <c r="C103" s="16"/>
      <c r="D103" s="351">
        <v>218.27</v>
      </c>
      <c r="E103" s="236">
        <v>0</v>
      </c>
      <c r="F103" s="79">
        <v>0</v>
      </c>
      <c r="G103" s="86">
        <v>2</v>
      </c>
      <c r="H103" s="272">
        <v>436</v>
      </c>
    </row>
    <row r="104" spans="1:8" s="3" customFormat="1" x14ac:dyDescent="0.2">
      <c r="A104" s="308" t="s">
        <v>155</v>
      </c>
      <c r="B104" s="34" t="s">
        <v>128</v>
      </c>
      <c r="C104" s="16"/>
      <c r="D104" s="351">
        <v>153.97999999999999</v>
      </c>
      <c r="E104" s="236">
        <v>0</v>
      </c>
      <c r="F104" s="79">
        <v>0</v>
      </c>
      <c r="G104" s="86">
        <v>5</v>
      </c>
      <c r="H104" s="272">
        <v>769.9</v>
      </c>
    </row>
    <row r="105" spans="1:8" s="3" customFormat="1" x14ac:dyDescent="0.2">
      <c r="A105" s="340" t="s">
        <v>429</v>
      </c>
      <c r="B105" s="34" t="s">
        <v>128</v>
      </c>
      <c r="C105" s="16"/>
      <c r="D105" s="351">
        <v>47.04</v>
      </c>
      <c r="E105" s="236">
        <v>0</v>
      </c>
      <c r="F105" s="79">
        <v>0</v>
      </c>
      <c r="G105" s="86">
        <v>30</v>
      </c>
      <c r="H105" s="272">
        <v>1419.84</v>
      </c>
    </row>
    <row r="106" spans="1:8" s="3" customFormat="1" ht="13.5" thickBot="1" x14ac:dyDescent="0.25">
      <c r="A106" s="215" t="s">
        <v>340</v>
      </c>
      <c r="B106" s="34" t="s">
        <v>5</v>
      </c>
      <c r="C106" s="16"/>
      <c r="D106" s="351">
        <v>608.47</v>
      </c>
      <c r="E106" s="236">
        <v>0</v>
      </c>
      <c r="F106" s="79">
        <v>0</v>
      </c>
      <c r="G106" s="86">
        <v>3</v>
      </c>
      <c r="H106" s="272">
        <v>1852.94</v>
      </c>
    </row>
    <row r="107" spans="1:8" s="1" customFormat="1" ht="26.25" thickBot="1" x14ac:dyDescent="0.25">
      <c r="A107" s="184" t="s">
        <v>262</v>
      </c>
      <c r="B107" s="188"/>
      <c r="C107" s="189"/>
      <c r="D107" s="371"/>
      <c r="E107" s="229"/>
      <c r="F107" s="273">
        <v>5607</v>
      </c>
      <c r="G107" s="229"/>
      <c r="H107" s="273">
        <v>4635</v>
      </c>
    </row>
    <row r="108" spans="1:8" s="1" customFormat="1" ht="24.75" thickBot="1" x14ac:dyDescent="0.25">
      <c r="A108" s="145" t="s">
        <v>60</v>
      </c>
      <c r="B108" s="166" t="s">
        <v>66</v>
      </c>
      <c r="C108" s="190">
        <v>1</v>
      </c>
      <c r="D108" s="346"/>
      <c r="E108" s="231">
        <v>4967.16</v>
      </c>
      <c r="F108" s="232">
        <v>5607</v>
      </c>
      <c r="G108" s="297">
        <v>4967.16</v>
      </c>
      <c r="H108" s="244">
        <v>4635</v>
      </c>
    </row>
    <row r="109" spans="1:8" s="3" customFormat="1" ht="39" thickBot="1" x14ac:dyDescent="0.25">
      <c r="A109" s="191" t="s">
        <v>263</v>
      </c>
      <c r="B109" s="192"/>
      <c r="C109" s="193"/>
      <c r="D109" s="372"/>
      <c r="E109" s="229">
        <v>2</v>
      </c>
      <c r="F109" s="273">
        <v>87705.44</v>
      </c>
      <c r="G109" s="229">
        <v>2</v>
      </c>
      <c r="H109" s="273">
        <v>86580.455999999991</v>
      </c>
    </row>
    <row r="110" spans="1:8" s="3" customFormat="1" ht="36" x14ac:dyDescent="0.2">
      <c r="A110" s="194" t="s">
        <v>25</v>
      </c>
      <c r="B110" s="195" t="s">
        <v>5</v>
      </c>
      <c r="C110" s="173">
        <v>12</v>
      </c>
      <c r="D110" s="482">
        <v>3436.68</v>
      </c>
      <c r="E110" s="231">
        <v>2</v>
      </c>
      <c r="F110" s="232">
        <v>82480.3</v>
      </c>
      <c r="G110" s="297">
        <v>2</v>
      </c>
      <c r="H110" s="244">
        <v>82034.16</v>
      </c>
    </row>
    <row r="111" spans="1:8" s="1" customFormat="1" x14ac:dyDescent="0.2">
      <c r="A111" s="341" t="s">
        <v>24</v>
      </c>
      <c r="B111" s="196" t="s">
        <v>5</v>
      </c>
      <c r="C111" s="117">
        <v>12</v>
      </c>
      <c r="D111" s="369">
        <v>9.7040000000000006</v>
      </c>
      <c r="E111" s="236">
        <v>2</v>
      </c>
      <c r="F111" s="79">
        <v>684</v>
      </c>
      <c r="G111" s="86">
        <v>2</v>
      </c>
      <c r="H111" s="272">
        <v>232.89600000000002</v>
      </c>
    </row>
    <row r="112" spans="1:8" s="1" customFormat="1" ht="24.75" thickBot="1" x14ac:dyDescent="0.25">
      <c r="A112" s="342" t="s">
        <v>61</v>
      </c>
      <c r="B112" s="197" t="s">
        <v>5</v>
      </c>
      <c r="C112" s="178">
        <v>1</v>
      </c>
      <c r="D112" s="483">
        <v>2270.5700000000002</v>
      </c>
      <c r="E112" s="236">
        <v>2</v>
      </c>
      <c r="F112" s="79">
        <v>4541.1400000000003</v>
      </c>
      <c r="G112" s="86">
        <v>2</v>
      </c>
      <c r="H112" s="272">
        <v>4313.3999999999996</v>
      </c>
    </row>
    <row r="113" spans="1:8" s="1" customFormat="1" ht="19.5" customHeight="1" thickBot="1" x14ac:dyDescent="0.25">
      <c r="A113" s="619" t="s">
        <v>62</v>
      </c>
      <c r="B113" s="620"/>
      <c r="C113" s="620"/>
      <c r="D113" s="621"/>
      <c r="E113" s="229"/>
      <c r="F113" s="273">
        <v>231038.71999999997</v>
      </c>
      <c r="G113" s="229"/>
      <c r="H113" s="273">
        <v>230752.36489599996</v>
      </c>
    </row>
    <row r="114" spans="1:8" s="1" customFormat="1" ht="26.25" thickBot="1" x14ac:dyDescent="0.25">
      <c r="A114" s="198" t="s">
        <v>264</v>
      </c>
      <c r="B114" s="113"/>
      <c r="C114" s="114"/>
      <c r="D114" s="373"/>
      <c r="E114" s="262">
        <v>544.1</v>
      </c>
      <c r="F114" s="229">
        <v>100258.49</v>
      </c>
      <c r="G114" s="229">
        <v>544.1</v>
      </c>
      <c r="H114" s="273">
        <v>99909.409439999989</v>
      </c>
    </row>
    <row r="115" spans="1:8" s="1" customFormat="1" ht="24" x14ac:dyDescent="0.2">
      <c r="A115" s="343" t="s">
        <v>173</v>
      </c>
      <c r="B115" s="56" t="s">
        <v>66</v>
      </c>
      <c r="C115" s="381" t="s">
        <v>282</v>
      </c>
      <c r="D115" s="364" t="s">
        <v>265</v>
      </c>
      <c r="E115" s="231">
        <v>4967.16</v>
      </c>
      <c r="F115" s="232">
        <v>94536.320000000007</v>
      </c>
      <c r="G115" s="297">
        <v>4967.16</v>
      </c>
      <c r="H115" s="244">
        <v>94276.65</v>
      </c>
    </row>
    <row r="116" spans="1:8" s="1" customFormat="1" ht="24.75" thickBot="1" x14ac:dyDescent="0.25">
      <c r="A116" s="199" t="s">
        <v>275</v>
      </c>
      <c r="B116" s="14" t="s">
        <v>66</v>
      </c>
      <c r="C116" s="83">
        <v>12</v>
      </c>
      <c r="D116" s="396">
        <v>9.6000000000000002E-2</v>
      </c>
      <c r="E116" s="236">
        <v>4967.16</v>
      </c>
      <c r="F116" s="79">
        <v>5722.17</v>
      </c>
      <c r="G116" s="86">
        <v>4967.16</v>
      </c>
      <c r="H116" s="272">
        <v>5632.7594399999998</v>
      </c>
    </row>
    <row r="117" spans="1:8" s="3" customFormat="1" ht="51.75" thickBot="1" x14ac:dyDescent="0.25">
      <c r="A117" s="200" t="s">
        <v>266</v>
      </c>
      <c r="B117" s="55" t="s">
        <v>66</v>
      </c>
      <c r="C117" s="382" t="s">
        <v>187</v>
      </c>
      <c r="D117" s="347" t="s">
        <v>265</v>
      </c>
      <c r="E117" s="262">
        <v>1640</v>
      </c>
      <c r="F117" s="229">
        <v>88832.57</v>
      </c>
      <c r="G117" s="298">
        <v>1640</v>
      </c>
      <c r="H117" s="273">
        <v>88365.789999999979</v>
      </c>
    </row>
    <row r="118" spans="1:8" s="3" customFormat="1" ht="39" customHeight="1" thickBot="1" x14ac:dyDescent="0.25">
      <c r="A118" s="201" t="s">
        <v>267</v>
      </c>
      <c r="B118" s="274" t="s">
        <v>66</v>
      </c>
      <c r="C118" s="77">
        <v>1</v>
      </c>
      <c r="D118" s="484">
        <v>3.4666666666666665E-3</v>
      </c>
      <c r="E118" s="262">
        <v>4967.16</v>
      </c>
      <c r="F118" s="229">
        <v>223.52</v>
      </c>
      <c r="G118" s="298">
        <v>4967.16</v>
      </c>
      <c r="H118" s="273">
        <v>206.63385599999998</v>
      </c>
    </row>
    <row r="119" spans="1:8" s="3" customFormat="1" ht="38.25" customHeight="1" thickBot="1" x14ac:dyDescent="0.25">
      <c r="A119" s="184" t="s">
        <v>268</v>
      </c>
      <c r="B119" s="275" t="s">
        <v>66</v>
      </c>
      <c r="C119" s="78">
        <v>12</v>
      </c>
      <c r="D119" s="374">
        <v>0.77</v>
      </c>
      <c r="E119" s="262">
        <v>4967.16</v>
      </c>
      <c r="F119" s="229">
        <v>41724.14</v>
      </c>
      <c r="G119" s="298">
        <v>4967.16</v>
      </c>
      <c r="H119" s="273">
        <v>42270.531600000002</v>
      </c>
    </row>
    <row r="120" spans="1:8" s="1" customFormat="1" ht="15.75" thickBot="1" x14ac:dyDescent="0.25">
      <c r="A120" s="209" t="s">
        <v>64</v>
      </c>
      <c r="B120" s="210"/>
      <c r="C120" s="211"/>
      <c r="D120" s="485"/>
      <c r="E120" s="262">
        <v>4967.16</v>
      </c>
      <c r="F120" s="228">
        <v>289684.77</v>
      </c>
      <c r="G120" s="227">
        <v>4967.16</v>
      </c>
      <c r="H120" s="273">
        <v>285363.34090000001</v>
      </c>
    </row>
    <row r="121" spans="1:8" s="1" customFormat="1" ht="18" thickBot="1" x14ac:dyDescent="0.25">
      <c r="A121" s="115" t="s">
        <v>269</v>
      </c>
      <c r="B121" s="150" t="s">
        <v>66</v>
      </c>
      <c r="C121" s="117">
        <v>12</v>
      </c>
      <c r="D121" s="486">
        <v>4.8600000000000003</v>
      </c>
      <c r="E121" s="236">
        <v>4967.16</v>
      </c>
      <c r="F121" s="79">
        <v>289684.77</v>
      </c>
      <c r="G121" s="86">
        <v>4967.16</v>
      </c>
      <c r="H121" s="272">
        <v>285363.34090000001</v>
      </c>
    </row>
    <row r="122" spans="1:8" s="1" customFormat="1" ht="15.75" thickBot="1" x14ac:dyDescent="0.25">
      <c r="A122" s="123" t="s">
        <v>192</v>
      </c>
      <c r="B122" s="57"/>
      <c r="C122" s="42"/>
      <c r="D122" s="376"/>
      <c r="E122" s="262">
        <v>0</v>
      </c>
      <c r="F122" s="229">
        <v>2857.72</v>
      </c>
      <c r="G122" s="301"/>
      <c r="H122" s="273">
        <v>1299.8900000000001</v>
      </c>
    </row>
    <row r="123" spans="1:8" s="1" customFormat="1" ht="13.5" thickBot="1" x14ac:dyDescent="0.25">
      <c r="A123" s="218" t="s">
        <v>325</v>
      </c>
      <c r="B123" s="463"/>
      <c r="C123" s="464"/>
      <c r="D123" s="488"/>
      <c r="E123" s="262">
        <v>0</v>
      </c>
      <c r="F123" s="229">
        <v>2857.72</v>
      </c>
      <c r="G123" s="229"/>
      <c r="H123" s="273">
        <v>1299.8900000000001</v>
      </c>
    </row>
    <row r="124" spans="1:8" s="1" customFormat="1" ht="13.5" thickBot="1" x14ac:dyDescent="0.25">
      <c r="A124" s="219" t="s">
        <v>405</v>
      </c>
      <c r="B124" s="150" t="s">
        <v>5</v>
      </c>
      <c r="C124" s="117">
        <v>1</v>
      </c>
      <c r="D124" s="486">
        <v>1265.3900000000001</v>
      </c>
      <c r="E124" s="236">
        <v>0</v>
      </c>
      <c r="F124" s="79">
        <v>0</v>
      </c>
      <c r="G124" s="86">
        <v>1</v>
      </c>
      <c r="H124" s="272">
        <v>1299.8900000000001</v>
      </c>
    </row>
    <row r="125" spans="1:8" s="1" customFormat="1" ht="15.75" thickBot="1" x14ac:dyDescent="0.25">
      <c r="A125" s="221" t="s">
        <v>424</v>
      </c>
      <c r="B125" s="55"/>
      <c r="C125" s="40"/>
      <c r="D125" s="489"/>
      <c r="E125" s="17"/>
      <c r="F125" s="273">
        <v>1147602.56</v>
      </c>
      <c r="G125" s="17"/>
      <c r="H125" s="273">
        <v>949900.43297199998</v>
      </c>
    </row>
    <row r="126" spans="1:8" x14ac:dyDescent="0.2">
      <c r="A126" s="24"/>
      <c r="B126" s="75"/>
      <c r="C126" s="18"/>
    </row>
    <row r="127" spans="1:8" x14ac:dyDescent="0.2">
      <c r="A127" s="284" t="s">
        <v>431</v>
      </c>
      <c r="B127" s="75"/>
      <c r="C127" s="18"/>
      <c r="D127" s="122"/>
    </row>
    <row r="128" spans="1:8" x14ac:dyDescent="0.2">
      <c r="A128" s="24"/>
      <c r="B128" s="75"/>
      <c r="C128" s="18"/>
      <c r="D128" s="122"/>
    </row>
    <row r="129" spans="1:8" x14ac:dyDescent="0.2">
      <c r="A129" s="24" t="s">
        <v>432</v>
      </c>
      <c r="B129" s="75"/>
      <c r="C129" s="18"/>
      <c r="D129" s="122"/>
    </row>
    <row r="130" spans="1:8" s="1" customFormat="1" x14ac:dyDescent="0.2">
      <c r="A130" s="24"/>
      <c r="B130" s="75"/>
      <c r="C130" s="18"/>
      <c r="D130" s="122"/>
      <c r="E130" s="302"/>
      <c r="F130" s="302"/>
      <c r="G130" s="302"/>
      <c r="H130" s="302"/>
    </row>
    <row r="131" spans="1:8" s="3" customFormat="1" x14ac:dyDescent="0.2">
      <c r="A131" s="24"/>
      <c r="B131" s="75"/>
      <c r="C131" s="18"/>
      <c r="D131" s="122"/>
      <c r="E131" s="302"/>
      <c r="F131" s="302"/>
      <c r="G131" s="302"/>
      <c r="H131" s="302"/>
    </row>
    <row r="132" spans="1:8" x14ac:dyDescent="0.2">
      <c r="A132" s="24"/>
      <c r="D132" s="122"/>
    </row>
    <row r="133" spans="1:8" x14ac:dyDescent="0.2">
      <c r="A133" s="24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4" x14ac:dyDescent="0.2">
      <c r="A161" s="13"/>
    </row>
    <row r="162" spans="1:4" x14ac:dyDescent="0.2">
      <c r="A162" s="13"/>
      <c r="B162" s="13"/>
      <c r="C162" s="13"/>
    </row>
    <row r="163" spans="1:4" x14ac:dyDescent="0.2">
      <c r="A163" s="13"/>
      <c r="B163" s="13"/>
      <c r="C163" s="13"/>
    </row>
    <row r="167" spans="1:4" x14ac:dyDescent="0.2">
      <c r="A167" s="13"/>
      <c r="D167" s="302"/>
    </row>
    <row r="168" spans="1:4" x14ac:dyDescent="0.2">
      <c r="A168" s="13"/>
      <c r="D168" s="302"/>
    </row>
  </sheetData>
  <mergeCells count="8">
    <mergeCell ref="A113:D113"/>
    <mergeCell ref="E20:H20"/>
    <mergeCell ref="A1:H1"/>
    <mergeCell ref="A2:D2"/>
    <mergeCell ref="E19:H19"/>
    <mergeCell ref="A23:D23"/>
    <mergeCell ref="A56:D56"/>
    <mergeCell ref="A10:D10"/>
  </mergeCells>
  <pageMargins left="0.31496062992125984" right="0.31496062992125984" top="0.15748031496062992" bottom="0.15748031496062992" header="0.31496062992125984" footer="0.31496062992125984"/>
  <pageSetup paperSize="9" scale="25" fitToHeight="0" orientation="portrait" copies="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9"/>
  <sheetViews>
    <sheetView showZeros="0" topLeftCell="A124" zoomScaleNormal="100" workbookViewId="0">
      <selection activeCell="D132" sqref="D132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5703125" style="302" customWidth="1"/>
    <col min="7" max="7" width="13" style="302" customWidth="1"/>
    <col min="8" max="8" width="14.42578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119125.26008486841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950122.56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950122.56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950122.56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1004196.85933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65050.960754868458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9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489.57008486846462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965282.81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965282.81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965282.81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965772.38008486852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1004196.85933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-38424.479245131486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 t="s">
        <v>74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92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122018.47</v>
      </c>
      <c r="G23" s="229"/>
      <c r="H23" s="228">
        <v>103075.21409000002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38.880000000000003</v>
      </c>
      <c r="G24" s="229"/>
      <c r="H24" s="228">
        <v>38.883389999999999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4272.8999999999996</v>
      </c>
      <c r="F25" s="232">
        <v>38.880000000000003</v>
      </c>
      <c r="G25" s="297">
        <v>4272.8999999999996</v>
      </c>
      <c r="H25" s="244">
        <v>38.883389999999999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1732.63</v>
      </c>
      <c r="G26" s="229"/>
      <c r="H26" s="228">
        <v>1252.0739999999998</v>
      </c>
    </row>
    <row r="27" spans="1:8" s="1" customFormat="1" ht="57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494.5</v>
      </c>
      <c r="F27" s="232">
        <v>1258.01</v>
      </c>
      <c r="G27" s="297">
        <v>494.5</v>
      </c>
      <c r="H27" s="244">
        <v>1252.0739999999998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4375.92</v>
      </c>
      <c r="G29" s="229"/>
      <c r="H29" s="228">
        <v>63609.920000000006</v>
      </c>
    </row>
    <row r="30" spans="1:8" s="1" customFormat="1" ht="17.25" customHeight="1" x14ac:dyDescent="0.2">
      <c r="A30" s="144" t="s">
        <v>34</v>
      </c>
      <c r="B30" s="97"/>
      <c r="C30" s="16" t="s">
        <v>69</v>
      </c>
      <c r="D30" s="476"/>
      <c r="E30" s="236">
        <v>0</v>
      </c>
      <c r="F30" s="79">
        <v>4337.04</v>
      </c>
      <c r="G30" s="79"/>
      <c r="H30" s="255">
        <v>63609.920000000006</v>
      </c>
    </row>
    <row r="31" spans="1:8" s="1" customFormat="1" ht="13.5" thickBot="1" x14ac:dyDescent="0.25">
      <c r="A31" s="194" t="s">
        <v>193</v>
      </c>
      <c r="B31" s="34" t="s">
        <v>26</v>
      </c>
      <c r="C31" s="16"/>
      <c r="D31" s="472">
        <v>361.42</v>
      </c>
      <c r="E31" s="236">
        <v>12</v>
      </c>
      <c r="F31" s="79">
        <v>4337.04</v>
      </c>
      <c r="G31" s="86">
        <v>176</v>
      </c>
      <c r="H31" s="272">
        <v>63609.920000000006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229"/>
      <c r="F32" s="228">
        <v>679.39</v>
      </c>
      <c r="G32" s="229"/>
      <c r="H32" s="228">
        <v>0</v>
      </c>
    </row>
    <row r="33" spans="1:30" s="3" customFormat="1" ht="26.25" thickBot="1" x14ac:dyDescent="0.25">
      <c r="A33" s="27" t="s">
        <v>37</v>
      </c>
      <c r="B33" s="280"/>
      <c r="C33" s="388"/>
      <c r="D33" s="389"/>
      <c r="E33" s="229"/>
      <c r="F33" s="273">
        <v>49434.61</v>
      </c>
      <c r="G33" s="229"/>
      <c r="H33" s="273">
        <v>34636.8704</v>
      </c>
    </row>
    <row r="34" spans="1:30" s="1" customFormat="1" ht="24" x14ac:dyDescent="0.2">
      <c r="A34" s="135" t="s">
        <v>15</v>
      </c>
      <c r="B34" s="393" t="s">
        <v>6</v>
      </c>
      <c r="C34" s="394">
        <v>2</v>
      </c>
      <c r="D34" s="395">
        <v>0.77</v>
      </c>
      <c r="E34" s="386">
        <v>674.3</v>
      </c>
      <c r="F34" s="232">
        <v>1038.42</v>
      </c>
      <c r="G34" s="297">
        <f>E34</f>
        <v>674.3</v>
      </c>
      <c r="H34" s="244">
        <v>1038.422</v>
      </c>
    </row>
    <row r="35" spans="1:30" s="1" customFormat="1" ht="24" x14ac:dyDescent="0.2">
      <c r="A35" s="171" t="s">
        <v>214</v>
      </c>
      <c r="B35" s="14" t="s">
        <v>6</v>
      </c>
      <c r="C35" s="131">
        <v>4</v>
      </c>
      <c r="D35" s="396">
        <v>9.4E-2</v>
      </c>
      <c r="E35" s="387">
        <v>674.3</v>
      </c>
      <c r="F35" s="79">
        <v>253.54</v>
      </c>
      <c r="G35" s="297">
        <f>E35</f>
        <v>674.3</v>
      </c>
      <c r="H35" s="272">
        <v>126.76839999999999</v>
      </c>
    </row>
    <row r="36" spans="1:30" s="1" customFormat="1" ht="20.25" customHeight="1" x14ac:dyDescent="0.2">
      <c r="A36" s="383" t="s">
        <v>34</v>
      </c>
      <c r="B36" s="97" t="s">
        <v>6</v>
      </c>
      <c r="C36" s="217" t="s">
        <v>69</v>
      </c>
      <c r="D36" s="360"/>
      <c r="E36" s="387">
        <v>0</v>
      </c>
      <c r="F36" s="235">
        <v>48142.65</v>
      </c>
      <c r="G36" s="235"/>
      <c r="H36" s="255">
        <v>33471.68</v>
      </c>
    </row>
    <row r="37" spans="1:30" x14ac:dyDescent="0.2">
      <c r="A37" s="384" t="s">
        <v>215</v>
      </c>
      <c r="B37" s="14" t="s">
        <v>6</v>
      </c>
      <c r="C37" s="131">
        <v>1</v>
      </c>
      <c r="D37" s="475" t="s">
        <v>430</v>
      </c>
      <c r="E37" s="387">
        <v>0</v>
      </c>
      <c r="F37" s="79">
        <v>0</v>
      </c>
      <c r="G37" s="86">
        <v>14</v>
      </c>
      <c r="H37" s="272">
        <v>22045.21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</row>
    <row r="38" spans="1:30" s="1" customFormat="1" x14ac:dyDescent="0.2">
      <c r="A38" s="385" t="s">
        <v>216</v>
      </c>
      <c r="B38" s="34"/>
      <c r="C38" s="16"/>
      <c r="D38" s="360"/>
      <c r="E38" s="387">
        <v>0</v>
      </c>
      <c r="F38" s="235">
        <v>48142.65</v>
      </c>
      <c r="G38" s="232"/>
      <c r="H38" s="244">
        <v>11426.47</v>
      </c>
    </row>
    <row r="39" spans="1:30" s="1" customFormat="1" ht="13.5" thickBot="1" x14ac:dyDescent="0.25">
      <c r="A39" s="246" t="s">
        <v>406</v>
      </c>
      <c r="B39" s="595"/>
      <c r="C39" s="23"/>
      <c r="D39" s="356" t="s">
        <v>430</v>
      </c>
      <c r="E39" s="387">
        <v>0</v>
      </c>
      <c r="F39" s="79">
        <v>0</v>
      </c>
      <c r="G39" s="86">
        <v>1</v>
      </c>
      <c r="H39" s="272">
        <v>11426.47</v>
      </c>
    </row>
    <row r="40" spans="1:30" s="3" customFormat="1" ht="26.25" thickBot="1" x14ac:dyDescent="0.25">
      <c r="A40" s="601" t="s">
        <v>38</v>
      </c>
      <c r="B40" s="602"/>
      <c r="C40" s="603"/>
      <c r="D40" s="353"/>
      <c r="E40" s="229"/>
      <c r="F40" s="273">
        <v>9574.98</v>
      </c>
      <c r="G40" s="229"/>
      <c r="H40" s="273">
        <v>150.38399999999999</v>
      </c>
    </row>
    <row r="41" spans="1:30" s="1" customFormat="1" ht="47.25" customHeight="1" x14ac:dyDescent="0.2">
      <c r="A41" s="597" t="s">
        <v>39</v>
      </c>
      <c r="B41" s="598" t="s">
        <v>6</v>
      </c>
      <c r="C41" s="599">
        <v>1</v>
      </c>
      <c r="D41" s="600">
        <v>0.52</v>
      </c>
      <c r="E41" s="231">
        <v>289.2</v>
      </c>
      <c r="F41" s="232">
        <v>150.38</v>
      </c>
      <c r="G41" s="297">
        <v>289.2</v>
      </c>
      <c r="H41" s="244">
        <v>150.38399999999999</v>
      </c>
    </row>
    <row r="42" spans="1:30" s="1" customFormat="1" ht="18" customHeight="1" thickBot="1" x14ac:dyDescent="0.25">
      <c r="A42" s="241" t="s">
        <v>34</v>
      </c>
      <c r="B42" s="128"/>
      <c r="C42" s="217" t="s">
        <v>69</v>
      </c>
      <c r="D42" s="476"/>
      <c r="E42" s="236">
        <v>0</v>
      </c>
      <c r="F42" s="235">
        <v>9424.6</v>
      </c>
      <c r="G42" s="79"/>
      <c r="H42" s="255">
        <v>0</v>
      </c>
    </row>
    <row r="43" spans="1:30" s="3" customFormat="1" ht="26.25" thickBot="1" x14ac:dyDescent="0.25">
      <c r="A43" s="139" t="s">
        <v>40</v>
      </c>
      <c r="B43" s="133"/>
      <c r="C43" s="134"/>
      <c r="D43" s="350"/>
      <c r="E43" s="229"/>
      <c r="F43" s="273">
        <v>49398.9</v>
      </c>
      <c r="G43" s="229"/>
      <c r="H43" s="273">
        <v>970.2598999999999</v>
      </c>
    </row>
    <row r="44" spans="1:30" s="1" customFormat="1" ht="67.5" x14ac:dyDescent="0.2">
      <c r="A44" s="26" t="s">
        <v>41</v>
      </c>
      <c r="B44" s="249" t="s">
        <v>66</v>
      </c>
      <c r="C44" s="16" t="s">
        <v>70</v>
      </c>
      <c r="D44" s="474">
        <v>3.1E-2</v>
      </c>
      <c r="E44" s="231">
        <v>4272.8999999999996</v>
      </c>
      <c r="F44" s="232">
        <v>132.46</v>
      </c>
      <c r="G44" s="297">
        <v>4272.8999999999996</v>
      </c>
      <c r="H44" s="244">
        <v>132.45989999999998</v>
      </c>
    </row>
    <row r="45" spans="1:30" s="1" customFormat="1" ht="19.5" customHeight="1" x14ac:dyDescent="0.2">
      <c r="A45" s="144" t="s">
        <v>34</v>
      </c>
      <c r="B45" s="96"/>
      <c r="C45" s="16" t="s">
        <v>69</v>
      </c>
      <c r="D45" s="476"/>
      <c r="E45" s="234">
        <v>0</v>
      </c>
      <c r="F45" s="235">
        <v>49266.44</v>
      </c>
      <c r="G45" s="235"/>
      <c r="H45" s="255">
        <v>837.8</v>
      </c>
    </row>
    <row r="46" spans="1:30" s="1" customFormat="1" ht="13.5" thickBot="1" x14ac:dyDescent="0.25">
      <c r="A46" s="146" t="s">
        <v>180</v>
      </c>
      <c r="B46" s="128" t="s">
        <v>6</v>
      </c>
      <c r="C46" s="250">
        <v>1</v>
      </c>
      <c r="D46" s="472">
        <v>167.56</v>
      </c>
      <c r="E46" s="236">
        <v>0</v>
      </c>
      <c r="F46" s="79">
        <v>0</v>
      </c>
      <c r="G46" s="86">
        <v>5</v>
      </c>
      <c r="H46" s="272">
        <v>837.8</v>
      </c>
    </row>
    <row r="47" spans="1:30" s="3" customFormat="1" ht="26.25" thickBot="1" x14ac:dyDescent="0.25">
      <c r="A47" s="139" t="s">
        <v>42</v>
      </c>
      <c r="B47" s="133"/>
      <c r="C47" s="134"/>
      <c r="D47" s="350"/>
      <c r="E47" s="229"/>
      <c r="F47" s="273">
        <v>679.39</v>
      </c>
      <c r="G47" s="229"/>
      <c r="H47" s="273">
        <v>0</v>
      </c>
    </row>
    <row r="48" spans="1:30" s="3" customFormat="1" ht="26.25" thickBot="1" x14ac:dyDescent="0.25">
      <c r="A48" s="142" t="s">
        <v>44</v>
      </c>
      <c r="B48" s="143"/>
      <c r="C48" s="253"/>
      <c r="D48" s="477"/>
      <c r="E48" s="229"/>
      <c r="F48" s="273">
        <v>4351.6000000000004</v>
      </c>
      <c r="G48" s="229"/>
      <c r="H48" s="273">
        <v>153.82439999999997</v>
      </c>
    </row>
    <row r="49" spans="1:8" s="1" customFormat="1" ht="16.5" x14ac:dyDescent="0.2">
      <c r="A49" s="111" t="s">
        <v>45</v>
      </c>
      <c r="B49" s="33" t="s">
        <v>66</v>
      </c>
      <c r="C49" s="102"/>
      <c r="D49" s="474">
        <v>3.6000000000000004E-2</v>
      </c>
      <c r="E49" s="231">
        <v>4272.8999999999996</v>
      </c>
      <c r="F49" s="232">
        <v>153.82</v>
      </c>
      <c r="G49" s="297">
        <v>4272.8999999999996</v>
      </c>
      <c r="H49" s="244">
        <v>153.82439999999997</v>
      </c>
    </row>
    <row r="50" spans="1:8" s="1" customFormat="1" ht="13.5" thickBot="1" x14ac:dyDescent="0.25">
      <c r="A50" s="144" t="s">
        <v>274</v>
      </c>
      <c r="B50" s="97"/>
      <c r="C50" s="16"/>
      <c r="D50" s="474"/>
      <c r="E50" s="79"/>
      <c r="F50" s="255">
        <v>4197.7800000000007</v>
      </c>
      <c r="G50" s="79"/>
      <c r="H50" s="255">
        <v>0</v>
      </c>
    </row>
    <row r="51" spans="1:8" s="3" customFormat="1" ht="39" thickBot="1" x14ac:dyDescent="0.25">
      <c r="A51" s="27" t="s">
        <v>46</v>
      </c>
      <c r="B51" s="35"/>
      <c r="C51" s="254"/>
      <c r="D51" s="353"/>
      <c r="E51" s="229"/>
      <c r="F51" s="273">
        <v>1752.17</v>
      </c>
      <c r="G51" s="229"/>
      <c r="H51" s="273">
        <v>2262.998</v>
      </c>
    </row>
    <row r="52" spans="1:8" s="1" customFormat="1" ht="56.25" x14ac:dyDescent="0.2">
      <c r="A52" s="151" t="s">
        <v>47</v>
      </c>
      <c r="B52" s="33" t="s">
        <v>128</v>
      </c>
      <c r="C52" s="22" t="s">
        <v>70</v>
      </c>
      <c r="D52" s="474">
        <v>4.5860000000000003</v>
      </c>
      <c r="E52" s="231">
        <v>38</v>
      </c>
      <c r="F52" s="232">
        <v>348.54</v>
      </c>
      <c r="G52" s="297">
        <v>38</v>
      </c>
      <c r="H52" s="244">
        <v>174.268</v>
      </c>
    </row>
    <row r="53" spans="1:8" s="1" customFormat="1" x14ac:dyDescent="0.2">
      <c r="A53" s="152" t="s">
        <v>48</v>
      </c>
      <c r="B53" s="14"/>
      <c r="C53" s="21"/>
      <c r="D53" s="476"/>
      <c r="E53" s="234">
        <v>0</v>
      </c>
      <c r="F53" s="235">
        <v>1403.63</v>
      </c>
      <c r="G53" s="235"/>
      <c r="H53" s="255">
        <v>2088.73</v>
      </c>
    </row>
    <row r="54" spans="1:8" s="1" customFormat="1" x14ac:dyDescent="0.2">
      <c r="A54" s="258" t="s">
        <v>161</v>
      </c>
      <c r="B54" s="259" t="s">
        <v>163</v>
      </c>
      <c r="C54" s="190"/>
      <c r="D54" s="354"/>
      <c r="E54" s="236">
        <v>0</v>
      </c>
      <c r="F54" s="235">
        <v>1403.63</v>
      </c>
      <c r="G54" s="79"/>
      <c r="H54" s="255">
        <v>2088.73</v>
      </c>
    </row>
    <row r="55" spans="1:8" s="1" customFormat="1" x14ac:dyDescent="0.2">
      <c r="A55" s="58" t="s">
        <v>279</v>
      </c>
      <c r="B55" s="37" t="s">
        <v>128</v>
      </c>
      <c r="C55" s="21"/>
      <c r="D55" s="351">
        <v>225.89</v>
      </c>
      <c r="E55" s="236">
        <v>0</v>
      </c>
      <c r="F55" s="79">
        <v>0</v>
      </c>
      <c r="G55" s="86">
        <v>2</v>
      </c>
      <c r="H55" s="272">
        <v>451.78</v>
      </c>
    </row>
    <row r="56" spans="1:8" x14ac:dyDescent="0.2">
      <c r="A56" s="76" t="s">
        <v>366</v>
      </c>
      <c r="B56" s="37" t="s">
        <v>5</v>
      </c>
      <c r="C56" s="21"/>
      <c r="D56" s="351">
        <v>482.79</v>
      </c>
      <c r="E56" s="236">
        <v>0</v>
      </c>
      <c r="F56" s="79">
        <v>0</v>
      </c>
      <c r="G56" s="86">
        <v>1</v>
      </c>
      <c r="H56" s="272">
        <v>482.79</v>
      </c>
    </row>
    <row r="57" spans="1:8" s="1" customFormat="1" x14ac:dyDescent="0.2">
      <c r="A57" s="311" t="s">
        <v>157</v>
      </c>
      <c r="B57" s="37" t="s">
        <v>5</v>
      </c>
      <c r="C57" s="21"/>
      <c r="D57" s="351">
        <v>624.5</v>
      </c>
      <c r="E57" s="236">
        <v>0</v>
      </c>
      <c r="F57" s="79">
        <v>0</v>
      </c>
      <c r="G57" s="86">
        <v>1</v>
      </c>
      <c r="H57" s="272">
        <v>624.5</v>
      </c>
    </row>
    <row r="58" spans="1:8" s="1" customFormat="1" x14ac:dyDescent="0.2">
      <c r="A58" s="58" t="s">
        <v>381</v>
      </c>
      <c r="B58" s="50" t="s">
        <v>6</v>
      </c>
      <c r="C58" s="21"/>
      <c r="D58" s="351">
        <v>437.66</v>
      </c>
      <c r="E58" s="236">
        <v>0</v>
      </c>
      <c r="F58" s="79">
        <v>0</v>
      </c>
      <c r="G58" s="86">
        <v>0.52</v>
      </c>
      <c r="H58" s="272">
        <v>227.58320000000003</v>
      </c>
    </row>
    <row r="59" spans="1:8" s="1" customFormat="1" x14ac:dyDescent="0.2">
      <c r="A59" s="58" t="s">
        <v>386</v>
      </c>
      <c r="B59" s="50" t="s">
        <v>5</v>
      </c>
      <c r="C59" s="21"/>
      <c r="D59" s="351" t="s">
        <v>430</v>
      </c>
      <c r="E59" s="236">
        <v>0</v>
      </c>
      <c r="F59" s="79">
        <v>0</v>
      </c>
      <c r="G59" s="86">
        <v>1</v>
      </c>
      <c r="H59" s="272">
        <v>173.85</v>
      </c>
    </row>
    <row r="60" spans="1:8" s="1" customFormat="1" ht="13.5" thickBot="1" x14ac:dyDescent="0.25">
      <c r="A60" s="313" t="s">
        <v>416</v>
      </c>
      <c r="B60" s="303" t="s">
        <v>6</v>
      </c>
      <c r="C60" s="54"/>
      <c r="D60" s="356">
        <v>246.59</v>
      </c>
      <c r="E60" s="236">
        <v>0</v>
      </c>
      <c r="F60" s="79">
        <v>0</v>
      </c>
      <c r="G60" s="86">
        <v>0.52</v>
      </c>
      <c r="H60" s="272">
        <v>128.2268</v>
      </c>
    </row>
    <row r="61" spans="1:8" s="69" customFormat="1" ht="30.75" customHeight="1" thickBot="1" x14ac:dyDescent="0.25">
      <c r="A61" s="613" t="s">
        <v>49</v>
      </c>
      <c r="B61" s="614"/>
      <c r="C61" s="614"/>
      <c r="D61" s="615"/>
      <c r="E61" s="442"/>
      <c r="F61" s="261">
        <v>444517.06</v>
      </c>
      <c r="G61" s="260"/>
      <c r="H61" s="261">
        <v>403525.10900000005</v>
      </c>
    </row>
    <row r="62" spans="1:8" s="3" customFormat="1" ht="26.25" thickBot="1" x14ac:dyDescent="0.25">
      <c r="A62" s="304" t="s">
        <v>50</v>
      </c>
      <c r="B62" s="305"/>
      <c r="C62" s="306"/>
      <c r="D62" s="478"/>
      <c r="E62" s="262">
        <v>2</v>
      </c>
      <c r="F62" s="229">
        <v>140885.42000000001</v>
      </c>
      <c r="G62" s="298">
        <v>2</v>
      </c>
      <c r="H62" s="273">
        <v>140322.09000000003</v>
      </c>
    </row>
    <row r="63" spans="1:8" s="3" customFormat="1" ht="26.25" thickBot="1" x14ac:dyDescent="0.25">
      <c r="A63" s="139" t="s">
        <v>51</v>
      </c>
      <c r="B63" s="133"/>
      <c r="C63" s="134"/>
      <c r="D63" s="350"/>
      <c r="E63" s="262">
        <v>72</v>
      </c>
      <c r="F63" s="229">
        <v>9700.94</v>
      </c>
      <c r="G63" s="229"/>
      <c r="H63" s="273">
        <v>6666.619999999999</v>
      </c>
    </row>
    <row r="64" spans="1:8" s="1" customFormat="1" ht="18" customHeight="1" x14ac:dyDescent="0.2">
      <c r="A64" s="145" t="s">
        <v>167</v>
      </c>
      <c r="B64" s="150" t="s">
        <v>409</v>
      </c>
      <c r="C64" s="117">
        <v>3</v>
      </c>
      <c r="D64" s="472">
        <v>37.21</v>
      </c>
      <c r="E64" s="231">
        <v>72</v>
      </c>
      <c r="F64" s="232">
        <v>8036.28</v>
      </c>
      <c r="G64" s="297">
        <v>61</v>
      </c>
      <c r="H64" s="244">
        <v>2227.8200000000002</v>
      </c>
    </row>
    <row r="65" spans="1:8" s="1" customFormat="1" x14ac:dyDescent="0.2">
      <c r="A65" s="157" t="s">
        <v>48</v>
      </c>
      <c r="B65" s="150"/>
      <c r="C65" s="158"/>
      <c r="D65" s="476"/>
      <c r="E65" s="236">
        <v>0</v>
      </c>
      <c r="F65" s="235">
        <v>1664.66</v>
      </c>
      <c r="G65" s="79"/>
      <c r="H65" s="272">
        <v>4438.7999999999993</v>
      </c>
    </row>
    <row r="66" spans="1:8" s="1" customFormat="1" ht="13.5" thickBot="1" x14ac:dyDescent="0.25">
      <c r="A66" s="147" t="s">
        <v>52</v>
      </c>
      <c r="B66" s="150" t="s">
        <v>240</v>
      </c>
      <c r="C66" s="263">
        <v>1</v>
      </c>
      <c r="D66" s="472">
        <v>61.65</v>
      </c>
      <c r="E66" s="236">
        <v>27</v>
      </c>
      <c r="F66" s="79">
        <v>1664.66</v>
      </c>
      <c r="G66" s="86">
        <v>72</v>
      </c>
      <c r="H66" s="272">
        <v>4438.7999999999993</v>
      </c>
    </row>
    <row r="67" spans="1:8" s="3" customFormat="1" ht="39" thickBot="1" x14ac:dyDescent="0.25">
      <c r="A67" s="27" t="s">
        <v>54</v>
      </c>
      <c r="B67" s="45"/>
      <c r="C67" s="46"/>
      <c r="D67" s="357"/>
      <c r="E67" s="265"/>
      <c r="F67" s="266">
        <v>102552.52</v>
      </c>
      <c r="G67" s="265"/>
      <c r="H67" s="266">
        <v>61908.773000000008</v>
      </c>
    </row>
    <row r="68" spans="1:8" s="1" customFormat="1" ht="33.75" x14ac:dyDescent="0.2">
      <c r="A68" s="159" t="s">
        <v>55</v>
      </c>
      <c r="B68" s="33"/>
      <c r="C68" s="29"/>
      <c r="D68" s="346"/>
      <c r="E68" s="231">
        <v>0</v>
      </c>
      <c r="F68" s="580">
        <v>10061.86</v>
      </c>
      <c r="G68" s="580"/>
      <c r="H68" s="581">
        <v>9255.1949999999997</v>
      </c>
    </row>
    <row r="69" spans="1:8" s="1" customFormat="1" x14ac:dyDescent="0.2">
      <c r="A69" s="66" t="s">
        <v>17</v>
      </c>
      <c r="B69" s="14" t="s">
        <v>6</v>
      </c>
      <c r="C69" s="154">
        <v>1</v>
      </c>
      <c r="D69" s="358">
        <v>1.24</v>
      </c>
      <c r="E69" s="236">
        <v>4272.8999999999996</v>
      </c>
      <c r="F69" s="79">
        <v>5298.4</v>
      </c>
      <c r="G69" s="86">
        <v>3634</v>
      </c>
      <c r="H69" s="272">
        <v>4506.16</v>
      </c>
    </row>
    <row r="70" spans="1:8" s="1" customFormat="1" x14ac:dyDescent="0.2">
      <c r="A70" s="67" t="s">
        <v>18</v>
      </c>
      <c r="B70" s="52" t="s">
        <v>6</v>
      </c>
      <c r="C70" s="117">
        <v>12</v>
      </c>
      <c r="D70" s="358">
        <v>0.51</v>
      </c>
      <c r="E70" s="236">
        <v>494.5</v>
      </c>
      <c r="F70" s="79">
        <v>3026.34</v>
      </c>
      <c r="G70" s="86">
        <v>494.5</v>
      </c>
      <c r="H70" s="272">
        <v>3021.395</v>
      </c>
    </row>
    <row r="71" spans="1:8" s="1" customFormat="1" x14ac:dyDescent="0.2">
      <c r="A71" s="68" t="s">
        <v>19</v>
      </c>
      <c r="B71" s="52" t="s">
        <v>20</v>
      </c>
      <c r="C71" s="117">
        <v>12</v>
      </c>
      <c r="D71" s="358">
        <v>72.38</v>
      </c>
      <c r="E71" s="236">
        <v>2</v>
      </c>
      <c r="F71" s="79">
        <v>1737.12</v>
      </c>
      <c r="G71" s="86">
        <v>2</v>
      </c>
      <c r="H71" s="272">
        <v>1727.6399999999999</v>
      </c>
    </row>
    <row r="72" spans="1:8" s="1" customFormat="1" x14ac:dyDescent="0.2">
      <c r="A72" s="267" t="s">
        <v>48</v>
      </c>
      <c r="B72" s="268"/>
      <c r="C72" s="158"/>
      <c r="D72" s="346"/>
      <c r="E72" s="236">
        <v>0</v>
      </c>
      <c r="F72" s="235">
        <v>67503.14</v>
      </c>
      <c r="G72" s="269"/>
      <c r="H72" s="270">
        <f>15353.98+H73</f>
        <v>18243.059999999998</v>
      </c>
    </row>
    <row r="73" spans="1:8" s="6" customFormat="1" x14ac:dyDescent="0.2">
      <c r="A73" s="162" t="s">
        <v>376</v>
      </c>
      <c r="B73" s="150"/>
      <c r="C73" s="170"/>
      <c r="D73" s="479"/>
      <c r="E73" s="234"/>
      <c r="F73" s="235">
        <v>15235.8</v>
      </c>
      <c r="G73" s="79"/>
      <c r="H73" s="255">
        <f>H74+H75</f>
        <v>2889.08</v>
      </c>
    </row>
    <row r="74" spans="1:8" s="6" customFormat="1" x14ac:dyDescent="0.2">
      <c r="A74" s="109" t="s">
        <v>310</v>
      </c>
      <c r="B74" s="150" t="s">
        <v>5</v>
      </c>
      <c r="C74" s="170">
        <v>1</v>
      </c>
      <c r="D74" s="481">
        <v>1268.58</v>
      </c>
      <c r="E74" s="236"/>
      <c r="F74" s="79"/>
      <c r="G74" s="86">
        <v>2</v>
      </c>
      <c r="H74" s="272">
        <v>2537.16</v>
      </c>
    </row>
    <row r="75" spans="1:8" s="6" customFormat="1" x14ac:dyDescent="0.2">
      <c r="A75" s="109" t="s">
        <v>312</v>
      </c>
      <c r="B75" s="150" t="s">
        <v>5</v>
      </c>
      <c r="C75" s="170">
        <v>1</v>
      </c>
      <c r="D75" s="481">
        <v>87.98</v>
      </c>
      <c r="E75" s="236"/>
      <c r="F75" s="79"/>
      <c r="G75" s="86">
        <v>4</v>
      </c>
      <c r="H75" s="272">
        <v>351.92</v>
      </c>
    </row>
    <row r="76" spans="1:8" s="6" customFormat="1" x14ac:dyDescent="0.2">
      <c r="A76" s="165" t="s">
        <v>184</v>
      </c>
      <c r="B76" s="50"/>
      <c r="C76" s="28"/>
      <c r="D76" s="479">
        <v>0.28000000000000003</v>
      </c>
      <c r="E76" s="234">
        <v>4272.8999999999996</v>
      </c>
      <c r="F76" s="235">
        <v>52267.34</v>
      </c>
      <c r="G76" s="79"/>
      <c r="H76" s="255">
        <v>15353.98</v>
      </c>
    </row>
    <row r="77" spans="1:8" s="6" customFormat="1" x14ac:dyDescent="0.2">
      <c r="A77" s="316" t="s">
        <v>220</v>
      </c>
      <c r="B77" s="37" t="s">
        <v>134</v>
      </c>
      <c r="C77" s="16">
        <v>1</v>
      </c>
      <c r="D77" s="360">
        <v>1045.5</v>
      </c>
      <c r="E77" s="236">
        <v>0</v>
      </c>
      <c r="F77" s="79">
        <v>0</v>
      </c>
      <c r="G77" s="86">
        <v>1</v>
      </c>
      <c r="H77" s="272">
        <v>1045.5</v>
      </c>
    </row>
    <row r="78" spans="1:8" s="6" customFormat="1" x14ac:dyDescent="0.2">
      <c r="A78" s="323" t="s">
        <v>271</v>
      </c>
      <c r="B78" s="49" t="s">
        <v>127</v>
      </c>
      <c r="C78" s="28"/>
      <c r="D78" s="351">
        <v>183.3</v>
      </c>
      <c r="E78" s="236">
        <v>0</v>
      </c>
      <c r="F78" s="79">
        <v>0</v>
      </c>
      <c r="G78" s="86">
        <v>50</v>
      </c>
      <c r="H78" s="272">
        <v>9165</v>
      </c>
    </row>
    <row r="79" spans="1:8" s="6" customFormat="1" x14ac:dyDescent="0.2">
      <c r="A79" s="325" t="s">
        <v>136</v>
      </c>
      <c r="B79" s="110" t="s">
        <v>5</v>
      </c>
      <c r="C79" s="28"/>
      <c r="D79" s="351">
        <v>719.12</v>
      </c>
      <c r="E79" s="236">
        <v>0</v>
      </c>
      <c r="F79" s="79">
        <v>0</v>
      </c>
      <c r="G79" s="86">
        <v>1</v>
      </c>
      <c r="H79" s="272">
        <v>719.12</v>
      </c>
    </row>
    <row r="80" spans="1:8" x14ac:dyDescent="0.2">
      <c r="A80" s="316" t="s">
        <v>140</v>
      </c>
      <c r="B80" s="37" t="s">
        <v>128</v>
      </c>
      <c r="C80" s="28"/>
      <c r="D80" s="351">
        <v>47.07</v>
      </c>
      <c r="E80" s="236">
        <v>0</v>
      </c>
      <c r="F80" s="79">
        <v>0</v>
      </c>
      <c r="G80" s="86">
        <v>3</v>
      </c>
      <c r="H80" s="272">
        <v>141.21</v>
      </c>
    </row>
    <row r="81" spans="1:31" x14ac:dyDescent="0.2">
      <c r="A81" s="316" t="s">
        <v>142</v>
      </c>
      <c r="B81" s="37" t="s">
        <v>128</v>
      </c>
      <c r="C81" s="28"/>
      <c r="D81" s="351">
        <v>60.33</v>
      </c>
      <c r="E81" s="236">
        <v>0</v>
      </c>
      <c r="F81" s="79">
        <v>0</v>
      </c>
      <c r="G81" s="86">
        <v>2</v>
      </c>
      <c r="H81" s="272">
        <v>110.9</v>
      </c>
    </row>
    <row r="82" spans="1:31" x14ac:dyDescent="0.2">
      <c r="A82" s="248" t="s">
        <v>147</v>
      </c>
      <c r="B82" s="37" t="s">
        <v>128</v>
      </c>
      <c r="C82" s="28"/>
      <c r="D82" s="351">
        <v>798.97</v>
      </c>
      <c r="E82" s="236">
        <v>0</v>
      </c>
      <c r="F82" s="79">
        <v>0</v>
      </c>
      <c r="G82" s="86">
        <v>5</v>
      </c>
      <c r="H82" s="272">
        <v>3994.85</v>
      </c>
    </row>
    <row r="83" spans="1:31" x14ac:dyDescent="0.2">
      <c r="A83" s="328" t="s">
        <v>327</v>
      </c>
      <c r="B83" s="37" t="s">
        <v>128</v>
      </c>
      <c r="C83" s="28"/>
      <c r="D83" s="351">
        <v>177.4</v>
      </c>
      <c r="E83" s="236"/>
      <c r="F83" s="79"/>
      <c r="G83" s="86">
        <v>1</v>
      </c>
      <c r="H83" s="272">
        <v>177.4</v>
      </c>
    </row>
    <row r="84" spans="1:31" ht="36" x14ac:dyDescent="0.2">
      <c r="A84" s="111" t="s">
        <v>56</v>
      </c>
      <c r="B84" s="166" t="s">
        <v>20</v>
      </c>
      <c r="C84" s="167">
        <v>24</v>
      </c>
      <c r="D84" s="476">
        <v>62.24</v>
      </c>
      <c r="E84" s="236">
        <v>2</v>
      </c>
      <c r="F84" s="235">
        <v>2987.52</v>
      </c>
      <c r="G84" s="86">
        <v>2</v>
      </c>
      <c r="H84" s="255">
        <v>2830.48</v>
      </c>
    </row>
    <row r="85" spans="1:31" s="65" customFormat="1" x14ac:dyDescent="0.2">
      <c r="A85" s="339" t="s">
        <v>185</v>
      </c>
      <c r="B85" s="14" t="s">
        <v>20</v>
      </c>
      <c r="C85" s="28"/>
      <c r="D85" s="476">
        <v>11000</v>
      </c>
      <c r="E85" s="234">
        <v>2</v>
      </c>
      <c r="F85" s="235">
        <v>22000</v>
      </c>
      <c r="G85" s="79"/>
      <c r="H85" s="270">
        <f>34469.118-H74-H75</f>
        <v>31580.038000000004</v>
      </c>
    </row>
    <row r="86" spans="1:31" s="12" customFormat="1" x14ac:dyDescent="0.2">
      <c r="A86" s="329" t="s">
        <v>336</v>
      </c>
      <c r="B86" s="39" t="s">
        <v>6</v>
      </c>
      <c r="C86" s="28"/>
      <c r="D86" s="351">
        <v>436.53</v>
      </c>
      <c r="E86" s="236">
        <v>0</v>
      </c>
      <c r="F86" s="79">
        <v>0</v>
      </c>
      <c r="G86" s="86">
        <v>11.6</v>
      </c>
      <c r="H86" s="272">
        <v>5063.7479999999996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1"/>
    </row>
    <row r="87" spans="1:31" s="6" customFormat="1" x14ac:dyDescent="0.2">
      <c r="A87" s="329" t="s">
        <v>186</v>
      </c>
      <c r="B87" s="39" t="s">
        <v>128</v>
      </c>
      <c r="C87" s="28"/>
      <c r="D87" s="351">
        <v>1232.6199999999999</v>
      </c>
      <c r="E87" s="236">
        <v>0</v>
      </c>
      <c r="F87" s="79">
        <v>0</v>
      </c>
      <c r="G87" s="86">
        <v>4</v>
      </c>
      <c r="H87" s="272">
        <v>4930.4799999999996</v>
      </c>
    </row>
    <row r="88" spans="1:31" s="6" customFormat="1" x14ac:dyDescent="0.2">
      <c r="A88" s="329" t="s">
        <v>412</v>
      </c>
      <c r="B88" s="37" t="s">
        <v>128</v>
      </c>
      <c r="C88" s="28"/>
      <c r="D88" s="351">
        <v>1131.42</v>
      </c>
      <c r="E88" s="236">
        <v>0</v>
      </c>
      <c r="F88" s="79">
        <v>0</v>
      </c>
      <c r="G88" s="86">
        <v>2</v>
      </c>
      <c r="H88" s="272">
        <v>2262.84</v>
      </c>
    </row>
    <row r="89" spans="1:31" s="1" customFormat="1" x14ac:dyDescent="0.2">
      <c r="A89" s="330" t="s">
        <v>135</v>
      </c>
      <c r="B89" s="39" t="s">
        <v>128</v>
      </c>
      <c r="C89" s="28"/>
      <c r="D89" s="351">
        <v>79.400000000000006</v>
      </c>
      <c r="E89" s="236">
        <v>0</v>
      </c>
      <c r="F89" s="79">
        <v>0</v>
      </c>
      <c r="G89" s="86">
        <v>20</v>
      </c>
      <c r="H89" s="272">
        <v>1588</v>
      </c>
    </row>
    <row r="90" spans="1:31" s="1" customFormat="1" x14ac:dyDescent="0.2">
      <c r="A90" s="331" t="s">
        <v>232</v>
      </c>
      <c r="B90" s="14" t="s">
        <v>5</v>
      </c>
      <c r="C90" s="16">
        <v>1</v>
      </c>
      <c r="D90" s="360">
        <v>773.27</v>
      </c>
      <c r="E90" s="236">
        <v>0</v>
      </c>
      <c r="F90" s="79">
        <v>0</v>
      </c>
      <c r="G90" s="86">
        <v>3</v>
      </c>
      <c r="H90" s="272">
        <v>2319.81</v>
      </c>
    </row>
    <row r="91" spans="1:31" s="1" customFormat="1" x14ac:dyDescent="0.2">
      <c r="A91" s="332" t="s">
        <v>219</v>
      </c>
      <c r="B91" s="217" t="s">
        <v>6</v>
      </c>
      <c r="C91" s="217">
        <v>1</v>
      </c>
      <c r="D91" s="480">
        <v>4926.87</v>
      </c>
      <c r="E91" s="236">
        <v>0</v>
      </c>
      <c r="F91" s="79">
        <v>0</v>
      </c>
      <c r="G91" s="86">
        <v>1</v>
      </c>
      <c r="H91" s="272">
        <v>4926.87</v>
      </c>
    </row>
    <row r="92" spans="1:31" s="1" customFormat="1" x14ac:dyDescent="0.2">
      <c r="A92" s="315" t="s">
        <v>195</v>
      </c>
      <c r="B92" s="37" t="s">
        <v>5</v>
      </c>
      <c r="C92" s="80">
        <v>1</v>
      </c>
      <c r="D92" s="362">
        <v>661.34</v>
      </c>
      <c r="E92" s="236">
        <v>0</v>
      </c>
      <c r="F92" s="79">
        <v>0</v>
      </c>
      <c r="G92" s="86">
        <v>11</v>
      </c>
      <c r="H92" s="272">
        <v>7274.7400000000007</v>
      </c>
    </row>
    <row r="93" spans="1:31" s="1" customFormat="1" x14ac:dyDescent="0.2">
      <c r="A93" s="541" t="s">
        <v>198</v>
      </c>
      <c r="B93" s="47" t="s">
        <v>5</v>
      </c>
      <c r="C93" s="16">
        <v>1</v>
      </c>
      <c r="D93" s="361">
        <v>1965.12</v>
      </c>
      <c r="E93" s="236">
        <v>0</v>
      </c>
      <c r="F93" s="79">
        <v>0</v>
      </c>
      <c r="G93" s="86">
        <v>1</v>
      </c>
      <c r="H93" s="272">
        <v>1965.12</v>
      </c>
    </row>
    <row r="94" spans="1:31" s="1" customFormat="1" x14ac:dyDescent="0.2">
      <c r="A94" s="316" t="s">
        <v>142</v>
      </c>
      <c r="B94" s="37" t="s">
        <v>128</v>
      </c>
      <c r="C94" s="28"/>
      <c r="D94" s="351">
        <v>60.33</v>
      </c>
      <c r="E94" s="236">
        <v>0</v>
      </c>
      <c r="F94" s="79">
        <v>0</v>
      </c>
      <c r="G94" s="86">
        <v>2</v>
      </c>
      <c r="H94" s="272">
        <v>120.66</v>
      </c>
    </row>
    <row r="95" spans="1:31" s="1" customFormat="1" x14ac:dyDescent="0.2">
      <c r="A95" s="542" t="s">
        <v>144</v>
      </c>
      <c r="B95" s="49" t="s">
        <v>128</v>
      </c>
      <c r="C95" s="28"/>
      <c r="D95" s="351">
        <v>65.760000000000005</v>
      </c>
      <c r="E95" s="236">
        <v>0</v>
      </c>
      <c r="F95" s="79">
        <v>0</v>
      </c>
      <c r="G95" s="86">
        <v>5</v>
      </c>
      <c r="H95" s="272">
        <v>328.8</v>
      </c>
    </row>
    <row r="96" spans="1:31" s="1" customFormat="1" ht="13.5" thickBot="1" x14ac:dyDescent="0.25">
      <c r="A96" s="248" t="s">
        <v>147</v>
      </c>
      <c r="B96" s="37" t="s">
        <v>128</v>
      </c>
      <c r="C96" s="28"/>
      <c r="D96" s="351">
        <v>798.97</v>
      </c>
      <c r="E96" s="236">
        <v>0</v>
      </c>
      <c r="F96" s="79">
        <v>0</v>
      </c>
      <c r="G96" s="86">
        <v>1</v>
      </c>
      <c r="H96" s="272">
        <v>798.97</v>
      </c>
    </row>
    <row r="97" spans="1:30" s="1" customFormat="1" ht="39" thickBot="1" x14ac:dyDescent="0.25">
      <c r="A97" s="82" t="s">
        <v>170</v>
      </c>
      <c r="B97" s="35"/>
      <c r="C97" s="36"/>
      <c r="D97" s="364"/>
      <c r="E97" s="273">
        <v>19290</v>
      </c>
      <c r="F97" s="273">
        <v>67745.759999999995</v>
      </c>
      <c r="G97" s="273">
        <v>19291</v>
      </c>
      <c r="H97" s="273">
        <v>65205.759999999995</v>
      </c>
    </row>
    <row r="98" spans="1:30" s="4" customFormat="1" x14ac:dyDescent="0.2">
      <c r="A98" s="111" t="s">
        <v>315</v>
      </c>
      <c r="B98" s="172" t="s">
        <v>240</v>
      </c>
      <c r="C98" s="173">
        <v>1</v>
      </c>
      <c r="D98" s="365">
        <v>20.38</v>
      </c>
      <c r="E98" s="231">
        <v>1812</v>
      </c>
      <c r="F98" s="232">
        <v>36928.559999999998</v>
      </c>
      <c r="G98" s="297">
        <v>1812</v>
      </c>
      <c r="H98" s="244">
        <v>36928.559999999998</v>
      </c>
    </row>
    <row r="99" spans="1:30" s="1" customFormat="1" x14ac:dyDescent="0.2">
      <c r="A99" s="174" t="s">
        <v>316</v>
      </c>
      <c r="B99" s="175" t="s">
        <v>118</v>
      </c>
      <c r="C99" s="158" t="s">
        <v>119</v>
      </c>
      <c r="D99" s="366" t="s">
        <v>430</v>
      </c>
      <c r="E99" s="236">
        <v>0</v>
      </c>
      <c r="F99" s="79">
        <v>10570</v>
      </c>
      <c r="G99" s="86">
        <v>1</v>
      </c>
      <c r="H99" s="272">
        <v>8030</v>
      </c>
    </row>
    <row r="100" spans="1:30" s="4" customFormat="1" x14ac:dyDescent="0.2">
      <c r="A100" s="58" t="s">
        <v>57</v>
      </c>
      <c r="B100" s="176" t="s">
        <v>20</v>
      </c>
      <c r="C100" s="154">
        <v>1</v>
      </c>
      <c r="D100" s="481">
        <v>868.52</v>
      </c>
      <c r="E100" s="236">
        <v>2</v>
      </c>
      <c r="F100" s="79">
        <v>1737.04</v>
      </c>
      <c r="G100" s="86">
        <v>2</v>
      </c>
      <c r="H100" s="272">
        <v>1737.04</v>
      </c>
    </row>
    <row r="101" spans="1:30" x14ac:dyDescent="0.2">
      <c r="A101" s="51" t="s">
        <v>317</v>
      </c>
      <c r="B101" s="176" t="s">
        <v>20</v>
      </c>
      <c r="C101" s="154">
        <v>1</v>
      </c>
      <c r="D101" s="367">
        <v>434.26</v>
      </c>
      <c r="E101" s="236">
        <v>2</v>
      </c>
      <c r="F101" s="79">
        <v>868.52</v>
      </c>
      <c r="G101" s="86">
        <v>2</v>
      </c>
      <c r="H101" s="272">
        <v>868.52</v>
      </c>
    </row>
    <row r="102" spans="1:30" s="1" customFormat="1" x14ac:dyDescent="0.2">
      <c r="A102" s="58" t="s">
        <v>318</v>
      </c>
      <c r="B102" s="176" t="s">
        <v>20</v>
      </c>
      <c r="C102" s="154">
        <v>1</v>
      </c>
      <c r="D102" s="367">
        <v>434.26</v>
      </c>
      <c r="E102" s="236">
        <v>2</v>
      </c>
      <c r="F102" s="79">
        <v>868.52</v>
      </c>
      <c r="G102" s="86">
        <v>2</v>
      </c>
      <c r="H102" s="272">
        <v>868.52</v>
      </c>
    </row>
    <row r="103" spans="1:30" s="3" customFormat="1" ht="24.75" thickBot="1" x14ac:dyDescent="0.25">
      <c r="A103" s="51" t="s">
        <v>58</v>
      </c>
      <c r="B103" s="175" t="s">
        <v>67</v>
      </c>
      <c r="C103" s="117">
        <v>1</v>
      </c>
      <c r="D103" s="368">
        <v>0.96</v>
      </c>
      <c r="E103" s="236">
        <v>17472</v>
      </c>
      <c r="F103" s="79">
        <v>16773.12</v>
      </c>
      <c r="G103" s="86">
        <v>17472</v>
      </c>
      <c r="H103" s="272">
        <v>16773.12</v>
      </c>
    </row>
    <row r="104" spans="1:30" s="6" customFormat="1" ht="26.25" thickBot="1" x14ac:dyDescent="0.25">
      <c r="A104" s="179" t="s">
        <v>258</v>
      </c>
      <c r="B104" s="62"/>
      <c r="C104" s="36"/>
      <c r="D104" s="347"/>
      <c r="E104" s="298"/>
      <c r="F104" s="273">
        <v>18948</v>
      </c>
      <c r="G104" s="298"/>
      <c r="H104" s="273">
        <v>18089.52</v>
      </c>
    </row>
    <row r="105" spans="1:30" s="6" customFormat="1" x14ac:dyDescent="0.2">
      <c r="A105" s="111" t="s">
        <v>168</v>
      </c>
      <c r="B105" s="180" t="s">
        <v>257</v>
      </c>
      <c r="C105" s="181">
        <v>12</v>
      </c>
      <c r="D105" s="358">
        <v>700</v>
      </c>
      <c r="E105" s="231">
        <v>2</v>
      </c>
      <c r="F105" s="232">
        <v>17093.04</v>
      </c>
      <c r="G105" s="297">
        <v>2</v>
      </c>
      <c r="H105" s="244">
        <v>16560</v>
      </c>
    </row>
    <row r="106" spans="1:30" s="6" customFormat="1" x14ac:dyDescent="0.2">
      <c r="A106" s="111" t="s">
        <v>169</v>
      </c>
      <c r="B106" s="182" t="s">
        <v>257</v>
      </c>
      <c r="C106" s="154">
        <v>12</v>
      </c>
      <c r="D106" s="358">
        <v>154.58000000000001</v>
      </c>
      <c r="E106" s="236">
        <v>1</v>
      </c>
      <c r="F106" s="79">
        <v>1854.96</v>
      </c>
      <c r="G106" s="86">
        <v>0</v>
      </c>
      <c r="H106" s="272">
        <v>0</v>
      </c>
    </row>
    <row r="107" spans="1:30" s="6" customFormat="1" ht="13.5" thickBot="1" x14ac:dyDescent="0.25">
      <c r="A107" s="111" t="s">
        <v>379</v>
      </c>
      <c r="B107" s="177" t="s">
        <v>257</v>
      </c>
      <c r="C107" s="183">
        <v>12</v>
      </c>
      <c r="D107" s="346">
        <v>64.06</v>
      </c>
      <c r="E107" s="236">
        <v>0</v>
      </c>
      <c r="F107" s="79">
        <v>0</v>
      </c>
      <c r="G107" s="86">
        <v>2</v>
      </c>
      <c r="H107" s="272">
        <v>1529.52</v>
      </c>
    </row>
    <row r="108" spans="1:30" s="3" customFormat="1" ht="26.25" thickBot="1" x14ac:dyDescent="0.25">
      <c r="A108" s="184" t="s">
        <v>259</v>
      </c>
      <c r="B108" s="35"/>
      <c r="C108" s="36"/>
      <c r="D108" s="347"/>
      <c r="E108" s="229"/>
      <c r="F108" s="273">
        <v>11371.98</v>
      </c>
      <c r="G108" s="229"/>
      <c r="H108" s="273">
        <v>19783.150000000001</v>
      </c>
    </row>
    <row r="109" spans="1:30" ht="36" x14ac:dyDescent="0.2">
      <c r="A109" s="185" t="s">
        <v>59</v>
      </c>
      <c r="B109" s="186"/>
      <c r="C109" s="154"/>
      <c r="D109" s="369"/>
      <c r="E109" s="236">
        <v>0</v>
      </c>
      <c r="F109" s="79">
        <v>4535.34</v>
      </c>
      <c r="G109" s="79"/>
      <c r="H109" s="272">
        <v>4510.1499999999996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</row>
    <row r="110" spans="1:30" s="3" customFormat="1" x14ac:dyDescent="0.2">
      <c r="A110" s="187" t="s">
        <v>21</v>
      </c>
      <c r="B110" s="186" t="s">
        <v>72</v>
      </c>
      <c r="C110" s="154">
        <v>12</v>
      </c>
      <c r="D110" s="370">
        <v>13.03</v>
      </c>
      <c r="E110" s="236">
        <v>18</v>
      </c>
      <c r="F110" s="79">
        <v>2814.48</v>
      </c>
      <c r="G110" s="86">
        <v>18</v>
      </c>
      <c r="H110" s="272">
        <v>2799.18</v>
      </c>
    </row>
    <row r="111" spans="1:30" s="3" customFormat="1" x14ac:dyDescent="0.2">
      <c r="A111" s="187" t="s">
        <v>22</v>
      </c>
      <c r="B111" s="186" t="s">
        <v>6</v>
      </c>
      <c r="C111" s="154">
        <v>12</v>
      </c>
      <c r="D111" s="370">
        <v>0.28999999999999998</v>
      </c>
      <c r="E111" s="236">
        <v>494.5</v>
      </c>
      <c r="F111" s="79">
        <v>1720.86</v>
      </c>
      <c r="G111" s="86">
        <v>494.5</v>
      </c>
      <c r="H111" s="272">
        <v>1710.9700000000003</v>
      </c>
    </row>
    <row r="112" spans="1:30" s="3" customFormat="1" ht="36" x14ac:dyDescent="0.2">
      <c r="A112" s="141" t="s">
        <v>260</v>
      </c>
      <c r="B112" s="186"/>
      <c r="C112" s="154" t="s">
        <v>261</v>
      </c>
      <c r="D112" s="369"/>
      <c r="E112" s="236">
        <v>0</v>
      </c>
      <c r="F112" s="235">
        <v>6836.64</v>
      </c>
      <c r="G112" s="79"/>
      <c r="H112" s="255">
        <v>15273</v>
      </c>
    </row>
    <row r="113" spans="1:8" s="3" customFormat="1" x14ac:dyDescent="0.2">
      <c r="A113" s="215" t="s">
        <v>338</v>
      </c>
      <c r="B113" s="34" t="s">
        <v>128</v>
      </c>
      <c r="C113" s="16"/>
      <c r="D113" s="351">
        <v>58.26</v>
      </c>
      <c r="E113" s="236">
        <v>0</v>
      </c>
      <c r="F113" s="79">
        <v>0</v>
      </c>
      <c r="G113" s="86">
        <v>147</v>
      </c>
      <c r="H113" s="272">
        <v>8564.2200000000012</v>
      </c>
    </row>
    <row r="114" spans="1:8" s="3" customFormat="1" x14ac:dyDescent="0.2">
      <c r="A114" s="315" t="s">
        <v>150</v>
      </c>
      <c r="B114" s="34" t="s">
        <v>5</v>
      </c>
      <c r="C114" s="16"/>
      <c r="D114" s="351">
        <v>27.69</v>
      </c>
      <c r="E114" s="236">
        <v>0</v>
      </c>
      <c r="F114" s="79">
        <v>0</v>
      </c>
      <c r="G114" s="86">
        <v>36</v>
      </c>
      <c r="H114" s="272">
        <v>996.84</v>
      </c>
    </row>
    <row r="115" spans="1:8" s="3" customFormat="1" x14ac:dyDescent="0.2">
      <c r="A115" s="315" t="s">
        <v>151</v>
      </c>
      <c r="B115" s="34" t="s">
        <v>128</v>
      </c>
      <c r="C115" s="16"/>
      <c r="D115" s="351">
        <v>3335</v>
      </c>
      <c r="E115" s="236">
        <v>0</v>
      </c>
      <c r="F115" s="79">
        <v>0</v>
      </c>
      <c r="G115" s="86">
        <v>1</v>
      </c>
      <c r="H115" s="272">
        <v>3335</v>
      </c>
    </row>
    <row r="116" spans="1:8" s="3" customFormat="1" x14ac:dyDescent="0.2">
      <c r="A116" s="308" t="s">
        <v>155</v>
      </c>
      <c r="B116" s="34" t="s">
        <v>128</v>
      </c>
      <c r="C116" s="16"/>
      <c r="D116" s="351">
        <v>153.97999999999999</v>
      </c>
      <c r="E116" s="236">
        <v>0</v>
      </c>
      <c r="F116" s="79">
        <v>0</v>
      </c>
      <c r="G116" s="86">
        <v>5</v>
      </c>
      <c r="H116" s="272">
        <v>769.9</v>
      </c>
    </row>
    <row r="117" spans="1:8" s="3" customFormat="1" ht="13.5" thickBot="1" x14ac:dyDescent="0.25">
      <c r="A117" s="340" t="s">
        <v>429</v>
      </c>
      <c r="B117" s="34" t="s">
        <v>128</v>
      </c>
      <c r="C117" s="16"/>
      <c r="D117" s="351">
        <v>47.04</v>
      </c>
      <c r="E117" s="236">
        <v>0</v>
      </c>
      <c r="F117" s="79">
        <v>0</v>
      </c>
      <c r="G117" s="86">
        <v>34</v>
      </c>
      <c r="H117" s="272">
        <v>1607.04</v>
      </c>
    </row>
    <row r="118" spans="1:8" s="1" customFormat="1" ht="26.25" thickBot="1" x14ac:dyDescent="0.25">
      <c r="A118" s="184" t="s">
        <v>262</v>
      </c>
      <c r="B118" s="188"/>
      <c r="C118" s="189"/>
      <c r="D118" s="371"/>
      <c r="E118" s="229"/>
      <c r="F118" s="273">
        <v>5607</v>
      </c>
      <c r="G118" s="229"/>
      <c r="H118" s="273">
        <v>4741</v>
      </c>
    </row>
    <row r="119" spans="1:8" s="1" customFormat="1" ht="24.75" thickBot="1" x14ac:dyDescent="0.25">
      <c r="A119" s="145" t="s">
        <v>60</v>
      </c>
      <c r="B119" s="166" t="s">
        <v>66</v>
      </c>
      <c r="C119" s="190">
        <v>1</v>
      </c>
      <c r="D119" s="346"/>
      <c r="E119" s="231">
        <v>4272.8999999999996</v>
      </c>
      <c r="F119" s="232">
        <v>5607</v>
      </c>
      <c r="G119" s="297">
        <v>4272.8999999999996</v>
      </c>
      <c r="H119" s="244">
        <v>4741</v>
      </c>
    </row>
    <row r="120" spans="1:8" s="3" customFormat="1" ht="39" thickBot="1" x14ac:dyDescent="0.25">
      <c r="A120" s="191" t="s">
        <v>263</v>
      </c>
      <c r="B120" s="192"/>
      <c r="C120" s="193"/>
      <c r="D120" s="372"/>
      <c r="E120" s="229">
        <v>2</v>
      </c>
      <c r="F120" s="273">
        <v>87705.44</v>
      </c>
      <c r="G120" s="229">
        <v>2</v>
      </c>
      <c r="H120" s="273">
        <v>86808.195999999996</v>
      </c>
    </row>
    <row r="121" spans="1:8" s="3" customFormat="1" ht="36" x14ac:dyDescent="0.2">
      <c r="A121" s="194" t="s">
        <v>25</v>
      </c>
      <c r="B121" s="195" t="s">
        <v>5</v>
      </c>
      <c r="C121" s="173">
        <v>12</v>
      </c>
      <c r="D121" s="482">
        <v>3436.68</v>
      </c>
      <c r="E121" s="231">
        <v>2</v>
      </c>
      <c r="F121" s="232">
        <v>82480.3</v>
      </c>
      <c r="G121" s="297">
        <v>2</v>
      </c>
      <c r="H121" s="244">
        <v>82034.16</v>
      </c>
    </row>
    <row r="122" spans="1:8" s="1" customFormat="1" x14ac:dyDescent="0.2">
      <c r="A122" s="341" t="s">
        <v>24</v>
      </c>
      <c r="B122" s="196" t="s">
        <v>5</v>
      </c>
      <c r="C122" s="117">
        <v>12</v>
      </c>
      <c r="D122" s="369">
        <v>9.7040000000000006</v>
      </c>
      <c r="E122" s="236">
        <v>2</v>
      </c>
      <c r="F122" s="79">
        <v>684</v>
      </c>
      <c r="G122" s="86">
        <v>2</v>
      </c>
      <c r="H122" s="272">
        <v>232.89600000000002</v>
      </c>
    </row>
    <row r="123" spans="1:8" s="1" customFormat="1" ht="24.75" thickBot="1" x14ac:dyDescent="0.25">
      <c r="A123" s="342" t="s">
        <v>61</v>
      </c>
      <c r="B123" s="197" t="s">
        <v>5</v>
      </c>
      <c r="C123" s="178">
        <v>1</v>
      </c>
      <c r="D123" s="483">
        <v>2270.5700000000002</v>
      </c>
      <c r="E123" s="236">
        <v>2</v>
      </c>
      <c r="F123" s="79">
        <v>4541.1400000000003</v>
      </c>
      <c r="G123" s="86">
        <v>2</v>
      </c>
      <c r="H123" s="272">
        <v>4541.1400000000003</v>
      </c>
    </row>
    <row r="124" spans="1:8" s="1" customFormat="1" ht="19.5" customHeight="1" thickBot="1" x14ac:dyDescent="0.25">
      <c r="A124" s="619" t="s">
        <v>62</v>
      </c>
      <c r="B124" s="620"/>
      <c r="C124" s="620"/>
      <c r="D124" s="621"/>
      <c r="E124" s="229"/>
      <c r="F124" s="273">
        <v>250048.53000000003</v>
      </c>
      <c r="G124" s="229"/>
      <c r="H124" s="273">
        <v>249518.65023999999</v>
      </c>
    </row>
    <row r="125" spans="1:8" s="1" customFormat="1" ht="26.25" thickBot="1" x14ac:dyDescent="0.25">
      <c r="A125" s="198" t="s">
        <v>264</v>
      </c>
      <c r="B125" s="113"/>
      <c r="C125" s="114"/>
      <c r="D125" s="373"/>
      <c r="E125" s="262">
        <v>541.1</v>
      </c>
      <c r="F125" s="229">
        <v>99316.52</v>
      </c>
      <c r="G125" s="229">
        <v>541.1</v>
      </c>
      <c r="H125" s="273">
        <v>98721.128599999996</v>
      </c>
    </row>
    <row r="126" spans="1:8" s="1" customFormat="1" ht="24" x14ac:dyDescent="0.2">
      <c r="A126" s="343" t="s">
        <v>173</v>
      </c>
      <c r="B126" s="56" t="s">
        <v>66</v>
      </c>
      <c r="C126" s="381" t="s">
        <v>282</v>
      </c>
      <c r="D126" s="364" t="s">
        <v>265</v>
      </c>
      <c r="E126" s="231">
        <v>4272.8999999999996</v>
      </c>
      <c r="F126" s="232">
        <v>94394.14</v>
      </c>
      <c r="G126" s="297">
        <v>4272.8999999999996</v>
      </c>
      <c r="H126" s="244">
        <v>93875.66</v>
      </c>
    </row>
    <row r="127" spans="1:8" s="1" customFormat="1" ht="24.75" thickBot="1" x14ac:dyDescent="0.25">
      <c r="A127" s="199" t="s">
        <v>275</v>
      </c>
      <c r="B127" s="14" t="s">
        <v>66</v>
      </c>
      <c r="C127" s="83">
        <v>12</v>
      </c>
      <c r="D127" s="396">
        <v>9.6000000000000002E-2</v>
      </c>
      <c r="E127" s="236">
        <v>4272.8999999999996</v>
      </c>
      <c r="F127" s="79">
        <v>4922.38</v>
      </c>
      <c r="G127" s="86">
        <v>4272.8999999999996</v>
      </c>
      <c r="H127" s="272">
        <v>4845.4685999999992</v>
      </c>
    </row>
    <row r="128" spans="1:8" s="3" customFormat="1" ht="51.75" thickBot="1" x14ac:dyDescent="0.25">
      <c r="A128" s="200" t="s">
        <v>266</v>
      </c>
      <c r="B128" s="55" t="s">
        <v>66</v>
      </c>
      <c r="C128" s="382" t="s">
        <v>187</v>
      </c>
      <c r="D128" s="347" t="s">
        <v>265</v>
      </c>
      <c r="E128" s="262">
        <v>2303</v>
      </c>
      <c r="F128" s="229">
        <v>114647.37</v>
      </c>
      <c r="G128" s="298">
        <v>2303</v>
      </c>
      <c r="H128" s="273">
        <v>114257.38999999998</v>
      </c>
    </row>
    <row r="129" spans="1:8" s="3" customFormat="1" ht="39.75" customHeight="1" thickBot="1" x14ac:dyDescent="0.25">
      <c r="A129" s="201" t="s">
        <v>267</v>
      </c>
      <c r="B129" s="274" t="s">
        <v>66</v>
      </c>
      <c r="C129" s="77">
        <v>1</v>
      </c>
      <c r="D129" s="484">
        <v>3.4666666666666665E-3</v>
      </c>
      <c r="E129" s="262">
        <v>4272.8999999999996</v>
      </c>
      <c r="F129" s="229">
        <v>192.28</v>
      </c>
      <c r="G129" s="298">
        <v>4272.8999999999996</v>
      </c>
      <c r="H129" s="273">
        <v>177.75263999999999</v>
      </c>
    </row>
    <row r="130" spans="1:8" s="3" customFormat="1" ht="38.25" customHeight="1" thickBot="1" x14ac:dyDescent="0.25">
      <c r="A130" s="184" t="s">
        <v>268</v>
      </c>
      <c r="B130" s="275" t="s">
        <v>66</v>
      </c>
      <c r="C130" s="78">
        <v>12</v>
      </c>
      <c r="D130" s="374">
        <v>0.77</v>
      </c>
      <c r="E130" s="262">
        <v>4272.8999999999996</v>
      </c>
      <c r="F130" s="229">
        <v>35892.36</v>
      </c>
      <c r="G130" s="298">
        <v>4272.8999999999996</v>
      </c>
      <c r="H130" s="273">
        <v>36362.379000000001</v>
      </c>
    </row>
    <row r="131" spans="1:8" s="1" customFormat="1" ht="15.75" thickBot="1" x14ac:dyDescent="0.25">
      <c r="A131" s="209" t="s">
        <v>64</v>
      </c>
      <c r="B131" s="210"/>
      <c r="C131" s="211"/>
      <c r="D131" s="485"/>
      <c r="E131" s="262">
        <v>4272.8999999999996</v>
      </c>
      <c r="F131" s="228">
        <v>249195.53</v>
      </c>
      <c r="G131" s="227">
        <v>4272.8999999999996</v>
      </c>
      <c r="H131" s="273">
        <v>245478.10599999997</v>
      </c>
    </row>
    <row r="132" spans="1:8" s="1" customFormat="1" ht="18" thickBot="1" x14ac:dyDescent="0.25">
      <c r="A132" s="115" t="s">
        <v>269</v>
      </c>
      <c r="B132" s="150" t="s">
        <v>66</v>
      </c>
      <c r="C132" s="117">
        <v>12</v>
      </c>
      <c r="D132" s="486">
        <v>4.8600000000000003</v>
      </c>
      <c r="E132" s="236">
        <v>4272.8999999999996</v>
      </c>
      <c r="F132" s="79">
        <v>249195.53</v>
      </c>
      <c r="G132" s="86">
        <v>4272.8999999999996</v>
      </c>
      <c r="H132" s="272">
        <v>245478.10599999997</v>
      </c>
    </row>
    <row r="133" spans="1:8" s="1" customFormat="1" ht="15.75" thickBot="1" x14ac:dyDescent="0.25">
      <c r="A133" s="123" t="s">
        <v>192</v>
      </c>
      <c r="B133" s="57"/>
      <c r="C133" s="42"/>
      <c r="D133" s="376"/>
      <c r="E133" s="262">
        <v>0</v>
      </c>
      <c r="F133" s="229">
        <v>3572.15</v>
      </c>
      <c r="G133" s="301"/>
      <c r="H133" s="273">
        <v>2599.7800000000002</v>
      </c>
    </row>
    <row r="134" spans="1:8" s="1" customFormat="1" ht="13.5" thickBot="1" x14ac:dyDescent="0.25">
      <c r="A134" s="218" t="s">
        <v>325</v>
      </c>
      <c r="B134" s="463"/>
      <c r="C134" s="464"/>
      <c r="D134" s="488"/>
      <c r="E134" s="262">
        <v>0</v>
      </c>
      <c r="F134" s="229">
        <v>3572.15</v>
      </c>
      <c r="G134" s="229"/>
      <c r="H134" s="273">
        <v>2599.7800000000002</v>
      </c>
    </row>
    <row r="135" spans="1:8" s="1" customFormat="1" ht="13.5" thickBot="1" x14ac:dyDescent="0.25">
      <c r="A135" s="219" t="s">
        <v>405</v>
      </c>
      <c r="B135" s="150" t="s">
        <v>5</v>
      </c>
      <c r="C135" s="117">
        <v>1</v>
      </c>
      <c r="D135" s="486">
        <v>1265.3900000000001</v>
      </c>
      <c r="E135" s="236">
        <v>0</v>
      </c>
      <c r="F135" s="79">
        <v>0</v>
      </c>
      <c r="G135" s="86">
        <v>2</v>
      </c>
      <c r="H135" s="272">
        <v>2599.7800000000002</v>
      </c>
    </row>
    <row r="136" spans="1:8" s="1" customFormat="1" ht="15.75" thickBot="1" x14ac:dyDescent="0.25">
      <c r="A136" s="221" t="s">
        <v>424</v>
      </c>
      <c r="B136" s="55"/>
      <c r="C136" s="40"/>
      <c r="D136" s="489"/>
      <c r="E136" s="17"/>
      <c r="F136" s="273">
        <v>1069351.74</v>
      </c>
      <c r="G136" s="17"/>
      <c r="H136" s="273">
        <v>1004196.85933</v>
      </c>
    </row>
    <row r="137" spans="1:8" x14ac:dyDescent="0.2">
      <c r="A137" s="24"/>
      <c r="B137" s="75"/>
      <c r="C137" s="18"/>
    </row>
    <row r="138" spans="1:8" x14ac:dyDescent="0.2">
      <c r="A138" s="284" t="s">
        <v>431</v>
      </c>
      <c r="B138" s="75"/>
      <c r="C138" s="18"/>
      <c r="D138" s="122"/>
    </row>
    <row r="139" spans="1:8" x14ac:dyDescent="0.2">
      <c r="A139" s="24"/>
      <c r="B139" s="75"/>
      <c r="C139" s="18"/>
      <c r="D139" s="122"/>
    </row>
    <row r="140" spans="1:8" x14ac:dyDescent="0.2">
      <c r="A140" s="24" t="s">
        <v>432</v>
      </c>
      <c r="B140" s="75"/>
      <c r="C140" s="18"/>
      <c r="D140" s="122"/>
    </row>
    <row r="141" spans="1:8" s="1" customFormat="1" x14ac:dyDescent="0.2">
      <c r="A141" s="24"/>
      <c r="B141" s="75"/>
      <c r="C141" s="18"/>
      <c r="D141" s="122"/>
      <c r="E141" s="302"/>
      <c r="F141" s="302"/>
      <c r="G141" s="302"/>
      <c r="H141" s="302"/>
    </row>
    <row r="142" spans="1:8" s="3" customFormat="1" x14ac:dyDescent="0.2">
      <c r="A142" s="24"/>
      <c r="B142" s="75"/>
      <c r="C142" s="18"/>
      <c r="D142" s="122"/>
      <c r="E142" s="302"/>
      <c r="F142" s="302"/>
      <c r="G142" s="302"/>
      <c r="H142" s="302"/>
    </row>
    <row r="143" spans="1:8" x14ac:dyDescent="0.2">
      <c r="A143" s="24"/>
      <c r="D143" s="122"/>
    </row>
    <row r="144" spans="1:8" x14ac:dyDescent="0.2">
      <c r="A144" s="24"/>
    </row>
    <row r="164" spans="1:3" x14ac:dyDescent="0.2">
      <c r="A164" s="13"/>
    </row>
    <row r="165" spans="1:3" x14ac:dyDescent="0.2">
      <c r="A165" s="13"/>
    </row>
    <row r="166" spans="1:3" x14ac:dyDescent="0.2">
      <c r="A166" s="13"/>
    </row>
    <row r="167" spans="1:3" x14ac:dyDescent="0.2">
      <c r="A167" s="13"/>
    </row>
    <row r="168" spans="1:3" x14ac:dyDescent="0.2">
      <c r="A168" s="13"/>
    </row>
    <row r="169" spans="1:3" x14ac:dyDescent="0.2">
      <c r="A169" s="13"/>
    </row>
    <row r="170" spans="1:3" x14ac:dyDescent="0.2">
      <c r="A170" s="13"/>
    </row>
    <row r="171" spans="1:3" x14ac:dyDescent="0.2">
      <c r="A171" s="13"/>
    </row>
    <row r="172" spans="1:3" x14ac:dyDescent="0.2">
      <c r="A172" s="13"/>
    </row>
    <row r="173" spans="1:3" x14ac:dyDescent="0.2">
      <c r="A173" s="13"/>
      <c r="B173" s="13"/>
      <c r="C173" s="13"/>
    </row>
    <row r="174" spans="1:3" x14ac:dyDescent="0.2">
      <c r="A174" s="13"/>
      <c r="B174" s="13"/>
      <c r="C174" s="13"/>
    </row>
    <row r="178" spans="1:4" x14ac:dyDescent="0.2">
      <c r="A178" s="13"/>
      <c r="D178" s="302"/>
    </row>
    <row r="179" spans="1:4" x14ac:dyDescent="0.2">
      <c r="A179" s="13"/>
      <c r="D179" s="302"/>
    </row>
  </sheetData>
  <mergeCells count="8">
    <mergeCell ref="A124:D124"/>
    <mergeCell ref="E20:H20"/>
    <mergeCell ref="A1:H1"/>
    <mergeCell ref="A2:D2"/>
    <mergeCell ref="E19:H19"/>
    <mergeCell ref="A23:D23"/>
    <mergeCell ref="A61:D61"/>
    <mergeCell ref="A10:D10"/>
  </mergeCells>
  <pageMargins left="0.31496062992125984" right="0.31496062992125984" top="0.15748031496062992" bottom="0.15748031496062992" header="0.31496062992125984" footer="0.31496062992125984"/>
  <pageSetup paperSize="9" scale="27" fitToHeight="0" orientation="portrait" copies="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0"/>
  <sheetViews>
    <sheetView showZeros="0" topLeftCell="A136" zoomScaleNormal="100" workbookViewId="0">
      <selection activeCell="F155" sqref="F155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2.7109375" style="302" customWidth="1"/>
    <col min="7" max="7" width="13" style="302" customWidth="1"/>
    <col min="8" max="8" width="1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-395965.88440983393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1421740.3999999997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1421740.3999999997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1080518.3999999997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2">
        <v>341222</v>
      </c>
    </row>
    <row r="8" spans="1:8" s="2" customFormat="1" x14ac:dyDescent="0.2">
      <c r="A8" s="10" t="s">
        <v>125</v>
      </c>
      <c r="B8" s="72"/>
      <c r="C8" s="99"/>
      <c r="D8" s="73"/>
      <c r="E8" s="73"/>
      <c r="F8" s="73"/>
      <c r="G8" s="73"/>
      <c r="H8" s="289">
        <v>1312935.2496135484</v>
      </c>
    </row>
    <row r="9" spans="1:8" s="2" customFormat="1" x14ac:dyDescent="0.2">
      <c r="A9" s="222" t="s">
        <v>427</v>
      </c>
      <c r="B9" s="7"/>
      <c r="C9" s="18"/>
      <c r="D9" s="64"/>
      <c r="E9" s="64"/>
      <c r="F9" s="64"/>
      <c r="G9" s="64"/>
      <c r="H9" s="444">
        <v>-287160.73402338265</v>
      </c>
    </row>
    <row r="10" spans="1:8" s="2" customFormat="1" x14ac:dyDescent="0.2">
      <c r="A10" s="8"/>
      <c r="B10" s="7"/>
      <c r="C10" s="18"/>
      <c r="D10" s="122"/>
      <c r="E10" s="99"/>
      <c r="F10" s="99"/>
      <c r="G10" s="99"/>
      <c r="H10" s="286"/>
    </row>
    <row r="11" spans="1:8" s="2" customFormat="1" ht="15.75" customHeight="1" x14ac:dyDescent="0.2">
      <c r="A11" s="623" t="s">
        <v>124</v>
      </c>
      <c r="B11" s="622"/>
      <c r="C11" s="622"/>
      <c r="D11" s="622"/>
      <c r="E11" s="122"/>
      <c r="F11" s="122"/>
      <c r="G11" s="286"/>
      <c r="H11" s="287"/>
    </row>
    <row r="12" spans="1:8" s="2" customFormat="1" x14ac:dyDescent="0.2">
      <c r="A12" s="15" t="s">
        <v>385</v>
      </c>
      <c r="B12" s="70"/>
      <c r="C12" s="18"/>
      <c r="D12" s="122"/>
      <c r="E12" s="122"/>
      <c r="F12" s="99"/>
      <c r="G12" s="99"/>
      <c r="H12" s="285">
        <v>-507960.19440983376</v>
      </c>
    </row>
    <row r="13" spans="1:8" s="2" customFormat="1" ht="25.5" x14ac:dyDescent="0.2">
      <c r="A13" s="25" t="s">
        <v>191</v>
      </c>
      <c r="B13" s="7"/>
      <c r="C13" s="18"/>
      <c r="D13" s="121"/>
      <c r="E13" s="48"/>
      <c r="F13" s="48"/>
      <c r="G13" s="106"/>
      <c r="H13" s="288">
        <v>1402045.2956504184</v>
      </c>
    </row>
    <row r="14" spans="1:8" s="2" customFormat="1" x14ac:dyDescent="0.2">
      <c r="A14" s="222" t="s">
        <v>189</v>
      </c>
      <c r="B14" s="7"/>
      <c r="C14" s="18"/>
      <c r="D14" s="64"/>
      <c r="E14" s="48"/>
      <c r="F14" s="48"/>
      <c r="G14" s="106"/>
      <c r="H14" s="289">
        <v>1402045.2956504184</v>
      </c>
    </row>
    <row r="15" spans="1:8" s="2" customFormat="1" x14ac:dyDescent="0.2">
      <c r="A15" s="222" t="s">
        <v>190</v>
      </c>
      <c r="B15" s="7"/>
      <c r="C15" s="18"/>
      <c r="D15" s="121"/>
      <c r="E15" s="48"/>
      <c r="F15" s="48"/>
      <c r="G15" s="286"/>
      <c r="H15" s="289">
        <v>1061873.4400000002</v>
      </c>
    </row>
    <row r="16" spans="1:8" s="2" customFormat="1" x14ac:dyDescent="0.2">
      <c r="A16" s="222" t="s">
        <v>123</v>
      </c>
      <c r="B16" s="7"/>
      <c r="C16" s="18"/>
      <c r="D16" s="64"/>
      <c r="E16" s="48"/>
      <c r="F16" s="48"/>
      <c r="G16" s="106"/>
      <c r="H16" s="290">
        <v>340171.85565041826</v>
      </c>
    </row>
    <row r="17" spans="1:8" s="1" customFormat="1" x14ac:dyDescent="0.2">
      <c r="A17" s="222" t="s">
        <v>276</v>
      </c>
      <c r="B17" s="7"/>
      <c r="C17" s="18"/>
      <c r="D17" s="64"/>
      <c r="E17" s="48"/>
      <c r="F17" s="48"/>
      <c r="G17" s="106"/>
      <c r="H17" s="288">
        <v>894085.10124058463</v>
      </c>
    </row>
    <row r="18" spans="1:8" s="1" customFormat="1" x14ac:dyDescent="0.2">
      <c r="A18" s="10" t="s">
        <v>126</v>
      </c>
      <c r="B18" s="72"/>
      <c r="C18" s="99"/>
      <c r="D18" s="121"/>
      <c r="E18" s="48"/>
      <c r="F18" s="48"/>
      <c r="G18" s="106"/>
      <c r="H18" s="289">
        <v>1312935.2496135484</v>
      </c>
    </row>
    <row r="19" spans="1:8" s="1" customFormat="1" x14ac:dyDescent="0.2">
      <c r="A19" s="11" t="s">
        <v>428</v>
      </c>
      <c r="B19" s="7"/>
      <c r="C19" s="18"/>
      <c r="D19" s="64"/>
      <c r="E19" s="48"/>
      <c r="F19" s="48"/>
      <c r="G19" s="106"/>
      <c r="H19" s="444">
        <v>-418850.14837296377</v>
      </c>
    </row>
    <row r="20" spans="1:8" s="1" customFormat="1" ht="13.5" thickBot="1" x14ac:dyDescent="0.25">
      <c r="A20" s="120"/>
      <c r="B20" s="7"/>
      <c r="C20" s="18"/>
      <c r="D20" s="64"/>
      <c r="E20" s="18"/>
      <c r="F20" s="18"/>
      <c r="G20" s="18"/>
      <c r="H20" s="18"/>
    </row>
    <row r="21" spans="1:8" s="89" customFormat="1" ht="15.75" thickBot="1" x14ac:dyDescent="0.25">
      <c r="A21" s="74" t="s">
        <v>7</v>
      </c>
      <c r="B21" s="87"/>
      <c r="C21" s="88"/>
      <c r="D21" s="224" t="s">
        <v>9</v>
      </c>
      <c r="E21" s="632">
        <v>11</v>
      </c>
      <c r="F21" s="633"/>
      <c r="G21" s="633"/>
      <c r="H21" s="634"/>
    </row>
    <row r="22" spans="1:8" s="89" customFormat="1" ht="20.25" thickBot="1" x14ac:dyDescent="0.25">
      <c r="A22" s="90"/>
      <c r="B22" s="92" t="s">
        <v>8</v>
      </c>
      <c r="C22" s="344" t="s">
        <v>166</v>
      </c>
      <c r="D22" s="225" t="s">
        <v>10</v>
      </c>
      <c r="E22" s="629" t="s">
        <v>81</v>
      </c>
      <c r="F22" s="630"/>
      <c r="G22" s="630"/>
      <c r="H22" s="631"/>
    </row>
    <row r="23" spans="1:8" s="1" customFormat="1" ht="21.75" thickBot="1" x14ac:dyDescent="0.25">
      <c r="A23" s="93" t="s">
        <v>11</v>
      </c>
      <c r="B23" s="44" t="s">
        <v>12</v>
      </c>
      <c r="C23" s="19"/>
      <c r="D23" s="283" t="s">
        <v>13</v>
      </c>
      <c r="E23" s="291" t="s">
        <v>4</v>
      </c>
      <c r="F23" s="292"/>
      <c r="G23" s="293" t="s">
        <v>0</v>
      </c>
      <c r="H23" s="294"/>
    </row>
    <row r="24" spans="1:8" s="91" customFormat="1" ht="20.25" thickBot="1" x14ac:dyDescent="0.25">
      <c r="A24" s="105"/>
      <c r="B24" s="92"/>
      <c r="C24" s="103"/>
      <c r="D24" s="226"/>
      <c r="E24" s="295" t="s">
        <v>1</v>
      </c>
      <c r="F24" s="296" t="s">
        <v>2</v>
      </c>
      <c r="G24" s="295" t="s">
        <v>1</v>
      </c>
      <c r="H24" s="296" t="s">
        <v>3</v>
      </c>
    </row>
    <row r="25" spans="1:8" s="1" customFormat="1" ht="41.25" customHeight="1" thickBot="1" x14ac:dyDescent="0.25">
      <c r="A25" s="616" t="s">
        <v>27</v>
      </c>
      <c r="B25" s="617"/>
      <c r="C25" s="617"/>
      <c r="D25" s="618"/>
      <c r="E25" s="229"/>
      <c r="F25" s="228">
        <v>29310.71</v>
      </c>
      <c r="G25" s="229"/>
      <c r="H25" s="228">
        <v>11619.538860000001</v>
      </c>
    </row>
    <row r="26" spans="1:8" s="1" customFormat="1" ht="13.5" thickBot="1" x14ac:dyDescent="0.25">
      <c r="A26" s="124" t="s">
        <v>28</v>
      </c>
      <c r="B26" s="125"/>
      <c r="C26" s="379"/>
      <c r="D26" s="95"/>
      <c r="E26" s="229"/>
      <c r="F26" s="228">
        <v>44.92</v>
      </c>
      <c r="G26" s="229"/>
      <c r="H26" s="228">
        <v>44.923060000000007</v>
      </c>
    </row>
    <row r="27" spans="1:8" s="1" customFormat="1" ht="68.25" thickBot="1" x14ac:dyDescent="0.25">
      <c r="A27" s="26" t="s">
        <v>29</v>
      </c>
      <c r="B27" s="104" t="s">
        <v>65</v>
      </c>
      <c r="C27" s="230" t="s">
        <v>14</v>
      </c>
      <c r="D27" s="345">
        <v>9.1000000000000004E-3</v>
      </c>
      <c r="E27" s="231">
        <v>4936.6000000000004</v>
      </c>
      <c r="F27" s="232">
        <v>44.92</v>
      </c>
      <c r="G27" s="297">
        <v>4936.6000000000004</v>
      </c>
      <c r="H27" s="244">
        <v>44.923060000000007</v>
      </c>
    </row>
    <row r="28" spans="1:8" s="3" customFormat="1" ht="13.5" thickBot="1" x14ac:dyDescent="0.25">
      <c r="A28" s="239" t="s">
        <v>30</v>
      </c>
      <c r="B28" s="240"/>
      <c r="C28" s="380"/>
      <c r="D28" s="347"/>
      <c r="E28" s="229"/>
      <c r="F28" s="228">
        <v>1021.92</v>
      </c>
      <c r="G28" s="229"/>
      <c r="H28" s="228">
        <v>1017.1043999999999</v>
      </c>
    </row>
    <row r="29" spans="1:8" s="1" customFormat="1" ht="57" customHeight="1" thickBot="1" x14ac:dyDescent="0.25">
      <c r="A29" s="26" t="s">
        <v>31</v>
      </c>
      <c r="B29" s="33" t="s">
        <v>6</v>
      </c>
      <c r="C29" s="102">
        <v>12</v>
      </c>
      <c r="D29" s="348">
        <v>0.21199999999999999</v>
      </c>
      <c r="E29" s="231">
        <v>401.7</v>
      </c>
      <c r="F29" s="232">
        <v>1021.92</v>
      </c>
      <c r="G29" s="297">
        <v>401.7</v>
      </c>
      <c r="H29" s="244">
        <v>1017.1043999999999</v>
      </c>
    </row>
    <row r="30" spans="1:8" s="3" customFormat="1" ht="26.25" thickBot="1" x14ac:dyDescent="0.25">
      <c r="A30" s="27" t="s">
        <v>32</v>
      </c>
      <c r="B30" s="35"/>
      <c r="C30" s="36"/>
      <c r="D30" s="347"/>
      <c r="E30" s="229"/>
      <c r="F30" s="228">
        <v>44.92</v>
      </c>
      <c r="G30" s="229"/>
      <c r="H30" s="228">
        <v>0</v>
      </c>
    </row>
    <row r="31" spans="1:8" s="3" customFormat="1" ht="26.25" thickBot="1" x14ac:dyDescent="0.25">
      <c r="A31" s="132" t="s">
        <v>35</v>
      </c>
      <c r="B31" s="133"/>
      <c r="C31" s="134"/>
      <c r="D31" s="350"/>
      <c r="E31" s="229"/>
      <c r="F31" s="228">
        <v>784.92</v>
      </c>
      <c r="G31" s="229"/>
      <c r="H31" s="228">
        <v>0</v>
      </c>
    </row>
    <row r="32" spans="1:8" s="3" customFormat="1" ht="26.25" thickBot="1" x14ac:dyDescent="0.25">
      <c r="A32" s="27" t="s">
        <v>37</v>
      </c>
      <c r="B32" s="280"/>
      <c r="C32" s="388"/>
      <c r="D32" s="389"/>
      <c r="E32" s="229"/>
      <c r="F32" s="273">
        <v>15558.550000000001</v>
      </c>
      <c r="G32" s="229"/>
      <c r="H32" s="273">
        <v>4250.3652000000002</v>
      </c>
    </row>
    <row r="33" spans="1:8" s="1" customFormat="1" ht="24" x14ac:dyDescent="0.2">
      <c r="A33" s="135" t="s">
        <v>15</v>
      </c>
      <c r="B33" s="393" t="s">
        <v>6</v>
      </c>
      <c r="C33" s="394">
        <v>2</v>
      </c>
      <c r="D33" s="395">
        <v>0.77</v>
      </c>
      <c r="E33" s="386">
        <v>513.4</v>
      </c>
      <c r="F33" s="232">
        <v>790.64</v>
      </c>
      <c r="G33" s="297">
        <f>E33</f>
        <v>513.4</v>
      </c>
      <c r="H33" s="244">
        <v>790.63599999999997</v>
      </c>
    </row>
    <row r="34" spans="1:8" s="1" customFormat="1" ht="24" x14ac:dyDescent="0.2">
      <c r="A34" s="171" t="s">
        <v>214</v>
      </c>
      <c r="B34" s="14" t="s">
        <v>6</v>
      </c>
      <c r="C34" s="131">
        <v>4</v>
      </c>
      <c r="D34" s="396">
        <v>9.4E-2</v>
      </c>
      <c r="E34" s="387">
        <v>513.4</v>
      </c>
      <c r="F34" s="79">
        <v>193.04</v>
      </c>
      <c r="G34" s="297">
        <f>E34</f>
        <v>513.4</v>
      </c>
      <c r="H34" s="272">
        <v>96.519199999999998</v>
      </c>
    </row>
    <row r="35" spans="1:8" s="1" customFormat="1" ht="20.25" customHeight="1" x14ac:dyDescent="0.2">
      <c r="A35" s="383" t="s">
        <v>34</v>
      </c>
      <c r="B35" s="97" t="s">
        <v>6</v>
      </c>
      <c r="C35" s="217" t="s">
        <v>69</v>
      </c>
      <c r="D35" s="360"/>
      <c r="E35" s="387">
        <v>0</v>
      </c>
      <c r="F35" s="235">
        <v>14574.87</v>
      </c>
      <c r="G35" s="235"/>
      <c r="H35" s="255">
        <v>3363.21</v>
      </c>
    </row>
    <row r="36" spans="1:8" s="1" customFormat="1" x14ac:dyDescent="0.2">
      <c r="A36" s="243" t="s">
        <v>351</v>
      </c>
      <c r="B36" s="14" t="s">
        <v>6</v>
      </c>
      <c r="C36" s="131">
        <v>1</v>
      </c>
      <c r="D36" s="475" t="s">
        <v>430</v>
      </c>
      <c r="E36" s="387">
        <v>0</v>
      </c>
      <c r="F36" s="79">
        <v>0</v>
      </c>
      <c r="G36" s="86">
        <v>4</v>
      </c>
      <c r="H36" s="272">
        <v>2159.2800000000002</v>
      </c>
    </row>
    <row r="37" spans="1:8" s="1" customFormat="1" x14ac:dyDescent="0.2">
      <c r="A37" s="385" t="s">
        <v>216</v>
      </c>
      <c r="B37" s="34"/>
      <c r="C37" s="16"/>
      <c r="D37" s="360"/>
      <c r="E37" s="387">
        <v>0</v>
      </c>
      <c r="F37" s="235">
        <v>14574.87</v>
      </c>
      <c r="G37" s="232"/>
      <c r="H37" s="244">
        <v>1203.93</v>
      </c>
    </row>
    <row r="38" spans="1:8" s="1" customFormat="1" ht="13.5" thickBot="1" x14ac:dyDescent="0.25">
      <c r="A38" s="136" t="s">
        <v>273</v>
      </c>
      <c r="B38" s="595" t="s">
        <v>127</v>
      </c>
      <c r="C38" s="23"/>
      <c r="D38" s="356">
        <v>171.99</v>
      </c>
      <c r="E38" s="387">
        <v>0</v>
      </c>
      <c r="F38" s="79">
        <v>0</v>
      </c>
      <c r="G38" s="86">
        <v>7</v>
      </c>
      <c r="H38" s="272">
        <v>1203.93</v>
      </c>
    </row>
    <row r="39" spans="1:8" s="3" customFormat="1" ht="26.25" thickBot="1" x14ac:dyDescent="0.25">
      <c r="A39" s="601" t="s">
        <v>38</v>
      </c>
      <c r="B39" s="602"/>
      <c r="C39" s="603"/>
      <c r="D39" s="353"/>
      <c r="E39" s="229"/>
      <c r="F39" s="273">
        <v>75.709999999999994</v>
      </c>
      <c r="G39" s="229"/>
      <c r="H39" s="273">
        <v>75.712000000000003</v>
      </c>
    </row>
    <row r="40" spans="1:8" s="1" customFormat="1" ht="60.75" thickBot="1" x14ac:dyDescent="0.25">
      <c r="A40" s="604" t="s">
        <v>39</v>
      </c>
      <c r="B40" s="598" t="s">
        <v>6</v>
      </c>
      <c r="C40" s="599">
        <v>1</v>
      </c>
      <c r="D40" s="600">
        <v>0.52</v>
      </c>
      <c r="E40" s="231">
        <v>145.6</v>
      </c>
      <c r="F40" s="232">
        <v>75.709999999999994</v>
      </c>
      <c r="G40" s="297">
        <v>145.6</v>
      </c>
      <c r="H40" s="244">
        <v>75.712000000000003</v>
      </c>
    </row>
    <row r="41" spans="1:8" s="3" customFormat="1" ht="26.25" thickBot="1" x14ac:dyDescent="0.25">
      <c r="A41" s="139" t="s">
        <v>40</v>
      </c>
      <c r="B41" s="133"/>
      <c r="C41" s="134"/>
      <c r="D41" s="350"/>
      <c r="E41" s="229"/>
      <c r="F41" s="273">
        <v>153.03</v>
      </c>
      <c r="G41" s="229"/>
      <c r="H41" s="273">
        <v>153.03460000000001</v>
      </c>
    </row>
    <row r="42" spans="1:8" s="1" customFormat="1" ht="68.25" thickBot="1" x14ac:dyDescent="0.25">
      <c r="A42" s="26" t="s">
        <v>41</v>
      </c>
      <c r="B42" s="249" t="s">
        <v>66</v>
      </c>
      <c r="C42" s="16" t="s">
        <v>70</v>
      </c>
      <c r="D42" s="474">
        <v>3.1E-2</v>
      </c>
      <c r="E42" s="231">
        <v>4936.6000000000004</v>
      </c>
      <c r="F42" s="232">
        <v>153.03</v>
      </c>
      <c r="G42" s="297">
        <v>4936.6000000000004</v>
      </c>
      <c r="H42" s="244">
        <v>153.03460000000001</v>
      </c>
    </row>
    <row r="43" spans="1:8" s="3" customFormat="1" ht="26.25" thickBot="1" x14ac:dyDescent="0.25">
      <c r="A43" s="139" t="s">
        <v>42</v>
      </c>
      <c r="B43" s="133"/>
      <c r="C43" s="134"/>
      <c r="D43" s="350"/>
      <c r="E43" s="229"/>
      <c r="F43" s="273">
        <v>784.92</v>
      </c>
      <c r="G43" s="229"/>
      <c r="H43" s="273">
        <v>0</v>
      </c>
    </row>
    <row r="44" spans="1:8" s="3" customFormat="1" ht="26.25" thickBot="1" x14ac:dyDescent="0.25">
      <c r="A44" s="142" t="s">
        <v>44</v>
      </c>
      <c r="B44" s="143"/>
      <c r="C44" s="253"/>
      <c r="D44" s="477"/>
      <c r="E44" s="229"/>
      <c r="F44" s="273">
        <v>177.72</v>
      </c>
      <c r="G44" s="229"/>
      <c r="H44" s="273">
        <v>177.7176</v>
      </c>
    </row>
    <row r="45" spans="1:8" s="1" customFormat="1" ht="17.25" thickBot="1" x14ac:dyDescent="0.25">
      <c r="A45" s="111" t="s">
        <v>45</v>
      </c>
      <c r="B45" s="33" t="s">
        <v>66</v>
      </c>
      <c r="C45" s="102"/>
      <c r="D45" s="474">
        <v>3.6000000000000004E-2</v>
      </c>
      <c r="E45" s="231">
        <v>4936.6000000000004</v>
      </c>
      <c r="F45" s="232">
        <v>177.72</v>
      </c>
      <c r="G45" s="297">
        <v>4936.6000000000004</v>
      </c>
      <c r="H45" s="244">
        <v>177.7176</v>
      </c>
    </row>
    <row r="46" spans="1:8" s="3" customFormat="1" ht="39" thickBot="1" x14ac:dyDescent="0.25">
      <c r="A46" s="27" t="s">
        <v>46</v>
      </c>
      <c r="B46" s="35"/>
      <c r="C46" s="254"/>
      <c r="D46" s="353"/>
      <c r="E46" s="229"/>
      <c r="F46" s="273">
        <v>10664.1</v>
      </c>
      <c r="G46" s="229"/>
      <c r="H46" s="273">
        <v>5900.6819999999998</v>
      </c>
    </row>
    <row r="47" spans="1:8" s="1" customFormat="1" ht="56.25" x14ac:dyDescent="0.2">
      <c r="A47" s="151" t="s">
        <v>47</v>
      </c>
      <c r="B47" s="33" t="s">
        <v>128</v>
      </c>
      <c r="C47" s="22" t="s">
        <v>70</v>
      </c>
      <c r="D47" s="474">
        <v>4.5860000000000003</v>
      </c>
      <c r="E47" s="231">
        <v>37</v>
      </c>
      <c r="F47" s="232">
        <v>339.36</v>
      </c>
      <c r="G47" s="297">
        <v>37</v>
      </c>
      <c r="H47" s="244">
        <v>169.68200000000002</v>
      </c>
    </row>
    <row r="48" spans="1:8" s="1" customFormat="1" x14ac:dyDescent="0.2">
      <c r="A48" s="152" t="s">
        <v>48</v>
      </c>
      <c r="B48" s="14"/>
      <c r="C48" s="21"/>
      <c r="D48" s="476"/>
      <c r="E48" s="234">
        <v>0</v>
      </c>
      <c r="F48" s="235">
        <v>10324.74</v>
      </c>
      <c r="G48" s="235"/>
      <c r="H48" s="255">
        <v>5731</v>
      </c>
    </row>
    <row r="49" spans="1:28" s="12" customFormat="1" x14ac:dyDescent="0.2">
      <c r="A49" s="155" t="s">
        <v>248</v>
      </c>
      <c r="B49" s="257" t="s">
        <v>5</v>
      </c>
      <c r="C49" s="154">
        <v>1</v>
      </c>
      <c r="D49" s="472">
        <v>407.4</v>
      </c>
      <c r="E49" s="236">
        <v>23</v>
      </c>
      <c r="F49" s="79">
        <v>9370.2000000000007</v>
      </c>
      <c r="G49" s="86">
        <v>9</v>
      </c>
      <c r="H49" s="272">
        <v>3600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1" customFormat="1" x14ac:dyDescent="0.2">
      <c r="A50" s="155" t="s">
        <v>250</v>
      </c>
      <c r="B50" s="257" t="s">
        <v>6</v>
      </c>
      <c r="C50" s="154">
        <v>1</v>
      </c>
      <c r="D50" s="472">
        <v>1072.71</v>
      </c>
      <c r="E50" s="236">
        <v>0.2</v>
      </c>
      <c r="F50" s="79">
        <v>214.54</v>
      </c>
      <c r="G50" s="86">
        <v>0</v>
      </c>
      <c r="H50" s="272">
        <v>0</v>
      </c>
    </row>
    <row r="51" spans="1:28" s="1" customFormat="1" x14ac:dyDescent="0.2">
      <c r="A51" s="258" t="s">
        <v>161</v>
      </c>
      <c r="B51" s="259" t="s">
        <v>163</v>
      </c>
      <c r="C51" s="190"/>
      <c r="D51" s="354"/>
      <c r="E51" s="236">
        <v>0</v>
      </c>
      <c r="F51" s="235">
        <v>740</v>
      </c>
      <c r="G51" s="79"/>
      <c r="H51" s="255">
        <v>2131</v>
      </c>
    </row>
    <row r="52" spans="1:28" s="1" customFormat="1" x14ac:dyDescent="0.2">
      <c r="A52" s="307" t="s">
        <v>131</v>
      </c>
      <c r="B52" s="37" t="s">
        <v>6</v>
      </c>
      <c r="C52" s="21"/>
      <c r="D52" s="351">
        <v>170</v>
      </c>
      <c r="E52" s="236">
        <v>0</v>
      </c>
      <c r="F52" s="79">
        <v>0</v>
      </c>
      <c r="G52" s="86">
        <v>1</v>
      </c>
      <c r="H52" s="272">
        <v>233</v>
      </c>
    </row>
    <row r="53" spans="1:28" s="1" customFormat="1" x14ac:dyDescent="0.2">
      <c r="A53" s="58" t="s">
        <v>289</v>
      </c>
      <c r="B53" s="37" t="s">
        <v>5</v>
      </c>
      <c r="C53" s="21"/>
      <c r="D53" s="351">
        <v>474.62</v>
      </c>
      <c r="E53" s="236">
        <v>0</v>
      </c>
      <c r="F53" s="79">
        <v>0</v>
      </c>
      <c r="G53" s="86">
        <v>1</v>
      </c>
      <c r="H53" s="272">
        <v>402</v>
      </c>
    </row>
    <row r="54" spans="1:28" s="1" customFormat="1" x14ac:dyDescent="0.2">
      <c r="A54" s="58" t="s">
        <v>130</v>
      </c>
      <c r="B54" s="37" t="s">
        <v>5</v>
      </c>
      <c r="C54" s="21"/>
      <c r="D54" s="351">
        <v>451.79</v>
      </c>
      <c r="E54" s="236">
        <v>0</v>
      </c>
      <c r="F54" s="79">
        <v>0</v>
      </c>
      <c r="G54" s="86">
        <v>1</v>
      </c>
      <c r="H54" s="272">
        <v>397</v>
      </c>
    </row>
    <row r="55" spans="1:28" s="1" customFormat="1" x14ac:dyDescent="0.2">
      <c r="A55" s="58" t="s">
        <v>165</v>
      </c>
      <c r="B55" s="37" t="s">
        <v>5</v>
      </c>
      <c r="C55" s="21"/>
      <c r="D55" s="351">
        <v>147</v>
      </c>
      <c r="E55" s="236">
        <v>0</v>
      </c>
      <c r="F55" s="79">
        <v>0</v>
      </c>
      <c r="G55" s="86">
        <v>3</v>
      </c>
      <c r="H55" s="272">
        <v>384</v>
      </c>
    </row>
    <row r="56" spans="1:28" s="1" customFormat="1" ht="13.5" thickBot="1" x14ac:dyDescent="0.25">
      <c r="A56" s="310" t="s">
        <v>352</v>
      </c>
      <c r="B56" s="37"/>
      <c r="C56" s="21"/>
      <c r="D56" s="351">
        <v>299</v>
      </c>
      <c r="E56" s="236">
        <v>0</v>
      </c>
      <c r="F56" s="79">
        <v>0</v>
      </c>
      <c r="G56" s="86">
        <v>11</v>
      </c>
      <c r="H56" s="272">
        <v>715</v>
      </c>
    </row>
    <row r="57" spans="1:28" s="69" customFormat="1" ht="30.75" customHeight="1" thickBot="1" x14ac:dyDescent="0.25">
      <c r="A57" s="613" t="s">
        <v>49</v>
      </c>
      <c r="B57" s="614"/>
      <c r="C57" s="614"/>
      <c r="D57" s="615"/>
      <c r="E57" s="442"/>
      <c r="F57" s="261">
        <v>320783.86696489999</v>
      </c>
      <c r="G57" s="260"/>
      <c r="H57" s="261">
        <v>412486.42879354837</v>
      </c>
    </row>
    <row r="58" spans="1:28" s="3" customFormat="1" ht="26.25" thickBot="1" x14ac:dyDescent="0.25">
      <c r="A58" s="304" t="s">
        <v>50</v>
      </c>
      <c r="B58" s="305"/>
      <c r="C58" s="306"/>
      <c r="D58" s="478"/>
      <c r="E58" s="262">
        <v>1</v>
      </c>
      <c r="F58" s="229">
        <v>100752.36</v>
      </c>
      <c r="G58" s="298">
        <v>1</v>
      </c>
      <c r="H58" s="273">
        <v>100212.97999999998</v>
      </c>
    </row>
    <row r="59" spans="1:28" s="3" customFormat="1" ht="26.25" thickBot="1" x14ac:dyDescent="0.25">
      <c r="A59" s="139" t="s">
        <v>51</v>
      </c>
      <c r="B59" s="133"/>
      <c r="C59" s="134"/>
      <c r="D59" s="350"/>
      <c r="E59" s="262">
        <v>68</v>
      </c>
      <c r="F59" s="229">
        <v>10851.484</v>
      </c>
      <c r="G59" s="229"/>
      <c r="H59" s="273">
        <v>6033.7</v>
      </c>
    </row>
    <row r="60" spans="1:28" s="1" customFormat="1" ht="18" customHeight="1" x14ac:dyDescent="0.2">
      <c r="A60" s="145" t="s">
        <v>167</v>
      </c>
      <c r="B60" s="150" t="s">
        <v>409</v>
      </c>
      <c r="C60" s="117">
        <v>3</v>
      </c>
      <c r="D60" s="472">
        <v>37.21</v>
      </c>
      <c r="E60" s="231">
        <v>68</v>
      </c>
      <c r="F60" s="232">
        <v>2529.94</v>
      </c>
      <c r="G60" s="297">
        <v>35</v>
      </c>
      <c r="H60" s="244">
        <v>1225</v>
      </c>
    </row>
    <row r="61" spans="1:28" s="1" customFormat="1" x14ac:dyDescent="0.2">
      <c r="A61" s="157" t="s">
        <v>48</v>
      </c>
      <c r="B61" s="150"/>
      <c r="C61" s="158"/>
      <c r="D61" s="476"/>
      <c r="E61" s="236">
        <v>0</v>
      </c>
      <c r="F61" s="235">
        <v>8321.5400000000009</v>
      </c>
      <c r="G61" s="79"/>
      <c r="H61" s="272">
        <v>4808.7</v>
      </c>
    </row>
    <row r="62" spans="1:28" s="1" customFormat="1" x14ac:dyDescent="0.2">
      <c r="A62" s="147" t="s">
        <v>52</v>
      </c>
      <c r="B62" s="150" t="s">
        <v>240</v>
      </c>
      <c r="C62" s="263">
        <v>1</v>
      </c>
      <c r="D62" s="472">
        <v>61.65</v>
      </c>
      <c r="E62" s="236">
        <v>36</v>
      </c>
      <c r="F62" s="79">
        <v>2219.54</v>
      </c>
      <c r="G62" s="86">
        <v>78</v>
      </c>
      <c r="H62" s="272">
        <v>4808.7</v>
      </c>
    </row>
    <row r="63" spans="1:28" s="1" customFormat="1" ht="26.25" thickBot="1" x14ac:dyDescent="0.25">
      <c r="A63" s="147" t="s">
        <v>53</v>
      </c>
      <c r="B63" s="150" t="s">
        <v>252</v>
      </c>
      <c r="C63" s="264" t="s">
        <v>71</v>
      </c>
      <c r="D63" s="346" t="s">
        <v>430</v>
      </c>
      <c r="E63" s="237">
        <v>0</v>
      </c>
      <c r="F63" s="238">
        <v>6102</v>
      </c>
      <c r="G63" s="299">
        <v>0</v>
      </c>
      <c r="H63" s="300">
        <v>0</v>
      </c>
    </row>
    <row r="64" spans="1:28" s="3" customFormat="1" ht="39" thickBot="1" x14ac:dyDescent="0.25">
      <c r="A64" s="27" t="s">
        <v>54</v>
      </c>
      <c r="B64" s="45"/>
      <c r="C64" s="46"/>
      <c r="D64" s="357"/>
      <c r="E64" s="265"/>
      <c r="F64" s="266">
        <v>39553.839999999997</v>
      </c>
      <c r="G64" s="265"/>
      <c r="H64" s="266">
        <v>125860.78660000001</v>
      </c>
    </row>
    <row r="65" spans="1:8" s="1" customFormat="1" ht="33.75" x14ac:dyDescent="0.2">
      <c r="A65" s="159" t="s">
        <v>55</v>
      </c>
      <c r="B65" s="33"/>
      <c r="C65" s="29"/>
      <c r="D65" s="346"/>
      <c r="E65" s="231">
        <v>0</v>
      </c>
      <c r="F65" s="232">
        <v>10473.1</v>
      </c>
      <c r="G65" s="232"/>
      <c r="H65" s="244">
        <v>11022.232</v>
      </c>
    </row>
    <row r="66" spans="1:8" s="1" customFormat="1" x14ac:dyDescent="0.2">
      <c r="A66" s="66" t="s">
        <v>17</v>
      </c>
      <c r="B66" s="14" t="s">
        <v>6</v>
      </c>
      <c r="C66" s="154">
        <v>1</v>
      </c>
      <c r="D66" s="358">
        <v>1.24</v>
      </c>
      <c r="E66" s="236">
        <v>3751.8</v>
      </c>
      <c r="F66" s="79">
        <v>4652.2299999999996</v>
      </c>
      <c r="G66" s="86">
        <v>4205</v>
      </c>
      <c r="H66" s="272">
        <v>5214.2</v>
      </c>
    </row>
    <row r="67" spans="1:8" s="1" customFormat="1" x14ac:dyDescent="0.2">
      <c r="A67" s="67" t="s">
        <v>18</v>
      </c>
      <c r="B67" s="52" t="s">
        <v>6</v>
      </c>
      <c r="C67" s="117">
        <v>12</v>
      </c>
      <c r="D67" s="358">
        <v>0.51</v>
      </c>
      <c r="E67" s="236">
        <v>809.2</v>
      </c>
      <c r="F67" s="79">
        <v>4952.3</v>
      </c>
      <c r="G67" s="86">
        <v>809.2</v>
      </c>
      <c r="H67" s="272">
        <v>4944.2119999999995</v>
      </c>
    </row>
    <row r="68" spans="1:8" s="1" customFormat="1" x14ac:dyDescent="0.2">
      <c r="A68" s="68" t="s">
        <v>19</v>
      </c>
      <c r="B68" s="52" t="s">
        <v>20</v>
      </c>
      <c r="C68" s="117">
        <v>12</v>
      </c>
      <c r="D68" s="358">
        <v>72.38</v>
      </c>
      <c r="E68" s="236">
        <v>1</v>
      </c>
      <c r="F68" s="79">
        <v>868.56</v>
      </c>
      <c r="G68" s="86">
        <v>1</v>
      </c>
      <c r="H68" s="272">
        <v>863.81999999999994</v>
      </c>
    </row>
    <row r="69" spans="1:8" s="1" customFormat="1" x14ac:dyDescent="0.2">
      <c r="A69" s="267" t="s">
        <v>48</v>
      </c>
      <c r="B69" s="268"/>
      <c r="C69" s="158"/>
      <c r="D69" s="346"/>
      <c r="E69" s="236">
        <v>0</v>
      </c>
      <c r="F69" s="235">
        <v>16586.98</v>
      </c>
      <c r="G69" s="269"/>
      <c r="H69" s="270">
        <v>88465.764999999999</v>
      </c>
    </row>
    <row r="70" spans="1:8" s="6" customFormat="1" x14ac:dyDescent="0.2">
      <c r="A70" s="165" t="s">
        <v>184</v>
      </c>
      <c r="B70" s="50"/>
      <c r="C70" s="28"/>
      <c r="D70" s="479">
        <v>0.28000000000000003</v>
      </c>
      <c r="E70" s="234">
        <v>4936.6000000000004</v>
      </c>
      <c r="F70" s="235">
        <v>16586.98</v>
      </c>
      <c r="G70" s="79"/>
      <c r="H70" s="255">
        <v>88465.764999999999</v>
      </c>
    </row>
    <row r="71" spans="1:8" s="6" customFormat="1" x14ac:dyDescent="0.2">
      <c r="A71" s="315" t="s">
        <v>331</v>
      </c>
      <c r="B71" s="37" t="s">
        <v>134</v>
      </c>
      <c r="C71" s="16">
        <v>1</v>
      </c>
      <c r="D71" s="360">
        <v>1132.3800000000001</v>
      </c>
      <c r="E71" s="236">
        <v>0</v>
      </c>
      <c r="F71" s="79">
        <v>0</v>
      </c>
      <c r="G71" s="86">
        <v>0.25</v>
      </c>
      <c r="H71" s="272">
        <v>283.09500000000003</v>
      </c>
    </row>
    <row r="72" spans="1:8" s="6" customFormat="1" x14ac:dyDescent="0.2">
      <c r="A72" s="315" t="s">
        <v>349</v>
      </c>
      <c r="B72" s="37" t="s">
        <v>134</v>
      </c>
      <c r="C72" s="16">
        <v>1</v>
      </c>
      <c r="D72" s="360">
        <v>1421.16</v>
      </c>
      <c r="E72" s="236">
        <v>0</v>
      </c>
      <c r="F72" s="79">
        <v>0</v>
      </c>
      <c r="G72" s="86">
        <v>4</v>
      </c>
      <c r="H72" s="272">
        <v>4839.12</v>
      </c>
    </row>
    <row r="73" spans="1:8" s="6" customFormat="1" x14ac:dyDescent="0.2">
      <c r="A73" s="316" t="s">
        <v>343</v>
      </c>
      <c r="B73" s="37" t="s">
        <v>134</v>
      </c>
      <c r="C73" s="16">
        <v>1</v>
      </c>
      <c r="D73" s="360">
        <v>867.36</v>
      </c>
      <c r="E73" s="236">
        <v>0</v>
      </c>
      <c r="F73" s="79">
        <v>0</v>
      </c>
      <c r="G73" s="86">
        <v>1</v>
      </c>
      <c r="H73" s="272">
        <v>867.36</v>
      </c>
    </row>
    <row r="74" spans="1:8" s="6" customFormat="1" x14ac:dyDescent="0.2">
      <c r="A74" s="317" t="s">
        <v>225</v>
      </c>
      <c r="B74" s="38" t="s">
        <v>134</v>
      </c>
      <c r="C74" s="80">
        <v>1</v>
      </c>
      <c r="D74" s="360">
        <v>2224.7199999999998</v>
      </c>
      <c r="E74" s="236">
        <v>0</v>
      </c>
      <c r="F74" s="79">
        <v>0</v>
      </c>
      <c r="G74" s="86">
        <v>1</v>
      </c>
      <c r="H74" s="272">
        <v>2224.7199999999998</v>
      </c>
    </row>
    <row r="75" spans="1:8" s="6" customFormat="1" x14ac:dyDescent="0.2">
      <c r="A75" s="51" t="s">
        <v>233</v>
      </c>
      <c r="B75" s="50" t="s">
        <v>256</v>
      </c>
      <c r="C75" s="16">
        <v>1</v>
      </c>
      <c r="D75" s="351">
        <v>1594.89</v>
      </c>
      <c r="E75" s="236">
        <v>0</v>
      </c>
      <c r="F75" s="79">
        <v>0</v>
      </c>
      <c r="G75" s="86">
        <v>2</v>
      </c>
      <c r="H75" s="272">
        <v>3189.7800000000007</v>
      </c>
    </row>
    <row r="76" spans="1:8" s="6" customFormat="1" x14ac:dyDescent="0.2">
      <c r="A76" s="51" t="s">
        <v>234</v>
      </c>
      <c r="B76" s="50" t="s">
        <v>256</v>
      </c>
      <c r="C76" s="16">
        <v>1</v>
      </c>
      <c r="D76" s="351">
        <v>1262.8</v>
      </c>
      <c r="E76" s="236">
        <v>0</v>
      </c>
      <c r="F76" s="79">
        <v>0</v>
      </c>
      <c r="G76" s="86">
        <v>45</v>
      </c>
      <c r="H76" s="272">
        <v>56826</v>
      </c>
    </row>
    <row r="77" spans="1:8" s="6" customFormat="1" x14ac:dyDescent="0.2">
      <c r="A77" s="51" t="s">
        <v>235</v>
      </c>
      <c r="B77" s="50" t="s">
        <v>256</v>
      </c>
      <c r="C77" s="16">
        <v>1</v>
      </c>
      <c r="D77" s="351">
        <v>1030.51</v>
      </c>
      <c r="E77" s="236">
        <v>0</v>
      </c>
      <c r="F77" s="79">
        <v>0</v>
      </c>
      <c r="G77" s="86">
        <v>3</v>
      </c>
      <c r="H77" s="272">
        <v>3091.5299999999997</v>
      </c>
    </row>
    <row r="78" spans="1:8" s="6" customFormat="1" x14ac:dyDescent="0.2">
      <c r="A78" s="319" t="s">
        <v>390</v>
      </c>
      <c r="B78" s="37" t="s">
        <v>5</v>
      </c>
      <c r="C78" s="16">
        <v>1</v>
      </c>
      <c r="D78" s="351">
        <v>459.22</v>
      </c>
      <c r="E78" s="236"/>
      <c r="F78" s="79"/>
      <c r="G78" s="86">
        <v>1</v>
      </c>
      <c r="H78" s="272">
        <v>459.22</v>
      </c>
    </row>
    <row r="79" spans="1:8" s="6" customFormat="1" x14ac:dyDescent="0.2">
      <c r="A79" s="320" t="s">
        <v>355</v>
      </c>
      <c r="B79" s="16" t="s">
        <v>5</v>
      </c>
      <c r="C79" s="16"/>
      <c r="D79" s="363">
        <v>449.9</v>
      </c>
      <c r="E79" s="236"/>
      <c r="F79" s="79"/>
      <c r="G79" s="86">
        <v>2</v>
      </c>
      <c r="H79" s="272">
        <v>899.8</v>
      </c>
    </row>
    <row r="80" spans="1:8" s="6" customFormat="1" x14ac:dyDescent="0.2">
      <c r="A80" s="323" t="s">
        <v>271</v>
      </c>
      <c r="B80" s="49" t="s">
        <v>127</v>
      </c>
      <c r="C80" s="28"/>
      <c r="D80" s="351">
        <v>183.3</v>
      </c>
      <c r="E80" s="236">
        <v>0</v>
      </c>
      <c r="F80" s="79">
        <v>0</v>
      </c>
      <c r="G80" s="86">
        <v>60</v>
      </c>
      <c r="H80" s="272">
        <v>10705</v>
      </c>
    </row>
    <row r="81" spans="1:27" x14ac:dyDescent="0.2">
      <c r="A81" s="316" t="s">
        <v>410</v>
      </c>
      <c r="B81" s="37" t="s">
        <v>127</v>
      </c>
      <c r="C81" s="28"/>
      <c r="D81" s="351">
        <v>195.21</v>
      </c>
      <c r="E81" s="236">
        <v>0</v>
      </c>
      <c r="F81" s="79">
        <v>0</v>
      </c>
      <c r="G81" s="86">
        <v>3</v>
      </c>
      <c r="H81" s="272">
        <v>585.63</v>
      </c>
    </row>
    <row r="82" spans="1:27" x14ac:dyDescent="0.2">
      <c r="A82" s="316" t="s">
        <v>411</v>
      </c>
      <c r="B82" s="37" t="s">
        <v>127</v>
      </c>
      <c r="C82" s="28"/>
      <c r="D82" s="351">
        <v>335.83</v>
      </c>
      <c r="E82" s="236">
        <v>0</v>
      </c>
      <c r="F82" s="79">
        <v>0</v>
      </c>
      <c r="G82" s="86">
        <v>1</v>
      </c>
      <c r="H82" s="272">
        <v>335.83</v>
      </c>
    </row>
    <row r="83" spans="1:27" x14ac:dyDescent="0.2">
      <c r="A83" s="326" t="s">
        <v>140</v>
      </c>
      <c r="B83" s="37" t="s">
        <v>128</v>
      </c>
      <c r="C83" s="28"/>
      <c r="D83" s="351">
        <v>47.07</v>
      </c>
      <c r="E83" s="236">
        <v>0</v>
      </c>
      <c r="F83" s="79">
        <v>0</v>
      </c>
      <c r="G83" s="86">
        <v>2</v>
      </c>
      <c r="H83" s="272">
        <v>94.14</v>
      </c>
    </row>
    <row r="84" spans="1:27" x14ac:dyDescent="0.2">
      <c r="A84" s="326" t="s">
        <v>141</v>
      </c>
      <c r="B84" s="37" t="s">
        <v>128</v>
      </c>
      <c r="C84" s="28"/>
      <c r="D84" s="351">
        <v>48.09</v>
      </c>
      <c r="E84" s="236">
        <v>0</v>
      </c>
      <c r="F84" s="79">
        <v>0</v>
      </c>
      <c r="G84" s="86">
        <v>2</v>
      </c>
      <c r="H84" s="272">
        <v>96.18</v>
      </c>
    </row>
    <row r="85" spans="1:27" x14ac:dyDescent="0.2">
      <c r="A85" s="326" t="s">
        <v>142</v>
      </c>
      <c r="B85" s="37" t="s">
        <v>128</v>
      </c>
      <c r="C85" s="28"/>
      <c r="D85" s="351">
        <v>60.33</v>
      </c>
      <c r="E85" s="236">
        <v>0</v>
      </c>
      <c r="F85" s="79">
        <v>0</v>
      </c>
      <c r="G85" s="86">
        <v>4</v>
      </c>
      <c r="H85" s="272">
        <v>241.32</v>
      </c>
    </row>
    <row r="86" spans="1:27" x14ac:dyDescent="0.2">
      <c r="A86" s="248" t="s">
        <v>147</v>
      </c>
      <c r="B86" s="37" t="s">
        <v>128</v>
      </c>
      <c r="C86" s="28"/>
      <c r="D86" s="351">
        <v>798.97</v>
      </c>
      <c r="E86" s="236">
        <v>0</v>
      </c>
      <c r="F86" s="79">
        <v>0</v>
      </c>
      <c r="G86" s="86">
        <v>4</v>
      </c>
      <c r="H86" s="272">
        <v>3041.6800000000003</v>
      </c>
    </row>
    <row r="87" spans="1:27" x14ac:dyDescent="0.2">
      <c r="A87" s="328" t="s">
        <v>328</v>
      </c>
      <c r="B87" s="37" t="s">
        <v>128</v>
      </c>
      <c r="C87" s="28"/>
      <c r="D87" s="351">
        <v>181.12</v>
      </c>
      <c r="E87" s="236"/>
      <c r="F87" s="79"/>
      <c r="G87" s="86">
        <v>3</v>
      </c>
      <c r="H87" s="272">
        <v>543.36</v>
      </c>
    </row>
    <row r="88" spans="1:27" x14ac:dyDescent="0.2">
      <c r="A88" s="328" t="s">
        <v>329</v>
      </c>
      <c r="B88" s="37" t="s">
        <v>128</v>
      </c>
      <c r="C88" s="28"/>
      <c r="D88" s="351">
        <v>194.84</v>
      </c>
      <c r="E88" s="236"/>
      <c r="F88" s="79"/>
      <c r="G88" s="86">
        <v>1</v>
      </c>
      <c r="H88" s="272">
        <v>142</v>
      </c>
    </row>
    <row r="89" spans="1:27" ht="36" x14ac:dyDescent="0.2">
      <c r="A89" s="111" t="s">
        <v>56</v>
      </c>
      <c r="B89" s="166" t="s">
        <v>20</v>
      </c>
      <c r="C89" s="167">
        <v>24</v>
      </c>
      <c r="D89" s="476">
        <v>62.24</v>
      </c>
      <c r="E89" s="236">
        <v>1</v>
      </c>
      <c r="F89" s="235">
        <v>1493.76</v>
      </c>
      <c r="G89" s="86">
        <v>1</v>
      </c>
      <c r="H89" s="255">
        <v>1415.24</v>
      </c>
    </row>
    <row r="90" spans="1:27" s="65" customFormat="1" x14ac:dyDescent="0.2">
      <c r="A90" s="339" t="s">
        <v>185</v>
      </c>
      <c r="B90" s="14" t="s">
        <v>20</v>
      </c>
      <c r="C90" s="28"/>
      <c r="D90" s="476">
        <v>11000</v>
      </c>
      <c r="E90" s="234">
        <v>1</v>
      </c>
      <c r="F90" s="235">
        <v>11000</v>
      </c>
      <c r="G90" s="79"/>
      <c r="H90" s="270">
        <v>24957.549599999998</v>
      </c>
    </row>
    <row r="91" spans="1:27" s="12" customFormat="1" x14ac:dyDescent="0.2">
      <c r="A91" s="329" t="s">
        <v>336</v>
      </c>
      <c r="B91" s="39" t="s">
        <v>6</v>
      </c>
      <c r="C91" s="28"/>
      <c r="D91" s="351">
        <v>436.53</v>
      </c>
      <c r="E91" s="236">
        <v>0</v>
      </c>
      <c r="F91" s="79">
        <v>0</v>
      </c>
      <c r="G91" s="86">
        <v>10.32</v>
      </c>
      <c r="H91" s="272">
        <v>4504.9895999999999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1"/>
    </row>
    <row r="92" spans="1:27" s="6" customFormat="1" x14ac:dyDescent="0.2">
      <c r="A92" s="329" t="s">
        <v>186</v>
      </c>
      <c r="B92" s="39" t="s">
        <v>128</v>
      </c>
      <c r="C92" s="28"/>
      <c r="D92" s="351">
        <v>1232.6199999999999</v>
      </c>
      <c r="E92" s="236">
        <v>0</v>
      </c>
      <c r="F92" s="79">
        <v>0</v>
      </c>
      <c r="G92" s="86">
        <v>2</v>
      </c>
      <c r="H92" s="272">
        <v>2465.2399999999998</v>
      </c>
    </row>
    <row r="93" spans="1:27" s="6" customFormat="1" x14ac:dyDescent="0.2">
      <c r="A93" s="329" t="s">
        <v>412</v>
      </c>
      <c r="B93" s="37" t="s">
        <v>128</v>
      </c>
      <c r="C93" s="28"/>
      <c r="D93" s="351">
        <v>1131.42</v>
      </c>
      <c r="E93" s="236">
        <v>0</v>
      </c>
      <c r="F93" s="79">
        <v>0</v>
      </c>
      <c r="G93" s="86">
        <v>1</v>
      </c>
      <c r="H93" s="272">
        <v>1131.42</v>
      </c>
    </row>
    <row r="94" spans="1:27" s="1" customFormat="1" x14ac:dyDescent="0.2">
      <c r="A94" s="330" t="s">
        <v>135</v>
      </c>
      <c r="B94" s="39" t="s">
        <v>128</v>
      </c>
      <c r="C94" s="28"/>
      <c r="D94" s="351">
        <v>79.400000000000006</v>
      </c>
      <c r="E94" s="236">
        <v>0</v>
      </c>
      <c r="F94" s="79">
        <v>0</v>
      </c>
      <c r="G94" s="86">
        <v>13</v>
      </c>
      <c r="H94" s="272">
        <v>1032.2</v>
      </c>
    </row>
    <row r="95" spans="1:27" s="1" customFormat="1" x14ac:dyDescent="0.2">
      <c r="A95" s="331" t="s">
        <v>232</v>
      </c>
      <c r="B95" s="14" t="s">
        <v>5</v>
      </c>
      <c r="C95" s="16">
        <v>1</v>
      </c>
      <c r="D95" s="360">
        <v>773.27</v>
      </c>
      <c r="E95" s="236">
        <v>0</v>
      </c>
      <c r="F95" s="79">
        <v>0</v>
      </c>
      <c r="G95" s="86">
        <v>3</v>
      </c>
      <c r="H95" s="272">
        <v>2319.81</v>
      </c>
    </row>
    <row r="96" spans="1:27" s="1" customFormat="1" x14ac:dyDescent="0.2">
      <c r="A96" s="315" t="s">
        <v>195</v>
      </c>
      <c r="B96" s="37" t="s">
        <v>5</v>
      </c>
      <c r="C96" s="80">
        <v>1</v>
      </c>
      <c r="D96" s="362">
        <v>661.34</v>
      </c>
      <c r="E96" s="236">
        <v>0</v>
      </c>
      <c r="F96" s="79">
        <v>0</v>
      </c>
      <c r="G96" s="86">
        <v>3</v>
      </c>
      <c r="H96" s="272">
        <v>1984.02</v>
      </c>
    </row>
    <row r="97" spans="1:8" s="1" customFormat="1" x14ac:dyDescent="0.2">
      <c r="A97" s="335" t="s">
        <v>204</v>
      </c>
      <c r="B97" s="14" t="s">
        <v>5</v>
      </c>
      <c r="C97" s="16">
        <v>1</v>
      </c>
      <c r="D97" s="360">
        <v>1509.82</v>
      </c>
      <c r="E97" s="236">
        <v>0</v>
      </c>
      <c r="F97" s="79">
        <v>0</v>
      </c>
      <c r="G97" s="86">
        <v>3</v>
      </c>
      <c r="H97" s="272">
        <v>4529.46</v>
      </c>
    </row>
    <row r="98" spans="1:8" s="1" customFormat="1" x14ac:dyDescent="0.2">
      <c r="A98" s="316" t="s">
        <v>137</v>
      </c>
      <c r="B98" s="34" t="s">
        <v>5</v>
      </c>
      <c r="C98" s="28"/>
      <c r="D98" s="351">
        <v>62.48</v>
      </c>
      <c r="E98" s="236">
        <v>0</v>
      </c>
      <c r="F98" s="79">
        <v>0</v>
      </c>
      <c r="G98" s="86">
        <v>3</v>
      </c>
      <c r="H98" s="272">
        <v>187.44</v>
      </c>
    </row>
    <row r="99" spans="1:8" s="1" customFormat="1" x14ac:dyDescent="0.2">
      <c r="A99" s="316" t="s">
        <v>138</v>
      </c>
      <c r="B99" s="34" t="s">
        <v>5</v>
      </c>
      <c r="C99" s="28"/>
      <c r="D99" s="351">
        <v>69.62</v>
      </c>
      <c r="E99" s="236">
        <v>0</v>
      </c>
      <c r="F99" s="79">
        <v>0</v>
      </c>
      <c r="G99" s="86">
        <v>4</v>
      </c>
      <c r="H99" s="272">
        <v>278.48</v>
      </c>
    </row>
    <row r="100" spans="1:8" s="1" customFormat="1" x14ac:dyDescent="0.2">
      <c r="A100" s="316" t="s">
        <v>410</v>
      </c>
      <c r="B100" s="37" t="s">
        <v>127</v>
      </c>
      <c r="C100" s="28"/>
      <c r="D100" s="351">
        <v>195.21</v>
      </c>
      <c r="E100" s="236">
        <v>0</v>
      </c>
      <c r="F100" s="79">
        <v>0</v>
      </c>
      <c r="G100" s="86">
        <v>13</v>
      </c>
      <c r="H100" s="272">
        <v>2537.73</v>
      </c>
    </row>
    <row r="101" spans="1:8" s="1" customFormat="1" x14ac:dyDescent="0.2">
      <c r="A101" s="320" t="s">
        <v>144</v>
      </c>
      <c r="B101" s="49" t="s">
        <v>128</v>
      </c>
      <c r="C101" s="28"/>
      <c r="D101" s="351">
        <v>65.760000000000005</v>
      </c>
      <c r="E101" s="236">
        <v>0</v>
      </c>
      <c r="F101" s="79">
        <v>0</v>
      </c>
      <c r="G101" s="86">
        <v>8</v>
      </c>
      <c r="H101" s="272">
        <v>526.08000000000004</v>
      </c>
    </row>
    <row r="102" spans="1:8" s="1" customFormat="1" x14ac:dyDescent="0.2">
      <c r="A102" s="248" t="s">
        <v>147</v>
      </c>
      <c r="B102" s="37" t="s">
        <v>128</v>
      </c>
      <c r="C102" s="28"/>
      <c r="D102" s="351">
        <v>798.97</v>
      </c>
      <c r="E102" s="236">
        <v>0</v>
      </c>
      <c r="F102" s="79">
        <v>0</v>
      </c>
      <c r="G102" s="86">
        <v>2</v>
      </c>
      <c r="H102" s="272">
        <v>1597.94</v>
      </c>
    </row>
    <row r="103" spans="1:8" s="1" customFormat="1" x14ac:dyDescent="0.2">
      <c r="A103" s="320" t="s">
        <v>354</v>
      </c>
      <c r="B103" s="47" t="s">
        <v>5</v>
      </c>
      <c r="C103" s="16"/>
      <c r="D103" s="363">
        <v>353.21</v>
      </c>
      <c r="E103" s="236">
        <v>0</v>
      </c>
      <c r="F103" s="79">
        <v>0</v>
      </c>
      <c r="G103" s="86">
        <v>4</v>
      </c>
      <c r="H103" s="272">
        <v>1412.84</v>
      </c>
    </row>
    <row r="104" spans="1:8" s="1" customFormat="1" ht="13.5" thickBot="1" x14ac:dyDescent="0.25">
      <c r="A104" s="320" t="s">
        <v>355</v>
      </c>
      <c r="B104" s="47" t="s">
        <v>5</v>
      </c>
      <c r="C104" s="16"/>
      <c r="D104" s="363">
        <v>449.9</v>
      </c>
      <c r="E104" s="236">
        <v>0</v>
      </c>
      <c r="F104" s="79">
        <v>0</v>
      </c>
      <c r="G104" s="86">
        <v>1</v>
      </c>
      <c r="H104" s="272">
        <v>449.9</v>
      </c>
    </row>
    <row r="105" spans="1:8" s="1" customFormat="1" ht="39" thickBot="1" x14ac:dyDescent="0.25">
      <c r="A105" s="82" t="s">
        <v>170</v>
      </c>
      <c r="B105" s="35"/>
      <c r="C105" s="36"/>
      <c r="D105" s="364"/>
      <c r="E105" s="273">
        <v>22729</v>
      </c>
      <c r="F105" s="273">
        <v>58626.520000000004</v>
      </c>
      <c r="G105" s="273">
        <v>22729</v>
      </c>
      <c r="H105" s="273">
        <v>58626.520000000004</v>
      </c>
    </row>
    <row r="106" spans="1:8" s="4" customFormat="1" x14ac:dyDescent="0.2">
      <c r="A106" s="111" t="s">
        <v>315</v>
      </c>
      <c r="B106" s="172" t="s">
        <v>240</v>
      </c>
      <c r="C106" s="173">
        <v>1</v>
      </c>
      <c r="D106" s="365">
        <v>20.38</v>
      </c>
      <c r="E106" s="231">
        <v>1806</v>
      </c>
      <c r="F106" s="232">
        <v>36806.28</v>
      </c>
      <c r="G106" s="297">
        <v>1806</v>
      </c>
      <c r="H106" s="244">
        <v>36806.28</v>
      </c>
    </row>
    <row r="107" spans="1:8" s="4" customFormat="1" x14ac:dyDescent="0.2">
      <c r="A107" s="58" t="s">
        <v>57</v>
      </c>
      <c r="B107" s="176" t="s">
        <v>20</v>
      </c>
      <c r="C107" s="154">
        <v>1</v>
      </c>
      <c r="D107" s="481">
        <v>868.52</v>
      </c>
      <c r="E107" s="236">
        <v>1</v>
      </c>
      <c r="F107" s="79">
        <v>868.52</v>
      </c>
      <c r="G107" s="86">
        <v>1</v>
      </c>
      <c r="H107" s="272">
        <v>868.52</v>
      </c>
    </row>
    <row r="108" spans="1:8" x14ac:dyDescent="0.2">
      <c r="A108" s="51" t="s">
        <v>317</v>
      </c>
      <c r="B108" s="176" t="s">
        <v>20</v>
      </c>
      <c r="C108" s="154">
        <v>1</v>
      </c>
      <c r="D108" s="367">
        <v>434.26</v>
      </c>
      <c r="E108" s="236">
        <v>1</v>
      </c>
      <c r="F108" s="79">
        <v>434.26</v>
      </c>
      <c r="G108" s="86">
        <v>1</v>
      </c>
      <c r="H108" s="272">
        <v>434.26</v>
      </c>
    </row>
    <row r="109" spans="1:8" s="1" customFormat="1" x14ac:dyDescent="0.2">
      <c r="A109" s="58" t="s">
        <v>318</v>
      </c>
      <c r="B109" s="176" t="s">
        <v>20</v>
      </c>
      <c r="C109" s="154">
        <v>1</v>
      </c>
      <c r="D109" s="367">
        <v>434.26</v>
      </c>
      <c r="E109" s="236">
        <v>1</v>
      </c>
      <c r="F109" s="79">
        <v>434.26</v>
      </c>
      <c r="G109" s="86">
        <v>1</v>
      </c>
      <c r="H109" s="272">
        <v>434.26</v>
      </c>
    </row>
    <row r="110" spans="1:8" s="3" customFormat="1" ht="24.75" thickBot="1" x14ac:dyDescent="0.25">
      <c r="A110" s="51" t="s">
        <v>58</v>
      </c>
      <c r="B110" s="175" t="s">
        <v>67</v>
      </c>
      <c r="C110" s="117">
        <v>1</v>
      </c>
      <c r="D110" s="368">
        <v>0.96</v>
      </c>
      <c r="E110" s="236">
        <v>20920</v>
      </c>
      <c r="F110" s="79">
        <v>20083.2</v>
      </c>
      <c r="G110" s="86">
        <v>20920</v>
      </c>
      <c r="H110" s="272">
        <v>20083.2</v>
      </c>
    </row>
    <row r="111" spans="1:8" s="6" customFormat="1" ht="26.25" thickBot="1" x14ac:dyDescent="0.25">
      <c r="A111" s="179" t="s">
        <v>258</v>
      </c>
      <c r="B111" s="62"/>
      <c r="C111" s="36"/>
      <c r="D111" s="347"/>
      <c r="E111" s="298"/>
      <c r="F111" s="273">
        <v>10401.48</v>
      </c>
      <c r="G111" s="298"/>
      <c r="H111" s="273">
        <v>11654.99</v>
      </c>
    </row>
    <row r="112" spans="1:8" s="6" customFormat="1" x14ac:dyDescent="0.2">
      <c r="A112" s="111" t="s">
        <v>168</v>
      </c>
      <c r="B112" s="180" t="s">
        <v>257</v>
      </c>
      <c r="C112" s="181">
        <v>12</v>
      </c>
      <c r="D112" s="358">
        <v>700</v>
      </c>
      <c r="E112" s="231">
        <v>1</v>
      </c>
      <c r="F112" s="232">
        <v>8546.52</v>
      </c>
      <c r="G112" s="297">
        <v>1</v>
      </c>
      <c r="H112" s="244">
        <v>8280</v>
      </c>
    </row>
    <row r="113" spans="1:26" s="6" customFormat="1" x14ac:dyDescent="0.2">
      <c r="A113" s="111" t="s">
        <v>169</v>
      </c>
      <c r="B113" s="182" t="s">
        <v>257</v>
      </c>
      <c r="C113" s="154">
        <v>12</v>
      </c>
      <c r="D113" s="358">
        <v>154.58000000000001</v>
      </c>
      <c r="E113" s="236">
        <v>1</v>
      </c>
      <c r="F113" s="79">
        <v>1854.96</v>
      </c>
      <c r="G113" s="86">
        <v>1</v>
      </c>
      <c r="H113" s="272">
        <v>1845.47</v>
      </c>
    </row>
    <row r="114" spans="1:26" s="6" customFormat="1" ht="13.5" thickBot="1" x14ac:dyDescent="0.25">
      <c r="A114" s="111" t="s">
        <v>379</v>
      </c>
      <c r="B114" s="177" t="s">
        <v>257</v>
      </c>
      <c r="C114" s="183">
        <v>12</v>
      </c>
      <c r="D114" s="346">
        <v>64.06</v>
      </c>
      <c r="E114" s="236">
        <v>0</v>
      </c>
      <c r="F114" s="79">
        <v>0</v>
      </c>
      <c r="G114" s="86">
        <v>2</v>
      </c>
      <c r="H114" s="272">
        <v>1529.52</v>
      </c>
    </row>
    <row r="115" spans="1:26" s="3" customFormat="1" ht="26.25" thickBot="1" x14ac:dyDescent="0.25">
      <c r="A115" s="184" t="s">
        <v>259</v>
      </c>
      <c r="B115" s="35"/>
      <c r="C115" s="36"/>
      <c r="D115" s="347"/>
      <c r="E115" s="229"/>
      <c r="F115" s="273">
        <v>12892.76</v>
      </c>
      <c r="G115" s="229"/>
      <c r="H115" s="273">
        <v>24187.222000000002</v>
      </c>
    </row>
    <row r="116" spans="1:26" ht="36" x14ac:dyDescent="0.2">
      <c r="A116" s="185" t="s">
        <v>59</v>
      </c>
      <c r="B116" s="186"/>
      <c r="C116" s="154"/>
      <c r="D116" s="369"/>
      <c r="E116" s="236">
        <v>0</v>
      </c>
      <c r="F116" s="79">
        <v>4994.2</v>
      </c>
      <c r="G116" s="79"/>
      <c r="H116" s="272">
        <v>3256.002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s="3" customFormat="1" x14ac:dyDescent="0.2">
      <c r="A117" s="187" t="s">
        <v>21</v>
      </c>
      <c r="B117" s="186" t="s">
        <v>72</v>
      </c>
      <c r="C117" s="154">
        <v>12</v>
      </c>
      <c r="D117" s="370">
        <v>13.03</v>
      </c>
      <c r="E117" s="236">
        <v>23</v>
      </c>
      <c r="F117" s="79">
        <v>3596.28</v>
      </c>
      <c r="G117" s="86">
        <v>12</v>
      </c>
      <c r="H117" s="272">
        <v>1866.12</v>
      </c>
    </row>
    <row r="118" spans="1:26" s="3" customFormat="1" x14ac:dyDescent="0.2">
      <c r="A118" s="187" t="s">
        <v>22</v>
      </c>
      <c r="B118" s="186" t="s">
        <v>6</v>
      </c>
      <c r="C118" s="154">
        <v>12</v>
      </c>
      <c r="D118" s="370">
        <v>0.28999999999999998</v>
      </c>
      <c r="E118" s="236">
        <v>401.7</v>
      </c>
      <c r="F118" s="79">
        <v>1397.92</v>
      </c>
      <c r="G118" s="86">
        <v>401.7</v>
      </c>
      <c r="H118" s="272">
        <v>1389.8820000000001</v>
      </c>
    </row>
    <row r="119" spans="1:26" s="3" customFormat="1" ht="36" x14ac:dyDescent="0.2">
      <c r="A119" s="141" t="s">
        <v>260</v>
      </c>
      <c r="B119" s="186"/>
      <c r="C119" s="154" t="s">
        <v>261</v>
      </c>
      <c r="D119" s="369"/>
      <c r="E119" s="236">
        <v>0</v>
      </c>
      <c r="F119" s="79">
        <v>7898.56</v>
      </c>
      <c r="G119" s="79"/>
      <c r="H119" s="255">
        <v>20931.22</v>
      </c>
    </row>
    <row r="120" spans="1:26" s="3" customFormat="1" x14ac:dyDescent="0.2">
      <c r="A120" s="119" t="s">
        <v>149</v>
      </c>
      <c r="B120" s="47" t="s">
        <v>5</v>
      </c>
      <c r="C120" s="16"/>
      <c r="D120" s="351">
        <v>2006.5</v>
      </c>
      <c r="E120" s="236">
        <v>0</v>
      </c>
      <c r="F120" s="79">
        <v>0</v>
      </c>
      <c r="G120" s="86">
        <v>1</v>
      </c>
      <c r="H120" s="272">
        <v>2778.34</v>
      </c>
    </row>
    <row r="121" spans="1:26" s="3" customFormat="1" x14ac:dyDescent="0.2">
      <c r="A121" s="215" t="s">
        <v>338</v>
      </c>
      <c r="B121" s="34" t="s">
        <v>128</v>
      </c>
      <c r="C121" s="16"/>
      <c r="D121" s="351">
        <v>58.26</v>
      </c>
      <c r="E121" s="236">
        <v>0</v>
      </c>
      <c r="F121" s="79">
        <v>0</v>
      </c>
      <c r="G121" s="86">
        <v>192</v>
      </c>
      <c r="H121" s="272">
        <v>11185.92</v>
      </c>
    </row>
    <row r="122" spans="1:26" s="3" customFormat="1" x14ac:dyDescent="0.2">
      <c r="A122" s="315" t="s">
        <v>150</v>
      </c>
      <c r="B122" s="34" t="s">
        <v>5</v>
      </c>
      <c r="C122" s="16"/>
      <c r="D122" s="351">
        <v>27.69</v>
      </c>
      <c r="E122" s="236">
        <v>0</v>
      </c>
      <c r="F122" s="79">
        <v>0</v>
      </c>
      <c r="G122" s="86">
        <v>29</v>
      </c>
      <c r="H122" s="272">
        <v>803.0100000000001</v>
      </c>
    </row>
    <row r="123" spans="1:26" s="3" customFormat="1" x14ac:dyDescent="0.2">
      <c r="A123" s="315" t="s">
        <v>151</v>
      </c>
      <c r="B123" s="34" t="s">
        <v>128</v>
      </c>
      <c r="C123" s="16"/>
      <c r="D123" s="351">
        <v>3335</v>
      </c>
      <c r="E123" s="236">
        <v>0</v>
      </c>
      <c r="F123" s="79">
        <v>0</v>
      </c>
      <c r="G123" s="86">
        <v>1</v>
      </c>
      <c r="H123" s="272">
        <v>3335</v>
      </c>
    </row>
    <row r="124" spans="1:26" s="3" customFormat="1" x14ac:dyDescent="0.2">
      <c r="A124" s="340" t="s">
        <v>429</v>
      </c>
      <c r="B124" s="34" t="s">
        <v>128</v>
      </c>
      <c r="C124" s="16"/>
      <c r="D124" s="351">
        <v>47.04</v>
      </c>
      <c r="E124" s="236">
        <v>0</v>
      </c>
      <c r="F124" s="79">
        <v>0</v>
      </c>
      <c r="G124" s="86">
        <v>47</v>
      </c>
      <c r="H124" s="272">
        <v>2220.48</v>
      </c>
    </row>
    <row r="125" spans="1:26" s="3" customFormat="1" ht="13.5" thickBot="1" x14ac:dyDescent="0.25">
      <c r="A125" s="215" t="s">
        <v>340</v>
      </c>
      <c r="B125" s="34" t="s">
        <v>5</v>
      </c>
      <c r="C125" s="16"/>
      <c r="D125" s="351">
        <v>608.47</v>
      </c>
      <c r="E125" s="236">
        <v>0</v>
      </c>
      <c r="F125" s="79">
        <v>0</v>
      </c>
      <c r="G125" s="86">
        <v>1</v>
      </c>
      <c r="H125" s="272">
        <v>608.47</v>
      </c>
    </row>
    <row r="126" spans="1:26" s="3" customFormat="1" ht="39" thickBot="1" x14ac:dyDescent="0.25">
      <c r="A126" s="191" t="s">
        <v>263</v>
      </c>
      <c r="B126" s="192"/>
      <c r="C126" s="193"/>
      <c r="D126" s="372"/>
      <c r="E126" s="229">
        <v>2</v>
      </c>
      <c r="F126" s="273">
        <v>87705.44</v>
      </c>
      <c r="G126" s="229">
        <v>2</v>
      </c>
      <c r="H126" s="273">
        <v>85910.230193548385</v>
      </c>
    </row>
    <row r="127" spans="1:26" s="3" customFormat="1" ht="36" x14ac:dyDescent="0.2">
      <c r="A127" s="194" t="s">
        <v>25</v>
      </c>
      <c r="B127" s="195" t="s">
        <v>5</v>
      </c>
      <c r="C127" s="173">
        <v>12</v>
      </c>
      <c r="D127" s="482">
        <v>3436.68</v>
      </c>
      <c r="E127" s="231">
        <v>2</v>
      </c>
      <c r="F127" s="232">
        <v>82480.3</v>
      </c>
      <c r="G127" s="297">
        <v>2</v>
      </c>
      <c r="H127" s="244">
        <v>81136.194193548392</v>
      </c>
    </row>
    <row r="128" spans="1:26" s="1" customFormat="1" x14ac:dyDescent="0.2">
      <c r="A128" s="341" t="s">
        <v>24</v>
      </c>
      <c r="B128" s="196" t="s">
        <v>5</v>
      </c>
      <c r="C128" s="117">
        <v>12</v>
      </c>
      <c r="D128" s="369">
        <v>9.7040000000000006</v>
      </c>
      <c r="E128" s="236">
        <v>2</v>
      </c>
      <c r="F128" s="79">
        <v>684</v>
      </c>
      <c r="G128" s="86">
        <v>2</v>
      </c>
      <c r="H128" s="272">
        <v>232.89600000000002</v>
      </c>
    </row>
    <row r="129" spans="1:8" s="1" customFormat="1" ht="24.75" thickBot="1" x14ac:dyDescent="0.25">
      <c r="A129" s="342" t="s">
        <v>61</v>
      </c>
      <c r="B129" s="197" t="s">
        <v>5</v>
      </c>
      <c r="C129" s="178">
        <v>1</v>
      </c>
      <c r="D129" s="483">
        <v>2270.5700000000002</v>
      </c>
      <c r="E129" s="236">
        <v>2</v>
      </c>
      <c r="F129" s="79">
        <v>4541.1400000000003</v>
      </c>
      <c r="G129" s="86">
        <v>2</v>
      </c>
      <c r="H129" s="272">
        <v>4541.1400000000003</v>
      </c>
    </row>
    <row r="130" spans="1:8" s="1" customFormat="1" ht="18" customHeight="1" thickBot="1" x14ac:dyDescent="0.25">
      <c r="A130" s="619" t="s">
        <v>62</v>
      </c>
      <c r="B130" s="620"/>
      <c r="C130" s="620"/>
      <c r="D130" s="621"/>
      <c r="E130" s="229"/>
      <c r="F130" s="273">
        <v>605263.17999999993</v>
      </c>
      <c r="G130" s="229"/>
      <c r="H130" s="273">
        <v>601736.36295999994</v>
      </c>
    </row>
    <row r="131" spans="1:8" s="1" customFormat="1" ht="26.25" thickBot="1" x14ac:dyDescent="0.25">
      <c r="A131" s="198" t="s">
        <v>264</v>
      </c>
      <c r="B131" s="113"/>
      <c r="C131" s="114"/>
      <c r="D131" s="373"/>
      <c r="E131" s="262">
        <v>649.9</v>
      </c>
      <c r="F131" s="229">
        <v>103479.78</v>
      </c>
      <c r="G131" s="229">
        <v>649.9</v>
      </c>
      <c r="H131" s="273">
        <v>102651.66439999999</v>
      </c>
    </row>
    <row r="132" spans="1:8" s="1" customFormat="1" ht="24" x14ac:dyDescent="0.2">
      <c r="A132" s="343" t="s">
        <v>173</v>
      </c>
      <c r="B132" s="56" t="s">
        <v>66</v>
      </c>
      <c r="C132" s="381" t="s">
        <v>282</v>
      </c>
      <c r="D132" s="364" t="s">
        <v>265</v>
      </c>
      <c r="E132" s="231">
        <v>4936.6000000000004</v>
      </c>
      <c r="F132" s="232">
        <v>97792.819999999992</v>
      </c>
      <c r="G132" s="297">
        <v>4936.6000000000004</v>
      </c>
      <c r="H132" s="244">
        <v>97053.56</v>
      </c>
    </row>
    <row r="133" spans="1:8" s="1" customFormat="1" ht="24.75" thickBot="1" x14ac:dyDescent="0.25">
      <c r="A133" s="199" t="s">
        <v>275</v>
      </c>
      <c r="B133" s="14" t="s">
        <v>66</v>
      </c>
      <c r="C133" s="83">
        <v>12</v>
      </c>
      <c r="D133" s="396">
        <v>9.6000000000000002E-2</v>
      </c>
      <c r="E133" s="236">
        <v>4936.6000000000004</v>
      </c>
      <c r="F133" s="79">
        <v>5686.96</v>
      </c>
      <c r="G133" s="86">
        <v>4936.6000000000004</v>
      </c>
      <c r="H133" s="272">
        <v>5598.1044000000002</v>
      </c>
    </row>
    <row r="134" spans="1:8" s="3" customFormat="1" ht="51.75" thickBot="1" x14ac:dyDescent="0.25">
      <c r="A134" s="200" t="s">
        <v>266</v>
      </c>
      <c r="B134" s="55" t="s">
        <v>66</v>
      </c>
      <c r="C134" s="382" t="s">
        <v>187</v>
      </c>
      <c r="D134" s="347" t="s">
        <v>265</v>
      </c>
      <c r="E134" s="262">
        <v>2683.6</v>
      </c>
      <c r="F134" s="229">
        <v>179822.21</v>
      </c>
      <c r="G134" s="298">
        <v>2683.6</v>
      </c>
      <c r="H134" s="273">
        <v>178211.22</v>
      </c>
    </row>
    <row r="135" spans="1:8" s="3" customFormat="1" ht="37.5" customHeight="1" thickBot="1" x14ac:dyDescent="0.25">
      <c r="A135" s="201" t="s">
        <v>267</v>
      </c>
      <c r="B135" s="274" t="s">
        <v>66</v>
      </c>
      <c r="C135" s="77">
        <v>1</v>
      </c>
      <c r="D135" s="484">
        <v>3.4666666666666665E-3</v>
      </c>
      <c r="E135" s="262">
        <v>4936.6000000000004</v>
      </c>
      <c r="F135" s="229">
        <v>222.15</v>
      </c>
      <c r="G135" s="298">
        <v>4936.6000000000004</v>
      </c>
      <c r="H135" s="273">
        <v>205.36256000000003</v>
      </c>
    </row>
    <row r="136" spans="1:8" s="3" customFormat="1" ht="39" customHeight="1" thickBot="1" x14ac:dyDescent="0.25">
      <c r="A136" s="184" t="s">
        <v>268</v>
      </c>
      <c r="B136" s="275" t="s">
        <v>66</v>
      </c>
      <c r="C136" s="78">
        <v>12</v>
      </c>
      <c r="D136" s="374">
        <v>0.77</v>
      </c>
      <c r="E136" s="262">
        <v>4936.6000000000004</v>
      </c>
      <c r="F136" s="229">
        <v>41467.440000000002</v>
      </c>
      <c r="G136" s="298">
        <v>4936.6000000000004</v>
      </c>
      <c r="H136" s="273">
        <v>42010.466</v>
      </c>
    </row>
    <row r="137" spans="1:8" s="3" customFormat="1" ht="13.5" thickBot="1" x14ac:dyDescent="0.25">
      <c r="A137" s="184" t="s">
        <v>63</v>
      </c>
      <c r="B137" s="113"/>
      <c r="C137" s="202"/>
      <c r="D137" s="491"/>
      <c r="E137" s="262">
        <v>1</v>
      </c>
      <c r="F137" s="229">
        <v>280271.59999999998</v>
      </c>
      <c r="G137" s="229"/>
      <c r="H137" s="273">
        <v>278657.64999999997</v>
      </c>
    </row>
    <row r="138" spans="1:8" s="3" customFormat="1" x14ac:dyDescent="0.2">
      <c r="A138" s="203" t="s">
        <v>16</v>
      </c>
      <c r="B138" s="276" t="s">
        <v>117</v>
      </c>
      <c r="C138" s="204">
        <v>1</v>
      </c>
      <c r="D138" s="492">
        <v>42520</v>
      </c>
      <c r="E138" s="231">
        <v>1</v>
      </c>
      <c r="F138" s="232">
        <v>42520</v>
      </c>
      <c r="G138" s="297">
        <v>1</v>
      </c>
      <c r="H138" s="244">
        <v>40000</v>
      </c>
    </row>
    <row r="139" spans="1:8" s="3" customFormat="1" x14ac:dyDescent="0.2">
      <c r="A139" s="205" t="s">
        <v>174</v>
      </c>
      <c r="B139" s="277"/>
      <c r="C139" s="278" t="s">
        <v>171</v>
      </c>
      <c r="D139" s="493"/>
      <c r="E139" s="236">
        <v>0</v>
      </c>
      <c r="F139" s="235">
        <v>6151.6</v>
      </c>
      <c r="G139" s="79"/>
      <c r="H139" s="272"/>
    </row>
    <row r="140" spans="1:8" s="3" customFormat="1" x14ac:dyDescent="0.2">
      <c r="A140" s="206" t="s">
        <v>283</v>
      </c>
      <c r="B140" s="277" t="s">
        <v>5</v>
      </c>
      <c r="C140" s="278">
        <v>1</v>
      </c>
      <c r="D140" s="493">
        <v>175.76</v>
      </c>
      <c r="E140" s="236">
        <v>35</v>
      </c>
      <c r="F140" s="79">
        <v>6151.6</v>
      </c>
      <c r="G140" s="86">
        <v>35</v>
      </c>
      <c r="H140" s="272">
        <v>6151.5999999999995</v>
      </c>
    </row>
    <row r="141" spans="1:8" s="3" customFormat="1" ht="48.75" customHeight="1" thickBot="1" x14ac:dyDescent="0.25">
      <c r="A141" s="207" t="s">
        <v>23</v>
      </c>
      <c r="B141" s="279" t="s">
        <v>117</v>
      </c>
      <c r="C141" s="208">
        <v>12</v>
      </c>
      <c r="D141" s="493">
        <v>20175</v>
      </c>
      <c r="E141" s="237">
        <v>1</v>
      </c>
      <c r="F141" s="238">
        <v>231600</v>
      </c>
      <c r="G141" s="299">
        <v>1</v>
      </c>
      <c r="H141" s="300">
        <v>232506.05</v>
      </c>
    </row>
    <row r="142" spans="1:8" s="1" customFormat="1" ht="15.75" thickBot="1" x14ac:dyDescent="0.25">
      <c r="A142" s="209" t="s">
        <v>64</v>
      </c>
      <c r="B142" s="210"/>
      <c r="C142" s="211"/>
      <c r="D142" s="485"/>
      <c r="E142" s="262">
        <v>4936.6000000000004</v>
      </c>
      <c r="F142" s="228">
        <v>287902.51</v>
      </c>
      <c r="G142" s="227">
        <v>4936.6000000000004</v>
      </c>
      <c r="H142" s="273">
        <v>283607.66900000005</v>
      </c>
    </row>
    <row r="143" spans="1:8" s="1" customFormat="1" ht="18" thickBot="1" x14ac:dyDescent="0.25">
      <c r="A143" s="115" t="s">
        <v>269</v>
      </c>
      <c r="B143" s="150" t="s">
        <v>66</v>
      </c>
      <c r="C143" s="117">
        <v>12</v>
      </c>
      <c r="D143" s="486">
        <v>4.8600000000000003</v>
      </c>
      <c r="E143" s="236">
        <v>4936.6000000000004</v>
      </c>
      <c r="F143" s="79">
        <v>287902.51</v>
      </c>
      <c r="G143" s="86">
        <v>4936.6000000000004</v>
      </c>
      <c r="H143" s="272">
        <v>283607.66900000005</v>
      </c>
    </row>
    <row r="144" spans="1:8" s="1" customFormat="1" ht="15.75" thickBot="1" x14ac:dyDescent="0.25">
      <c r="A144" s="123" t="s">
        <v>192</v>
      </c>
      <c r="B144" s="57"/>
      <c r="C144" s="42"/>
      <c r="D144" s="376"/>
      <c r="E144" s="262">
        <v>0</v>
      </c>
      <c r="F144" s="229">
        <v>0</v>
      </c>
      <c r="G144" s="301"/>
      <c r="H144" s="273">
        <v>3485.25</v>
      </c>
    </row>
    <row r="145" spans="1:8" s="1" customFormat="1" ht="13.5" thickBot="1" x14ac:dyDescent="0.25">
      <c r="A145" s="218" t="s">
        <v>325</v>
      </c>
      <c r="B145" s="463"/>
      <c r="C145" s="464"/>
      <c r="D145" s="488"/>
      <c r="E145" s="262">
        <v>0</v>
      </c>
      <c r="F145" s="229">
        <v>0</v>
      </c>
      <c r="G145" s="229"/>
      <c r="H145" s="273">
        <v>3485.25</v>
      </c>
    </row>
    <row r="146" spans="1:8" s="1" customFormat="1" ht="24.75" thickBot="1" x14ac:dyDescent="0.25">
      <c r="A146" s="220" t="s">
        <v>323</v>
      </c>
      <c r="B146" s="150" t="s">
        <v>5</v>
      </c>
      <c r="C146" s="117">
        <v>1</v>
      </c>
      <c r="D146" s="486">
        <v>1299.8900000000001</v>
      </c>
      <c r="E146" s="236">
        <v>0</v>
      </c>
      <c r="F146" s="79">
        <v>0</v>
      </c>
      <c r="G146" s="86">
        <v>3</v>
      </c>
      <c r="H146" s="272">
        <v>3485.25</v>
      </c>
    </row>
    <row r="147" spans="1:8" s="1" customFormat="1" ht="15.75" thickBot="1" x14ac:dyDescent="0.25">
      <c r="A147" s="221" t="s">
        <v>424</v>
      </c>
      <c r="B147" s="55"/>
      <c r="C147" s="40"/>
      <c r="D147" s="489"/>
      <c r="E147" s="17"/>
      <c r="F147" s="273">
        <v>1243260.2669648998</v>
      </c>
      <c r="G147" s="17"/>
      <c r="H147" s="273">
        <v>1312935.2496135484</v>
      </c>
    </row>
    <row r="148" spans="1:8" x14ac:dyDescent="0.2">
      <c r="A148" s="24"/>
      <c r="B148" s="75"/>
      <c r="C148" s="18"/>
    </row>
    <row r="149" spans="1:8" x14ac:dyDescent="0.2">
      <c r="A149" s="284" t="s">
        <v>431</v>
      </c>
      <c r="B149" s="75"/>
      <c r="C149" s="18"/>
      <c r="D149" s="122"/>
    </row>
    <row r="150" spans="1:8" x14ac:dyDescent="0.2">
      <c r="A150" s="24"/>
      <c r="B150" s="75"/>
      <c r="C150" s="18"/>
      <c r="D150" s="122"/>
    </row>
    <row r="151" spans="1:8" x14ac:dyDescent="0.2">
      <c r="A151" s="24" t="s">
        <v>432</v>
      </c>
      <c r="B151" s="75"/>
      <c r="C151" s="18"/>
      <c r="D151" s="122"/>
    </row>
    <row r="152" spans="1:8" s="1" customFormat="1" x14ac:dyDescent="0.2">
      <c r="A152" s="24"/>
      <c r="B152" s="75"/>
      <c r="C152" s="18"/>
      <c r="D152" s="122"/>
      <c r="E152" s="302"/>
      <c r="F152" s="302"/>
      <c r="G152" s="302"/>
      <c r="H152" s="302"/>
    </row>
    <row r="153" spans="1:8" s="3" customFormat="1" x14ac:dyDescent="0.2">
      <c r="A153" s="24"/>
      <c r="B153" s="75"/>
      <c r="C153" s="18"/>
      <c r="D153" s="122"/>
      <c r="E153" s="302"/>
      <c r="F153" s="302"/>
      <c r="G153" s="302"/>
      <c r="H153" s="302"/>
    </row>
    <row r="154" spans="1:8" x14ac:dyDescent="0.2">
      <c r="A154" s="24"/>
      <c r="D154" s="122"/>
    </row>
    <row r="155" spans="1:8" x14ac:dyDescent="0.2">
      <c r="A155" s="24"/>
    </row>
    <row r="175" spans="1:1" x14ac:dyDescent="0.2">
      <c r="A175" s="13"/>
    </row>
    <row r="176" spans="1:1" x14ac:dyDescent="0.2">
      <c r="A176" s="13"/>
    </row>
    <row r="177" spans="1:4" x14ac:dyDescent="0.2">
      <c r="A177" s="13"/>
    </row>
    <row r="178" spans="1:4" x14ac:dyDescent="0.2">
      <c r="A178" s="13"/>
    </row>
    <row r="179" spans="1:4" x14ac:dyDescent="0.2">
      <c r="A179" s="13"/>
    </row>
    <row r="180" spans="1:4" x14ac:dyDescent="0.2">
      <c r="A180" s="13"/>
    </row>
    <row r="181" spans="1:4" x14ac:dyDescent="0.2">
      <c r="A181" s="13"/>
    </row>
    <row r="182" spans="1:4" x14ac:dyDescent="0.2">
      <c r="A182" s="13"/>
    </row>
    <row r="183" spans="1:4" x14ac:dyDescent="0.2">
      <c r="A183" s="13"/>
    </row>
    <row r="184" spans="1:4" x14ac:dyDescent="0.2">
      <c r="A184" s="13"/>
      <c r="B184" s="13"/>
      <c r="C184" s="13"/>
    </row>
    <row r="185" spans="1:4" x14ac:dyDescent="0.2">
      <c r="A185" s="13"/>
      <c r="B185" s="13"/>
      <c r="C185" s="13"/>
    </row>
    <row r="189" spans="1:4" x14ac:dyDescent="0.2">
      <c r="A189" s="13"/>
      <c r="D189" s="302"/>
    </row>
    <row r="190" spans="1:4" x14ac:dyDescent="0.2">
      <c r="A190" s="13"/>
      <c r="D190" s="302"/>
    </row>
  </sheetData>
  <mergeCells count="8">
    <mergeCell ref="A130:D130"/>
    <mergeCell ref="E22:H22"/>
    <mergeCell ref="A1:H1"/>
    <mergeCell ref="A2:D2"/>
    <mergeCell ref="E21:H21"/>
    <mergeCell ref="A25:D25"/>
    <mergeCell ref="A57:D57"/>
    <mergeCell ref="A11:D11"/>
  </mergeCells>
  <pageMargins left="0.31496062992125984" right="0.31496062992125984" top="0.15748031496062992" bottom="0.15748031496062992" header="0.31496062992125984" footer="0.31496062992125984"/>
  <pageSetup paperSize="9" scale="29" fitToHeight="0" orientation="portrait" copies="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7"/>
  <sheetViews>
    <sheetView showZeros="0" topLeftCell="A16" zoomScaleNormal="100" workbookViewId="0">
      <selection activeCell="E25" sqref="E25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2.140625" style="302" customWidth="1"/>
    <col min="7" max="7" width="13" style="302" customWidth="1"/>
    <col min="8" max="8" width="14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-565541.61285530124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1130090.3999999997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1130090.3999999997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1130090.3999999997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1026146.7594300001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-461597.97228530166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8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-780288.99285530078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1110426.78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1110426.78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1110426.78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330137.78714469925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1026146.7594300001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-696008.97228530084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>
        <v>12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93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51356.770000000004</v>
      </c>
      <c r="G23" s="229"/>
      <c r="H23" s="228">
        <v>127097.97278999999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47.61</v>
      </c>
      <c r="G24" s="229"/>
      <c r="H24" s="228">
        <v>47.610289999999999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5231.8999999999996</v>
      </c>
      <c r="F25" s="232">
        <v>47.61</v>
      </c>
      <c r="G25" s="297">
        <v>5231.8999999999996</v>
      </c>
      <c r="H25" s="244">
        <v>47.610289999999999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3699.3</v>
      </c>
      <c r="G26" s="229"/>
      <c r="H26" s="228">
        <v>2737.0920000000001</v>
      </c>
    </row>
    <row r="27" spans="1:8" s="1" customFormat="1" ht="25.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1081</v>
      </c>
      <c r="F27" s="232">
        <v>2750.06</v>
      </c>
      <c r="G27" s="297">
        <v>1081</v>
      </c>
      <c r="H27" s="244">
        <v>2737.0920000000001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47.61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831.87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42984.5</v>
      </c>
      <c r="G31" s="229"/>
      <c r="H31" s="273">
        <v>111239.6302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386">
        <v>1418.4</v>
      </c>
      <c r="F32" s="232">
        <v>2184.34</v>
      </c>
      <c r="G32" s="297">
        <f>E32</f>
        <v>1418.4</v>
      </c>
      <c r="H32" s="244">
        <v>2184.3360000000002</v>
      </c>
    </row>
    <row r="33" spans="1:22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387">
        <v>1418.4</v>
      </c>
      <c r="F33" s="79">
        <v>533.32000000000005</v>
      </c>
      <c r="G33" s="297">
        <f>E33</f>
        <v>1418.4</v>
      </c>
      <c r="H33" s="272">
        <v>266.6592</v>
      </c>
    </row>
    <row r="34" spans="1:22" s="1" customFormat="1" ht="15" customHeight="1" x14ac:dyDescent="0.2">
      <c r="A34" s="383" t="s">
        <v>34</v>
      </c>
      <c r="B34" s="97" t="s">
        <v>6</v>
      </c>
      <c r="C34" s="217" t="s">
        <v>69</v>
      </c>
      <c r="D34" s="360"/>
      <c r="E34" s="387">
        <v>0</v>
      </c>
      <c r="F34" s="235">
        <v>40266.839999999997</v>
      </c>
      <c r="G34" s="235"/>
      <c r="H34" s="255">
        <v>108788.63499999999</v>
      </c>
    </row>
    <row r="35" spans="1:22" s="1" customFormat="1" x14ac:dyDescent="0.2">
      <c r="A35" s="243" t="s">
        <v>351</v>
      </c>
      <c r="B35" s="14" t="s">
        <v>6</v>
      </c>
      <c r="C35" s="131">
        <v>1</v>
      </c>
      <c r="D35" s="475" t="s">
        <v>430</v>
      </c>
      <c r="E35" s="387">
        <v>0</v>
      </c>
      <c r="F35" s="79">
        <v>0</v>
      </c>
      <c r="G35" s="86">
        <v>184.1</v>
      </c>
      <c r="H35" s="272">
        <v>105023.7</v>
      </c>
    </row>
    <row r="36" spans="1:22" x14ac:dyDescent="0.2">
      <c r="A36" s="384" t="s">
        <v>215</v>
      </c>
      <c r="B36" s="14" t="s">
        <v>6</v>
      </c>
      <c r="C36" s="131">
        <v>1</v>
      </c>
      <c r="D36" s="475" t="s">
        <v>430</v>
      </c>
      <c r="E36" s="387">
        <v>0</v>
      </c>
      <c r="F36" s="79">
        <v>0</v>
      </c>
      <c r="G36" s="86">
        <v>3</v>
      </c>
      <c r="H36" s="272">
        <v>1207.54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</row>
    <row r="37" spans="1:22" s="1" customFormat="1" x14ac:dyDescent="0.2">
      <c r="A37" s="385" t="s">
        <v>216</v>
      </c>
      <c r="B37" s="34"/>
      <c r="C37" s="16"/>
      <c r="D37" s="360"/>
      <c r="E37" s="387">
        <v>0</v>
      </c>
      <c r="F37" s="235">
        <v>40266.839999999997</v>
      </c>
      <c r="G37" s="232"/>
      <c r="H37" s="581">
        <v>2557.3949999999995</v>
      </c>
    </row>
    <row r="38" spans="1:22" s="1" customFormat="1" ht="13.5" thickBot="1" x14ac:dyDescent="0.25">
      <c r="A38" s="136" t="s">
        <v>324</v>
      </c>
      <c r="B38" s="34" t="s">
        <v>6</v>
      </c>
      <c r="C38" s="16"/>
      <c r="D38" s="351">
        <v>33.43</v>
      </c>
      <c r="E38" s="387">
        <v>0</v>
      </c>
      <c r="F38" s="79">
        <v>0</v>
      </c>
      <c r="G38" s="86">
        <v>76.5</v>
      </c>
      <c r="H38" s="272">
        <v>2557.3949999999995</v>
      </c>
    </row>
    <row r="39" spans="1:22" s="3" customFormat="1" ht="26.25" thickBot="1" x14ac:dyDescent="0.25">
      <c r="A39" s="132" t="s">
        <v>38</v>
      </c>
      <c r="B39" s="390"/>
      <c r="C39" s="391"/>
      <c r="D39" s="392"/>
      <c r="E39" s="229"/>
      <c r="F39" s="273">
        <v>286.20999999999998</v>
      </c>
      <c r="G39" s="229"/>
      <c r="H39" s="273">
        <v>286.20799999999997</v>
      </c>
    </row>
    <row r="40" spans="1:22" s="1" customFormat="1" ht="49.5" customHeight="1" thickBot="1" x14ac:dyDescent="0.25">
      <c r="A40" s="582" t="s">
        <v>39</v>
      </c>
      <c r="B40" s="128" t="s">
        <v>6</v>
      </c>
      <c r="C40" s="131">
        <v>1</v>
      </c>
      <c r="D40" s="474">
        <v>0.52</v>
      </c>
      <c r="E40" s="231">
        <v>550.4</v>
      </c>
      <c r="F40" s="232">
        <v>286.20999999999998</v>
      </c>
      <c r="G40" s="297">
        <v>550.4</v>
      </c>
      <c r="H40" s="244">
        <v>286.20799999999997</v>
      </c>
    </row>
    <row r="41" spans="1:22" s="3" customFormat="1" ht="26.25" thickBot="1" x14ac:dyDescent="0.25">
      <c r="A41" s="139" t="s">
        <v>40</v>
      </c>
      <c r="B41" s="133"/>
      <c r="C41" s="134"/>
      <c r="D41" s="350"/>
      <c r="E41" s="229"/>
      <c r="F41" s="273">
        <v>162.19</v>
      </c>
      <c r="G41" s="229"/>
      <c r="H41" s="273">
        <v>162.18889999999999</v>
      </c>
    </row>
    <row r="42" spans="1:22" s="1" customFormat="1" ht="68.25" thickBot="1" x14ac:dyDescent="0.25">
      <c r="A42" s="26" t="s">
        <v>41</v>
      </c>
      <c r="B42" s="249" t="s">
        <v>66</v>
      </c>
      <c r="C42" s="16" t="s">
        <v>70</v>
      </c>
      <c r="D42" s="474">
        <v>3.1E-2</v>
      </c>
      <c r="E42" s="231">
        <v>5231.8999999999996</v>
      </c>
      <c r="F42" s="232">
        <v>162.19</v>
      </c>
      <c r="G42" s="297">
        <v>5231.8999999999996</v>
      </c>
      <c r="H42" s="244">
        <v>162.18889999999999</v>
      </c>
    </row>
    <row r="43" spans="1:22" s="3" customFormat="1" ht="26.25" thickBot="1" x14ac:dyDescent="0.25">
      <c r="A43" s="139" t="s">
        <v>42</v>
      </c>
      <c r="B43" s="133"/>
      <c r="C43" s="134"/>
      <c r="D43" s="350"/>
      <c r="E43" s="229"/>
      <c r="F43" s="273">
        <v>831.87</v>
      </c>
      <c r="G43" s="229"/>
      <c r="H43" s="273">
        <v>0</v>
      </c>
    </row>
    <row r="44" spans="1:22" s="3" customFormat="1" ht="26.25" thickBot="1" x14ac:dyDescent="0.25">
      <c r="A44" s="142" t="s">
        <v>44</v>
      </c>
      <c r="B44" s="143"/>
      <c r="C44" s="253"/>
      <c r="D44" s="477"/>
      <c r="E44" s="229"/>
      <c r="F44" s="273">
        <v>188.35</v>
      </c>
      <c r="G44" s="229"/>
      <c r="H44" s="273">
        <v>9598.3883999999998</v>
      </c>
    </row>
    <row r="45" spans="1:22" s="1" customFormat="1" ht="16.5" x14ac:dyDescent="0.2">
      <c r="A45" s="111" t="s">
        <v>45</v>
      </c>
      <c r="B45" s="33" t="s">
        <v>66</v>
      </c>
      <c r="C45" s="102"/>
      <c r="D45" s="474">
        <v>3.6000000000000004E-2</v>
      </c>
      <c r="E45" s="231">
        <v>5231.8999999999996</v>
      </c>
      <c r="F45" s="232">
        <v>188.35</v>
      </c>
      <c r="G45" s="297">
        <v>5231.8999999999996</v>
      </c>
      <c r="H45" s="244">
        <v>188.34839999999997</v>
      </c>
    </row>
    <row r="46" spans="1:22" s="1" customFormat="1" x14ac:dyDescent="0.2">
      <c r="A46" s="144" t="s">
        <v>274</v>
      </c>
      <c r="B46" s="97"/>
      <c r="C46" s="16"/>
      <c r="D46" s="474"/>
      <c r="E46" s="79"/>
      <c r="F46" s="255">
        <v>0</v>
      </c>
      <c r="G46" s="79"/>
      <c r="H46" s="255">
        <v>9410.0399999999991</v>
      </c>
    </row>
    <row r="47" spans="1:22" s="1" customFormat="1" ht="13.5" thickBot="1" x14ac:dyDescent="0.25">
      <c r="A47" s="146" t="s">
        <v>287</v>
      </c>
      <c r="B47" s="138" t="s">
        <v>5</v>
      </c>
      <c r="C47" s="217">
        <v>1</v>
      </c>
      <c r="D47" s="472">
        <v>784.17</v>
      </c>
      <c r="E47" s="236">
        <v>0</v>
      </c>
      <c r="F47" s="79">
        <v>0</v>
      </c>
      <c r="G47" s="86">
        <v>12</v>
      </c>
      <c r="H47" s="272">
        <v>9410.0399999999991</v>
      </c>
    </row>
    <row r="48" spans="1:22" s="3" customFormat="1" ht="39" thickBot="1" x14ac:dyDescent="0.25">
      <c r="A48" s="27" t="s">
        <v>46</v>
      </c>
      <c r="B48" s="35"/>
      <c r="C48" s="254"/>
      <c r="D48" s="353"/>
      <c r="E48" s="229"/>
      <c r="F48" s="273">
        <v>2277.2600000000002</v>
      </c>
      <c r="G48" s="229"/>
      <c r="H48" s="273">
        <v>3026.8549999999996</v>
      </c>
    </row>
    <row r="49" spans="1:8" s="1" customFormat="1" ht="56.25" x14ac:dyDescent="0.2">
      <c r="A49" s="151" t="s">
        <v>47</v>
      </c>
      <c r="B49" s="33" t="s">
        <v>128</v>
      </c>
      <c r="C49" s="22" t="s">
        <v>70</v>
      </c>
      <c r="D49" s="474">
        <v>4.5860000000000003</v>
      </c>
      <c r="E49" s="231">
        <v>56</v>
      </c>
      <c r="F49" s="232">
        <v>513.63</v>
      </c>
      <c r="G49" s="297">
        <v>56</v>
      </c>
      <c r="H49" s="244">
        <v>256.81600000000003</v>
      </c>
    </row>
    <row r="50" spans="1:8" s="1" customFormat="1" x14ac:dyDescent="0.2">
      <c r="A50" s="152" t="s">
        <v>48</v>
      </c>
      <c r="B50" s="14"/>
      <c r="C50" s="21"/>
      <c r="D50" s="476"/>
      <c r="E50" s="234">
        <v>0</v>
      </c>
      <c r="F50" s="235">
        <v>1763.63</v>
      </c>
      <c r="G50" s="235"/>
      <c r="H50" s="255">
        <v>2770.0389999999998</v>
      </c>
    </row>
    <row r="51" spans="1:8" s="1" customFormat="1" x14ac:dyDescent="0.2">
      <c r="A51" s="153" t="s">
        <v>247</v>
      </c>
      <c r="B51" s="154" t="s">
        <v>6</v>
      </c>
      <c r="C51" s="117">
        <v>1</v>
      </c>
      <c r="D51" s="490">
        <v>143.94999999999999</v>
      </c>
      <c r="E51" s="236">
        <v>0</v>
      </c>
      <c r="F51" s="79">
        <v>0</v>
      </c>
      <c r="G51" s="86">
        <v>8.82</v>
      </c>
      <c r="H51" s="272">
        <v>1269.6389999999999</v>
      </c>
    </row>
    <row r="52" spans="1:8" s="1" customFormat="1" x14ac:dyDescent="0.2">
      <c r="A52" s="155" t="s">
        <v>250</v>
      </c>
      <c r="B52" s="257" t="s">
        <v>6</v>
      </c>
      <c r="C52" s="154">
        <v>1</v>
      </c>
      <c r="D52" s="472">
        <v>1072.71</v>
      </c>
      <c r="E52" s="236">
        <v>0.60000000000000009</v>
      </c>
      <c r="F52" s="79">
        <v>643.63</v>
      </c>
      <c r="G52" s="86">
        <v>0</v>
      </c>
      <c r="H52" s="272">
        <v>0</v>
      </c>
    </row>
    <row r="53" spans="1:8" s="1" customFormat="1" x14ac:dyDescent="0.2">
      <c r="A53" s="258" t="s">
        <v>161</v>
      </c>
      <c r="B53" s="259" t="s">
        <v>163</v>
      </c>
      <c r="C53" s="190"/>
      <c r="D53" s="354"/>
      <c r="E53" s="236">
        <v>0</v>
      </c>
      <c r="F53" s="235">
        <v>1120</v>
      </c>
      <c r="G53" s="79"/>
      <c r="H53" s="255">
        <v>1500.4</v>
      </c>
    </row>
    <row r="54" spans="1:8" s="1" customFormat="1" x14ac:dyDescent="0.2">
      <c r="A54" s="58" t="s">
        <v>165</v>
      </c>
      <c r="B54" s="37" t="s">
        <v>5</v>
      </c>
      <c r="C54" s="21"/>
      <c r="D54" s="351">
        <v>147</v>
      </c>
      <c r="E54" s="236">
        <v>0</v>
      </c>
      <c r="F54" s="79">
        <v>0</v>
      </c>
      <c r="G54" s="86">
        <v>1</v>
      </c>
      <c r="H54" s="272">
        <v>192</v>
      </c>
    </row>
    <row r="55" spans="1:8" s="1" customFormat="1" x14ac:dyDescent="0.2">
      <c r="A55" s="311" t="s">
        <v>350</v>
      </c>
      <c r="B55" s="37" t="s">
        <v>128</v>
      </c>
      <c r="C55" s="21"/>
      <c r="D55" s="351">
        <v>280.04000000000002</v>
      </c>
      <c r="E55" s="236">
        <v>0</v>
      </c>
      <c r="F55" s="79">
        <v>0</v>
      </c>
      <c r="G55" s="86">
        <v>2</v>
      </c>
      <c r="H55" s="272">
        <v>560.08000000000004</v>
      </c>
    </row>
    <row r="56" spans="1:8" s="1" customFormat="1" x14ac:dyDescent="0.2">
      <c r="A56" s="310" t="s">
        <v>401</v>
      </c>
      <c r="B56" s="37" t="s">
        <v>6</v>
      </c>
      <c r="C56" s="21"/>
      <c r="D56" s="355" t="s">
        <v>430</v>
      </c>
      <c r="E56" s="236">
        <v>0</v>
      </c>
      <c r="F56" s="79">
        <v>0</v>
      </c>
      <c r="G56" s="86">
        <v>4</v>
      </c>
      <c r="H56" s="272">
        <v>186.92</v>
      </c>
    </row>
    <row r="57" spans="1:8" s="1" customFormat="1" x14ac:dyDescent="0.2">
      <c r="A57" s="216" t="s">
        <v>326</v>
      </c>
      <c r="B57" s="37" t="s">
        <v>5</v>
      </c>
      <c r="C57" s="21"/>
      <c r="D57" s="351">
        <v>73.75</v>
      </c>
      <c r="E57" s="236">
        <v>0</v>
      </c>
      <c r="F57" s="79">
        <v>0</v>
      </c>
      <c r="G57" s="86">
        <v>3</v>
      </c>
      <c r="H57" s="272">
        <v>248.25</v>
      </c>
    </row>
    <row r="58" spans="1:8" s="1" customFormat="1" x14ac:dyDescent="0.2">
      <c r="A58" s="119" t="s">
        <v>403</v>
      </c>
      <c r="B58" s="50" t="s">
        <v>6</v>
      </c>
      <c r="C58" s="21"/>
      <c r="D58" s="351">
        <f>H58/G58</f>
        <v>299</v>
      </c>
      <c r="E58" s="236">
        <v>0</v>
      </c>
      <c r="F58" s="79">
        <v>0</v>
      </c>
      <c r="G58" s="86">
        <v>0.33</v>
      </c>
      <c r="H58" s="272">
        <v>98.67</v>
      </c>
    </row>
    <row r="59" spans="1:8" s="1" customFormat="1" ht="13.5" thickBot="1" x14ac:dyDescent="0.25">
      <c r="A59" s="58" t="s">
        <v>388</v>
      </c>
      <c r="B59" s="50" t="s">
        <v>5</v>
      </c>
      <c r="C59" s="21"/>
      <c r="D59" s="351">
        <v>107.24</v>
      </c>
      <c r="E59" s="236">
        <v>0</v>
      </c>
      <c r="F59" s="79">
        <v>0</v>
      </c>
      <c r="G59" s="86">
        <v>2</v>
      </c>
      <c r="H59" s="272">
        <v>214.48</v>
      </c>
    </row>
    <row r="60" spans="1:8" s="69" customFormat="1" ht="30.75" customHeight="1" thickBot="1" x14ac:dyDescent="0.25">
      <c r="A60" s="613" t="s">
        <v>49</v>
      </c>
      <c r="B60" s="614"/>
      <c r="C60" s="614"/>
      <c r="D60" s="615"/>
      <c r="E60" s="442"/>
      <c r="F60" s="261">
        <v>246321.2</v>
      </c>
      <c r="G60" s="260"/>
      <c r="H60" s="261">
        <v>250501.05000000002</v>
      </c>
    </row>
    <row r="61" spans="1:8" s="3" customFormat="1" ht="26.25" thickBot="1" x14ac:dyDescent="0.25">
      <c r="A61" s="139" t="s">
        <v>51</v>
      </c>
      <c r="B61" s="133"/>
      <c r="C61" s="134"/>
      <c r="D61" s="350"/>
      <c r="E61" s="262">
        <v>119</v>
      </c>
      <c r="F61" s="229">
        <v>14207</v>
      </c>
      <c r="G61" s="229"/>
      <c r="H61" s="273">
        <v>5902.41</v>
      </c>
    </row>
    <row r="62" spans="1:8" s="1" customFormat="1" ht="18" customHeight="1" x14ac:dyDescent="0.2">
      <c r="A62" s="145" t="s">
        <v>167</v>
      </c>
      <c r="B62" s="150" t="s">
        <v>409</v>
      </c>
      <c r="C62" s="117">
        <v>3</v>
      </c>
      <c r="D62" s="472">
        <v>37.21</v>
      </c>
      <c r="E62" s="231">
        <v>119</v>
      </c>
      <c r="F62" s="232">
        <v>13282.19</v>
      </c>
      <c r="G62" s="297">
        <v>161</v>
      </c>
      <c r="H62" s="244">
        <v>5902.41</v>
      </c>
    </row>
    <row r="63" spans="1:8" s="1" customFormat="1" x14ac:dyDescent="0.2">
      <c r="A63" s="157" t="s">
        <v>48</v>
      </c>
      <c r="B63" s="150"/>
      <c r="C63" s="158"/>
      <c r="D63" s="476"/>
      <c r="E63" s="236">
        <v>0</v>
      </c>
      <c r="F63" s="235">
        <v>924.81</v>
      </c>
      <c r="G63" s="79"/>
      <c r="H63" s="272">
        <v>0</v>
      </c>
    </row>
    <row r="64" spans="1:8" s="1" customFormat="1" ht="13.5" thickBot="1" x14ac:dyDescent="0.25">
      <c r="A64" s="147" t="s">
        <v>52</v>
      </c>
      <c r="B64" s="150" t="s">
        <v>240</v>
      </c>
      <c r="C64" s="263">
        <v>1</v>
      </c>
      <c r="D64" s="472">
        <v>61.65</v>
      </c>
      <c r="E64" s="236">
        <v>15</v>
      </c>
      <c r="F64" s="79">
        <v>924.81</v>
      </c>
      <c r="G64" s="86">
        <v>0</v>
      </c>
      <c r="H64" s="272">
        <v>0</v>
      </c>
    </row>
    <row r="65" spans="1:8" s="3" customFormat="1" ht="39" thickBot="1" x14ac:dyDescent="0.25">
      <c r="A65" s="27" t="s">
        <v>54</v>
      </c>
      <c r="B65" s="45"/>
      <c r="C65" s="46"/>
      <c r="D65" s="357"/>
      <c r="E65" s="265"/>
      <c r="F65" s="266">
        <v>56233.119999999995</v>
      </c>
      <c r="G65" s="265"/>
      <c r="H65" s="266">
        <v>52353.29</v>
      </c>
    </row>
    <row r="66" spans="1:8" s="1" customFormat="1" ht="33.75" x14ac:dyDescent="0.2">
      <c r="A66" s="159" t="s">
        <v>55</v>
      </c>
      <c r="B66" s="33"/>
      <c r="C66" s="29"/>
      <c r="D66" s="346"/>
      <c r="E66" s="231">
        <v>0</v>
      </c>
      <c r="F66" s="580">
        <v>13971.84</v>
      </c>
      <c r="G66" s="580"/>
      <c r="H66" s="581">
        <v>10711.33</v>
      </c>
    </row>
    <row r="67" spans="1:8" s="1" customFormat="1" x14ac:dyDescent="0.2">
      <c r="A67" s="66" t="s">
        <v>17</v>
      </c>
      <c r="B67" s="14" t="s">
        <v>6</v>
      </c>
      <c r="C67" s="154">
        <v>1</v>
      </c>
      <c r="D67" s="358">
        <v>1.24</v>
      </c>
      <c r="E67" s="236">
        <v>5231.8999999999996</v>
      </c>
      <c r="F67" s="79">
        <v>6487.56</v>
      </c>
      <c r="G67" s="86">
        <v>2615</v>
      </c>
      <c r="H67" s="272">
        <v>3242.6</v>
      </c>
    </row>
    <row r="68" spans="1:8" s="1" customFormat="1" x14ac:dyDescent="0.2">
      <c r="A68" s="67" t="s">
        <v>18</v>
      </c>
      <c r="B68" s="52" t="s">
        <v>6</v>
      </c>
      <c r="C68" s="117">
        <v>12</v>
      </c>
      <c r="D68" s="358">
        <v>0.51</v>
      </c>
      <c r="E68" s="236">
        <v>1081</v>
      </c>
      <c r="F68" s="79">
        <v>6615.72</v>
      </c>
      <c r="G68" s="86">
        <v>1081</v>
      </c>
      <c r="H68" s="272">
        <v>6604.9100000000008</v>
      </c>
    </row>
    <row r="69" spans="1:8" s="1" customFormat="1" x14ac:dyDescent="0.2">
      <c r="A69" s="68" t="s">
        <v>19</v>
      </c>
      <c r="B69" s="52" t="s">
        <v>20</v>
      </c>
      <c r="C69" s="117">
        <v>12</v>
      </c>
      <c r="D69" s="358">
        <v>72.38</v>
      </c>
      <c r="E69" s="236">
        <v>1</v>
      </c>
      <c r="F69" s="79">
        <v>868.56</v>
      </c>
      <c r="G69" s="86">
        <v>1</v>
      </c>
      <c r="H69" s="272">
        <v>863.81999999999994</v>
      </c>
    </row>
    <row r="70" spans="1:8" s="1" customFormat="1" x14ac:dyDescent="0.2">
      <c r="A70" s="267" t="s">
        <v>48</v>
      </c>
      <c r="B70" s="268"/>
      <c r="C70" s="158"/>
      <c r="D70" s="346"/>
      <c r="E70" s="236">
        <v>0</v>
      </c>
      <c r="F70" s="235">
        <v>17579.18</v>
      </c>
      <c r="G70" s="269"/>
      <c r="H70" s="270">
        <v>17957.38</v>
      </c>
    </row>
    <row r="71" spans="1:8" s="6" customFormat="1" x14ac:dyDescent="0.2">
      <c r="A71" s="165" t="s">
        <v>184</v>
      </c>
      <c r="B71" s="50"/>
      <c r="C71" s="28"/>
      <c r="D71" s="479">
        <v>0.28000000000000003</v>
      </c>
      <c r="E71" s="234">
        <v>5231.8999999999996</v>
      </c>
      <c r="F71" s="235">
        <v>17579.18</v>
      </c>
      <c r="G71" s="79"/>
      <c r="H71" s="255">
        <v>17957.38</v>
      </c>
    </row>
    <row r="72" spans="1:8" s="6" customFormat="1" x14ac:dyDescent="0.2">
      <c r="A72" s="51" t="s">
        <v>233</v>
      </c>
      <c r="B72" s="50" t="s">
        <v>256</v>
      </c>
      <c r="C72" s="16">
        <v>1</v>
      </c>
      <c r="D72" s="351">
        <v>1594.89</v>
      </c>
      <c r="E72" s="236">
        <v>0</v>
      </c>
      <c r="F72" s="79">
        <v>0</v>
      </c>
      <c r="G72" s="86">
        <v>1</v>
      </c>
      <c r="H72" s="272">
        <v>1594.89</v>
      </c>
    </row>
    <row r="73" spans="1:8" s="6" customFormat="1" x14ac:dyDescent="0.2">
      <c r="A73" s="319" t="s">
        <v>390</v>
      </c>
      <c r="B73" s="37" t="s">
        <v>5</v>
      </c>
      <c r="C73" s="16">
        <v>1</v>
      </c>
      <c r="D73" s="351">
        <v>459.22</v>
      </c>
      <c r="E73" s="236"/>
      <c r="F73" s="79"/>
      <c r="G73" s="86">
        <v>1</v>
      </c>
      <c r="H73" s="272">
        <v>459.22</v>
      </c>
    </row>
    <row r="74" spans="1:8" s="6" customFormat="1" x14ac:dyDescent="0.2">
      <c r="A74" s="323" t="s">
        <v>271</v>
      </c>
      <c r="B74" s="49" t="s">
        <v>127</v>
      </c>
      <c r="C74" s="28"/>
      <c r="D74" s="351">
        <v>183.3</v>
      </c>
      <c r="E74" s="236">
        <v>0</v>
      </c>
      <c r="F74" s="79">
        <v>0</v>
      </c>
      <c r="G74" s="86">
        <v>75</v>
      </c>
      <c r="H74" s="272">
        <v>13308</v>
      </c>
    </row>
    <row r="75" spans="1:8" s="6" customFormat="1" x14ac:dyDescent="0.2">
      <c r="A75" s="325" t="s">
        <v>136</v>
      </c>
      <c r="B75" s="110" t="s">
        <v>5</v>
      </c>
      <c r="C75" s="28"/>
      <c r="D75" s="351">
        <v>719.12</v>
      </c>
      <c r="E75" s="236">
        <v>0</v>
      </c>
      <c r="F75" s="79">
        <v>0</v>
      </c>
      <c r="G75" s="86">
        <v>1</v>
      </c>
      <c r="H75" s="272">
        <v>719.12</v>
      </c>
    </row>
    <row r="76" spans="1:8" x14ac:dyDescent="0.2">
      <c r="A76" s="326" t="s">
        <v>140</v>
      </c>
      <c r="B76" s="37" t="s">
        <v>128</v>
      </c>
      <c r="C76" s="28"/>
      <c r="D76" s="351">
        <v>47.07</v>
      </c>
      <c r="E76" s="236">
        <v>0</v>
      </c>
      <c r="F76" s="79">
        <v>0</v>
      </c>
      <c r="G76" s="86">
        <v>3</v>
      </c>
      <c r="H76" s="272">
        <v>141.21</v>
      </c>
    </row>
    <row r="77" spans="1:8" x14ac:dyDescent="0.2">
      <c r="A77" s="326" t="s">
        <v>141</v>
      </c>
      <c r="B77" s="37" t="s">
        <v>128</v>
      </c>
      <c r="C77" s="28"/>
      <c r="D77" s="351">
        <v>48.09</v>
      </c>
      <c r="E77" s="236">
        <v>0</v>
      </c>
      <c r="F77" s="79">
        <v>0</v>
      </c>
      <c r="G77" s="86">
        <v>4</v>
      </c>
      <c r="H77" s="272">
        <v>188.4</v>
      </c>
    </row>
    <row r="78" spans="1:8" x14ac:dyDescent="0.2">
      <c r="A78" s="248" t="s">
        <v>147</v>
      </c>
      <c r="B78" s="37" t="s">
        <v>128</v>
      </c>
      <c r="C78" s="28"/>
      <c r="D78" s="351">
        <v>798.97</v>
      </c>
      <c r="E78" s="236">
        <v>0</v>
      </c>
      <c r="F78" s="79">
        <v>0</v>
      </c>
      <c r="G78" s="86">
        <v>2</v>
      </c>
      <c r="H78" s="272">
        <v>1546.54</v>
      </c>
    </row>
    <row r="79" spans="1:8" ht="36" x14ac:dyDescent="0.2">
      <c r="A79" s="111" t="s">
        <v>56</v>
      </c>
      <c r="B79" s="166" t="s">
        <v>20</v>
      </c>
      <c r="C79" s="167">
        <v>24</v>
      </c>
      <c r="D79" s="476">
        <v>62.24</v>
      </c>
      <c r="E79" s="236">
        <v>1</v>
      </c>
      <c r="F79" s="235">
        <v>1493.76</v>
      </c>
      <c r="G79" s="86">
        <v>1</v>
      </c>
      <c r="H79" s="255">
        <v>1415.24</v>
      </c>
    </row>
    <row r="80" spans="1:8" x14ac:dyDescent="0.2">
      <c r="A80" s="168" t="s">
        <v>120</v>
      </c>
      <c r="B80" s="169" t="s">
        <v>5</v>
      </c>
      <c r="C80" s="170">
        <v>6</v>
      </c>
      <c r="D80" s="476">
        <v>2010</v>
      </c>
      <c r="E80" s="236">
        <v>1</v>
      </c>
      <c r="F80" s="235">
        <v>12188.34</v>
      </c>
      <c r="G80" s="86">
        <v>1</v>
      </c>
      <c r="H80" s="255">
        <v>11815.31</v>
      </c>
    </row>
    <row r="81" spans="1:8" s="65" customFormat="1" x14ac:dyDescent="0.2">
      <c r="A81" s="339" t="s">
        <v>185</v>
      </c>
      <c r="B81" s="14" t="s">
        <v>20</v>
      </c>
      <c r="C81" s="28"/>
      <c r="D81" s="476">
        <v>11000</v>
      </c>
      <c r="E81" s="234">
        <v>1</v>
      </c>
      <c r="F81" s="235">
        <v>11000</v>
      </c>
      <c r="G81" s="79"/>
      <c r="H81" s="270">
        <v>10454.029999999999</v>
      </c>
    </row>
    <row r="82" spans="1:8" s="6" customFormat="1" x14ac:dyDescent="0.2">
      <c r="A82" s="329" t="s">
        <v>186</v>
      </c>
      <c r="B82" s="39" t="s">
        <v>128</v>
      </c>
      <c r="C82" s="28"/>
      <c r="D82" s="351">
        <v>1232.6199999999999</v>
      </c>
      <c r="E82" s="236">
        <v>0</v>
      </c>
      <c r="F82" s="79">
        <v>0</v>
      </c>
      <c r="G82" s="86">
        <v>2</v>
      </c>
      <c r="H82" s="272">
        <v>2465.2399999999998</v>
      </c>
    </row>
    <row r="83" spans="1:8" s="1" customFormat="1" x14ac:dyDescent="0.2">
      <c r="A83" s="330" t="s">
        <v>135</v>
      </c>
      <c r="B83" s="39" t="s">
        <v>128</v>
      </c>
      <c r="C83" s="28"/>
      <c r="D83" s="351">
        <v>79.400000000000006</v>
      </c>
      <c r="E83" s="236">
        <v>0</v>
      </c>
      <c r="F83" s="79">
        <v>0</v>
      </c>
      <c r="G83" s="86">
        <v>25</v>
      </c>
      <c r="H83" s="272">
        <v>1985.0000000000002</v>
      </c>
    </row>
    <row r="84" spans="1:8" s="1" customFormat="1" x14ac:dyDescent="0.2">
      <c r="A84" s="332" t="s">
        <v>219</v>
      </c>
      <c r="B84" s="217" t="s">
        <v>6</v>
      </c>
      <c r="C84" s="217">
        <v>1</v>
      </c>
      <c r="D84" s="480">
        <v>4926.87</v>
      </c>
      <c r="E84" s="236">
        <v>0</v>
      </c>
      <c r="F84" s="79">
        <v>0</v>
      </c>
      <c r="G84" s="86">
        <v>1</v>
      </c>
      <c r="H84" s="272">
        <v>4926.87</v>
      </c>
    </row>
    <row r="85" spans="1:8" s="1" customFormat="1" x14ac:dyDescent="0.2">
      <c r="A85" s="58" t="s">
        <v>390</v>
      </c>
      <c r="B85" s="37" t="s">
        <v>5</v>
      </c>
      <c r="C85" s="16">
        <v>1</v>
      </c>
      <c r="D85" s="351">
        <v>459.22</v>
      </c>
      <c r="E85" s="236">
        <v>0</v>
      </c>
      <c r="F85" s="79">
        <v>0</v>
      </c>
      <c r="G85" s="86">
        <v>1</v>
      </c>
      <c r="H85" s="272">
        <v>459.22</v>
      </c>
    </row>
    <row r="86" spans="1:8" s="1" customFormat="1" x14ac:dyDescent="0.2">
      <c r="A86" s="326" t="s">
        <v>140</v>
      </c>
      <c r="B86" s="37" t="s">
        <v>128</v>
      </c>
      <c r="C86" s="28"/>
      <c r="D86" s="351">
        <v>47.07</v>
      </c>
      <c r="E86" s="236">
        <v>0</v>
      </c>
      <c r="F86" s="79">
        <v>0</v>
      </c>
      <c r="G86" s="86">
        <v>7</v>
      </c>
      <c r="H86" s="272">
        <v>329.49</v>
      </c>
    </row>
    <row r="87" spans="1:8" s="1" customFormat="1" ht="13.5" thickBot="1" x14ac:dyDescent="0.25">
      <c r="A87" s="320" t="s">
        <v>353</v>
      </c>
      <c r="B87" s="47" t="s">
        <v>5</v>
      </c>
      <c r="C87" s="16"/>
      <c r="D87" s="363">
        <v>288.20999999999998</v>
      </c>
      <c r="E87" s="236">
        <v>0</v>
      </c>
      <c r="F87" s="79">
        <v>0</v>
      </c>
      <c r="G87" s="86">
        <v>1</v>
      </c>
      <c r="H87" s="272">
        <v>288.20999999999998</v>
      </c>
    </row>
    <row r="88" spans="1:8" s="1" customFormat="1" ht="39" thickBot="1" x14ac:dyDescent="0.25">
      <c r="A88" s="82" t="s">
        <v>170</v>
      </c>
      <c r="B88" s="35"/>
      <c r="C88" s="36"/>
      <c r="D88" s="364"/>
      <c r="E88" s="273">
        <v>23154</v>
      </c>
      <c r="F88" s="273">
        <v>131514.68</v>
      </c>
      <c r="G88" s="273">
        <v>23156</v>
      </c>
      <c r="H88" s="273">
        <v>131514.68</v>
      </c>
    </row>
    <row r="89" spans="1:8" s="4" customFormat="1" x14ac:dyDescent="0.2">
      <c r="A89" s="111" t="s">
        <v>315</v>
      </c>
      <c r="B89" s="172" t="s">
        <v>240</v>
      </c>
      <c r="C89" s="173">
        <v>1</v>
      </c>
      <c r="D89" s="365">
        <v>20.38</v>
      </c>
      <c r="E89" s="231">
        <v>4004</v>
      </c>
      <c r="F89" s="232">
        <v>81601.52</v>
      </c>
      <c r="G89" s="297">
        <v>4004</v>
      </c>
      <c r="H89" s="244">
        <v>81601.51999999999</v>
      </c>
    </row>
    <row r="90" spans="1:8" s="1" customFormat="1" x14ac:dyDescent="0.2">
      <c r="A90" s="174" t="s">
        <v>316</v>
      </c>
      <c r="B90" s="175" t="s">
        <v>118</v>
      </c>
      <c r="C90" s="158" t="s">
        <v>119</v>
      </c>
      <c r="D90" s="366" t="s">
        <v>430</v>
      </c>
      <c r="E90" s="236">
        <v>2</v>
      </c>
      <c r="F90" s="79">
        <v>29795</v>
      </c>
      <c r="G90" s="86">
        <v>2</v>
      </c>
      <c r="H90" s="272">
        <v>29795</v>
      </c>
    </row>
    <row r="91" spans="1:8" s="4" customFormat="1" x14ac:dyDescent="0.2">
      <c r="A91" s="58" t="s">
        <v>57</v>
      </c>
      <c r="B91" s="176" t="s">
        <v>20</v>
      </c>
      <c r="C91" s="154">
        <v>1</v>
      </c>
      <c r="D91" s="481">
        <v>868.52</v>
      </c>
      <c r="E91" s="236">
        <v>1</v>
      </c>
      <c r="F91" s="79">
        <v>868.52</v>
      </c>
      <c r="G91" s="86">
        <v>1</v>
      </c>
      <c r="H91" s="272">
        <v>868.52</v>
      </c>
    </row>
    <row r="92" spans="1:8" x14ac:dyDescent="0.2">
      <c r="A92" s="51" t="s">
        <v>317</v>
      </c>
      <c r="B92" s="176" t="s">
        <v>20</v>
      </c>
      <c r="C92" s="154">
        <v>1</v>
      </c>
      <c r="D92" s="367">
        <v>434.26</v>
      </c>
      <c r="E92" s="236">
        <v>1</v>
      </c>
      <c r="F92" s="79">
        <v>434.26</v>
      </c>
      <c r="G92" s="86">
        <v>1</v>
      </c>
      <c r="H92" s="272">
        <v>434.26</v>
      </c>
    </row>
    <row r="93" spans="1:8" s="1" customFormat="1" x14ac:dyDescent="0.2">
      <c r="A93" s="58" t="s">
        <v>318</v>
      </c>
      <c r="B93" s="176" t="s">
        <v>20</v>
      </c>
      <c r="C93" s="154">
        <v>1</v>
      </c>
      <c r="D93" s="367">
        <v>434.26</v>
      </c>
      <c r="E93" s="236">
        <v>1</v>
      </c>
      <c r="F93" s="79">
        <v>434.26</v>
      </c>
      <c r="G93" s="86">
        <v>1</v>
      </c>
      <c r="H93" s="272">
        <v>434.26</v>
      </c>
    </row>
    <row r="94" spans="1:8" s="3" customFormat="1" ht="24.75" thickBot="1" x14ac:dyDescent="0.25">
      <c r="A94" s="51" t="s">
        <v>58</v>
      </c>
      <c r="B94" s="175" t="s">
        <v>67</v>
      </c>
      <c r="C94" s="117">
        <v>1</v>
      </c>
      <c r="D94" s="368">
        <v>0.96</v>
      </c>
      <c r="E94" s="236">
        <v>19147</v>
      </c>
      <c r="F94" s="79">
        <v>18381.12</v>
      </c>
      <c r="G94" s="86">
        <v>19147</v>
      </c>
      <c r="H94" s="272">
        <v>18381.12</v>
      </c>
    </row>
    <row r="95" spans="1:8" s="6" customFormat="1" ht="26.25" thickBot="1" x14ac:dyDescent="0.25">
      <c r="A95" s="179" t="s">
        <v>258</v>
      </c>
      <c r="B95" s="62"/>
      <c r="C95" s="36"/>
      <c r="D95" s="347"/>
      <c r="E95" s="298"/>
      <c r="F95" s="273">
        <v>10401.48</v>
      </c>
      <c r="G95" s="298"/>
      <c r="H95" s="273">
        <v>9044.76</v>
      </c>
    </row>
    <row r="96" spans="1:8" s="6" customFormat="1" x14ac:dyDescent="0.2">
      <c r="A96" s="111" t="s">
        <v>168</v>
      </c>
      <c r="B96" s="180" t="s">
        <v>257</v>
      </c>
      <c r="C96" s="181">
        <v>12</v>
      </c>
      <c r="D96" s="358">
        <v>700</v>
      </c>
      <c r="E96" s="231">
        <v>1</v>
      </c>
      <c r="F96" s="232">
        <v>8546.52</v>
      </c>
      <c r="G96" s="297">
        <v>1</v>
      </c>
      <c r="H96" s="244">
        <v>8280</v>
      </c>
    </row>
    <row r="97" spans="1:22" s="6" customFormat="1" x14ac:dyDescent="0.2">
      <c r="A97" s="111" t="s">
        <v>169</v>
      </c>
      <c r="B97" s="182" t="s">
        <v>257</v>
      </c>
      <c r="C97" s="154">
        <v>12</v>
      </c>
      <c r="D97" s="358">
        <v>154.58000000000001</v>
      </c>
      <c r="E97" s="236">
        <v>1</v>
      </c>
      <c r="F97" s="79">
        <v>1854.96</v>
      </c>
      <c r="G97" s="86">
        <v>0</v>
      </c>
      <c r="H97" s="272">
        <v>0</v>
      </c>
    </row>
    <row r="98" spans="1:22" s="6" customFormat="1" ht="13.5" thickBot="1" x14ac:dyDescent="0.25">
      <c r="A98" s="111" t="s">
        <v>379</v>
      </c>
      <c r="B98" s="177" t="s">
        <v>257</v>
      </c>
      <c r="C98" s="183">
        <v>12</v>
      </c>
      <c r="D98" s="346">
        <v>64.06</v>
      </c>
      <c r="E98" s="236">
        <v>0</v>
      </c>
      <c r="F98" s="79">
        <v>0</v>
      </c>
      <c r="G98" s="86">
        <v>1</v>
      </c>
      <c r="H98" s="272">
        <v>764.76</v>
      </c>
    </row>
    <row r="99" spans="1:22" s="3" customFormat="1" ht="26.25" thickBot="1" x14ac:dyDescent="0.25">
      <c r="A99" s="184" t="s">
        <v>259</v>
      </c>
      <c r="B99" s="35"/>
      <c r="C99" s="36"/>
      <c r="D99" s="347"/>
      <c r="E99" s="229"/>
      <c r="F99" s="273">
        <v>18387.32</v>
      </c>
      <c r="G99" s="229"/>
      <c r="H99" s="273">
        <v>40569.910000000003</v>
      </c>
    </row>
    <row r="100" spans="1:22" ht="36" x14ac:dyDescent="0.2">
      <c r="A100" s="185" t="s">
        <v>59</v>
      </c>
      <c r="B100" s="186"/>
      <c r="C100" s="154"/>
      <c r="D100" s="369"/>
      <c r="E100" s="236">
        <v>0</v>
      </c>
      <c r="F100" s="235">
        <v>10016.280000000001</v>
      </c>
      <c r="G100" s="235"/>
      <c r="H100" s="255">
        <v>9960.66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</row>
    <row r="101" spans="1:22" s="3" customFormat="1" x14ac:dyDescent="0.2">
      <c r="A101" s="187" t="s">
        <v>21</v>
      </c>
      <c r="B101" s="186" t="s">
        <v>72</v>
      </c>
      <c r="C101" s="154">
        <v>12</v>
      </c>
      <c r="D101" s="370">
        <v>13.03</v>
      </c>
      <c r="E101" s="236">
        <v>40</v>
      </c>
      <c r="F101" s="79">
        <v>6254.4</v>
      </c>
      <c r="G101" s="86">
        <v>40</v>
      </c>
      <c r="H101" s="272">
        <v>6220.4</v>
      </c>
    </row>
    <row r="102" spans="1:22" s="3" customFormat="1" x14ac:dyDescent="0.2">
      <c r="A102" s="187" t="s">
        <v>22</v>
      </c>
      <c r="B102" s="186" t="s">
        <v>6</v>
      </c>
      <c r="C102" s="154">
        <v>12</v>
      </c>
      <c r="D102" s="370">
        <v>0.28999999999999998</v>
      </c>
      <c r="E102" s="236">
        <v>1081</v>
      </c>
      <c r="F102" s="79">
        <v>3761.88</v>
      </c>
      <c r="G102" s="86">
        <v>1081</v>
      </c>
      <c r="H102" s="272">
        <v>3740.2599999999993</v>
      </c>
    </row>
    <row r="103" spans="1:22" s="3" customFormat="1" ht="36" x14ac:dyDescent="0.2">
      <c r="A103" s="141" t="s">
        <v>260</v>
      </c>
      <c r="B103" s="186"/>
      <c r="C103" s="154" t="s">
        <v>261</v>
      </c>
      <c r="D103" s="369"/>
      <c r="E103" s="236">
        <v>0</v>
      </c>
      <c r="F103" s="235">
        <v>8371.0400000000009</v>
      </c>
      <c r="G103" s="79"/>
      <c r="H103" s="255">
        <v>30609.25</v>
      </c>
    </row>
    <row r="104" spans="1:22" s="3" customFormat="1" x14ac:dyDescent="0.2">
      <c r="A104" s="215" t="s">
        <v>338</v>
      </c>
      <c r="B104" s="34" t="s">
        <v>128</v>
      </c>
      <c r="C104" s="16"/>
      <c r="D104" s="351">
        <v>58.26</v>
      </c>
      <c r="E104" s="236">
        <v>0</v>
      </c>
      <c r="F104" s="79">
        <v>0</v>
      </c>
      <c r="G104" s="86">
        <v>320</v>
      </c>
      <c r="H104" s="272">
        <v>18643.2</v>
      </c>
    </row>
    <row r="105" spans="1:22" s="3" customFormat="1" x14ac:dyDescent="0.2">
      <c r="A105" s="315" t="s">
        <v>150</v>
      </c>
      <c r="B105" s="34" t="s">
        <v>5</v>
      </c>
      <c r="C105" s="16"/>
      <c r="D105" s="351">
        <v>27.69</v>
      </c>
      <c r="E105" s="236">
        <v>0</v>
      </c>
      <c r="F105" s="79">
        <v>0</v>
      </c>
      <c r="G105" s="86">
        <v>40</v>
      </c>
      <c r="H105" s="272">
        <v>1107.6000000000001</v>
      </c>
    </row>
    <row r="106" spans="1:22" s="3" customFormat="1" x14ac:dyDescent="0.2">
      <c r="A106" s="315" t="s">
        <v>151</v>
      </c>
      <c r="B106" s="34" t="s">
        <v>128</v>
      </c>
      <c r="C106" s="16"/>
      <c r="D106" s="351">
        <v>3335</v>
      </c>
      <c r="E106" s="236">
        <v>0</v>
      </c>
      <c r="F106" s="79">
        <v>0</v>
      </c>
      <c r="G106" s="86">
        <v>1</v>
      </c>
      <c r="H106" s="272">
        <v>3335</v>
      </c>
    </row>
    <row r="107" spans="1:22" s="3" customFormat="1" x14ac:dyDescent="0.2">
      <c r="A107" s="340" t="s">
        <v>429</v>
      </c>
      <c r="B107" s="34" t="s">
        <v>128</v>
      </c>
      <c r="C107" s="16"/>
      <c r="D107" s="351">
        <v>47.04</v>
      </c>
      <c r="E107" s="236">
        <v>0</v>
      </c>
      <c r="F107" s="79">
        <v>0</v>
      </c>
      <c r="G107" s="86">
        <v>44</v>
      </c>
      <c r="H107" s="272">
        <v>2080.3199999999997</v>
      </c>
    </row>
    <row r="108" spans="1:22" s="3" customFormat="1" x14ac:dyDescent="0.2">
      <c r="A108" s="58" t="s">
        <v>339</v>
      </c>
      <c r="B108" s="34" t="s">
        <v>5</v>
      </c>
      <c r="C108" s="16"/>
      <c r="D108" s="351">
        <v>273.92</v>
      </c>
      <c r="E108" s="236">
        <v>0</v>
      </c>
      <c r="F108" s="79">
        <v>0</v>
      </c>
      <c r="G108" s="86">
        <v>2</v>
      </c>
      <c r="H108" s="272">
        <v>547.84</v>
      </c>
    </row>
    <row r="109" spans="1:22" s="3" customFormat="1" ht="13.5" thickBot="1" x14ac:dyDescent="0.25">
      <c r="A109" s="215" t="s">
        <v>340</v>
      </c>
      <c r="B109" s="34" t="s">
        <v>5</v>
      </c>
      <c r="C109" s="16"/>
      <c r="D109" s="351">
        <v>608.47</v>
      </c>
      <c r="E109" s="236">
        <v>0</v>
      </c>
      <c r="F109" s="79">
        <v>0</v>
      </c>
      <c r="G109" s="86">
        <v>8</v>
      </c>
      <c r="H109" s="272">
        <v>4895.2900000000009</v>
      </c>
    </row>
    <row r="110" spans="1:22" s="1" customFormat="1" ht="26.25" thickBot="1" x14ac:dyDescent="0.25">
      <c r="A110" s="184" t="s">
        <v>262</v>
      </c>
      <c r="B110" s="188"/>
      <c r="C110" s="189"/>
      <c r="D110" s="371"/>
      <c r="E110" s="229"/>
      <c r="F110" s="273">
        <v>15577.6</v>
      </c>
      <c r="G110" s="229"/>
      <c r="H110" s="273">
        <v>11116</v>
      </c>
    </row>
    <row r="111" spans="1:22" s="1" customFormat="1" ht="24.75" thickBot="1" x14ac:dyDescent="0.25">
      <c r="A111" s="145" t="s">
        <v>60</v>
      </c>
      <c r="B111" s="166" t="s">
        <v>66</v>
      </c>
      <c r="C111" s="190">
        <v>1</v>
      </c>
      <c r="D111" s="346"/>
      <c r="E111" s="231">
        <v>5231.8999999999996</v>
      </c>
      <c r="F111" s="232">
        <v>15577.6</v>
      </c>
      <c r="G111" s="297">
        <v>5231.8999999999996</v>
      </c>
      <c r="H111" s="244">
        <v>11116</v>
      </c>
    </row>
    <row r="112" spans="1:22" s="1" customFormat="1" ht="18.75" customHeight="1" thickBot="1" x14ac:dyDescent="0.25">
      <c r="A112" s="619" t="s">
        <v>62</v>
      </c>
      <c r="B112" s="620"/>
      <c r="C112" s="620"/>
      <c r="D112" s="621"/>
      <c r="E112" s="229"/>
      <c r="F112" s="273">
        <v>348304.18000000005</v>
      </c>
      <c r="G112" s="229"/>
      <c r="H112" s="273">
        <v>347375.08064</v>
      </c>
    </row>
    <row r="113" spans="1:8" s="1" customFormat="1" ht="26.25" thickBot="1" x14ac:dyDescent="0.25">
      <c r="A113" s="198" t="s">
        <v>264</v>
      </c>
      <c r="B113" s="113"/>
      <c r="C113" s="114"/>
      <c r="D113" s="373"/>
      <c r="E113" s="262">
        <v>661.6</v>
      </c>
      <c r="F113" s="229">
        <v>117744.08</v>
      </c>
      <c r="G113" s="229">
        <v>661.6</v>
      </c>
      <c r="H113" s="273">
        <v>117110.82460000001</v>
      </c>
    </row>
    <row r="114" spans="1:8" s="1" customFormat="1" ht="24" x14ac:dyDescent="0.2">
      <c r="A114" s="343" t="s">
        <v>173</v>
      </c>
      <c r="B114" s="56" t="s">
        <v>66</v>
      </c>
      <c r="C114" s="381" t="s">
        <v>282</v>
      </c>
      <c r="D114" s="364" t="s">
        <v>265</v>
      </c>
      <c r="E114" s="231">
        <v>5231.8999999999996</v>
      </c>
      <c r="F114" s="232">
        <v>111716.93000000001</v>
      </c>
      <c r="G114" s="297">
        <v>5231.8999999999996</v>
      </c>
      <c r="H114" s="244">
        <v>111177.85</v>
      </c>
    </row>
    <row r="115" spans="1:8" s="1" customFormat="1" ht="24.75" thickBot="1" x14ac:dyDescent="0.25">
      <c r="A115" s="199" t="s">
        <v>275</v>
      </c>
      <c r="B115" s="14" t="s">
        <v>66</v>
      </c>
      <c r="C115" s="83">
        <v>12</v>
      </c>
      <c r="D115" s="396">
        <v>9.6000000000000002E-2</v>
      </c>
      <c r="E115" s="236">
        <v>5231.8999999999996</v>
      </c>
      <c r="F115" s="79">
        <v>6027.15</v>
      </c>
      <c r="G115" s="86">
        <v>5231.8999999999996</v>
      </c>
      <c r="H115" s="272">
        <v>5932.9745999999986</v>
      </c>
    </row>
    <row r="116" spans="1:8" s="3" customFormat="1" ht="51.75" thickBot="1" x14ac:dyDescent="0.25">
      <c r="A116" s="200" t="s">
        <v>266</v>
      </c>
      <c r="B116" s="55" t="s">
        <v>66</v>
      </c>
      <c r="C116" s="382" t="s">
        <v>187</v>
      </c>
      <c r="D116" s="347" t="s">
        <v>265</v>
      </c>
      <c r="E116" s="262">
        <v>3277</v>
      </c>
      <c r="F116" s="229">
        <v>186376.7</v>
      </c>
      <c r="G116" s="298">
        <v>3277</v>
      </c>
      <c r="H116" s="273">
        <v>185523.13999999998</v>
      </c>
    </row>
    <row r="117" spans="1:8" s="3" customFormat="1" ht="41.25" customHeight="1" thickBot="1" x14ac:dyDescent="0.25">
      <c r="A117" s="201" t="s">
        <v>267</v>
      </c>
      <c r="B117" s="274" t="s">
        <v>66</v>
      </c>
      <c r="C117" s="77">
        <v>1</v>
      </c>
      <c r="D117" s="484">
        <v>3.4666666666666665E-3</v>
      </c>
      <c r="E117" s="262">
        <v>5231.8999999999996</v>
      </c>
      <c r="F117" s="229">
        <v>235.44</v>
      </c>
      <c r="G117" s="298">
        <v>5231.8999999999996</v>
      </c>
      <c r="H117" s="273">
        <v>217.64703999999995</v>
      </c>
    </row>
    <row r="118" spans="1:8" s="3" customFormat="1" ht="36.75" customHeight="1" thickBot="1" x14ac:dyDescent="0.25">
      <c r="A118" s="184" t="s">
        <v>268</v>
      </c>
      <c r="B118" s="275" t="s">
        <v>66</v>
      </c>
      <c r="C118" s="78">
        <v>12</v>
      </c>
      <c r="D118" s="374">
        <v>0.77</v>
      </c>
      <c r="E118" s="262">
        <v>5231.8999999999996</v>
      </c>
      <c r="F118" s="229">
        <v>43947.96</v>
      </c>
      <c r="G118" s="298">
        <v>5231.8999999999996</v>
      </c>
      <c r="H118" s="273">
        <v>44523.46899999999</v>
      </c>
    </row>
    <row r="119" spans="1:8" s="1" customFormat="1" ht="15.75" thickBot="1" x14ac:dyDescent="0.25">
      <c r="A119" s="209" t="s">
        <v>64</v>
      </c>
      <c r="B119" s="210"/>
      <c r="C119" s="211"/>
      <c r="D119" s="485"/>
      <c r="E119" s="262">
        <v>5231.8999999999996</v>
      </c>
      <c r="F119" s="228">
        <v>305124.40999999997</v>
      </c>
      <c r="G119" s="227">
        <v>5231.8999999999996</v>
      </c>
      <c r="H119" s="273">
        <v>300572.65600000002</v>
      </c>
    </row>
    <row r="120" spans="1:8" s="1" customFormat="1" ht="18" thickBot="1" x14ac:dyDescent="0.25">
      <c r="A120" s="115" t="s">
        <v>269</v>
      </c>
      <c r="B120" s="150" t="s">
        <v>66</v>
      </c>
      <c r="C120" s="117">
        <v>12</v>
      </c>
      <c r="D120" s="486">
        <v>4.8600000000000003</v>
      </c>
      <c r="E120" s="236">
        <v>5231.8999999999996</v>
      </c>
      <c r="F120" s="79">
        <v>305124.40999999997</v>
      </c>
      <c r="G120" s="86">
        <v>5231.8999999999996</v>
      </c>
      <c r="H120" s="272">
        <v>300572.65600000002</v>
      </c>
    </row>
    <row r="121" spans="1:8" s="1" customFormat="1" ht="15.75" thickBot="1" x14ac:dyDescent="0.25">
      <c r="A121" s="123" t="s">
        <v>192</v>
      </c>
      <c r="B121" s="57"/>
      <c r="C121" s="42"/>
      <c r="D121" s="376"/>
      <c r="E121" s="262">
        <v>0</v>
      </c>
      <c r="F121" s="229">
        <v>11806.05</v>
      </c>
      <c r="G121" s="301"/>
      <c r="H121" s="273">
        <v>600</v>
      </c>
    </row>
    <row r="122" spans="1:8" s="1" customFormat="1" ht="13.5" thickBot="1" x14ac:dyDescent="0.25">
      <c r="A122" s="31" t="s">
        <v>321</v>
      </c>
      <c r="B122" s="35"/>
      <c r="C122" s="41"/>
      <c r="D122" s="377"/>
      <c r="E122" s="227">
        <v>0</v>
      </c>
      <c r="F122" s="229">
        <v>11806.05</v>
      </c>
      <c r="G122" s="229"/>
      <c r="H122" s="273">
        <v>600</v>
      </c>
    </row>
    <row r="123" spans="1:8" s="1" customFormat="1" ht="13.5" thickBot="1" x14ac:dyDescent="0.25">
      <c r="A123" s="84" t="s">
        <v>357</v>
      </c>
      <c r="B123" s="251" t="s">
        <v>128</v>
      </c>
      <c r="C123" s="30"/>
      <c r="D123" s="359">
        <v>600</v>
      </c>
      <c r="E123" s="387"/>
      <c r="F123" s="79"/>
      <c r="G123" s="86">
        <v>1</v>
      </c>
      <c r="H123" s="272">
        <v>600</v>
      </c>
    </row>
    <row r="124" spans="1:8" s="1" customFormat="1" ht="15.75" thickBot="1" x14ac:dyDescent="0.25">
      <c r="A124" s="221" t="s">
        <v>424</v>
      </c>
      <c r="B124" s="55"/>
      <c r="C124" s="40"/>
      <c r="D124" s="489"/>
      <c r="E124" s="17"/>
      <c r="F124" s="273">
        <v>962912.6100000001</v>
      </c>
      <c r="G124" s="17"/>
      <c r="H124" s="273">
        <v>1026146.7594300001</v>
      </c>
    </row>
    <row r="125" spans="1:8" x14ac:dyDescent="0.2">
      <c r="A125" s="24"/>
      <c r="B125" s="75"/>
      <c r="C125" s="18"/>
    </row>
    <row r="126" spans="1:8" x14ac:dyDescent="0.2">
      <c r="A126" s="284" t="s">
        <v>431</v>
      </c>
      <c r="B126" s="75"/>
      <c r="C126" s="18"/>
      <c r="D126" s="122"/>
    </row>
    <row r="127" spans="1:8" x14ac:dyDescent="0.2">
      <c r="A127" s="24"/>
      <c r="B127" s="75"/>
      <c r="C127" s="18"/>
      <c r="D127" s="122"/>
    </row>
    <row r="128" spans="1:8" x14ac:dyDescent="0.2">
      <c r="A128" s="24" t="s">
        <v>432</v>
      </c>
      <c r="B128" s="75"/>
      <c r="C128" s="18"/>
      <c r="D128" s="122"/>
    </row>
    <row r="129" spans="1:8" s="1" customFormat="1" x14ac:dyDescent="0.2">
      <c r="A129" s="24"/>
      <c r="B129" s="75"/>
      <c r="C129" s="18"/>
      <c r="D129" s="122"/>
      <c r="E129" s="302"/>
      <c r="F129" s="302"/>
      <c r="G129" s="302"/>
      <c r="H129" s="302"/>
    </row>
    <row r="130" spans="1:8" s="3" customFormat="1" x14ac:dyDescent="0.2">
      <c r="A130" s="24"/>
      <c r="B130" s="75"/>
      <c r="C130" s="18"/>
      <c r="D130" s="122"/>
      <c r="E130" s="302"/>
      <c r="F130" s="302"/>
      <c r="G130" s="302"/>
      <c r="H130" s="302"/>
    </row>
    <row r="131" spans="1:8" x14ac:dyDescent="0.2">
      <c r="A131" s="24"/>
      <c r="D131" s="122"/>
    </row>
    <row r="132" spans="1:8" x14ac:dyDescent="0.2">
      <c r="A132" s="24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4" x14ac:dyDescent="0.2">
      <c r="A161" s="13"/>
      <c r="B161" s="13"/>
      <c r="C161" s="13"/>
    </row>
    <row r="162" spans="1:4" x14ac:dyDescent="0.2">
      <c r="A162" s="13"/>
      <c r="B162" s="13"/>
      <c r="C162" s="13"/>
    </row>
    <row r="166" spans="1:4" x14ac:dyDescent="0.2">
      <c r="A166" s="13"/>
      <c r="D166" s="302"/>
    </row>
    <row r="167" spans="1:4" x14ac:dyDescent="0.2">
      <c r="A167" s="13"/>
      <c r="D167" s="302"/>
    </row>
  </sheetData>
  <mergeCells count="8">
    <mergeCell ref="A112:D112"/>
    <mergeCell ref="E20:H20"/>
    <mergeCell ref="A1:H1"/>
    <mergeCell ref="A2:D2"/>
    <mergeCell ref="E19:H19"/>
    <mergeCell ref="A23:D23"/>
    <mergeCell ref="A60:D60"/>
    <mergeCell ref="A10:D10"/>
  </mergeCells>
  <pageMargins left="0.31496062992125984" right="0.31496062992125984" top="0.15748031496062992" bottom="0.15748031496062992" header="0.31496062992125984" footer="0.31496062992125984"/>
  <pageSetup paperSize="9" scale="35" fitToHeight="0" orientation="portrait" copies="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0"/>
  <sheetViews>
    <sheetView showZeros="0" topLeftCell="A124" zoomScaleNormal="100" workbookViewId="0">
      <selection activeCell="C131" sqref="C131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0.85546875" style="302" customWidth="1"/>
    <col min="7" max="7" width="13" style="302" customWidth="1"/>
    <col min="8" max="8" width="12.42578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-699078.70511133899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561946.19999999984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561946.19999999984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561946.19999999984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645085.21930999996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-782217.72442133911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8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-787824.01511133881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552338.94000000018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552338.94000000018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552338.94000000018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-235485.07511133864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645085.21930999996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-880570.29442133859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>
        <v>13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94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25553.63</v>
      </c>
      <c r="G23" s="229"/>
      <c r="H23" s="228">
        <v>67003.492030000009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23.75</v>
      </c>
      <c r="G24" s="229"/>
      <c r="H24" s="228">
        <v>23.753730000000004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2610.3000000000002</v>
      </c>
      <c r="F25" s="232">
        <v>23.75</v>
      </c>
      <c r="G25" s="297">
        <v>2610.3000000000002</v>
      </c>
      <c r="H25" s="244">
        <v>23.753730000000004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1848.63</v>
      </c>
      <c r="G26" s="229"/>
      <c r="H26" s="228">
        <v>1367.5332000000001</v>
      </c>
    </row>
    <row r="27" spans="1:8" s="1" customFormat="1" ht="57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540.1</v>
      </c>
      <c r="F27" s="232">
        <v>1374.01</v>
      </c>
      <c r="G27" s="297">
        <v>540.1</v>
      </c>
      <c r="H27" s="244">
        <v>1367.5332000000001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23.75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415.04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21364.969999999998</v>
      </c>
      <c r="G31" s="229"/>
      <c r="H31" s="273">
        <v>1218.24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386">
        <v>705</v>
      </c>
      <c r="F32" s="232">
        <v>1085.7</v>
      </c>
      <c r="G32" s="297">
        <f>E32</f>
        <v>705</v>
      </c>
      <c r="H32" s="244">
        <v>1085.7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387">
        <v>705</v>
      </c>
      <c r="F33" s="79">
        <v>265.08</v>
      </c>
      <c r="G33" s="297">
        <f>E33</f>
        <v>705</v>
      </c>
      <c r="H33" s="272">
        <v>132.54</v>
      </c>
    </row>
    <row r="34" spans="1:8" s="1" customFormat="1" ht="20.25" customHeight="1" x14ac:dyDescent="0.2">
      <c r="A34" s="383" t="s">
        <v>34</v>
      </c>
      <c r="B34" s="97" t="s">
        <v>6</v>
      </c>
      <c r="C34" s="217" t="s">
        <v>69</v>
      </c>
      <c r="D34" s="360"/>
      <c r="E34" s="387">
        <v>0</v>
      </c>
      <c r="F34" s="235">
        <v>20014.189999999999</v>
      </c>
      <c r="G34" s="235"/>
      <c r="H34" s="255">
        <v>0</v>
      </c>
    </row>
    <row r="35" spans="1:8" s="1" customFormat="1" ht="13.5" thickBot="1" x14ac:dyDescent="0.25">
      <c r="A35" s="385" t="s">
        <v>216</v>
      </c>
      <c r="B35" s="595"/>
      <c r="C35" s="23"/>
      <c r="D35" s="596"/>
      <c r="E35" s="387">
        <v>0</v>
      </c>
      <c r="F35" s="235">
        <v>20014.189999999999</v>
      </c>
      <c r="G35" s="232"/>
      <c r="H35" s="244">
        <v>0</v>
      </c>
    </row>
    <row r="36" spans="1:8" s="3" customFormat="1" ht="26.25" thickBot="1" x14ac:dyDescent="0.25">
      <c r="A36" s="601" t="s">
        <v>38</v>
      </c>
      <c r="B36" s="602"/>
      <c r="C36" s="603"/>
      <c r="D36" s="353"/>
      <c r="E36" s="229"/>
      <c r="F36" s="273">
        <v>148.93</v>
      </c>
      <c r="G36" s="229"/>
      <c r="H36" s="273">
        <v>148.928</v>
      </c>
    </row>
    <row r="37" spans="1:8" s="1" customFormat="1" ht="48" customHeight="1" thickBot="1" x14ac:dyDescent="0.25">
      <c r="A37" s="597" t="s">
        <v>39</v>
      </c>
      <c r="B37" s="598" t="s">
        <v>6</v>
      </c>
      <c r="C37" s="599">
        <v>1</v>
      </c>
      <c r="D37" s="600">
        <v>0.52</v>
      </c>
      <c r="E37" s="231">
        <v>286.39999999999998</v>
      </c>
      <c r="F37" s="232">
        <v>148.93</v>
      </c>
      <c r="G37" s="297">
        <v>286.39999999999998</v>
      </c>
      <c r="H37" s="244">
        <v>148.928</v>
      </c>
    </row>
    <row r="38" spans="1:8" s="3" customFormat="1" ht="26.25" thickBot="1" x14ac:dyDescent="0.25">
      <c r="A38" s="139" t="s">
        <v>40</v>
      </c>
      <c r="B38" s="133"/>
      <c r="C38" s="134"/>
      <c r="D38" s="350"/>
      <c r="E38" s="229"/>
      <c r="F38" s="273">
        <v>80.92</v>
      </c>
      <c r="G38" s="229"/>
      <c r="H38" s="273">
        <v>62753.0193</v>
      </c>
    </row>
    <row r="39" spans="1:8" s="1" customFormat="1" ht="67.5" x14ac:dyDescent="0.2">
      <c r="A39" s="26" t="s">
        <v>41</v>
      </c>
      <c r="B39" s="249" t="s">
        <v>66</v>
      </c>
      <c r="C39" s="16" t="s">
        <v>70</v>
      </c>
      <c r="D39" s="474">
        <v>3.1E-2</v>
      </c>
      <c r="E39" s="231">
        <v>2610.3000000000002</v>
      </c>
      <c r="F39" s="232">
        <v>80.92</v>
      </c>
      <c r="G39" s="297">
        <v>2610.3000000000002</v>
      </c>
      <c r="H39" s="244">
        <v>80.919300000000007</v>
      </c>
    </row>
    <row r="40" spans="1:8" s="1" customFormat="1" ht="18.75" customHeight="1" x14ac:dyDescent="0.2">
      <c r="A40" s="144" t="s">
        <v>34</v>
      </c>
      <c r="B40" s="96"/>
      <c r="C40" s="16" t="s">
        <v>69</v>
      </c>
      <c r="D40" s="476"/>
      <c r="E40" s="234">
        <v>0</v>
      </c>
      <c r="F40" s="235">
        <v>0</v>
      </c>
      <c r="G40" s="235"/>
      <c r="H40" s="255">
        <v>62672.1</v>
      </c>
    </row>
    <row r="41" spans="1:8" s="1" customFormat="1" x14ac:dyDescent="0.2">
      <c r="A41" s="146" t="s">
        <v>180</v>
      </c>
      <c r="B41" s="128" t="s">
        <v>6</v>
      </c>
      <c r="C41" s="250">
        <v>1</v>
      </c>
      <c r="D41" s="472">
        <v>167.56</v>
      </c>
      <c r="E41" s="236">
        <v>0</v>
      </c>
      <c r="F41" s="79">
        <v>0</v>
      </c>
      <c r="G41" s="86">
        <v>3.5</v>
      </c>
      <c r="H41" s="272">
        <v>586.46</v>
      </c>
    </row>
    <row r="42" spans="1:8" s="1" customFormat="1" ht="13.5" thickBot="1" x14ac:dyDescent="0.25">
      <c r="A42" s="146" t="s">
        <v>245</v>
      </c>
      <c r="B42" s="128" t="s">
        <v>5</v>
      </c>
      <c r="C42" s="250">
        <v>1</v>
      </c>
      <c r="D42" s="472" t="s">
        <v>430</v>
      </c>
      <c r="E42" s="236">
        <v>0</v>
      </c>
      <c r="F42" s="79">
        <v>0</v>
      </c>
      <c r="G42" s="86">
        <v>4</v>
      </c>
      <c r="H42" s="272">
        <v>62085.64</v>
      </c>
    </row>
    <row r="43" spans="1:8" s="3" customFormat="1" ht="26.25" thickBot="1" x14ac:dyDescent="0.25">
      <c r="A43" s="139" t="s">
        <v>42</v>
      </c>
      <c r="B43" s="133"/>
      <c r="C43" s="134"/>
      <c r="D43" s="350"/>
      <c r="E43" s="229"/>
      <c r="F43" s="273">
        <v>415.04</v>
      </c>
      <c r="G43" s="229"/>
      <c r="H43" s="273">
        <v>0</v>
      </c>
    </row>
    <row r="44" spans="1:8" s="3" customFormat="1" ht="26.25" thickBot="1" x14ac:dyDescent="0.25">
      <c r="A44" s="142" t="s">
        <v>44</v>
      </c>
      <c r="B44" s="143"/>
      <c r="C44" s="253"/>
      <c r="D44" s="477"/>
      <c r="E44" s="229"/>
      <c r="F44" s="273">
        <v>93.97</v>
      </c>
      <c r="G44" s="229"/>
      <c r="H44" s="273">
        <v>93.970799999999997</v>
      </c>
    </row>
    <row r="45" spans="1:8" s="1" customFormat="1" ht="17.25" thickBot="1" x14ac:dyDescent="0.25">
      <c r="A45" s="111" t="s">
        <v>45</v>
      </c>
      <c r="B45" s="33" t="s">
        <v>66</v>
      </c>
      <c r="C45" s="102"/>
      <c r="D45" s="474">
        <v>3.6000000000000004E-2</v>
      </c>
      <c r="E45" s="231">
        <v>2610.3000000000002</v>
      </c>
      <c r="F45" s="232">
        <v>93.97</v>
      </c>
      <c r="G45" s="297">
        <v>2610.3000000000002</v>
      </c>
      <c r="H45" s="244">
        <v>93.970799999999997</v>
      </c>
    </row>
    <row r="46" spans="1:8" s="3" customFormat="1" ht="39" thickBot="1" x14ac:dyDescent="0.25">
      <c r="A46" s="27" t="s">
        <v>46</v>
      </c>
      <c r="B46" s="35"/>
      <c r="C46" s="254"/>
      <c r="D46" s="353"/>
      <c r="E46" s="229"/>
      <c r="F46" s="273">
        <v>1138.6299999999999</v>
      </c>
      <c r="G46" s="229"/>
      <c r="H46" s="273">
        <v>1398.047</v>
      </c>
    </row>
    <row r="47" spans="1:8" s="1" customFormat="1" ht="56.25" x14ac:dyDescent="0.2">
      <c r="A47" s="151" t="s">
        <v>47</v>
      </c>
      <c r="B47" s="33" t="s">
        <v>128</v>
      </c>
      <c r="C47" s="22" t="s">
        <v>70</v>
      </c>
      <c r="D47" s="474">
        <v>4.5860000000000003</v>
      </c>
      <c r="E47" s="231">
        <v>28</v>
      </c>
      <c r="F47" s="232">
        <v>256.82</v>
      </c>
      <c r="G47" s="297">
        <v>28</v>
      </c>
      <c r="H47" s="244">
        <v>128.40800000000002</v>
      </c>
    </row>
    <row r="48" spans="1:8" s="1" customFormat="1" x14ac:dyDescent="0.2">
      <c r="A48" s="152" t="s">
        <v>48</v>
      </c>
      <c r="B48" s="14"/>
      <c r="C48" s="21"/>
      <c r="D48" s="476"/>
      <c r="E48" s="234">
        <v>0</v>
      </c>
      <c r="F48" s="235">
        <v>881.81</v>
      </c>
      <c r="G48" s="235"/>
      <c r="H48" s="255">
        <v>1269.6389999999999</v>
      </c>
    </row>
    <row r="49" spans="1:8" s="1" customFormat="1" x14ac:dyDescent="0.2">
      <c r="A49" s="153" t="s">
        <v>247</v>
      </c>
      <c r="B49" s="154" t="s">
        <v>6</v>
      </c>
      <c r="C49" s="117">
        <v>1</v>
      </c>
      <c r="D49" s="490">
        <v>143.94999999999999</v>
      </c>
      <c r="E49" s="236">
        <v>0</v>
      </c>
      <c r="F49" s="79">
        <v>0</v>
      </c>
      <c r="G49" s="86">
        <v>8.82</v>
      </c>
      <c r="H49" s="272">
        <v>1269.6389999999999</v>
      </c>
    </row>
    <row r="50" spans="1:8" s="1" customFormat="1" x14ac:dyDescent="0.2">
      <c r="A50" s="155" t="s">
        <v>250</v>
      </c>
      <c r="B50" s="257" t="s">
        <v>6</v>
      </c>
      <c r="C50" s="154">
        <v>1</v>
      </c>
      <c r="D50" s="472">
        <v>1072.71</v>
      </c>
      <c r="E50" s="236">
        <v>0.30000000000000004</v>
      </c>
      <c r="F50" s="79">
        <v>321.81</v>
      </c>
      <c r="G50" s="86">
        <v>0</v>
      </c>
      <c r="H50" s="272">
        <v>0</v>
      </c>
    </row>
    <row r="51" spans="1:8" s="1" customFormat="1" ht="13.5" thickBot="1" x14ac:dyDescent="0.25">
      <c r="A51" s="258" t="s">
        <v>161</v>
      </c>
      <c r="B51" s="259" t="s">
        <v>163</v>
      </c>
      <c r="C51" s="190"/>
      <c r="D51" s="354"/>
      <c r="E51" s="236">
        <v>0</v>
      </c>
      <c r="F51" s="235">
        <v>560</v>
      </c>
      <c r="G51" s="79"/>
      <c r="H51" s="255">
        <v>0</v>
      </c>
    </row>
    <row r="52" spans="1:8" s="69" customFormat="1" ht="30.75" customHeight="1" thickBot="1" x14ac:dyDescent="0.25">
      <c r="A52" s="613" t="s">
        <v>49</v>
      </c>
      <c r="B52" s="614"/>
      <c r="C52" s="614"/>
      <c r="D52" s="615"/>
      <c r="E52" s="442"/>
      <c r="F52" s="261">
        <v>118055.92</v>
      </c>
      <c r="G52" s="260"/>
      <c r="H52" s="261">
        <v>226679.65110000002</v>
      </c>
    </row>
    <row r="53" spans="1:8" s="3" customFormat="1" ht="26.25" thickBot="1" x14ac:dyDescent="0.25">
      <c r="A53" s="139" t="s">
        <v>51</v>
      </c>
      <c r="B53" s="133"/>
      <c r="C53" s="134"/>
      <c r="D53" s="350"/>
      <c r="E53" s="262">
        <v>70</v>
      </c>
      <c r="F53" s="229">
        <v>8737.86</v>
      </c>
      <c r="G53" s="229"/>
      <c r="H53" s="273">
        <v>4237.1899999999996</v>
      </c>
    </row>
    <row r="54" spans="1:8" s="1" customFormat="1" ht="18" customHeight="1" x14ac:dyDescent="0.2">
      <c r="A54" s="145" t="s">
        <v>167</v>
      </c>
      <c r="B54" s="150" t="s">
        <v>409</v>
      </c>
      <c r="C54" s="117">
        <v>3</v>
      </c>
      <c r="D54" s="472">
        <v>37.21</v>
      </c>
      <c r="E54" s="231">
        <v>70</v>
      </c>
      <c r="F54" s="232">
        <v>7813.05</v>
      </c>
      <c r="G54" s="297">
        <v>85</v>
      </c>
      <c r="H54" s="244">
        <v>3127.49</v>
      </c>
    </row>
    <row r="55" spans="1:8" s="1" customFormat="1" x14ac:dyDescent="0.2">
      <c r="A55" s="157" t="s">
        <v>48</v>
      </c>
      <c r="B55" s="150"/>
      <c r="C55" s="158"/>
      <c r="D55" s="476"/>
      <c r="E55" s="236">
        <v>0</v>
      </c>
      <c r="F55" s="235">
        <v>924.81</v>
      </c>
      <c r="G55" s="79"/>
      <c r="H55" s="272">
        <v>1109.7</v>
      </c>
    </row>
    <row r="56" spans="1:8" s="1" customFormat="1" ht="13.5" thickBot="1" x14ac:dyDescent="0.25">
      <c r="A56" s="147" t="s">
        <v>52</v>
      </c>
      <c r="B56" s="150" t="s">
        <v>240</v>
      </c>
      <c r="C56" s="263">
        <v>1</v>
      </c>
      <c r="D56" s="472">
        <v>61.65</v>
      </c>
      <c r="E56" s="236">
        <v>15</v>
      </c>
      <c r="F56" s="79">
        <v>924.81</v>
      </c>
      <c r="G56" s="86">
        <v>18</v>
      </c>
      <c r="H56" s="272">
        <v>1109.7</v>
      </c>
    </row>
    <row r="57" spans="1:8" s="3" customFormat="1" ht="39" thickBot="1" x14ac:dyDescent="0.25">
      <c r="A57" s="27" t="s">
        <v>54</v>
      </c>
      <c r="B57" s="45"/>
      <c r="C57" s="46"/>
      <c r="D57" s="357"/>
      <c r="E57" s="265"/>
      <c r="F57" s="266">
        <v>28675.11</v>
      </c>
      <c r="G57" s="265"/>
      <c r="H57" s="266">
        <v>132287.41510000001</v>
      </c>
    </row>
    <row r="58" spans="1:8" s="1" customFormat="1" ht="33.75" x14ac:dyDescent="0.2">
      <c r="A58" s="159" t="s">
        <v>55</v>
      </c>
      <c r="B58" s="33"/>
      <c r="C58" s="29"/>
      <c r="D58" s="346"/>
      <c r="E58" s="231">
        <v>0</v>
      </c>
      <c r="F58" s="580">
        <v>7410.74</v>
      </c>
      <c r="G58" s="232"/>
      <c r="H58" s="581">
        <v>6916.6310000000003</v>
      </c>
    </row>
    <row r="59" spans="1:8" s="1" customFormat="1" x14ac:dyDescent="0.2">
      <c r="A59" s="66" t="s">
        <v>17</v>
      </c>
      <c r="B59" s="14" t="s">
        <v>6</v>
      </c>
      <c r="C59" s="154">
        <v>1</v>
      </c>
      <c r="D59" s="358">
        <v>1.24</v>
      </c>
      <c r="E59" s="236">
        <v>2610.3000000000002</v>
      </c>
      <c r="F59" s="79">
        <v>3236.77</v>
      </c>
      <c r="G59" s="86">
        <v>2220</v>
      </c>
      <c r="H59" s="272">
        <v>2752.8</v>
      </c>
    </row>
    <row r="60" spans="1:8" s="1" customFormat="1" x14ac:dyDescent="0.2">
      <c r="A60" s="67" t="s">
        <v>18</v>
      </c>
      <c r="B60" s="52" t="s">
        <v>6</v>
      </c>
      <c r="C60" s="117">
        <v>12</v>
      </c>
      <c r="D60" s="358">
        <v>0.51</v>
      </c>
      <c r="E60" s="236">
        <v>540.1</v>
      </c>
      <c r="F60" s="79">
        <v>3305.41</v>
      </c>
      <c r="G60" s="86">
        <v>540.1</v>
      </c>
      <c r="H60" s="272">
        <v>3300.0110000000004</v>
      </c>
    </row>
    <row r="61" spans="1:8" s="1" customFormat="1" x14ac:dyDescent="0.2">
      <c r="A61" s="68" t="s">
        <v>19</v>
      </c>
      <c r="B61" s="52" t="s">
        <v>20</v>
      </c>
      <c r="C61" s="117">
        <v>12</v>
      </c>
      <c r="D61" s="358">
        <v>72.38</v>
      </c>
      <c r="E61" s="236">
        <v>1</v>
      </c>
      <c r="F61" s="79">
        <v>868.56</v>
      </c>
      <c r="G61" s="86">
        <v>1</v>
      </c>
      <c r="H61" s="272">
        <v>863.81999999999994</v>
      </c>
    </row>
    <row r="62" spans="1:8" s="1" customFormat="1" x14ac:dyDescent="0.2">
      <c r="A62" s="267" t="s">
        <v>48</v>
      </c>
      <c r="B62" s="268"/>
      <c r="C62" s="158"/>
      <c r="D62" s="346"/>
      <c r="E62" s="236">
        <v>0</v>
      </c>
      <c r="F62" s="235">
        <v>8770.61</v>
      </c>
      <c r="G62" s="269"/>
      <c r="H62" s="270">
        <v>87342.180000000022</v>
      </c>
    </row>
    <row r="63" spans="1:8" s="6" customFormat="1" x14ac:dyDescent="0.2">
      <c r="A63" s="165" t="s">
        <v>184</v>
      </c>
      <c r="B63" s="50"/>
      <c r="C63" s="28"/>
      <c r="D63" s="479">
        <v>0.28000000000000003</v>
      </c>
      <c r="E63" s="234">
        <v>2610.3000000000002</v>
      </c>
      <c r="F63" s="235">
        <v>8770.61</v>
      </c>
      <c r="G63" s="79"/>
      <c r="H63" s="255">
        <v>87342.180000000022</v>
      </c>
    </row>
    <row r="64" spans="1:8" s="6" customFormat="1" x14ac:dyDescent="0.2">
      <c r="A64" s="316" t="s">
        <v>343</v>
      </c>
      <c r="B64" s="37" t="s">
        <v>134</v>
      </c>
      <c r="C64" s="16">
        <v>1</v>
      </c>
      <c r="D64" s="360">
        <v>867.36</v>
      </c>
      <c r="E64" s="236">
        <v>0</v>
      </c>
      <c r="F64" s="79">
        <v>0</v>
      </c>
      <c r="G64" s="86">
        <v>4</v>
      </c>
      <c r="H64" s="272">
        <v>3469.44</v>
      </c>
    </row>
    <row r="65" spans="1:8" s="6" customFormat="1" x14ac:dyDescent="0.2">
      <c r="A65" s="316" t="s">
        <v>220</v>
      </c>
      <c r="B65" s="37" t="s">
        <v>134</v>
      </c>
      <c r="C65" s="16">
        <v>1</v>
      </c>
      <c r="D65" s="360">
        <v>1045.5</v>
      </c>
      <c r="E65" s="236">
        <v>0</v>
      </c>
      <c r="F65" s="79">
        <v>0</v>
      </c>
      <c r="G65" s="86">
        <v>1</v>
      </c>
      <c r="H65" s="272">
        <v>1045.5</v>
      </c>
    </row>
    <row r="66" spans="1:8" s="6" customFormat="1" x14ac:dyDescent="0.2">
      <c r="A66" s="315" t="s">
        <v>346</v>
      </c>
      <c r="B66" s="37" t="s">
        <v>134</v>
      </c>
      <c r="C66" s="16">
        <v>1</v>
      </c>
      <c r="D66" s="360">
        <v>2224.7199999999998</v>
      </c>
      <c r="E66" s="236">
        <v>0</v>
      </c>
      <c r="F66" s="79">
        <v>0</v>
      </c>
      <c r="G66" s="86">
        <v>6</v>
      </c>
      <c r="H66" s="272">
        <v>13348.32</v>
      </c>
    </row>
    <row r="67" spans="1:8" s="6" customFormat="1" x14ac:dyDescent="0.2">
      <c r="A67" s="315" t="s">
        <v>226</v>
      </c>
      <c r="B67" s="38" t="s">
        <v>134</v>
      </c>
      <c r="C67" s="81">
        <v>1</v>
      </c>
      <c r="D67" s="351">
        <v>1045.5</v>
      </c>
      <c r="E67" s="236">
        <v>0</v>
      </c>
      <c r="F67" s="79">
        <v>0</v>
      </c>
      <c r="G67" s="86">
        <v>2</v>
      </c>
      <c r="H67" s="272">
        <v>2091</v>
      </c>
    </row>
    <row r="68" spans="1:8" s="6" customFormat="1" x14ac:dyDescent="0.2">
      <c r="A68" s="315" t="s">
        <v>228</v>
      </c>
      <c r="B68" s="38" t="s">
        <v>134</v>
      </c>
      <c r="C68" s="81">
        <v>1</v>
      </c>
      <c r="D68" s="351">
        <v>1676.1</v>
      </c>
      <c r="E68" s="236">
        <v>0</v>
      </c>
      <c r="F68" s="79">
        <v>0</v>
      </c>
      <c r="G68" s="86">
        <v>2</v>
      </c>
      <c r="H68" s="272">
        <v>3352.2</v>
      </c>
    </row>
    <row r="69" spans="1:8" s="6" customFormat="1" x14ac:dyDescent="0.2">
      <c r="A69" s="315" t="s">
        <v>230</v>
      </c>
      <c r="B69" s="37" t="s">
        <v>5</v>
      </c>
      <c r="C69" s="80">
        <v>1</v>
      </c>
      <c r="D69" s="481">
        <v>9992.52</v>
      </c>
      <c r="E69" s="236">
        <v>0</v>
      </c>
      <c r="F69" s="79">
        <v>0</v>
      </c>
      <c r="G69" s="86">
        <v>1</v>
      </c>
      <c r="H69" s="272">
        <v>8719</v>
      </c>
    </row>
    <row r="70" spans="1:8" s="6" customFormat="1" x14ac:dyDescent="0.2">
      <c r="A70" s="315" t="s">
        <v>231</v>
      </c>
      <c r="B70" s="37" t="s">
        <v>5</v>
      </c>
      <c r="C70" s="80">
        <v>1</v>
      </c>
      <c r="D70" s="481">
        <v>14540.48</v>
      </c>
      <c r="E70" s="236">
        <v>0</v>
      </c>
      <c r="F70" s="79">
        <v>0</v>
      </c>
      <c r="G70" s="86">
        <v>1</v>
      </c>
      <c r="H70" s="272">
        <v>13058</v>
      </c>
    </row>
    <row r="71" spans="1:8" s="6" customFormat="1" x14ac:dyDescent="0.2">
      <c r="A71" s="318" t="s">
        <v>199</v>
      </c>
      <c r="B71" s="47" t="s">
        <v>5</v>
      </c>
      <c r="C71" s="16">
        <v>1</v>
      </c>
      <c r="D71" s="361">
        <v>756.38</v>
      </c>
      <c r="E71" s="236">
        <v>0</v>
      </c>
      <c r="F71" s="79">
        <v>0</v>
      </c>
      <c r="G71" s="86">
        <v>4</v>
      </c>
      <c r="H71" s="272">
        <v>2780.14</v>
      </c>
    </row>
    <row r="72" spans="1:8" s="6" customFormat="1" x14ac:dyDescent="0.2">
      <c r="A72" s="319" t="s">
        <v>254</v>
      </c>
      <c r="B72" s="37" t="s">
        <v>5</v>
      </c>
      <c r="C72" s="16">
        <v>1</v>
      </c>
      <c r="D72" s="351">
        <v>325.95</v>
      </c>
      <c r="E72" s="236">
        <v>0</v>
      </c>
      <c r="F72" s="79">
        <v>0</v>
      </c>
      <c r="G72" s="86">
        <v>4</v>
      </c>
      <c r="H72" s="272">
        <v>1303.8</v>
      </c>
    </row>
    <row r="73" spans="1:8" s="6" customFormat="1" x14ac:dyDescent="0.2">
      <c r="A73" s="51" t="s">
        <v>233</v>
      </c>
      <c r="B73" s="50" t="s">
        <v>256</v>
      </c>
      <c r="C73" s="16">
        <v>1</v>
      </c>
      <c r="D73" s="351">
        <v>1594.89</v>
      </c>
      <c r="E73" s="236">
        <v>0</v>
      </c>
      <c r="F73" s="79">
        <v>0</v>
      </c>
      <c r="G73" s="86">
        <v>7</v>
      </c>
      <c r="H73" s="272">
        <v>11164.230000000001</v>
      </c>
    </row>
    <row r="74" spans="1:8" s="6" customFormat="1" x14ac:dyDescent="0.2">
      <c r="A74" s="320" t="s">
        <v>353</v>
      </c>
      <c r="B74" s="16" t="s">
        <v>5</v>
      </c>
      <c r="C74" s="16"/>
      <c r="D74" s="363">
        <v>288.20999999999998</v>
      </c>
      <c r="E74" s="236"/>
      <c r="F74" s="79"/>
      <c r="G74" s="86">
        <f>H74/D74</f>
        <v>3</v>
      </c>
      <c r="H74" s="272">
        <v>864.62999999999988</v>
      </c>
    </row>
    <row r="75" spans="1:8" s="6" customFormat="1" x14ac:dyDescent="0.2">
      <c r="A75" s="321" t="s">
        <v>204</v>
      </c>
      <c r="B75" s="47" t="s">
        <v>5</v>
      </c>
      <c r="C75" s="16">
        <v>1</v>
      </c>
      <c r="D75" s="362">
        <v>1509.82</v>
      </c>
      <c r="E75" s="236">
        <v>0</v>
      </c>
      <c r="F75" s="79">
        <v>0</v>
      </c>
      <c r="G75" s="86">
        <v>1</v>
      </c>
      <c r="H75" s="272">
        <v>1509.82</v>
      </c>
    </row>
    <row r="76" spans="1:8" s="6" customFormat="1" x14ac:dyDescent="0.2">
      <c r="A76" s="321" t="s">
        <v>205</v>
      </c>
      <c r="B76" s="47" t="s">
        <v>5</v>
      </c>
      <c r="C76" s="16">
        <v>1</v>
      </c>
      <c r="D76" s="359">
        <v>1685.16</v>
      </c>
      <c r="E76" s="236">
        <v>0</v>
      </c>
      <c r="F76" s="79">
        <v>0</v>
      </c>
      <c r="G76" s="86">
        <v>2</v>
      </c>
      <c r="H76" s="272">
        <v>3370.32</v>
      </c>
    </row>
    <row r="77" spans="1:8" s="6" customFormat="1" x14ac:dyDescent="0.2">
      <c r="A77" s="323" t="s">
        <v>271</v>
      </c>
      <c r="B77" s="49" t="s">
        <v>127</v>
      </c>
      <c r="C77" s="28"/>
      <c r="D77" s="351">
        <v>183.3</v>
      </c>
      <c r="E77" s="236">
        <v>0</v>
      </c>
      <c r="F77" s="79">
        <v>0</v>
      </c>
      <c r="G77" s="86">
        <v>95</v>
      </c>
      <c r="H77" s="272">
        <v>15655.5</v>
      </c>
    </row>
    <row r="78" spans="1:8" s="6" customFormat="1" x14ac:dyDescent="0.2">
      <c r="A78" s="325" t="s">
        <v>136</v>
      </c>
      <c r="B78" s="110" t="s">
        <v>5</v>
      </c>
      <c r="C78" s="28"/>
      <c r="D78" s="351">
        <v>719.12</v>
      </c>
      <c r="E78" s="236">
        <v>0</v>
      </c>
      <c r="F78" s="79">
        <v>0</v>
      </c>
      <c r="G78" s="86">
        <v>1</v>
      </c>
      <c r="H78" s="272">
        <v>719.12</v>
      </c>
    </row>
    <row r="79" spans="1:8" s="6" customFormat="1" x14ac:dyDescent="0.2">
      <c r="A79" s="325" t="s">
        <v>137</v>
      </c>
      <c r="B79" s="110" t="s">
        <v>5</v>
      </c>
      <c r="C79" s="28"/>
      <c r="D79" s="351">
        <v>62.48</v>
      </c>
      <c r="E79" s="236">
        <v>0</v>
      </c>
      <c r="F79" s="79">
        <v>0</v>
      </c>
      <c r="G79" s="86">
        <v>3</v>
      </c>
      <c r="H79" s="272">
        <v>187.44</v>
      </c>
    </row>
    <row r="80" spans="1:8" s="6" customFormat="1" x14ac:dyDescent="0.2">
      <c r="A80" s="325" t="s">
        <v>138</v>
      </c>
      <c r="B80" s="110" t="s">
        <v>5</v>
      </c>
      <c r="C80" s="28"/>
      <c r="D80" s="351">
        <v>69.62</v>
      </c>
      <c r="E80" s="236">
        <v>0</v>
      </c>
      <c r="F80" s="79">
        <v>0</v>
      </c>
      <c r="G80" s="86">
        <v>1</v>
      </c>
      <c r="H80" s="272">
        <v>65.239999999999995</v>
      </c>
    </row>
    <row r="81" spans="1:19" x14ac:dyDescent="0.2">
      <c r="A81" s="316" t="s">
        <v>410</v>
      </c>
      <c r="B81" s="37" t="s">
        <v>127</v>
      </c>
      <c r="C81" s="28"/>
      <c r="D81" s="351">
        <v>195.21</v>
      </c>
      <c r="E81" s="236">
        <v>0</v>
      </c>
      <c r="F81" s="79">
        <v>0</v>
      </c>
      <c r="G81" s="86">
        <v>7</v>
      </c>
      <c r="H81" s="272">
        <v>1366.47</v>
      </c>
    </row>
    <row r="82" spans="1:19" x14ac:dyDescent="0.2">
      <c r="A82" s="326" t="s">
        <v>140</v>
      </c>
      <c r="B82" s="37" t="s">
        <v>128</v>
      </c>
      <c r="C82" s="28"/>
      <c r="D82" s="351">
        <v>47.07</v>
      </c>
      <c r="E82" s="236">
        <v>0</v>
      </c>
      <c r="F82" s="79">
        <v>0</v>
      </c>
      <c r="G82" s="86">
        <v>3</v>
      </c>
      <c r="H82" s="272">
        <v>138.11000000000001</v>
      </c>
    </row>
    <row r="83" spans="1:19" x14ac:dyDescent="0.2">
      <c r="A83" s="326" t="s">
        <v>141</v>
      </c>
      <c r="B83" s="37" t="s">
        <v>128</v>
      </c>
      <c r="C83" s="28"/>
      <c r="D83" s="351">
        <v>48.09</v>
      </c>
      <c r="E83" s="236">
        <v>0</v>
      </c>
      <c r="F83" s="79">
        <v>0</v>
      </c>
      <c r="G83" s="86">
        <v>2</v>
      </c>
      <c r="H83" s="272">
        <v>92.22</v>
      </c>
    </row>
    <row r="84" spans="1:19" x14ac:dyDescent="0.2">
      <c r="A84" s="248" t="s">
        <v>147</v>
      </c>
      <c r="B84" s="37" t="s">
        <v>128</v>
      </c>
      <c r="C84" s="28"/>
      <c r="D84" s="351">
        <v>798.97</v>
      </c>
      <c r="E84" s="236">
        <v>0</v>
      </c>
      <c r="F84" s="79">
        <v>0</v>
      </c>
      <c r="G84" s="86">
        <v>4</v>
      </c>
      <c r="H84" s="272">
        <v>3041.6800000000003</v>
      </c>
    </row>
    <row r="85" spans="1:19" ht="36" x14ac:dyDescent="0.2">
      <c r="A85" s="111" t="s">
        <v>56</v>
      </c>
      <c r="B85" s="166" t="s">
        <v>20</v>
      </c>
      <c r="C85" s="167">
        <v>24</v>
      </c>
      <c r="D85" s="476">
        <v>62.24</v>
      </c>
      <c r="E85" s="236">
        <v>1</v>
      </c>
      <c r="F85" s="235">
        <v>1493.76</v>
      </c>
      <c r="G85" s="86">
        <v>1</v>
      </c>
      <c r="H85" s="255">
        <v>1415.24</v>
      </c>
    </row>
    <row r="86" spans="1:19" s="65" customFormat="1" x14ac:dyDescent="0.2">
      <c r="A86" s="339" t="s">
        <v>185</v>
      </c>
      <c r="B86" s="14" t="s">
        <v>20</v>
      </c>
      <c r="C86" s="28"/>
      <c r="D86" s="476">
        <v>11000</v>
      </c>
      <c r="E86" s="234">
        <v>1</v>
      </c>
      <c r="F86" s="235">
        <v>11000</v>
      </c>
      <c r="G86" s="79"/>
      <c r="H86" s="270">
        <v>36613.364099999999</v>
      </c>
    </row>
    <row r="87" spans="1:19" s="12" customFormat="1" x14ac:dyDescent="0.2">
      <c r="A87" s="329" t="s">
        <v>336</v>
      </c>
      <c r="B87" s="39" t="s">
        <v>6</v>
      </c>
      <c r="C87" s="28"/>
      <c r="D87" s="351">
        <v>436.53</v>
      </c>
      <c r="E87" s="236">
        <v>0</v>
      </c>
      <c r="F87" s="79">
        <v>0</v>
      </c>
      <c r="G87" s="86">
        <v>10.32</v>
      </c>
      <c r="H87" s="272">
        <v>4504.9895999999999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1"/>
    </row>
    <row r="88" spans="1:19" s="6" customFormat="1" x14ac:dyDescent="0.2">
      <c r="A88" s="329" t="s">
        <v>186</v>
      </c>
      <c r="B88" s="39" t="s">
        <v>128</v>
      </c>
      <c r="C88" s="28"/>
      <c r="D88" s="351">
        <v>1232.6199999999999</v>
      </c>
      <c r="E88" s="236">
        <v>0</v>
      </c>
      <c r="F88" s="79">
        <v>0</v>
      </c>
      <c r="G88" s="86">
        <v>2</v>
      </c>
      <c r="H88" s="272">
        <v>2465.2399999999998</v>
      </c>
    </row>
    <row r="89" spans="1:19" s="6" customFormat="1" x14ac:dyDescent="0.2">
      <c r="A89" s="329" t="s">
        <v>412</v>
      </c>
      <c r="B89" s="37" t="s">
        <v>128</v>
      </c>
      <c r="C89" s="28"/>
      <c r="D89" s="351">
        <v>1131.42</v>
      </c>
      <c r="E89" s="236">
        <v>0</v>
      </c>
      <c r="F89" s="79">
        <v>0</v>
      </c>
      <c r="G89" s="86">
        <v>1</v>
      </c>
      <c r="H89" s="272">
        <v>1131.42</v>
      </c>
    </row>
    <row r="90" spans="1:19" s="1" customFormat="1" x14ac:dyDescent="0.2">
      <c r="A90" s="330" t="s">
        <v>135</v>
      </c>
      <c r="B90" s="39" t="s">
        <v>128</v>
      </c>
      <c r="C90" s="28"/>
      <c r="D90" s="351">
        <v>79.400000000000006</v>
      </c>
      <c r="E90" s="236">
        <v>0</v>
      </c>
      <c r="F90" s="79">
        <v>0</v>
      </c>
      <c r="G90" s="86">
        <v>13</v>
      </c>
      <c r="H90" s="272">
        <v>1032.2</v>
      </c>
    </row>
    <row r="91" spans="1:19" s="1" customFormat="1" x14ac:dyDescent="0.2">
      <c r="A91" s="331" t="s">
        <v>232</v>
      </c>
      <c r="B91" s="14" t="s">
        <v>5</v>
      </c>
      <c r="C91" s="16">
        <v>1</v>
      </c>
      <c r="D91" s="360">
        <v>773.27</v>
      </c>
      <c r="E91" s="236">
        <v>0</v>
      </c>
      <c r="F91" s="79">
        <v>0</v>
      </c>
      <c r="G91" s="86">
        <v>3</v>
      </c>
      <c r="H91" s="272">
        <v>2319.81</v>
      </c>
    </row>
    <row r="92" spans="1:19" s="1" customFormat="1" x14ac:dyDescent="0.2">
      <c r="A92" s="332" t="s">
        <v>219</v>
      </c>
      <c r="B92" s="217" t="s">
        <v>6</v>
      </c>
      <c r="C92" s="217">
        <v>1</v>
      </c>
      <c r="D92" s="480">
        <v>4926.87</v>
      </c>
      <c r="E92" s="236">
        <v>0</v>
      </c>
      <c r="F92" s="79">
        <v>0</v>
      </c>
      <c r="G92" s="86">
        <v>2.85</v>
      </c>
      <c r="H92" s="272">
        <v>14674.234499999999</v>
      </c>
    </row>
    <row r="93" spans="1:19" s="1" customFormat="1" x14ac:dyDescent="0.2">
      <c r="A93" s="318" t="s">
        <v>199</v>
      </c>
      <c r="B93" s="47" t="s">
        <v>5</v>
      </c>
      <c r="C93" s="16">
        <v>1</v>
      </c>
      <c r="D93" s="361">
        <v>756.38</v>
      </c>
      <c r="E93" s="236">
        <v>0</v>
      </c>
      <c r="F93" s="79">
        <v>0</v>
      </c>
      <c r="G93" s="86">
        <v>2</v>
      </c>
      <c r="H93" s="272">
        <v>1512.76</v>
      </c>
    </row>
    <row r="94" spans="1:19" s="1" customFormat="1" x14ac:dyDescent="0.2">
      <c r="A94" s="318" t="s">
        <v>200</v>
      </c>
      <c r="B94" s="47" t="s">
        <v>5</v>
      </c>
      <c r="C94" s="16">
        <v>1</v>
      </c>
      <c r="D94" s="361">
        <v>981.98</v>
      </c>
      <c r="E94" s="236">
        <v>0</v>
      </c>
      <c r="F94" s="79">
        <v>0</v>
      </c>
      <c r="G94" s="86">
        <v>3</v>
      </c>
      <c r="H94" s="272">
        <v>2945.94</v>
      </c>
    </row>
    <row r="95" spans="1:19" s="1" customFormat="1" x14ac:dyDescent="0.2">
      <c r="A95" s="316" t="s">
        <v>137</v>
      </c>
      <c r="B95" s="34" t="s">
        <v>5</v>
      </c>
      <c r="C95" s="28"/>
      <c r="D95" s="351">
        <v>62.48</v>
      </c>
      <c r="E95" s="236">
        <v>0</v>
      </c>
      <c r="F95" s="79">
        <v>0</v>
      </c>
      <c r="G95" s="86">
        <v>3</v>
      </c>
      <c r="H95" s="272">
        <v>187.44</v>
      </c>
    </row>
    <row r="96" spans="1:19" s="1" customFormat="1" x14ac:dyDescent="0.2">
      <c r="A96" s="316" t="s">
        <v>410</v>
      </c>
      <c r="B96" s="37" t="s">
        <v>127</v>
      </c>
      <c r="C96" s="28"/>
      <c r="D96" s="351">
        <v>195.21</v>
      </c>
      <c r="E96" s="236">
        <v>0</v>
      </c>
      <c r="F96" s="79">
        <v>0</v>
      </c>
      <c r="G96" s="86">
        <v>7</v>
      </c>
      <c r="H96" s="272">
        <v>1366.47</v>
      </c>
    </row>
    <row r="97" spans="1:18" s="1" customFormat="1" x14ac:dyDescent="0.2">
      <c r="A97" s="316" t="s">
        <v>411</v>
      </c>
      <c r="B97" s="37" t="s">
        <v>127</v>
      </c>
      <c r="C97" s="28"/>
      <c r="D97" s="351">
        <v>335.83</v>
      </c>
      <c r="E97" s="236">
        <v>0</v>
      </c>
      <c r="F97" s="79">
        <v>0</v>
      </c>
      <c r="G97" s="86">
        <v>8</v>
      </c>
      <c r="H97" s="272">
        <v>2686.64</v>
      </c>
    </row>
    <row r="98" spans="1:18" s="1" customFormat="1" x14ac:dyDescent="0.2">
      <c r="A98" s="326" t="s">
        <v>140</v>
      </c>
      <c r="B98" s="37" t="s">
        <v>128</v>
      </c>
      <c r="C98" s="28"/>
      <c r="D98" s="351">
        <v>47.07</v>
      </c>
      <c r="E98" s="236">
        <v>0</v>
      </c>
      <c r="F98" s="79">
        <v>0</v>
      </c>
      <c r="G98" s="86">
        <v>4</v>
      </c>
      <c r="H98" s="272">
        <v>188.28</v>
      </c>
    </row>
    <row r="99" spans="1:18" s="1" customFormat="1" ht="13.5" thickBot="1" x14ac:dyDescent="0.25">
      <c r="A99" s="248" t="s">
        <v>147</v>
      </c>
      <c r="B99" s="37" t="s">
        <v>128</v>
      </c>
      <c r="C99" s="28"/>
      <c r="D99" s="351">
        <v>798.97</v>
      </c>
      <c r="E99" s="236">
        <v>0</v>
      </c>
      <c r="F99" s="79">
        <v>0</v>
      </c>
      <c r="G99" s="86">
        <v>2</v>
      </c>
      <c r="H99" s="272">
        <v>1597.94</v>
      </c>
    </row>
    <row r="100" spans="1:18" s="1" customFormat="1" ht="39" thickBot="1" x14ac:dyDescent="0.25">
      <c r="A100" s="82" t="s">
        <v>170</v>
      </c>
      <c r="B100" s="35"/>
      <c r="C100" s="36"/>
      <c r="D100" s="364"/>
      <c r="E100" s="273">
        <v>11838</v>
      </c>
      <c r="F100" s="273">
        <v>51938.64</v>
      </c>
      <c r="G100" s="273">
        <v>11838</v>
      </c>
      <c r="H100" s="273">
        <v>51938.64</v>
      </c>
    </row>
    <row r="101" spans="1:18" s="4" customFormat="1" x14ac:dyDescent="0.2">
      <c r="A101" s="111" t="s">
        <v>315</v>
      </c>
      <c r="B101" s="172" t="s">
        <v>240</v>
      </c>
      <c r="C101" s="173">
        <v>1</v>
      </c>
      <c r="D101" s="365">
        <v>20.38</v>
      </c>
      <c r="E101" s="231">
        <v>2000</v>
      </c>
      <c r="F101" s="232">
        <v>40760</v>
      </c>
      <c r="G101" s="297">
        <v>2000</v>
      </c>
      <c r="H101" s="244">
        <v>40760</v>
      </c>
    </row>
    <row r="102" spans="1:18" s="4" customFormat="1" x14ac:dyDescent="0.2">
      <c r="A102" s="58" t="s">
        <v>57</v>
      </c>
      <c r="B102" s="176" t="s">
        <v>20</v>
      </c>
      <c r="C102" s="154">
        <v>1</v>
      </c>
      <c r="D102" s="481">
        <v>868.52</v>
      </c>
      <c r="E102" s="236">
        <v>1</v>
      </c>
      <c r="F102" s="79">
        <v>868.52</v>
      </c>
      <c r="G102" s="86">
        <v>1</v>
      </c>
      <c r="H102" s="272">
        <v>868.52</v>
      </c>
    </row>
    <row r="103" spans="1:18" x14ac:dyDescent="0.2">
      <c r="A103" s="51" t="s">
        <v>317</v>
      </c>
      <c r="B103" s="176" t="s">
        <v>20</v>
      </c>
      <c r="C103" s="154">
        <v>1</v>
      </c>
      <c r="D103" s="367">
        <v>434.26</v>
      </c>
      <c r="E103" s="236">
        <v>1</v>
      </c>
      <c r="F103" s="79">
        <v>434.26</v>
      </c>
      <c r="G103" s="86">
        <v>1</v>
      </c>
      <c r="H103" s="272">
        <v>434.26</v>
      </c>
    </row>
    <row r="104" spans="1:18" s="1" customFormat="1" x14ac:dyDescent="0.2">
      <c r="A104" s="58" t="s">
        <v>318</v>
      </c>
      <c r="B104" s="176" t="s">
        <v>20</v>
      </c>
      <c r="C104" s="154">
        <v>1</v>
      </c>
      <c r="D104" s="367">
        <v>434.26</v>
      </c>
      <c r="E104" s="236">
        <v>1</v>
      </c>
      <c r="F104" s="79">
        <v>434.26</v>
      </c>
      <c r="G104" s="86">
        <v>1</v>
      </c>
      <c r="H104" s="272">
        <v>434.26</v>
      </c>
    </row>
    <row r="105" spans="1:18" s="3" customFormat="1" ht="24.75" thickBot="1" x14ac:dyDescent="0.25">
      <c r="A105" s="51" t="s">
        <v>58</v>
      </c>
      <c r="B105" s="175" t="s">
        <v>67</v>
      </c>
      <c r="C105" s="117">
        <v>1</v>
      </c>
      <c r="D105" s="368">
        <v>0.96</v>
      </c>
      <c r="E105" s="236">
        <v>9835</v>
      </c>
      <c r="F105" s="79">
        <v>9441.6</v>
      </c>
      <c r="G105" s="86">
        <v>9835</v>
      </c>
      <c r="H105" s="272">
        <v>9441.6</v>
      </c>
    </row>
    <row r="106" spans="1:18" s="6" customFormat="1" ht="26.25" thickBot="1" x14ac:dyDescent="0.25">
      <c r="A106" s="179" t="s">
        <v>258</v>
      </c>
      <c r="B106" s="62"/>
      <c r="C106" s="36"/>
      <c r="D106" s="347"/>
      <c r="E106" s="298"/>
      <c r="F106" s="273">
        <v>10401.48</v>
      </c>
      <c r="G106" s="298"/>
      <c r="H106" s="273">
        <v>10890.23</v>
      </c>
    </row>
    <row r="107" spans="1:18" s="6" customFormat="1" x14ac:dyDescent="0.2">
      <c r="A107" s="111" t="s">
        <v>168</v>
      </c>
      <c r="B107" s="180" t="s">
        <v>257</v>
      </c>
      <c r="C107" s="181">
        <v>12</v>
      </c>
      <c r="D107" s="358">
        <v>700</v>
      </c>
      <c r="E107" s="231">
        <v>1</v>
      </c>
      <c r="F107" s="232">
        <v>8546.52</v>
      </c>
      <c r="G107" s="297">
        <v>1</v>
      </c>
      <c r="H107" s="244">
        <v>8280</v>
      </c>
    </row>
    <row r="108" spans="1:18" s="6" customFormat="1" x14ac:dyDescent="0.2">
      <c r="A108" s="111" t="s">
        <v>169</v>
      </c>
      <c r="B108" s="182" t="s">
        <v>257</v>
      </c>
      <c r="C108" s="154">
        <v>12</v>
      </c>
      <c r="D108" s="358">
        <v>154.58000000000001</v>
      </c>
      <c r="E108" s="236">
        <v>1</v>
      </c>
      <c r="F108" s="79">
        <v>1854.96</v>
      </c>
      <c r="G108" s="86">
        <v>1</v>
      </c>
      <c r="H108" s="272">
        <v>1845.47</v>
      </c>
    </row>
    <row r="109" spans="1:18" s="6" customFormat="1" ht="13.5" thickBot="1" x14ac:dyDescent="0.25">
      <c r="A109" s="111" t="s">
        <v>379</v>
      </c>
      <c r="B109" s="177" t="s">
        <v>257</v>
      </c>
      <c r="C109" s="183">
        <v>12</v>
      </c>
      <c r="D109" s="346">
        <v>64.06</v>
      </c>
      <c r="E109" s="236">
        <v>0</v>
      </c>
      <c r="F109" s="79">
        <v>0</v>
      </c>
      <c r="G109" s="86">
        <v>1</v>
      </c>
      <c r="H109" s="272">
        <v>764.76</v>
      </c>
    </row>
    <row r="110" spans="1:18" s="3" customFormat="1" ht="26.25" thickBot="1" x14ac:dyDescent="0.25">
      <c r="A110" s="184" t="s">
        <v>259</v>
      </c>
      <c r="B110" s="35"/>
      <c r="C110" s="36"/>
      <c r="D110" s="347"/>
      <c r="E110" s="229"/>
      <c r="F110" s="273">
        <v>9183.23</v>
      </c>
      <c r="G110" s="229"/>
      <c r="H110" s="273">
        <v>20807.175999999999</v>
      </c>
    </row>
    <row r="111" spans="1:18" ht="36" x14ac:dyDescent="0.2">
      <c r="A111" s="185" t="s">
        <v>59</v>
      </c>
      <c r="B111" s="186"/>
      <c r="C111" s="154"/>
      <c r="D111" s="369"/>
      <c r="E111" s="236">
        <v>0</v>
      </c>
      <c r="F111" s="79">
        <v>5006.75</v>
      </c>
      <c r="G111" s="79"/>
      <c r="H111" s="272">
        <v>4978.9459999999999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</row>
    <row r="112" spans="1:18" s="3" customFormat="1" x14ac:dyDescent="0.2">
      <c r="A112" s="187" t="s">
        <v>21</v>
      </c>
      <c r="B112" s="186" t="s">
        <v>72</v>
      </c>
      <c r="C112" s="154">
        <v>12</v>
      </c>
      <c r="D112" s="370">
        <v>13.03</v>
      </c>
      <c r="E112" s="236">
        <v>20</v>
      </c>
      <c r="F112" s="79">
        <v>3127.2</v>
      </c>
      <c r="G112" s="86">
        <v>20</v>
      </c>
      <c r="H112" s="272">
        <v>3110.2</v>
      </c>
    </row>
    <row r="113" spans="1:8" s="3" customFormat="1" x14ac:dyDescent="0.2">
      <c r="A113" s="187" t="s">
        <v>22</v>
      </c>
      <c r="B113" s="186" t="s">
        <v>6</v>
      </c>
      <c r="C113" s="154">
        <v>12</v>
      </c>
      <c r="D113" s="370">
        <v>0.28999999999999998</v>
      </c>
      <c r="E113" s="236">
        <v>540.1</v>
      </c>
      <c r="F113" s="79">
        <v>1879.55</v>
      </c>
      <c r="G113" s="86">
        <v>540.1</v>
      </c>
      <c r="H113" s="272">
        <v>1868.7459999999999</v>
      </c>
    </row>
    <row r="114" spans="1:8" s="3" customFormat="1" ht="36" x14ac:dyDescent="0.2">
      <c r="A114" s="141" t="s">
        <v>260</v>
      </c>
      <c r="B114" s="186"/>
      <c r="C114" s="154" t="s">
        <v>261</v>
      </c>
      <c r="D114" s="369"/>
      <c r="E114" s="236">
        <v>0</v>
      </c>
      <c r="F114" s="235">
        <v>4176.4799999999996</v>
      </c>
      <c r="G114" s="79"/>
      <c r="H114" s="255">
        <v>15828.23</v>
      </c>
    </row>
    <row r="115" spans="1:8" s="3" customFormat="1" x14ac:dyDescent="0.2">
      <c r="A115" s="215" t="s">
        <v>338</v>
      </c>
      <c r="B115" s="34" t="s">
        <v>128</v>
      </c>
      <c r="C115" s="16"/>
      <c r="D115" s="351">
        <v>58.26</v>
      </c>
      <c r="E115" s="236">
        <v>0</v>
      </c>
      <c r="F115" s="79">
        <v>0</v>
      </c>
      <c r="G115" s="86">
        <v>160</v>
      </c>
      <c r="H115" s="272">
        <v>9321.6</v>
      </c>
    </row>
    <row r="116" spans="1:8" s="3" customFormat="1" x14ac:dyDescent="0.2">
      <c r="A116" s="315" t="s">
        <v>150</v>
      </c>
      <c r="B116" s="34" t="s">
        <v>5</v>
      </c>
      <c r="C116" s="16"/>
      <c r="D116" s="351">
        <v>27.69</v>
      </c>
      <c r="E116" s="236">
        <v>0</v>
      </c>
      <c r="F116" s="79">
        <v>0</v>
      </c>
      <c r="G116" s="86">
        <v>20</v>
      </c>
      <c r="H116" s="272">
        <v>553.80000000000007</v>
      </c>
    </row>
    <row r="117" spans="1:8" s="3" customFormat="1" x14ac:dyDescent="0.2">
      <c r="A117" s="315" t="s">
        <v>151</v>
      </c>
      <c r="B117" s="34" t="s">
        <v>128</v>
      </c>
      <c r="C117" s="16"/>
      <c r="D117" s="351">
        <v>3335</v>
      </c>
      <c r="E117" s="236">
        <v>0</v>
      </c>
      <c r="F117" s="79">
        <v>0</v>
      </c>
      <c r="G117" s="86">
        <v>1</v>
      </c>
      <c r="H117" s="272">
        <v>3335</v>
      </c>
    </row>
    <row r="118" spans="1:8" s="3" customFormat="1" x14ac:dyDescent="0.2">
      <c r="A118" s="315" t="s">
        <v>153</v>
      </c>
      <c r="B118" s="34" t="s">
        <v>128</v>
      </c>
      <c r="C118" s="16"/>
      <c r="D118" s="351">
        <v>218.27</v>
      </c>
      <c r="E118" s="236">
        <v>0</v>
      </c>
      <c r="F118" s="79">
        <v>0</v>
      </c>
      <c r="G118" s="86">
        <v>1</v>
      </c>
      <c r="H118" s="272">
        <v>218</v>
      </c>
    </row>
    <row r="119" spans="1:8" s="3" customFormat="1" x14ac:dyDescent="0.2">
      <c r="A119" s="340" t="s">
        <v>429</v>
      </c>
      <c r="B119" s="34" t="s">
        <v>128</v>
      </c>
      <c r="C119" s="16"/>
      <c r="D119" s="351">
        <v>47.04</v>
      </c>
      <c r="E119" s="236">
        <v>0</v>
      </c>
      <c r="F119" s="79">
        <v>0</v>
      </c>
      <c r="G119" s="86">
        <v>38</v>
      </c>
      <c r="H119" s="272">
        <v>1791.3600000000001</v>
      </c>
    </row>
    <row r="120" spans="1:8" s="3" customFormat="1" ht="13.5" thickBot="1" x14ac:dyDescent="0.25">
      <c r="A120" s="215" t="s">
        <v>340</v>
      </c>
      <c r="B120" s="34" t="s">
        <v>5</v>
      </c>
      <c r="C120" s="16"/>
      <c r="D120" s="351">
        <v>608.47</v>
      </c>
      <c r="E120" s="236">
        <v>0</v>
      </c>
      <c r="F120" s="79">
        <v>0</v>
      </c>
      <c r="G120" s="86">
        <v>1</v>
      </c>
      <c r="H120" s="272">
        <v>608.47</v>
      </c>
    </row>
    <row r="121" spans="1:8" s="1" customFormat="1" ht="26.25" thickBot="1" x14ac:dyDescent="0.25">
      <c r="A121" s="184" t="s">
        <v>262</v>
      </c>
      <c r="B121" s="188"/>
      <c r="C121" s="189"/>
      <c r="D121" s="371"/>
      <c r="E121" s="229"/>
      <c r="F121" s="273">
        <v>9119.6</v>
      </c>
      <c r="G121" s="229"/>
      <c r="H121" s="273">
        <v>6519</v>
      </c>
    </row>
    <row r="122" spans="1:8" s="1" customFormat="1" ht="24.75" thickBot="1" x14ac:dyDescent="0.25">
      <c r="A122" s="145" t="s">
        <v>60</v>
      </c>
      <c r="B122" s="166" t="s">
        <v>66</v>
      </c>
      <c r="C122" s="190">
        <v>1</v>
      </c>
      <c r="D122" s="346"/>
      <c r="E122" s="231">
        <v>2610.3000000000002</v>
      </c>
      <c r="F122" s="232">
        <v>9119.6</v>
      </c>
      <c r="G122" s="297">
        <v>2610.3000000000002</v>
      </c>
      <c r="H122" s="244">
        <v>6519</v>
      </c>
    </row>
    <row r="123" spans="1:8" s="1" customFormat="1" ht="30.75" customHeight="1" thickBot="1" x14ac:dyDescent="0.25">
      <c r="A123" s="619" t="s">
        <v>62</v>
      </c>
      <c r="B123" s="620"/>
      <c r="C123" s="620"/>
      <c r="D123" s="621"/>
      <c r="E123" s="229"/>
      <c r="F123" s="273">
        <v>198405.75999999998</v>
      </c>
      <c r="G123" s="229"/>
      <c r="H123" s="273">
        <v>197640.45167999997</v>
      </c>
    </row>
    <row r="124" spans="1:8" s="1" customFormat="1" ht="26.25" thickBot="1" x14ac:dyDescent="0.25">
      <c r="A124" s="198" t="s">
        <v>264</v>
      </c>
      <c r="B124" s="113"/>
      <c r="C124" s="114"/>
      <c r="D124" s="373"/>
      <c r="E124" s="262">
        <v>310.5</v>
      </c>
      <c r="F124" s="229">
        <v>61396.74</v>
      </c>
      <c r="G124" s="229">
        <v>310.5</v>
      </c>
      <c r="H124" s="273">
        <v>60934.87019999999</v>
      </c>
    </row>
    <row r="125" spans="1:8" s="1" customFormat="1" ht="24" x14ac:dyDescent="0.2">
      <c r="A125" s="343" t="s">
        <v>173</v>
      </c>
      <c r="B125" s="56" t="s">
        <v>66</v>
      </c>
      <c r="C125" s="381" t="s">
        <v>282</v>
      </c>
      <c r="D125" s="364" t="s">
        <v>265</v>
      </c>
      <c r="E125" s="231">
        <v>2610.3000000000002</v>
      </c>
      <c r="F125" s="232">
        <v>58389.67</v>
      </c>
      <c r="G125" s="297">
        <v>2610.3000000000002</v>
      </c>
      <c r="H125" s="244">
        <v>57974.789999999994</v>
      </c>
    </row>
    <row r="126" spans="1:8" s="1" customFormat="1" ht="24.75" thickBot="1" x14ac:dyDescent="0.25">
      <c r="A126" s="199" t="s">
        <v>275</v>
      </c>
      <c r="B126" s="14" t="s">
        <v>66</v>
      </c>
      <c r="C126" s="83">
        <v>12</v>
      </c>
      <c r="D126" s="396">
        <v>9.6000000000000002E-2</v>
      </c>
      <c r="E126" s="236">
        <v>2610.3000000000002</v>
      </c>
      <c r="F126" s="79">
        <v>3007.07</v>
      </c>
      <c r="G126" s="86">
        <v>2610.3000000000002</v>
      </c>
      <c r="H126" s="272">
        <v>2960.0802000000003</v>
      </c>
    </row>
    <row r="127" spans="1:8" s="3" customFormat="1" ht="28.5" customHeight="1" thickBot="1" x14ac:dyDescent="0.25">
      <c r="A127" s="200" t="s">
        <v>266</v>
      </c>
      <c r="B127" s="55" t="s">
        <v>66</v>
      </c>
      <c r="C127" s="382" t="s">
        <v>187</v>
      </c>
      <c r="D127" s="347" t="s">
        <v>265</v>
      </c>
      <c r="E127" s="262">
        <v>1868.5</v>
      </c>
      <c r="F127" s="229">
        <v>114965.04</v>
      </c>
      <c r="G127" s="298">
        <v>1868.5</v>
      </c>
      <c r="H127" s="273">
        <v>114383.33999999998</v>
      </c>
    </row>
    <row r="128" spans="1:8" s="3" customFormat="1" ht="41.25" customHeight="1" thickBot="1" x14ac:dyDescent="0.25">
      <c r="A128" s="201" t="s">
        <v>267</v>
      </c>
      <c r="B128" s="274" t="s">
        <v>66</v>
      </c>
      <c r="C128" s="77">
        <v>1</v>
      </c>
      <c r="D128" s="484">
        <v>3.4666666666666665E-3</v>
      </c>
      <c r="E128" s="262">
        <v>2610.3000000000002</v>
      </c>
      <c r="F128" s="229">
        <v>117.46</v>
      </c>
      <c r="G128" s="298">
        <v>2610.3000000000002</v>
      </c>
      <c r="H128" s="273">
        <v>108.58848</v>
      </c>
    </row>
    <row r="129" spans="1:8" s="3" customFormat="1" ht="38.25" customHeight="1" thickBot="1" x14ac:dyDescent="0.25">
      <c r="A129" s="184" t="s">
        <v>268</v>
      </c>
      <c r="B129" s="275" t="s">
        <v>66</v>
      </c>
      <c r="C129" s="78">
        <v>12</v>
      </c>
      <c r="D129" s="374">
        <v>0.77</v>
      </c>
      <c r="E129" s="262">
        <v>2610.3000000000002</v>
      </c>
      <c r="F129" s="229">
        <v>21926.52</v>
      </c>
      <c r="G129" s="298">
        <v>2610.3000000000002</v>
      </c>
      <c r="H129" s="273">
        <v>22213.653000000002</v>
      </c>
    </row>
    <row r="130" spans="1:8" s="1" customFormat="1" ht="15.75" thickBot="1" x14ac:dyDescent="0.25">
      <c r="A130" s="209" t="s">
        <v>64</v>
      </c>
      <c r="B130" s="210"/>
      <c r="C130" s="211"/>
      <c r="D130" s="485"/>
      <c r="E130" s="262">
        <v>2610.3000000000002</v>
      </c>
      <c r="F130" s="228">
        <v>152232.70000000001</v>
      </c>
      <c r="G130" s="227">
        <v>2610.3000000000002</v>
      </c>
      <c r="H130" s="273">
        <v>149961.73449999999</v>
      </c>
    </row>
    <row r="131" spans="1:8" s="1" customFormat="1" ht="18" thickBot="1" x14ac:dyDescent="0.25">
      <c r="A131" s="115" t="s">
        <v>269</v>
      </c>
      <c r="B131" s="150" t="s">
        <v>66</v>
      </c>
      <c r="C131" s="117">
        <v>12</v>
      </c>
      <c r="D131" s="486">
        <v>4.8600000000000003</v>
      </c>
      <c r="E131" s="236">
        <v>2610.3000000000002</v>
      </c>
      <c r="F131" s="79">
        <v>152232.70000000001</v>
      </c>
      <c r="G131" s="86">
        <v>2610.3000000000002</v>
      </c>
      <c r="H131" s="272">
        <v>149961.73449999999</v>
      </c>
    </row>
    <row r="132" spans="1:8" s="1" customFormat="1" ht="15.75" thickBot="1" x14ac:dyDescent="0.25">
      <c r="A132" s="123" t="s">
        <v>192</v>
      </c>
      <c r="B132" s="57"/>
      <c r="C132" s="42"/>
      <c r="D132" s="376"/>
      <c r="E132" s="262">
        <v>0</v>
      </c>
      <c r="F132" s="229">
        <v>0</v>
      </c>
      <c r="G132" s="301"/>
      <c r="H132" s="273">
        <v>3799.8900000000003</v>
      </c>
    </row>
    <row r="133" spans="1:8" s="1" customFormat="1" ht="13.5" thickBot="1" x14ac:dyDescent="0.25">
      <c r="A133" s="31" t="s">
        <v>321</v>
      </c>
      <c r="B133" s="35"/>
      <c r="C133" s="41"/>
      <c r="D133" s="377"/>
      <c r="E133" s="227">
        <v>0</v>
      </c>
      <c r="F133" s="229">
        <v>0</v>
      </c>
      <c r="G133" s="229"/>
      <c r="H133" s="273">
        <v>2500</v>
      </c>
    </row>
    <row r="134" spans="1:8" s="1" customFormat="1" ht="13.5" thickBot="1" x14ac:dyDescent="0.25">
      <c r="A134" s="84" t="s">
        <v>358</v>
      </c>
      <c r="B134" s="251" t="s">
        <v>128</v>
      </c>
      <c r="C134" s="30"/>
      <c r="D134" s="359">
        <v>2500</v>
      </c>
      <c r="E134" s="387">
        <v>0</v>
      </c>
      <c r="F134" s="79">
        <v>0</v>
      </c>
      <c r="G134" s="86">
        <v>1</v>
      </c>
      <c r="H134" s="272">
        <v>2500</v>
      </c>
    </row>
    <row r="135" spans="1:8" s="1" customFormat="1" ht="13.5" thickBot="1" x14ac:dyDescent="0.25">
      <c r="A135" s="218" t="s">
        <v>325</v>
      </c>
      <c r="B135" s="463"/>
      <c r="C135" s="464"/>
      <c r="D135" s="488"/>
      <c r="E135" s="262">
        <v>0</v>
      </c>
      <c r="F135" s="229">
        <v>0</v>
      </c>
      <c r="G135" s="229"/>
      <c r="H135" s="273">
        <v>1299.8900000000001</v>
      </c>
    </row>
    <row r="136" spans="1:8" s="1" customFormat="1" ht="24.75" thickBot="1" x14ac:dyDescent="0.25">
      <c r="A136" s="220" t="s">
        <v>323</v>
      </c>
      <c r="B136" s="150" t="s">
        <v>5</v>
      </c>
      <c r="C136" s="117">
        <v>1</v>
      </c>
      <c r="D136" s="486">
        <v>1299.8900000000001</v>
      </c>
      <c r="E136" s="236">
        <v>0</v>
      </c>
      <c r="F136" s="79">
        <v>0</v>
      </c>
      <c r="G136" s="86">
        <v>1</v>
      </c>
      <c r="H136" s="272">
        <v>1299.8900000000001</v>
      </c>
    </row>
    <row r="137" spans="1:8" s="1" customFormat="1" ht="15.75" thickBot="1" x14ac:dyDescent="0.25">
      <c r="A137" s="221" t="s">
        <v>424</v>
      </c>
      <c r="B137" s="55"/>
      <c r="C137" s="40"/>
      <c r="D137" s="489"/>
      <c r="E137" s="17"/>
      <c r="F137" s="273">
        <v>494248.00999999995</v>
      </c>
      <c r="G137" s="17"/>
      <c r="H137" s="273">
        <v>645085.21930999996</v>
      </c>
    </row>
    <row r="138" spans="1:8" x14ac:dyDescent="0.2">
      <c r="A138" s="24"/>
      <c r="B138" s="75"/>
      <c r="C138" s="18"/>
    </row>
    <row r="139" spans="1:8" x14ac:dyDescent="0.2">
      <c r="A139" s="284" t="s">
        <v>431</v>
      </c>
      <c r="B139" s="75"/>
      <c r="C139" s="18"/>
      <c r="D139" s="122"/>
    </row>
    <row r="140" spans="1:8" x14ac:dyDescent="0.2">
      <c r="A140" s="24"/>
      <c r="B140" s="75"/>
      <c r="C140" s="18"/>
      <c r="D140" s="122"/>
    </row>
    <row r="141" spans="1:8" x14ac:dyDescent="0.2">
      <c r="A141" s="24" t="s">
        <v>432</v>
      </c>
      <c r="B141" s="75"/>
      <c r="C141" s="18"/>
      <c r="D141" s="122"/>
    </row>
    <row r="142" spans="1:8" s="1" customFormat="1" x14ac:dyDescent="0.2">
      <c r="A142" s="24"/>
      <c r="B142" s="75"/>
      <c r="C142" s="18"/>
      <c r="D142" s="122"/>
      <c r="E142" s="302"/>
      <c r="F142" s="302"/>
      <c r="G142" s="302"/>
      <c r="H142" s="302"/>
    </row>
    <row r="143" spans="1:8" s="3" customFormat="1" x14ac:dyDescent="0.2">
      <c r="A143" s="24"/>
      <c r="B143" s="75"/>
      <c r="C143" s="18"/>
      <c r="D143" s="122"/>
      <c r="E143" s="302"/>
      <c r="F143" s="302"/>
      <c r="G143" s="302"/>
      <c r="H143" s="302"/>
    </row>
    <row r="144" spans="1:8" x14ac:dyDescent="0.2">
      <c r="A144" s="24"/>
      <c r="D144" s="122"/>
    </row>
    <row r="145" spans="1:1" x14ac:dyDescent="0.2">
      <c r="A145" s="24"/>
    </row>
    <row r="165" spans="1:3" x14ac:dyDescent="0.2">
      <c r="A165" s="13"/>
    </row>
    <row r="166" spans="1:3" x14ac:dyDescent="0.2">
      <c r="A166" s="13"/>
    </row>
    <row r="167" spans="1:3" x14ac:dyDescent="0.2">
      <c r="A167" s="13"/>
    </row>
    <row r="168" spans="1:3" x14ac:dyDescent="0.2">
      <c r="A168" s="13"/>
    </row>
    <row r="169" spans="1:3" x14ac:dyDescent="0.2">
      <c r="A169" s="13"/>
    </row>
    <row r="170" spans="1:3" x14ac:dyDescent="0.2">
      <c r="A170" s="13"/>
    </row>
    <row r="171" spans="1:3" x14ac:dyDescent="0.2">
      <c r="A171" s="13"/>
    </row>
    <row r="172" spans="1:3" x14ac:dyDescent="0.2">
      <c r="A172" s="13"/>
    </row>
    <row r="173" spans="1:3" x14ac:dyDescent="0.2">
      <c r="A173" s="13"/>
    </row>
    <row r="174" spans="1:3" x14ac:dyDescent="0.2">
      <c r="A174" s="13"/>
      <c r="B174" s="13"/>
      <c r="C174" s="13"/>
    </row>
    <row r="175" spans="1:3" x14ac:dyDescent="0.2">
      <c r="A175" s="13"/>
      <c r="B175" s="13"/>
      <c r="C175" s="13"/>
    </row>
    <row r="179" spans="1:4" x14ac:dyDescent="0.2">
      <c r="A179" s="13"/>
      <c r="D179" s="302"/>
    </row>
    <row r="180" spans="1:4" x14ac:dyDescent="0.2">
      <c r="A180" s="13"/>
      <c r="D180" s="302"/>
    </row>
  </sheetData>
  <mergeCells count="8">
    <mergeCell ref="A123:D123"/>
    <mergeCell ref="E20:H20"/>
    <mergeCell ref="A1:H1"/>
    <mergeCell ref="A2:D2"/>
    <mergeCell ref="E19:H19"/>
    <mergeCell ref="A23:D23"/>
    <mergeCell ref="A52:D52"/>
    <mergeCell ref="A10:D10"/>
  </mergeCells>
  <pageMargins left="0.31496062992125984" right="0.31496062992125984" top="0.15748031496062992" bottom="0.15748031496062992" header="0.31496062992125984" footer="0.31496062992125984"/>
  <pageSetup paperSize="9" scale="40" fitToHeight="0" orientation="portrait" copies="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6"/>
  <sheetViews>
    <sheetView showZeros="0" topLeftCell="A121" zoomScaleNormal="100" workbookViewId="0">
      <selection activeCell="E129" sqref="E129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2.140625" style="302" customWidth="1"/>
    <col min="7" max="7" width="13" style="302" customWidth="1"/>
    <col min="8" max="8" width="1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141987.4265245921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1242952.0799999998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1242952.0799999998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1242952.0799999998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1164085.8924499999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220853.61407459201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-103856.47347540734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1227018.55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1227018.55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1227018.55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1123162.0765245927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1164085.8924499999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-40923.815925407223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>
        <v>14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95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143333.98000000001</v>
      </c>
      <c r="G23" s="229"/>
      <c r="H23" s="228">
        <v>76766.701650000017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47.87</v>
      </c>
      <c r="G24" s="229"/>
      <c r="H24" s="228">
        <v>47.870550000000001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5260.5</v>
      </c>
      <c r="F25" s="232">
        <v>47.87</v>
      </c>
      <c r="G25" s="297">
        <v>5260.5</v>
      </c>
      <c r="H25" s="244">
        <v>47.870550000000001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3741.79</v>
      </c>
      <c r="G26" s="229"/>
      <c r="H26" s="228">
        <v>2779.3764000000001</v>
      </c>
    </row>
    <row r="27" spans="1:8" s="1" customFormat="1" ht="57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1097.7</v>
      </c>
      <c r="F27" s="232">
        <v>2792.55</v>
      </c>
      <c r="G27" s="297">
        <v>1097.7</v>
      </c>
      <c r="H27" s="244">
        <v>2779.3764000000001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2216.39</v>
      </c>
      <c r="G29" s="229"/>
      <c r="H29" s="228">
        <v>69031.22</v>
      </c>
    </row>
    <row r="30" spans="1:8" s="1" customFormat="1" ht="17.25" customHeight="1" x14ac:dyDescent="0.2">
      <c r="A30" s="144" t="s">
        <v>34</v>
      </c>
      <c r="B30" s="97"/>
      <c r="C30" s="16" t="s">
        <v>69</v>
      </c>
      <c r="D30" s="476"/>
      <c r="E30" s="236">
        <v>0</v>
      </c>
      <c r="F30" s="79">
        <v>2168.52</v>
      </c>
      <c r="G30" s="79"/>
      <c r="H30" s="255">
        <v>69031.22</v>
      </c>
    </row>
    <row r="31" spans="1:8" s="1" customFormat="1" ht="13.5" thickBot="1" x14ac:dyDescent="0.25">
      <c r="A31" s="194" t="s">
        <v>193</v>
      </c>
      <c r="B31" s="34" t="s">
        <v>26</v>
      </c>
      <c r="C31" s="16"/>
      <c r="D31" s="472">
        <v>361.42</v>
      </c>
      <c r="E31" s="236">
        <v>6</v>
      </c>
      <c r="F31" s="79">
        <v>2168.52</v>
      </c>
      <c r="G31" s="86">
        <v>191</v>
      </c>
      <c r="H31" s="272">
        <v>69031.22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229"/>
      <c r="F32" s="228">
        <v>836.42</v>
      </c>
      <c r="G32" s="229"/>
      <c r="H32" s="228">
        <v>0</v>
      </c>
    </row>
    <row r="33" spans="1:14" s="3" customFormat="1" ht="26.25" thickBot="1" x14ac:dyDescent="0.25">
      <c r="A33" s="27" t="s">
        <v>37</v>
      </c>
      <c r="B33" s="280"/>
      <c r="C33" s="388"/>
      <c r="D33" s="389"/>
      <c r="E33" s="229"/>
      <c r="F33" s="273">
        <v>39484.5</v>
      </c>
      <c r="G33" s="229"/>
      <c r="H33" s="273">
        <v>4018.1652000000004</v>
      </c>
    </row>
    <row r="34" spans="1:14" s="1" customFormat="1" ht="24" x14ac:dyDescent="0.2">
      <c r="A34" s="135" t="s">
        <v>15</v>
      </c>
      <c r="B34" s="393" t="s">
        <v>6</v>
      </c>
      <c r="C34" s="394">
        <v>2</v>
      </c>
      <c r="D34" s="395">
        <v>0.77</v>
      </c>
      <c r="E34" s="386">
        <v>1418.4</v>
      </c>
      <c r="F34" s="232">
        <v>2184.34</v>
      </c>
      <c r="G34" s="297">
        <f>E34</f>
        <v>1418.4</v>
      </c>
      <c r="H34" s="244">
        <v>2184.3360000000002</v>
      </c>
    </row>
    <row r="35" spans="1:14" s="1" customFormat="1" ht="24" x14ac:dyDescent="0.2">
      <c r="A35" s="171" t="s">
        <v>214</v>
      </c>
      <c r="B35" s="14" t="s">
        <v>6</v>
      </c>
      <c r="C35" s="131">
        <v>4</v>
      </c>
      <c r="D35" s="396">
        <v>9.4E-2</v>
      </c>
      <c r="E35" s="387">
        <v>1418.4</v>
      </c>
      <c r="F35" s="79">
        <v>533.32000000000005</v>
      </c>
      <c r="G35" s="297">
        <f>E35</f>
        <v>1418.4</v>
      </c>
      <c r="H35" s="272">
        <v>266.6592</v>
      </c>
    </row>
    <row r="36" spans="1:14" s="1" customFormat="1" ht="15" customHeight="1" x14ac:dyDescent="0.2">
      <c r="A36" s="383" t="s">
        <v>34</v>
      </c>
      <c r="B36" s="97" t="s">
        <v>6</v>
      </c>
      <c r="C36" s="217" t="s">
        <v>69</v>
      </c>
      <c r="D36" s="360"/>
      <c r="E36" s="387">
        <v>0</v>
      </c>
      <c r="F36" s="235">
        <v>36766.839999999997</v>
      </c>
      <c r="G36" s="235"/>
      <c r="H36" s="255">
        <v>1567.17</v>
      </c>
    </row>
    <row r="37" spans="1:14" x14ac:dyDescent="0.2">
      <c r="A37" s="384" t="s">
        <v>215</v>
      </c>
      <c r="B37" s="14" t="s">
        <v>6</v>
      </c>
      <c r="C37" s="131">
        <v>1</v>
      </c>
      <c r="D37" s="475" t="s">
        <v>430</v>
      </c>
      <c r="E37" s="387">
        <v>0</v>
      </c>
      <c r="F37" s="79">
        <v>0</v>
      </c>
      <c r="G37" s="86">
        <v>3</v>
      </c>
      <c r="H37" s="272">
        <v>1567.17</v>
      </c>
      <c r="I37" s="59"/>
      <c r="J37" s="59"/>
      <c r="K37" s="59"/>
      <c r="L37" s="59"/>
      <c r="M37" s="59"/>
      <c r="N37" s="59"/>
    </row>
    <row r="38" spans="1:14" s="1" customFormat="1" ht="13.5" thickBot="1" x14ac:dyDescent="0.25">
      <c r="A38" s="385" t="s">
        <v>216</v>
      </c>
      <c r="B38" s="43"/>
      <c r="C38" s="398"/>
      <c r="D38" s="579"/>
      <c r="E38" s="387">
        <v>0</v>
      </c>
      <c r="F38" s="235">
        <v>36766.839999999997</v>
      </c>
      <c r="G38" s="232"/>
      <c r="H38" s="244">
        <v>0</v>
      </c>
    </row>
    <row r="39" spans="1:14" s="3" customFormat="1" ht="26.25" thickBot="1" x14ac:dyDescent="0.25">
      <c r="A39" s="132" t="s">
        <v>38</v>
      </c>
      <c r="B39" s="390"/>
      <c r="C39" s="391"/>
      <c r="D39" s="392"/>
      <c r="E39" s="229"/>
      <c r="F39" s="273">
        <v>10249.92</v>
      </c>
      <c r="G39" s="229"/>
      <c r="H39" s="273">
        <v>280.8</v>
      </c>
    </row>
    <row r="40" spans="1:14" s="1" customFormat="1" ht="45" customHeight="1" x14ac:dyDescent="0.2">
      <c r="A40" s="582" t="s">
        <v>39</v>
      </c>
      <c r="B40" s="128" t="s">
        <v>6</v>
      </c>
      <c r="C40" s="131">
        <v>1</v>
      </c>
      <c r="D40" s="474">
        <v>0.52</v>
      </c>
      <c r="E40" s="231">
        <v>540</v>
      </c>
      <c r="F40" s="232">
        <v>280.8</v>
      </c>
      <c r="G40" s="297">
        <v>540</v>
      </c>
      <c r="H40" s="244">
        <v>280.8</v>
      </c>
    </row>
    <row r="41" spans="1:14" s="1" customFormat="1" ht="21" customHeight="1" thickBot="1" x14ac:dyDescent="0.25">
      <c r="A41" s="241" t="s">
        <v>34</v>
      </c>
      <c r="B41" s="128"/>
      <c r="C41" s="217" t="s">
        <v>69</v>
      </c>
      <c r="D41" s="476"/>
      <c r="E41" s="236">
        <v>0</v>
      </c>
      <c r="F41" s="235">
        <v>9969.1200000000008</v>
      </c>
      <c r="G41" s="79"/>
      <c r="H41" s="255">
        <v>0</v>
      </c>
    </row>
    <row r="42" spans="1:14" s="3" customFormat="1" ht="26.25" thickBot="1" x14ac:dyDescent="0.25">
      <c r="A42" s="139" t="s">
        <v>40</v>
      </c>
      <c r="B42" s="133"/>
      <c r="C42" s="134"/>
      <c r="D42" s="350"/>
      <c r="E42" s="229"/>
      <c r="F42" s="273">
        <v>76471.05</v>
      </c>
      <c r="G42" s="229"/>
      <c r="H42" s="273">
        <v>163.07550000000001</v>
      </c>
    </row>
    <row r="43" spans="1:14" s="1" customFormat="1" ht="67.5" x14ac:dyDescent="0.2">
      <c r="A43" s="26" t="s">
        <v>41</v>
      </c>
      <c r="B43" s="249" t="s">
        <v>66</v>
      </c>
      <c r="C43" s="16" t="s">
        <v>70</v>
      </c>
      <c r="D43" s="474">
        <v>3.1E-2</v>
      </c>
      <c r="E43" s="231">
        <v>5260.5</v>
      </c>
      <c r="F43" s="232">
        <v>163.08000000000001</v>
      </c>
      <c r="G43" s="297">
        <v>5260.5</v>
      </c>
      <c r="H43" s="244">
        <v>163.07550000000001</v>
      </c>
    </row>
    <row r="44" spans="1:14" s="1" customFormat="1" ht="16.5" customHeight="1" thickBot="1" x14ac:dyDescent="0.25">
      <c r="A44" s="144" t="s">
        <v>34</v>
      </c>
      <c r="B44" s="96"/>
      <c r="C44" s="16" t="s">
        <v>69</v>
      </c>
      <c r="D44" s="476"/>
      <c r="E44" s="234">
        <v>0</v>
      </c>
      <c r="F44" s="235">
        <v>76307.97</v>
      </c>
      <c r="G44" s="235"/>
      <c r="H44" s="255">
        <v>0</v>
      </c>
    </row>
    <row r="45" spans="1:14" s="3" customFormat="1" ht="26.25" thickBot="1" x14ac:dyDescent="0.25">
      <c r="A45" s="139" t="s">
        <v>42</v>
      </c>
      <c r="B45" s="133"/>
      <c r="C45" s="134"/>
      <c r="D45" s="350"/>
      <c r="E45" s="229"/>
      <c r="F45" s="273">
        <v>836.42</v>
      </c>
      <c r="G45" s="229"/>
      <c r="H45" s="273">
        <v>0</v>
      </c>
    </row>
    <row r="46" spans="1:14" s="3" customFormat="1" ht="26.25" thickBot="1" x14ac:dyDescent="0.25">
      <c r="A46" s="142" t="s">
        <v>44</v>
      </c>
      <c r="B46" s="143"/>
      <c r="C46" s="253"/>
      <c r="D46" s="477"/>
      <c r="E46" s="229"/>
      <c r="F46" s="273">
        <v>4320.5600000000004</v>
      </c>
      <c r="G46" s="229"/>
      <c r="H46" s="273">
        <v>189.37799999999999</v>
      </c>
    </row>
    <row r="47" spans="1:14" s="1" customFormat="1" ht="16.5" x14ac:dyDescent="0.2">
      <c r="A47" s="111" t="s">
        <v>45</v>
      </c>
      <c r="B47" s="33" t="s">
        <v>66</v>
      </c>
      <c r="C47" s="102"/>
      <c r="D47" s="474">
        <v>3.6000000000000004E-2</v>
      </c>
      <c r="E47" s="231">
        <v>5260.5</v>
      </c>
      <c r="F47" s="232">
        <v>189.38</v>
      </c>
      <c r="G47" s="297">
        <v>5260.5</v>
      </c>
      <c r="H47" s="244">
        <v>189.37799999999999</v>
      </c>
    </row>
    <row r="48" spans="1:14" s="1" customFormat="1" ht="13.5" thickBot="1" x14ac:dyDescent="0.25">
      <c r="A48" s="144" t="s">
        <v>274</v>
      </c>
      <c r="B48" s="97"/>
      <c r="C48" s="16"/>
      <c r="D48" s="474"/>
      <c r="E48" s="79"/>
      <c r="F48" s="255">
        <v>4131.18</v>
      </c>
      <c r="G48" s="79"/>
      <c r="H48" s="255">
        <v>0</v>
      </c>
    </row>
    <row r="49" spans="1:8" s="3" customFormat="1" ht="39" thickBot="1" x14ac:dyDescent="0.25">
      <c r="A49" s="27" t="s">
        <v>46</v>
      </c>
      <c r="B49" s="35"/>
      <c r="C49" s="254"/>
      <c r="D49" s="353"/>
      <c r="E49" s="229"/>
      <c r="F49" s="273">
        <v>5129.0600000000004</v>
      </c>
      <c r="G49" s="229"/>
      <c r="H49" s="273">
        <v>256.81600000000003</v>
      </c>
    </row>
    <row r="50" spans="1:8" s="1" customFormat="1" ht="56.25" x14ac:dyDescent="0.2">
      <c r="A50" s="151" t="s">
        <v>47</v>
      </c>
      <c r="B50" s="33" t="s">
        <v>128</v>
      </c>
      <c r="C50" s="22" t="s">
        <v>70</v>
      </c>
      <c r="D50" s="474">
        <v>4.5860000000000003</v>
      </c>
      <c r="E50" s="231">
        <v>56</v>
      </c>
      <c r="F50" s="232">
        <v>513.63</v>
      </c>
      <c r="G50" s="297">
        <v>56</v>
      </c>
      <c r="H50" s="244">
        <v>256.81600000000003</v>
      </c>
    </row>
    <row r="51" spans="1:8" s="1" customFormat="1" x14ac:dyDescent="0.2">
      <c r="A51" s="152" t="s">
        <v>48</v>
      </c>
      <c r="B51" s="14"/>
      <c r="C51" s="21"/>
      <c r="D51" s="476"/>
      <c r="E51" s="234">
        <v>0</v>
      </c>
      <c r="F51" s="235">
        <v>4615.43</v>
      </c>
      <c r="G51" s="235"/>
      <c r="H51" s="255">
        <v>0</v>
      </c>
    </row>
    <row r="52" spans="1:8" s="1" customFormat="1" ht="13.5" thickBot="1" x14ac:dyDescent="0.25">
      <c r="A52" s="258" t="s">
        <v>161</v>
      </c>
      <c r="B52" s="259" t="s">
        <v>163</v>
      </c>
      <c r="C52" s="190"/>
      <c r="D52" s="354"/>
      <c r="E52" s="236">
        <v>0</v>
      </c>
      <c r="F52" s="235">
        <v>4615.43</v>
      </c>
      <c r="G52" s="79"/>
      <c r="H52" s="255">
        <v>0</v>
      </c>
    </row>
    <row r="53" spans="1:8" s="69" customFormat="1" ht="30.75" customHeight="1" thickBot="1" x14ac:dyDescent="0.25">
      <c r="A53" s="613" t="s">
        <v>49</v>
      </c>
      <c r="B53" s="614"/>
      <c r="C53" s="614"/>
      <c r="D53" s="615"/>
      <c r="E53" s="442"/>
      <c r="F53" s="261">
        <v>529027.04</v>
      </c>
      <c r="G53" s="260"/>
      <c r="H53" s="261">
        <v>380488.89699999994</v>
      </c>
    </row>
    <row r="54" spans="1:8" s="3" customFormat="1" ht="26.25" thickBot="1" x14ac:dyDescent="0.25">
      <c r="A54" s="139" t="s">
        <v>51</v>
      </c>
      <c r="B54" s="133"/>
      <c r="C54" s="134"/>
      <c r="D54" s="350"/>
      <c r="E54" s="262">
        <v>119</v>
      </c>
      <c r="F54" s="229">
        <v>14207</v>
      </c>
      <c r="G54" s="229"/>
      <c r="H54" s="273">
        <v>4858.68</v>
      </c>
    </row>
    <row r="55" spans="1:8" s="1" customFormat="1" ht="18" customHeight="1" x14ac:dyDescent="0.2">
      <c r="A55" s="145" t="s">
        <v>167</v>
      </c>
      <c r="B55" s="150" t="s">
        <v>409</v>
      </c>
      <c r="C55" s="117">
        <v>3</v>
      </c>
      <c r="D55" s="472">
        <v>37.21</v>
      </c>
      <c r="E55" s="231">
        <v>119</v>
      </c>
      <c r="F55" s="232">
        <v>13282.19</v>
      </c>
      <c r="G55" s="297">
        <v>132</v>
      </c>
      <c r="H55" s="244">
        <v>4858.68</v>
      </c>
    </row>
    <row r="56" spans="1:8" s="1" customFormat="1" ht="13.5" thickBot="1" x14ac:dyDescent="0.25">
      <c r="A56" s="157" t="s">
        <v>48</v>
      </c>
      <c r="B56" s="150"/>
      <c r="C56" s="158"/>
      <c r="D56" s="476"/>
      <c r="E56" s="236">
        <v>0</v>
      </c>
      <c r="F56" s="235">
        <v>924.81</v>
      </c>
      <c r="G56" s="79"/>
      <c r="H56" s="272">
        <v>0</v>
      </c>
    </row>
    <row r="57" spans="1:8" s="3" customFormat="1" ht="39" thickBot="1" x14ac:dyDescent="0.25">
      <c r="A57" s="27" t="s">
        <v>54</v>
      </c>
      <c r="B57" s="45"/>
      <c r="C57" s="46"/>
      <c r="D57" s="357"/>
      <c r="E57" s="265"/>
      <c r="F57" s="266">
        <v>357385.28</v>
      </c>
      <c r="G57" s="265"/>
      <c r="H57" s="266">
        <v>202908.39499999999</v>
      </c>
    </row>
    <row r="58" spans="1:8" s="1" customFormat="1" ht="33.75" x14ac:dyDescent="0.2">
      <c r="A58" s="159" t="s">
        <v>55</v>
      </c>
      <c r="B58" s="33"/>
      <c r="C58" s="29"/>
      <c r="D58" s="346"/>
      <c r="E58" s="231">
        <v>0</v>
      </c>
      <c r="F58" s="580">
        <v>14109.5</v>
      </c>
      <c r="G58" s="232"/>
      <c r="H58" s="255">
        <v>22330.2</v>
      </c>
    </row>
    <row r="59" spans="1:8" s="1" customFormat="1" x14ac:dyDescent="0.2">
      <c r="A59" s="66" t="s">
        <v>17</v>
      </c>
      <c r="B59" s="14" t="s">
        <v>6</v>
      </c>
      <c r="C59" s="154">
        <v>1</v>
      </c>
      <c r="D59" s="358">
        <v>1.24</v>
      </c>
      <c r="E59" s="236">
        <v>5260.5</v>
      </c>
      <c r="F59" s="79">
        <v>6523.02</v>
      </c>
      <c r="G59" s="86">
        <v>4472</v>
      </c>
      <c r="H59" s="272">
        <v>5545.28</v>
      </c>
    </row>
    <row r="60" spans="1:8" s="1" customFormat="1" x14ac:dyDescent="0.2">
      <c r="A60" s="67" t="s">
        <v>18</v>
      </c>
      <c r="B60" s="52" t="s">
        <v>6</v>
      </c>
      <c r="C60" s="117">
        <v>12</v>
      </c>
      <c r="D60" s="358">
        <v>0.51</v>
      </c>
      <c r="E60" s="236">
        <v>1097.7</v>
      </c>
      <c r="F60" s="79">
        <v>6717.92</v>
      </c>
      <c r="G60" s="86">
        <v>1097.7</v>
      </c>
      <c r="H60" s="272">
        <v>6706.9470000000001</v>
      </c>
    </row>
    <row r="61" spans="1:8" s="1" customFormat="1" x14ac:dyDescent="0.2">
      <c r="A61" s="68" t="s">
        <v>19</v>
      </c>
      <c r="B61" s="52" t="s">
        <v>20</v>
      </c>
      <c r="C61" s="117">
        <v>12</v>
      </c>
      <c r="D61" s="358">
        <v>72.38</v>
      </c>
      <c r="E61" s="236">
        <v>1</v>
      </c>
      <c r="F61" s="79">
        <v>868.56</v>
      </c>
      <c r="G61" s="86">
        <v>1</v>
      </c>
      <c r="H61" s="272">
        <v>863.81999999999994</v>
      </c>
    </row>
    <row r="62" spans="1:8" s="1" customFormat="1" x14ac:dyDescent="0.2">
      <c r="A62" s="267" t="s">
        <v>48</v>
      </c>
      <c r="B62" s="268"/>
      <c r="C62" s="158"/>
      <c r="D62" s="346"/>
      <c r="E62" s="236">
        <v>0</v>
      </c>
      <c r="F62" s="235">
        <v>330782.02</v>
      </c>
      <c r="G62" s="269"/>
      <c r="H62" s="255">
        <v>22330.2</v>
      </c>
    </row>
    <row r="63" spans="1:8" s="1" customFormat="1" x14ac:dyDescent="0.2">
      <c r="A63" s="271" t="s">
        <v>291</v>
      </c>
      <c r="B63" s="150"/>
      <c r="C63" s="158"/>
      <c r="D63" s="346"/>
      <c r="E63" s="234"/>
      <c r="F63" s="235">
        <v>40433.61</v>
      </c>
      <c r="G63" s="79"/>
      <c r="H63" s="255">
        <f>H64</f>
        <v>4926.87</v>
      </c>
    </row>
    <row r="64" spans="1:8" s="1" customFormat="1" x14ac:dyDescent="0.2">
      <c r="A64" s="109" t="s">
        <v>218</v>
      </c>
      <c r="B64" s="150" t="s">
        <v>6</v>
      </c>
      <c r="C64" s="170">
        <v>1</v>
      </c>
      <c r="D64" s="480">
        <v>5671.17</v>
      </c>
      <c r="E64" s="236"/>
      <c r="F64" s="79"/>
      <c r="G64" s="86">
        <v>1</v>
      </c>
      <c r="H64" s="272">
        <v>4926.87</v>
      </c>
    </row>
    <row r="65" spans="1:8" s="1" customFormat="1" x14ac:dyDescent="0.2">
      <c r="A65" s="160" t="s">
        <v>292</v>
      </c>
      <c r="B65" s="150"/>
      <c r="C65" s="170"/>
      <c r="D65" s="476"/>
      <c r="E65" s="234"/>
      <c r="F65" s="235">
        <v>84411.3</v>
      </c>
      <c r="G65" s="79"/>
      <c r="H65" s="255">
        <f>H66</f>
        <v>710.58</v>
      </c>
    </row>
    <row r="66" spans="1:8" s="1" customFormat="1" x14ac:dyDescent="0.2">
      <c r="A66" s="109" t="s">
        <v>332</v>
      </c>
      <c r="B66" s="150" t="s">
        <v>134</v>
      </c>
      <c r="C66" s="170">
        <v>1</v>
      </c>
      <c r="D66" s="481">
        <v>1421.16</v>
      </c>
      <c r="E66" s="236"/>
      <c r="F66" s="79"/>
      <c r="G66" s="86">
        <v>0.5</v>
      </c>
      <c r="H66" s="272">
        <v>710.58</v>
      </c>
    </row>
    <row r="67" spans="1:8" s="6" customFormat="1" x14ac:dyDescent="0.2">
      <c r="A67" s="164" t="s">
        <v>314</v>
      </c>
      <c r="B67" s="150"/>
      <c r="C67" s="170"/>
      <c r="D67" s="476"/>
      <c r="E67" s="234"/>
      <c r="F67" s="235">
        <v>188261.83</v>
      </c>
      <c r="G67" s="85">
        <v>0</v>
      </c>
      <c r="H67" s="255">
        <v>22330.2</v>
      </c>
    </row>
    <row r="68" spans="1:8" s="6" customFormat="1" x14ac:dyDescent="0.2">
      <c r="A68" s="109" t="s">
        <v>209</v>
      </c>
      <c r="B68" s="150" t="s">
        <v>5</v>
      </c>
      <c r="C68" s="170">
        <v>1</v>
      </c>
      <c r="D68" s="481">
        <v>1769.7</v>
      </c>
      <c r="E68" s="236"/>
      <c r="F68" s="79"/>
      <c r="G68" s="86">
        <v>6</v>
      </c>
      <c r="H68" s="272">
        <v>8172</v>
      </c>
    </row>
    <row r="69" spans="1:8" s="6" customFormat="1" x14ac:dyDescent="0.2">
      <c r="A69" s="314" t="s">
        <v>371</v>
      </c>
      <c r="B69" s="150" t="s">
        <v>256</v>
      </c>
      <c r="C69" s="170">
        <v>1</v>
      </c>
      <c r="D69" s="481">
        <v>195.21</v>
      </c>
      <c r="E69" s="236"/>
      <c r="F69" s="79"/>
      <c r="G69" s="86">
        <v>9.4</v>
      </c>
      <c r="H69" s="272">
        <v>1438.2</v>
      </c>
    </row>
    <row r="70" spans="1:8" s="6" customFormat="1" x14ac:dyDescent="0.2">
      <c r="A70" s="314" t="s">
        <v>372</v>
      </c>
      <c r="B70" s="150" t="s">
        <v>256</v>
      </c>
      <c r="C70" s="170">
        <v>1</v>
      </c>
      <c r="D70" s="481">
        <v>335.83</v>
      </c>
      <c r="E70" s="236"/>
      <c r="F70" s="79"/>
      <c r="G70" s="86">
        <v>48</v>
      </c>
      <c r="H70" s="272">
        <v>12720</v>
      </c>
    </row>
    <row r="71" spans="1:8" s="6" customFormat="1" x14ac:dyDescent="0.2">
      <c r="A71" s="165" t="s">
        <v>184</v>
      </c>
      <c r="B71" s="50"/>
      <c r="C71" s="28"/>
      <c r="D71" s="479">
        <v>0.28000000000000003</v>
      </c>
      <c r="E71" s="234">
        <v>5260.5</v>
      </c>
      <c r="F71" s="235">
        <v>17675.28</v>
      </c>
      <c r="G71" s="79"/>
      <c r="H71" s="255">
        <v>144752.69</v>
      </c>
    </row>
    <row r="72" spans="1:8" s="6" customFormat="1" x14ac:dyDescent="0.2">
      <c r="A72" s="315" t="s">
        <v>331</v>
      </c>
      <c r="B72" s="37" t="s">
        <v>134</v>
      </c>
      <c r="C72" s="16">
        <v>1</v>
      </c>
      <c r="D72" s="360">
        <v>1132.3800000000001</v>
      </c>
      <c r="E72" s="236">
        <v>0</v>
      </c>
      <c r="F72" s="79">
        <v>0</v>
      </c>
      <c r="G72" s="86">
        <v>3.5</v>
      </c>
      <c r="H72" s="272">
        <v>3963.3300000000004</v>
      </c>
    </row>
    <row r="73" spans="1:8" s="6" customFormat="1" x14ac:dyDescent="0.2">
      <c r="A73" s="316" t="s">
        <v>220</v>
      </c>
      <c r="B73" s="37" t="s">
        <v>134</v>
      </c>
      <c r="C73" s="16">
        <v>1</v>
      </c>
      <c r="D73" s="360">
        <v>1045.5</v>
      </c>
      <c r="E73" s="236">
        <v>0</v>
      </c>
      <c r="F73" s="79">
        <v>0</v>
      </c>
      <c r="G73" s="86">
        <v>0.5</v>
      </c>
      <c r="H73" s="272">
        <v>522.75</v>
      </c>
    </row>
    <row r="74" spans="1:8" s="6" customFormat="1" x14ac:dyDescent="0.2">
      <c r="A74" s="315" t="s">
        <v>222</v>
      </c>
      <c r="B74" s="38" t="s">
        <v>134</v>
      </c>
      <c r="C74" s="81">
        <v>1</v>
      </c>
      <c r="D74" s="360">
        <v>1045.5</v>
      </c>
      <c r="E74" s="236">
        <v>0</v>
      </c>
      <c r="F74" s="79">
        <v>0</v>
      </c>
      <c r="G74" s="86">
        <v>3</v>
      </c>
      <c r="H74" s="272">
        <v>2799</v>
      </c>
    </row>
    <row r="75" spans="1:8" s="6" customFormat="1" x14ac:dyDescent="0.2">
      <c r="A75" s="315" t="s">
        <v>223</v>
      </c>
      <c r="B75" s="38" t="s">
        <v>134</v>
      </c>
      <c r="C75" s="81">
        <v>1</v>
      </c>
      <c r="D75" s="360">
        <v>1200.97</v>
      </c>
      <c r="E75" s="236">
        <v>0</v>
      </c>
      <c r="F75" s="79">
        <v>0</v>
      </c>
      <c r="G75" s="86">
        <v>6.4</v>
      </c>
      <c r="H75" s="272">
        <v>7110.4000000000005</v>
      </c>
    </row>
    <row r="76" spans="1:8" s="6" customFormat="1" x14ac:dyDescent="0.2">
      <c r="A76" s="315" t="s">
        <v>360</v>
      </c>
      <c r="B76" s="38" t="s">
        <v>134</v>
      </c>
      <c r="C76" s="81"/>
      <c r="D76" s="360">
        <v>1324.86</v>
      </c>
      <c r="E76" s="236">
        <v>0</v>
      </c>
      <c r="F76" s="79">
        <v>0</v>
      </c>
      <c r="G76" s="86">
        <v>24</v>
      </c>
      <c r="H76" s="272">
        <v>30288</v>
      </c>
    </row>
    <row r="77" spans="1:8" s="6" customFormat="1" x14ac:dyDescent="0.2">
      <c r="A77" s="315" t="s">
        <v>224</v>
      </c>
      <c r="B77" s="38" t="s">
        <v>134</v>
      </c>
      <c r="C77" s="81">
        <v>1</v>
      </c>
      <c r="D77" s="360">
        <v>1676.1</v>
      </c>
      <c r="E77" s="236">
        <v>0</v>
      </c>
      <c r="F77" s="79">
        <v>0</v>
      </c>
      <c r="G77" s="86">
        <v>24</v>
      </c>
      <c r="H77" s="272">
        <v>37248</v>
      </c>
    </row>
    <row r="78" spans="1:8" s="6" customFormat="1" x14ac:dyDescent="0.2">
      <c r="A78" s="543" t="s">
        <v>204</v>
      </c>
      <c r="B78" s="47" t="s">
        <v>5</v>
      </c>
      <c r="C78" s="16">
        <v>1</v>
      </c>
      <c r="D78" s="362">
        <v>1509.82</v>
      </c>
      <c r="E78" s="236">
        <v>0</v>
      </c>
      <c r="F78" s="79">
        <v>0</v>
      </c>
      <c r="G78" s="86">
        <v>5</v>
      </c>
      <c r="H78" s="272">
        <v>5805</v>
      </c>
    </row>
    <row r="79" spans="1:8" s="6" customFormat="1" x14ac:dyDescent="0.2">
      <c r="A79" s="325" t="s">
        <v>209</v>
      </c>
      <c r="B79" s="49" t="s">
        <v>5</v>
      </c>
      <c r="C79" s="28">
        <v>1</v>
      </c>
      <c r="D79" s="360">
        <v>1769.7</v>
      </c>
      <c r="E79" s="236">
        <v>0</v>
      </c>
      <c r="F79" s="79">
        <v>0</v>
      </c>
      <c r="G79" s="86">
        <v>6</v>
      </c>
      <c r="H79" s="272">
        <v>8172</v>
      </c>
    </row>
    <row r="80" spans="1:8" s="6" customFormat="1" x14ac:dyDescent="0.2">
      <c r="A80" s="325" t="s">
        <v>313</v>
      </c>
      <c r="B80" s="49" t="s">
        <v>5</v>
      </c>
      <c r="C80" s="30">
        <v>1</v>
      </c>
      <c r="D80" s="360">
        <v>1867.82</v>
      </c>
      <c r="E80" s="236">
        <v>0</v>
      </c>
      <c r="F80" s="79">
        <v>0</v>
      </c>
      <c r="G80" s="86">
        <v>23</v>
      </c>
      <c r="H80" s="272">
        <v>33281</v>
      </c>
    </row>
    <row r="81" spans="1:15" s="6" customFormat="1" x14ac:dyDescent="0.2">
      <c r="A81" s="323" t="s">
        <v>271</v>
      </c>
      <c r="B81" s="49" t="s">
        <v>127</v>
      </c>
      <c r="C81" s="28"/>
      <c r="D81" s="351">
        <v>183.3</v>
      </c>
      <c r="E81" s="236">
        <v>0</v>
      </c>
      <c r="F81" s="79">
        <v>0</v>
      </c>
      <c r="G81" s="86">
        <v>65</v>
      </c>
      <c r="H81" s="272">
        <v>11328.5</v>
      </c>
    </row>
    <row r="82" spans="1:15" s="6" customFormat="1" x14ac:dyDescent="0.2">
      <c r="A82" s="325" t="s">
        <v>136</v>
      </c>
      <c r="B82" s="110" t="s">
        <v>5</v>
      </c>
      <c r="C82" s="28"/>
      <c r="D82" s="351">
        <v>719.12</v>
      </c>
      <c r="E82" s="236">
        <v>0</v>
      </c>
      <c r="F82" s="79">
        <v>0</v>
      </c>
      <c r="G82" s="86">
        <v>1</v>
      </c>
      <c r="H82" s="272">
        <v>719.12</v>
      </c>
    </row>
    <row r="83" spans="1:15" s="6" customFormat="1" x14ac:dyDescent="0.2">
      <c r="A83" s="325" t="s">
        <v>138</v>
      </c>
      <c r="B83" s="110" t="s">
        <v>5</v>
      </c>
      <c r="C83" s="28"/>
      <c r="D83" s="351">
        <v>69.62</v>
      </c>
      <c r="E83" s="236">
        <v>0</v>
      </c>
      <c r="F83" s="79">
        <v>0</v>
      </c>
      <c r="G83" s="86">
        <v>2</v>
      </c>
      <c r="H83" s="272">
        <v>130.47999999999999</v>
      </c>
    </row>
    <row r="84" spans="1:15" x14ac:dyDescent="0.2">
      <c r="A84" s="316" t="s">
        <v>140</v>
      </c>
      <c r="B84" s="37" t="s">
        <v>128</v>
      </c>
      <c r="C84" s="28"/>
      <c r="D84" s="351">
        <v>47.07</v>
      </c>
      <c r="E84" s="236">
        <v>0</v>
      </c>
      <c r="F84" s="79">
        <v>0</v>
      </c>
      <c r="G84" s="86">
        <v>2</v>
      </c>
      <c r="H84" s="272">
        <v>87.94</v>
      </c>
    </row>
    <row r="85" spans="1:15" x14ac:dyDescent="0.2">
      <c r="A85" s="316" t="s">
        <v>141</v>
      </c>
      <c r="B85" s="37" t="s">
        <v>128</v>
      </c>
      <c r="C85" s="28"/>
      <c r="D85" s="351">
        <v>48.09</v>
      </c>
      <c r="E85" s="236">
        <v>0</v>
      </c>
      <c r="F85" s="79">
        <v>0</v>
      </c>
      <c r="G85" s="86">
        <v>2</v>
      </c>
      <c r="H85" s="272">
        <v>92.22</v>
      </c>
    </row>
    <row r="86" spans="1:15" x14ac:dyDescent="0.2">
      <c r="A86" s="248" t="s">
        <v>147</v>
      </c>
      <c r="B86" s="37" t="s">
        <v>128</v>
      </c>
      <c r="C86" s="28"/>
      <c r="D86" s="351">
        <v>798.97</v>
      </c>
      <c r="E86" s="236">
        <v>0</v>
      </c>
      <c r="F86" s="79">
        <v>0</v>
      </c>
      <c r="G86" s="86">
        <v>3</v>
      </c>
      <c r="H86" s="272">
        <v>2242.71</v>
      </c>
    </row>
    <row r="87" spans="1:15" x14ac:dyDescent="0.2">
      <c r="A87" s="328" t="s">
        <v>327</v>
      </c>
      <c r="B87" s="37" t="s">
        <v>128</v>
      </c>
      <c r="C87" s="28"/>
      <c r="D87" s="351">
        <v>177.4</v>
      </c>
      <c r="E87" s="236"/>
      <c r="F87" s="79"/>
      <c r="G87" s="86">
        <v>4</v>
      </c>
      <c r="H87" s="272">
        <v>600</v>
      </c>
    </row>
    <row r="88" spans="1:15" x14ac:dyDescent="0.2">
      <c r="A88" s="328" t="s">
        <v>328</v>
      </c>
      <c r="B88" s="37" t="s">
        <v>128</v>
      </c>
      <c r="C88" s="28"/>
      <c r="D88" s="351">
        <v>181.12</v>
      </c>
      <c r="E88" s="236"/>
      <c r="F88" s="79"/>
      <c r="G88" s="86">
        <v>2</v>
      </c>
      <c r="H88" s="272">
        <v>362.24</v>
      </c>
    </row>
    <row r="89" spans="1:15" ht="36" x14ac:dyDescent="0.2">
      <c r="A89" s="111" t="s">
        <v>56</v>
      </c>
      <c r="B89" s="166" t="s">
        <v>20</v>
      </c>
      <c r="C89" s="167">
        <v>24</v>
      </c>
      <c r="D89" s="476">
        <v>62.24</v>
      </c>
      <c r="E89" s="236">
        <v>1</v>
      </c>
      <c r="F89" s="235">
        <v>1493.76</v>
      </c>
      <c r="G89" s="86">
        <v>1</v>
      </c>
      <c r="H89" s="255">
        <v>22330.2</v>
      </c>
    </row>
    <row r="90" spans="1:15" s="65" customFormat="1" x14ac:dyDescent="0.2">
      <c r="A90" s="339" t="s">
        <v>185</v>
      </c>
      <c r="B90" s="14" t="s">
        <v>20</v>
      </c>
      <c r="C90" s="28"/>
      <c r="D90" s="476">
        <v>11000</v>
      </c>
      <c r="E90" s="234">
        <v>1</v>
      </c>
      <c r="F90" s="235">
        <v>11000</v>
      </c>
      <c r="G90" s="79"/>
      <c r="H90" s="255">
        <v>22330.2</v>
      </c>
    </row>
    <row r="91" spans="1:15" s="12" customFormat="1" x14ac:dyDescent="0.2">
      <c r="A91" s="329" t="s">
        <v>336</v>
      </c>
      <c r="B91" s="39" t="s">
        <v>6</v>
      </c>
      <c r="C91" s="28"/>
      <c r="D91" s="351">
        <v>436.53</v>
      </c>
      <c r="E91" s="236">
        <v>0</v>
      </c>
      <c r="F91" s="79">
        <v>0</v>
      </c>
      <c r="G91" s="86">
        <v>11.6</v>
      </c>
      <c r="H91" s="272">
        <v>5063.7479999999996</v>
      </c>
      <c r="I91" s="3"/>
      <c r="J91" s="3"/>
      <c r="K91" s="3"/>
      <c r="L91" s="3"/>
      <c r="M91" s="3"/>
      <c r="N91" s="3"/>
      <c r="O91" s="1"/>
    </row>
    <row r="92" spans="1:15" s="6" customFormat="1" x14ac:dyDescent="0.2">
      <c r="A92" s="329" t="s">
        <v>186</v>
      </c>
      <c r="B92" s="39" t="s">
        <v>128</v>
      </c>
      <c r="C92" s="28"/>
      <c r="D92" s="351">
        <v>1232.6199999999999</v>
      </c>
      <c r="E92" s="236">
        <v>0</v>
      </c>
      <c r="F92" s="79">
        <v>0</v>
      </c>
      <c r="G92" s="86">
        <v>2</v>
      </c>
      <c r="H92" s="272">
        <v>2465.2399999999998</v>
      </c>
    </row>
    <row r="93" spans="1:15" s="6" customFormat="1" x14ac:dyDescent="0.2">
      <c r="A93" s="329" t="s">
        <v>412</v>
      </c>
      <c r="B93" s="37" t="s">
        <v>128</v>
      </c>
      <c r="C93" s="28"/>
      <c r="D93" s="351">
        <v>1131.42</v>
      </c>
      <c r="E93" s="236">
        <v>0</v>
      </c>
      <c r="F93" s="79">
        <v>0</v>
      </c>
      <c r="G93" s="86">
        <v>1</v>
      </c>
      <c r="H93" s="272">
        <v>1131.42</v>
      </c>
    </row>
    <row r="94" spans="1:15" s="1" customFormat="1" x14ac:dyDescent="0.2">
      <c r="A94" s="330" t="s">
        <v>135</v>
      </c>
      <c r="B94" s="39" t="s">
        <v>128</v>
      </c>
      <c r="C94" s="28"/>
      <c r="D94" s="351">
        <v>79.400000000000006</v>
      </c>
      <c r="E94" s="236">
        <v>0</v>
      </c>
      <c r="F94" s="79">
        <v>0</v>
      </c>
      <c r="G94" s="86">
        <v>24</v>
      </c>
      <c r="H94" s="272">
        <v>1905.6000000000001</v>
      </c>
    </row>
    <row r="95" spans="1:15" s="1" customFormat="1" x14ac:dyDescent="0.2">
      <c r="A95" s="331" t="s">
        <v>232</v>
      </c>
      <c r="B95" s="14" t="s">
        <v>5</v>
      </c>
      <c r="C95" s="16">
        <v>1</v>
      </c>
      <c r="D95" s="360">
        <v>773.27</v>
      </c>
      <c r="E95" s="236">
        <v>0</v>
      </c>
      <c r="F95" s="79">
        <v>0</v>
      </c>
      <c r="G95" s="86">
        <v>3</v>
      </c>
      <c r="H95" s="272">
        <v>2319.81</v>
      </c>
    </row>
    <row r="96" spans="1:15" s="1" customFormat="1" x14ac:dyDescent="0.2">
      <c r="A96" s="541" t="s">
        <v>199</v>
      </c>
      <c r="B96" s="47" t="s">
        <v>5</v>
      </c>
      <c r="C96" s="16">
        <v>1</v>
      </c>
      <c r="D96" s="361">
        <v>756.38</v>
      </c>
      <c r="E96" s="236">
        <v>0</v>
      </c>
      <c r="F96" s="79">
        <v>0</v>
      </c>
      <c r="G96" s="86">
        <v>2</v>
      </c>
      <c r="H96" s="272">
        <v>1512.76</v>
      </c>
    </row>
    <row r="97" spans="1:14" s="1" customFormat="1" x14ac:dyDescent="0.2">
      <c r="A97" s="58" t="s">
        <v>390</v>
      </c>
      <c r="B97" s="37" t="s">
        <v>5</v>
      </c>
      <c r="C97" s="16">
        <v>1</v>
      </c>
      <c r="D97" s="351">
        <v>459.22</v>
      </c>
      <c r="E97" s="236">
        <v>0</v>
      </c>
      <c r="F97" s="79">
        <v>0</v>
      </c>
      <c r="G97" s="86">
        <v>1</v>
      </c>
      <c r="H97" s="272">
        <v>459.22</v>
      </c>
    </row>
    <row r="98" spans="1:14" s="1" customFormat="1" ht="13.5" thickBot="1" x14ac:dyDescent="0.25">
      <c r="A98" s="248" t="s">
        <v>147</v>
      </c>
      <c r="B98" s="37" t="s">
        <v>128</v>
      </c>
      <c r="C98" s="28"/>
      <c r="D98" s="351">
        <v>798.97</v>
      </c>
      <c r="E98" s="236">
        <v>0</v>
      </c>
      <c r="F98" s="79">
        <v>0</v>
      </c>
      <c r="G98" s="86">
        <v>1</v>
      </c>
      <c r="H98" s="272">
        <v>798.97</v>
      </c>
    </row>
    <row r="99" spans="1:14" s="1" customFormat="1" ht="39" thickBot="1" x14ac:dyDescent="0.25">
      <c r="A99" s="82" t="s">
        <v>170</v>
      </c>
      <c r="B99" s="35"/>
      <c r="C99" s="36"/>
      <c r="D99" s="364"/>
      <c r="E99" s="273">
        <v>23034</v>
      </c>
      <c r="F99" s="273">
        <v>112964.48</v>
      </c>
      <c r="G99" s="273">
        <v>23035</v>
      </c>
      <c r="H99" s="273">
        <v>112964.47999999998</v>
      </c>
    </row>
    <row r="100" spans="1:14" s="4" customFormat="1" x14ac:dyDescent="0.2">
      <c r="A100" s="111" t="s">
        <v>315</v>
      </c>
      <c r="B100" s="172" t="s">
        <v>240</v>
      </c>
      <c r="C100" s="173">
        <v>1</v>
      </c>
      <c r="D100" s="365">
        <v>20.38</v>
      </c>
      <c r="E100" s="231">
        <v>4004</v>
      </c>
      <c r="F100" s="232">
        <v>81601.52</v>
      </c>
      <c r="G100" s="297">
        <v>4004</v>
      </c>
      <c r="H100" s="244">
        <v>81601.51999999999</v>
      </c>
    </row>
    <row r="101" spans="1:14" s="1" customFormat="1" x14ac:dyDescent="0.2">
      <c r="A101" s="174" t="s">
        <v>316</v>
      </c>
      <c r="B101" s="175" t="s">
        <v>118</v>
      </c>
      <c r="C101" s="158" t="s">
        <v>119</v>
      </c>
      <c r="D101" s="366" t="s">
        <v>430</v>
      </c>
      <c r="E101" s="236">
        <v>0</v>
      </c>
      <c r="F101" s="79">
        <v>11360</v>
      </c>
      <c r="G101" s="86">
        <v>1</v>
      </c>
      <c r="H101" s="272">
        <v>11360</v>
      </c>
    </row>
    <row r="102" spans="1:14" s="4" customFormat="1" x14ac:dyDescent="0.2">
      <c r="A102" s="58" t="s">
        <v>57</v>
      </c>
      <c r="B102" s="176" t="s">
        <v>20</v>
      </c>
      <c r="C102" s="154">
        <v>1</v>
      </c>
      <c r="D102" s="481">
        <v>868.52</v>
      </c>
      <c r="E102" s="236">
        <v>1</v>
      </c>
      <c r="F102" s="79">
        <v>868.52</v>
      </c>
      <c r="G102" s="86">
        <v>1</v>
      </c>
      <c r="H102" s="272">
        <v>868.52</v>
      </c>
    </row>
    <row r="103" spans="1:14" x14ac:dyDescent="0.2">
      <c r="A103" s="51" t="s">
        <v>317</v>
      </c>
      <c r="B103" s="176" t="s">
        <v>20</v>
      </c>
      <c r="C103" s="154">
        <v>1</v>
      </c>
      <c r="D103" s="367">
        <v>434.26</v>
      </c>
      <c r="E103" s="236">
        <v>1</v>
      </c>
      <c r="F103" s="79">
        <v>434.26</v>
      </c>
      <c r="G103" s="86">
        <v>1</v>
      </c>
      <c r="H103" s="272">
        <v>434.26</v>
      </c>
    </row>
    <row r="104" spans="1:14" s="1" customFormat="1" x14ac:dyDescent="0.2">
      <c r="A104" s="58" t="s">
        <v>318</v>
      </c>
      <c r="B104" s="176" t="s">
        <v>20</v>
      </c>
      <c r="C104" s="154">
        <v>1</v>
      </c>
      <c r="D104" s="367">
        <v>434.26</v>
      </c>
      <c r="E104" s="236">
        <v>1</v>
      </c>
      <c r="F104" s="79">
        <v>434.26</v>
      </c>
      <c r="G104" s="86">
        <v>1</v>
      </c>
      <c r="H104" s="272">
        <v>434.26</v>
      </c>
    </row>
    <row r="105" spans="1:14" s="3" customFormat="1" ht="24.75" thickBot="1" x14ac:dyDescent="0.25">
      <c r="A105" s="51" t="s">
        <v>58</v>
      </c>
      <c r="B105" s="175" t="s">
        <v>67</v>
      </c>
      <c r="C105" s="117">
        <v>1</v>
      </c>
      <c r="D105" s="368">
        <v>0.96</v>
      </c>
      <c r="E105" s="236">
        <v>19027</v>
      </c>
      <c r="F105" s="79">
        <v>18265.919999999998</v>
      </c>
      <c r="G105" s="86">
        <v>19027</v>
      </c>
      <c r="H105" s="272">
        <v>18265.919999999998</v>
      </c>
    </row>
    <row r="106" spans="1:14" s="6" customFormat="1" ht="26.25" thickBot="1" x14ac:dyDescent="0.25">
      <c r="A106" s="179" t="s">
        <v>258</v>
      </c>
      <c r="B106" s="62"/>
      <c r="C106" s="36"/>
      <c r="D106" s="347"/>
      <c r="E106" s="298"/>
      <c r="F106" s="273">
        <v>10401.48</v>
      </c>
      <c r="G106" s="298"/>
      <c r="H106" s="273">
        <v>10890.23</v>
      </c>
    </row>
    <row r="107" spans="1:14" s="6" customFormat="1" x14ac:dyDescent="0.2">
      <c r="A107" s="111" t="s">
        <v>168</v>
      </c>
      <c r="B107" s="180" t="s">
        <v>257</v>
      </c>
      <c r="C107" s="181">
        <v>12</v>
      </c>
      <c r="D107" s="358">
        <v>700</v>
      </c>
      <c r="E107" s="231">
        <v>1</v>
      </c>
      <c r="F107" s="232">
        <v>8546.52</v>
      </c>
      <c r="G107" s="297">
        <v>1</v>
      </c>
      <c r="H107" s="244">
        <v>8280</v>
      </c>
    </row>
    <row r="108" spans="1:14" s="6" customFormat="1" x14ac:dyDescent="0.2">
      <c r="A108" s="111" t="s">
        <v>169</v>
      </c>
      <c r="B108" s="182" t="s">
        <v>257</v>
      </c>
      <c r="C108" s="154">
        <v>12</v>
      </c>
      <c r="D108" s="358">
        <v>154.58000000000001</v>
      </c>
      <c r="E108" s="236">
        <v>1</v>
      </c>
      <c r="F108" s="79">
        <v>1854.96</v>
      </c>
      <c r="G108" s="86">
        <v>1</v>
      </c>
      <c r="H108" s="272">
        <v>1845.47</v>
      </c>
    </row>
    <row r="109" spans="1:14" s="6" customFormat="1" ht="13.5" thickBot="1" x14ac:dyDescent="0.25">
      <c r="A109" s="111" t="s">
        <v>379</v>
      </c>
      <c r="B109" s="177" t="s">
        <v>257</v>
      </c>
      <c r="C109" s="183">
        <v>12</v>
      </c>
      <c r="D109" s="346">
        <v>64.06</v>
      </c>
      <c r="E109" s="236">
        <v>0</v>
      </c>
      <c r="F109" s="79">
        <v>0</v>
      </c>
      <c r="G109" s="86">
        <v>1</v>
      </c>
      <c r="H109" s="272">
        <v>764.76</v>
      </c>
    </row>
    <row r="110" spans="1:14" s="3" customFormat="1" ht="26.25" thickBot="1" x14ac:dyDescent="0.25">
      <c r="A110" s="184" t="s">
        <v>259</v>
      </c>
      <c r="B110" s="35"/>
      <c r="C110" s="36"/>
      <c r="D110" s="347"/>
      <c r="E110" s="229"/>
      <c r="F110" s="273">
        <v>18491.199999999997</v>
      </c>
      <c r="G110" s="229"/>
      <c r="H110" s="273">
        <v>37691.112000000001</v>
      </c>
    </row>
    <row r="111" spans="1:14" ht="36" x14ac:dyDescent="0.2">
      <c r="A111" s="185" t="s">
        <v>59</v>
      </c>
      <c r="B111" s="186"/>
      <c r="C111" s="154"/>
      <c r="D111" s="369"/>
      <c r="E111" s="236">
        <v>0</v>
      </c>
      <c r="F111" s="235">
        <v>10074.4</v>
      </c>
      <c r="G111" s="79"/>
      <c r="H111" s="255">
        <v>10018.441999999999</v>
      </c>
      <c r="I111" s="61"/>
      <c r="J111" s="61"/>
      <c r="K111" s="61"/>
      <c r="L111" s="61"/>
      <c r="M111" s="61"/>
      <c r="N111" s="61"/>
    </row>
    <row r="112" spans="1:14" s="3" customFormat="1" x14ac:dyDescent="0.2">
      <c r="A112" s="187" t="s">
        <v>21</v>
      </c>
      <c r="B112" s="186" t="s">
        <v>72</v>
      </c>
      <c r="C112" s="154">
        <v>12</v>
      </c>
      <c r="D112" s="370">
        <v>13.03</v>
      </c>
      <c r="E112" s="236">
        <v>40</v>
      </c>
      <c r="F112" s="79">
        <v>6254.4</v>
      </c>
      <c r="G112" s="86">
        <v>40</v>
      </c>
      <c r="H112" s="272">
        <v>6220.4</v>
      </c>
    </row>
    <row r="113" spans="1:8" s="3" customFormat="1" x14ac:dyDescent="0.2">
      <c r="A113" s="187" t="s">
        <v>22</v>
      </c>
      <c r="B113" s="186" t="s">
        <v>6</v>
      </c>
      <c r="C113" s="154">
        <v>12</v>
      </c>
      <c r="D113" s="370">
        <v>0.28999999999999998</v>
      </c>
      <c r="E113" s="236">
        <v>1097.7</v>
      </c>
      <c r="F113" s="79">
        <v>3820</v>
      </c>
      <c r="G113" s="86">
        <v>1097.7</v>
      </c>
      <c r="H113" s="272">
        <v>3798.0419999999995</v>
      </c>
    </row>
    <row r="114" spans="1:8" s="3" customFormat="1" ht="36" x14ac:dyDescent="0.2">
      <c r="A114" s="141" t="s">
        <v>260</v>
      </c>
      <c r="B114" s="186"/>
      <c r="C114" s="154" t="s">
        <v>261</v>
      </c>
      <c r="D114" s="369"/>
      <c r="E114" s="236">
        <v>0</v>
      </c>
      <c r="F114" s="235">
        <v>8416.7999999999993</v>
      </c>
      <c r="G114" s="79"/>
      <c r="H114" s="255">
        <v>27672.670000000002</v>
      </c>
    </row>
    <row r="115" spans="1:8" s="3" customFormat="1" x14ac:dyDescent="0.2">
      <c r="A115" s="215" t="s">
        <v>338</v>
      </c>
      <c r="B115" s="34" t="s">
        <v>128</v>
      </c>
      <c r="C115" s="16"/>
      <c r="D115" s="351">
        <v>58.26</v>
      </c>
      <c r="E115" s="236">
        <v>0</v>
      </c>
      <c r="F115" s="79">
        <v>0</v>
      </c>
      <c r="G115" s="86">
        <v>320</v>
      </c>
      <c r="H115" s="272">
        <v>18643.2</v>
      </c>
    </row>
    <row r="116" spans="1:8" s="3" customFormat="1" x14ac:dyDescent="0.2">
      <c r="A116" s="315" t="s">
        <v>150</v>
      </c>
      <c r="B116" s="34" t="s">
        <v>5</v>
      </c>
      <c r="C116" s="16"/>
      <c r="D116" s="351">
        <v>27.69</v>
      </c>
      <c r="E116" s="236">
        <v>0</v>
      </c>
      <c r="F116" s="79">
        <v>0</v>
      </c>
      <c r="G116" s="86">
        <v>80</v>
      </c>
      <c r="H116" s="272">
        <v>2215.2000000000003</v>
      </c>
    </row>
    <row r="117" spans="1:8" s="3" customFormat="1" x14ac:dyDescent="0.2">
      <c r="A117" s="315" t="s">
        <v>151</v>
      </c>
      <c r="B117" s="34" t="s">
        <v>128</v>
      </c>
      <c r="C117" s="16"/>
      <c r="D117" s="351">
        <v>3335</v>
      </c>
      <c r="E117" s="236">
        <v>0</v>
      </c>
      <c r="F117" s="79">
        <v>0</v>
      </c>
      <c r="G117" s="86">
        <v>1</v>
      </c>
      <c r="H117" s="272">
        <v>3335</v>
      </c>
    </row>
    <row r="118" spans="1:8" s="3" customFormat="1" x14ac:dyDescent="0.2">
      <c r="A118" s="315" t="s">
        <v>153</v>
      </c>
      <c r="B118" s="34" t="s">
        <v>128</v>
      </c>
      <c r="C118" s="16"/>
      <c r="D118" s="351">
        <v>218.27</v>
      </c>
      <c r="E118" s="236">
        <v>0</v>
      </c>
      <c r="F118" s="79">
        <v>0</v>
      </c>
      <c r="G118" s="86">
        <v>1</v>
      </c>
      <c r="H118" s="272">
        <v>218</v>
      </c>
    </row>
    <row r="119" spans="1:8" s="3" customFormat="1" x14ac:dyDescent="0.2">
      <c r="A119" s="340" t="s">
        <v>429</v>
      </c>
      <c r="B119" s="34" t="s">
        <v>128</v>
      </c>
      <c r="C119" s="16"/>
      <c r="D119" s="351">
        <v>47.04</v>
      </c>
      <c r="E119" s="236">
        <v>0</v>
      </c>
      <c r="F119" s="79">
        <v>0</v>
      </c>
      <c r="G119" s="86">
        <v>33</v>
      </c>
      <c r="H119" s="272">
        <v>1557.12</v>
      </c>
    </row>
    <row r="120" spans="1:8" s="3" customFormat="1" x14ac:dyDescent="0.2">
      <c r="A120" s="58" t="s">
        <v>339</v>
      </c>
      <c r="B120" s="34" t="s">
        <v>5</v>
      </c>
      <c r="C120" s="16"/>
      <c r="D120" s="351">
        <v>273.92</v>
      </c>
      <c r="E120" s="236">
        <v>0</v>
      </c>
      <c r="F120" s="79">
        <v>0</v>
      </c>
      <c r="G120" s="86">
        <v>4</v>
      </c>
      <c r="H120" s="272">
        <v>1095.68</v>
      </c>
    </row>
    <row r="121" spans="1:8" s="3" customFormat="1" ht="13.5" thickBot="1" x14ac:dyDescent="0.25">
      <c r="A121" s="215" t="s">
        <v>340</v>
      </c>
      <c r="B121" s="34" t="s">
        <v>5</v>
      </c>
      <c r="C121" s="16"/>
      <c r="D121" s="351">
        <v>608.47</v>
      </c>
      <c r="E121" s="236">
        <v>0</v>
      </c>
      <c r="F121" s="79">
        <v>0</v>
      </c>
      <c r="G121" s="86">
        <v>1</v>
      </c>
      <c r="H121" s="272">
        <v>608.47</v>
      </c>
    </row>
    <row r="122" spans="1:8" s="1" customFormat="1" ht="26.25" thickBot="1" x14ac:dyDescent="0.25">
      <c r="A122" s="184" t="s">
        <v>262</v>
      </c>
      <c r="B122" s="188"/>
      <c r="C122" s="189"/>
      <c r="D122" s="371"/>
      <c r="E122" s="229"/>
      <c r="F122" s="273">
        <v>15577.6</v>
      </c>
      <c r="G122" s="229"/>
      <c r="H122" s="273">
        <v>11176</v>
      </c>
    </row>
    <row r="123" spans="1:8" s="1" customFormat="1" ht="24.75" thickBot="1" x14ac:dyDescent="0.25">
      <c r="A123" s="145" t="s">
        <v>60</v>
      </c>
      <c r="B123" s="166" t="s">
        <v>66</v>
      </c>
      <c r="C123" s="190">
        <v>1</v>
      </c>
      <c r="D123" s="346"/>
      <c r="E123" s="231">
        <v>5260.5</v>
      </c>
      <c r="F123" s="232">
        <v>15577.6</v>
      </c>
      <c r="G123" s="297">
        <v>5260.5</v>
      </c>
      <c r="H123" s="244">
        <v>11176</v>
      </c>
    </row>
    <row r="124" spans="1:8" s="1" customFormat="1" ht="30.75" customHeight="1" thickBot="1" x14ac:dyDescent="0.25">
      <c r="A124" s="619" t="s">
        <v>62</v>
      </c>
      <c r="B124" s="620"/>
      <c r="C124" s="620"/>
      <c r="D124" s="621"/>
      <c r="E124" s="229"/>
      <c r="F124" s="273">
        <v>405808.43</v>
      </c>
      <c r="G124" s="229"/>
      <c r="H124" s="273">
        <v>404614.56880000001</v>
      </c>
    </row>
    <row r="125" spans="1:8" s="1" customFormat="1" ht="26.25" thickBot="1" x14ac:dyDescent="0.25">
      <c r="A125" s="198" t="s">
        <v>264</v>
      </c>
      <c r="B125" s="113"/>
      <c r="C125" s="114"/>
      <c r="D125" s="373"/>
      <c r="E125" s="262">
        <v>540</v>
      </c>
      <c r="F125" s="229">
        <v>109384.75</v>
      </c>
      <c r="G125" s="229">
        <v>540</v>
      </c>
      <c r="H125" s="273">
        <v>108965.997</v>
      </c>
    </row>
    <row r="126" spans="1:8" s="1" customFormat="1" ht="24" x14ac:dyDescent="0.2">
      <c r="A126" s="343" t="s">
        <v>173</v>
      </c>
      <c r="B126" s="56" t="s">
        <v>66</v>
      </c>
      <c r="C126" s="381" t="s">
        <v>282</v>
      </c>
      <c r="D126" s="364" t="s">
        <v>265</v>
      </c>
      <c r="E126" s="231">
        <v>5260.5</v>
      </c>
      <c r="F126" s="232">
        <v>103324.65</v>
      </c>
      <c r="G126" s="297">
        <v>5260.5</v>
      </c>
      <c r="H126" s="244">
        <v>103000.59</v>
      </c>
    </row>
    <row r="127" spans="1:8" s="1" customFormat="1" ht="24.75" thickBot="1" x14ac:dyDescent="0.25">
      <c r="A127" s="199" t="s">
        <v>275</v>
      </c>
      <c r="B127" s="14" t="s">
        <v>66</v>
      </c>
      <c r="C127" s="83">
        <v>12</v>
      </c>
      <c r="D127" s="396">
        <v>9.6000000000000002E-2</v>
      </c>
      <c r="E127" s="236">
        <v>5260.5</v>
      </c>
      <c r="F127" s="79">
        <v>6060.1</v>
      </c>
      <c r="G127" s="86">
        <v>5260.5</v>
      </c>
      <c r="H127" s="272">
        <v>5965.4070000000011</v>
      </c>
    </row>
    <row r="128" spans="1:8" s="3" customFormat="1" ht="51.75" thickBot="1" x14ac:dyDescent="0.25">
      <c r="A128" s="200" t="s">
        <v>266</v>
      </c>
      <c r="B128" s="55" t="s">
        <v>66</v>
      </c>
      <c r="C128" s="382" t="s">
        <v>187</v>
      </c>
      <c r="D128" s="347" t="s">
        <v>265</v>
      </c>
      <c r="E128" s="262">
        <v>4292</v>
      </c>
      <c r="F128" s="229">
        <v>251998.76</v>
      </c>
      <c r="G128" s="298">
        <v>4292</v>
      </c>
      <c r="H128" s="273">
        <v>250662.88000000003</v>
      </c>
    </row>
    <row r="129" spans="1:8" s="3" customFormat="1" ht="38.25" customHeight="1" thickBot="1" x14ac:dyDescent="0.25">
      <c r="A129" s="201" t="s">
        <v>267</v>
      </c>
      <c r="B129" s="274" t="s">
        <v>66</v>
      </c>
      <c r="C129" s="77">
        <v>1</v>
      </c>
      <c r="D129" s="484">
        <v>3.4666666666666665E-3</v>
      </c>
      <c r="E129" s="262">
        <v>5260.5</v>
      </c>
      <c r="F129" s="229">
        <v>236.72</v>
      </c>
      <c r="G129" s="298">
        <v>5260.5</v>
      </c>
      <c r="H129" s="273">
        <v>218.83679999999998</v>
      </c>
    </row>
    <row r="130" spans="1:8" s="3" customFormat="1" ht="38.25" customHeight="1" thickBot="1" x14ac:dyDescent="0.25">
      <c r="A130" s="184" t="s">
        <v>268</v>
      </c>
      <c r="B130" s="275" t="s">
        <v>66</v>
      </c>
      <c r="C130" s="78">
        <v>12</v>
      </c>
      <c r="D130" s="374">
        <v>0.77</v>
      </c>
      <c r="E130" s="262">
        <v>5260.5</v>
      </c>
      <c r="F130" s="229">
        <v>44188.2</v>
      </c>
      <c r="G130" s="298">
        <v>5260.5</v>
      </c>
      <c r="H130" s="273">
        <v>44766.854999999996</v>
      </c>
    </row>
    <row r="131" spans="1:8" s="1" customFormat="1" ht="15.75" thickBot="1" x14ac:dyDescent="0.25">
      <c r="A131" s="209" t="s">
        <v>64</v>
      </c>
      <c r="B131" s="210"/>
      <c r="C131" s="211"/>
      <c r="D131" s="485"/>
      <c r="E131" s="262">
        <v>5260.5</v>
      </c>
      <c r="F131" s="228">
        <v>306792.36</v>
      </c>
      <c r="G131" s="227">
        <v>5260.5</v>
      </c>
      <c r="H131" s="273">
        <v>302215.72500000003</v>
      </c>
    </row>
    <row r="132" spans="1:8" s="1" customFormat="1" ht="18" thickBot="1" x14ac:dyDescent="0.25">
      <c r="A132" s="115" t="s">
        <v>269</v>
      </c>
      <c r="B132" s="150" t="s">
        <v>66</v>
      </c>
      <c r="C132" s="117">
        <v>12</v>
      </c>
      <c r="D132" s="486">
        <v>4.8600000000000003</v>
      </c>
      <c r="E132" s="236">
        <v>5260.5</v>
      </c>
      <c r="F132" s="79">
        <v>306792.36</v>
      </c>
      <c r="G132" s="86">
        <v>5260.5</v>
      </c>
      <c r="H132" s="272">
        <v>302215.72500000003</v>
      </c>
    </row>
    <row r="133" spans="1:8" s="1" customFormat="1" ht="15.75" thickBot="1" x14ac:dyDescent="0.25">
      <c r="A133" s="221" t="s">
        <v>424</v>
      </c>
      <c r="B133" s="55"/>
      <c r="C133" s="40"/>
      <c r="D133" s="489"/>
      <c r="E133" s="17"/>
      <c r="F133" s="273">
        <v>1384961.81</v>
      </c>
      <c r="G133" s="17"/>
      <c r="H133" s="273">
        <v>1164085.8924499999</v>
      </c>
    </row>
    <row r="134" spans="1:8" x14ac:dyDescent="0.2">
      <c r="A134" s="24"/>
      <c r="B134" s="75"/>
      <c r="C134" s="18"/>
    </row>
    <row r="135" spans="1:8" x14ac:dyDescent="0.2">
      <c r="A135" s="284" t="s">
        <v>431</v>
      </c>
      <c r="B135" s="75"/>
      <c r="C135" s="18"/>
      <c r="D135" s="122"/>
    </row>
    <row r="136" spans="1:8" x14ac:dyDescent="0.2">
      <c r="A136" s="24"/>
      <c r="B136" s="75"/>
      <c r="C136" s="18"/>
      <c r="D136" s="122"/>
    </row>
    <row r="137" spans="1:8" x14ac:dyDescent="0.2">
      <c r="A137" s="24" t="s">
        <v>432</v>
      </c>
      <c r="B137" s="75"/>
      <c r="C137" s="18"/>
      <c r="D137" s="122"/>
    </row>
    <row r="138" spans="1:8" s="1" customFormat="1" x14ac:dyDescent="0.2">
      <c r="A138" s="24"/>
      <c r="B138" s="75"/>
      <c r="C138" s="18"/>
      <c r="D138" s="122"/>
      <c r="E138" s="302"/>
      <c r="F138" s="302"/>
      <c r="G138" s="302"/>
      <c r="H138" s="302"/>
    </row>
    <row r="139" spans="1:8" s="3" customFormat="1" x14ac:dyDescent="0.2">
      <c r="A139" s="24"/>
      <c r="B139" s="75"/>
      <c r="C139" s="18"/>
      <c r="D139" s="122"/>
      <c r="E139" s="302"/>
      <c r="F139" s="302"/>
      <c r="G139" s="302"/>
      <c r="H139" s="302"/>
    </row>
    <row r="140" spans="1:8" x14ac:dyDescent="0.2">
      <c r="A140" s="24"/>
      <c r="D140" s="122"/>
    </row>
    <row r="141" spans="1:8" x14ac:dyDescent="0.2">
      <c r="A141" s="24"/>
    </row>
    <row r="161" spans="1:4" x14ac:dyDescent="0.2">
      <c r="A161" s="13"/>
    </row>
    <row r="162" spans="1:4" x14ac:dyDescent="0.2">
      <c r="A162" s="13"/>
    </row>
    <row r="163" spans="1:4" x14ac:dyDescent="0.2">
      <c r="A163" s="13"/>
    </row>
    <row r="164" spans="1:4" x14ac:dyDescent="0.2">
      <c r="A164" s="13"/>
    </row>
    <row r="165" spans="1:4" x14ac:dyDescent="0.2">
      <c r="A165" s="13"/>
    </row>
    <row r="166" spans="1:4" x14ac:dyDescent="0.2">
      <c r="A166" s="13"/>
    </row>
    <row r="167" spans="1:4" x14ac:dyDescent="0.2">
      <c r="A167" s="13"/>
    </row>
    <row r="168" spans="1:4" x14ac:dyDescent="0.2">
      <c r="A168" s="13"/>
    </row>
    <row r="169" spans="1:4" x14ac:dyDescent="0.2">
      <c r="A169" s="13"/>
    </row>
    <row r="170" spans="1:4" x14ac:dyDescent="0.2">
      <c r="A170" s="13"/>
      <c r="B170" s="13"/>
      <c r="C170" s="13"/>
    </row>
    <row r="171" spans="1:4" x14ac:dyDescent="0.2">
      <c r="A171" s="13"/>
      <c r="B171" s="13"/>
      <c r="C171" s="13"/>
    </row>
    <row r="175" spans="1:4" x14ac:dyDescent="0.2">
      <c r="A175" s="13"/>
      <c r="D175" s="302"/>
    </row>
    <row r="176" spans="1:4" x14ac:dyDescent="0.2">
      <c r="A176" s="13"/>
      <c r="D176" s="302"/>
    </row>
  </sheetData>
  <mergeCells count="8">
    <mergeCell ref="A124:D124"/>
    <mergeCell ref="E20:H20"/>
    <mergeCell ref="A1:H1"/>
    <mergeCell ref="A2:D2"/>
    <mergeCell ref="E19:H19"/>
    <mergeCell ref="A23:D23"/>
    <mergeCell ref="A53:D53"/>
    <mergeCell ref="A10:D10"/>
  </mergeCells>
  <pageMargins left="0.31496062992125984" right="0.31496062992125984" top="0.15748031496062992" bottom="0.15748031496062992" header="0.31496062992125984" footer="0.31496062992125984"/>
  <pageSetup paperSize="9" scale="46" fitToHeight="0" orientation="portrait" copies="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0"/>
  <sheetViews>
    <sheetView showZeros="0" topLeftCell="A139" zoomScaleNormal="100" workbookViewId="0">
      <selection activeCell="E144" sqref="E144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" style="302" customWidth="1"/>
    <col min="7" max="7" width="13" style="302" customWidth="1"/>
    <col min="8" max="8" width="14.5703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-384822.93279901019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871776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871776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691200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3">
        <v>180576</v>
      </c>
    </row>
    <row r="8" spans="1:8" s="2" customFormat="1" x14ac:dyDescent="0.2">
      <c r="A8" s="10" t="s">
        <v>125</v>
      </c>
      <c r="B8" s="72"/>
      <c r="C8" s="99"/>
      <c r="D8" s="73"/>
      <c r="E8" s="73"/>
      <c r="F8" s="73"/>
      <c r="G8" s="73"/>
      <c r="H8" s="289">
        <v>1131372.1536000001</v>
      </c>
    </row>
    <row r="9" spans="1:8" s="2" customFormat="1" x14ac:dyDescent="0.2">
      <c r="A9" s="222" t="s">
        <v>427</v>
      </c>
      <c r="B9" s="7"/>
      <c r="C9" s="18"/>
      <c r="D9" s="64"/>
      <c r="E9" s="64"/>
      <c r="F9" s="64"/>
      <c r="G9" s="64"/>
      <c r="H9" s="444">
        <v>-644419.08639901027</v>
      </c>
    </row>
    <row r="10" spans="1:8" s="2" customFormat="1" x14ac:dyDescent="0.2">
      <c r="A10" s="8"/>
      <c r="B10" s="7"/>
      <c r="C10" s="18"/>
      <c r="D10" s="122"/>
      <c r="E10" s="99"/>
      <c r="F10" s="99"/>
      <c r="G10" s="99"/>
      <c r="H10" s="286"/>
    </row>
    <row r="11" spans="1:8" s="2" customFormat="1" ht="25.5" customHeight="1" x14ac:dyDescent="0.2">
      <c r="A11" s="623" t="s">
        <v>124</v>
      </c>
      <c r="B11" s="622"/>
      <c r="C11" s="622"/>
      <c r="D11" s="622"/>
      <c r="E11" s="122"/>
      <c r="F11" s="122"/>
      <c r="G11" s="286"/>
      <c r="H11" s="287"/>
    </row>
    <row r="12" spans="1:8" s="2" customFormat="1" x14ac:dyDescent="0.2">
      <c r="A12" s="15" t="s">
        <v>385</v>
      </c>
      <c r="B12" s="70"/>
      <c r="C12" s="18"/>
      <c r="D12" s="122"/>
      <c r="E12" s="122"/>
      <c r="F12" s="99"/>
      <c r="G12" s="99"/>
      <c r="H12" s="285">
        <v>-780665.0527990103</v>
      </c>
    </row>
    <row r="13" spans="1:8" s="2" customFormat="1" ht="25.5" x14ac:dyDescent="0.2">
      <c r="A13" s="25" t="s">
        <v>191</v>
      </c>
      <c r="B13" s="7"/>
      <c r="C13" s="18"/>
      <c r="D13" s="121"/>
      <c r="E13" s="48"/>
      <c r="F13" s="48"/>
      <c r="G13" s="106"/>
      <c r="H13" s="288">
        <v>711511.22162182641</v>
      </c>
    </row>
    <row r="14" spans="1:8" s="2" customFormat="1" x14ac:dyDescent="0.2">
      <c r="A14" s="222" t="s">
        <v>189</v>
      </c>
      <c r="B14" s="7"/>
      <c r="C14" s="18"/>
      <c r="D14" s="64"/>
      <c r="E14" s="48"/>
      <c r="F14" s="48"/>
      <c r="G14" s="106"/>
      <c r="H14" s="289">
        <v>711511.22162182641</v>
      </c>
    </row>
    <row r="15" spans="1:8" s="2" customFormat="1" x14ac:dyDescent="0.2">
      <c r="A15" s="222" t="s">
        <v>190</v>
      </c>
      <c r="B15" s="7"/>
      <c r="C15" s="18"/>
      <c r="D15" s="121"/>
      <c r="E15" s="48"/>
      <c r="F15" s="48"/>
      <c r="G15" s="286"/>
      <c r="H15" s="289">
        <v>673049.34</v>
      </c>
    </row>
    <row r="16" spans="1:8" s="2" customFormat="1" x14ac:dyDescent="0.2">
      <c r="A16" s="222" t="s">
        <v>123</v>
      </c>
      <c r="B16" s="7"/>
      <c r="C16" s="18"/>
      <c r="D16" s="64"/>
      <c r="E16" s="48"/>
      <c r="F16" s="48"/>
      <c r="G16" s="106"/>
      <c r="H16" s="290">
        <v>38461.881621826455</v>
      </c>
    </row>
    <row r="17" spans="1:8" s="1" customFormat="1" x14ac:dyDescent="0.2">
      <c r="A17" s="222" t="s">
        <v>276</v>
      </c>
      <c r="B17" s="7"/>
      <c r="C17" s="18"/>
      <c r="D17" s="64"/>
      <c r="E17" s="48"/>
      <c r="F17" s="48"/>
      <c r="G17" s="106"/>
      <c r="H17" s="288">
        <v>-69153.831177183893</v>
      </c>
    </row>
    <row r="18" spans="1:8" s="1" customFormat="1" x14ac:dyDescent="0.2">
      <c r="A18" s="10" t="s">
        <v>126</v>
      </c>
      <c r="B18" s="72"/>
      <c r="C18" s="99"/>
      <c r="D18" s="121"/>
      <c r="E18" s="48"/>
      <c r="F18" s="48"/>
      <c r="G18" s="106"/>
      <c r="H18" s="289">
        <v>1131372.1536000001</v>
      </c>
    </row>
    <row r="19" spans="1:8" s="1" customFormat="1" x14ac:dyDescent="0.2">
      <c r="A19" s="11" t="s">
        <v>428</v>
      </c>
      <c r="B19" s="7"/>
      <c r="C19" s="18"/>
      <c r="D19" s="64"/>
      <c r="E19" s="48"/>
      <c r="F19" s="48"/>
      <c r="G19" s="106"/>
      <c r="H19" s="444">
        <v>-1200525.984777184</v>
      </c>
    </row>
    <row r="20" spans="1:8" s="1" customFormat="1" ht="13.5" thickBot="1" x14ac:dyDescent="0.25">
      <c r="A20" s="120"/>
      <c r="B20" s="7"/>
      <c r="C20" s="18"/>
      <c r="D20" s="64"/>
      <c r="E20" s="18"/>
      <c r="F20" s="18"/>
      <c r="G20" s="18"/>
      <c r="H20" s="18"/>
    </row>
    <row r="21" spans="1:8" s="89" customFormat="1" ht="15.75" thickBot="1" x14ac:dyDescent="0.25">
      <c r="A21" s="74" t="s">
        <v>7</v>
      </c>
      <c r="B21" s="87"/>
      <c r="C21" s="88"/>
      <c r="D21" s="224" t="s">
        <v>9</v>
      </c>
      <c r="E21" s="632">
        <v>15</v>
      </c>
      <c r="F21" s="633"/>
      <c r="G21" s="633"/>
      <c r="H21" s="634"/>
    </row>
    <row r="22" spans="1:8" s="89" customFormat="1" ht="20.25" thickBot="1" x14ac:dyDescent="0.25">
      <c r="A22" s="90"/>
      <c r="B22" s="92" t="s">
        <v>8</v>
      </c>
      <c r="C22" s="344" t="s">
        <v>166</v>
      </c>
      <c r="D22" s="225" t="s">
        <v>10</v>
      </c>
      <c r="E22" s="629" t="s">
        <v>96</v>
      </c>
      <c r="F22" s="630"/>
      <c r="G22" s="630"/>
      <c r="H22" s="631"/>
    </row>
    <row r="23" spans="1:8" s="1" customFormat="1" ht="21.75" thickBot="1" x14ac:dyDescent="0.25">
      <c r="A23" s="93" t="s">
        <v>11</v>
      </c>
      <c r="B23" s="44" t="s">
        <v>12</v>
      </c>
      <c r="C23" s="19"/>
      <c r="D23" s="283" t="s">
        <v>13</v>
      </c>
      <c r="E23" s="291" t="s">
        <v>4</v>
      </c>
      <c r="F23" s="292"/>
      <c r="G23" s="293" t="s">
        <v>0</v>
      </c>
      <c r="H23" s="294"/>
    </row>
    <row r="24" spans="1:8" s="91" customFormat="1" ht="20.25" customHeight="1" thickBot="1" x14ac:dyDescent="0.25">
      <c r="A24" s="105"/>
      <c r="B24" s="92"/>
      <c r="C24" s="103"/>
      <c r="D24" s="226"/>
      <c r="E24" s="295" t="s">
        <v>1</v>
      </c>
      <c r="F24" s="593" t="s">
        <v>2</v>
      </c>
      <c r="G24" s="295" t="s">
        <v>1</v>
      </c>
      <c r="H24" s="296" t="s">
        <v>3</v>
      </c>
    </row>
    <row r="25" spans="1:8" s="1" customFormat="1" ht="41.25" customHeight="1" thickBot="1" x14ac:dyDescent="0.25">
      <c r="A25" s="616" t="s">
        <v>27</v>
      </c>
      <c r="B25" s="617"/>
      <c r="C25" s="617"/>
      <c r="D25" s="618"/>
      <c r="E25" s="229"/>
      <c r="F25" s="228">
        <v>36941.980000000003</v>
      </c>
      <c r="G25" s="229"/>
      <c r="H25" s="228">
        <v>294496.71800000005</v>
      </c>
    </row>
    <row r="26" spans="1:8" s="1" customFormat="1" ht="13.5" thickBot="1" x14ac:dyDescent="0.25">
      <c r="A26" s="124" t="s">
        <v>28</v>
      </c>
      <c r="B26" s="125"/>
      <c r="C26" s="379"/>
      <c r="D26" s="95"/>
      <c r="E26" s="229"/>
      <c r="F26" s="228">
        <v>36.729999999999997</v>
      </c>
      <c r="G26" s="229"/>
      <c r="H26" s="228">
        <v>36.727600000000002</v>
      </c>
    </row>
    <row r="27" spans="1:8" s="1" customFormat="1" ht="68.25" thickBot="1" x14ac:dyDescent="0.25">
      <c r="A27" s="26" t="s">
        <v>29</v>
      </c>
      <c r="B27" s="104" t="s">
        <v>65</v>
      </c>
      <c r="C27" s="230" t="s">
        <v>14</v>
      </c>
      <c r="D27" s="345">
        <v>9.1000000000000004E-3</v>
      </c>
      <c r="E27" s="231">
        <v>4036</v>
      </c>
      <c r="F27" s="232">
        <v>36.729999999999997</v>
      </c>
      <c r="G27" s="297">
        <v>4036</v>
      </c>
      <c r="H27" s="244">
        <v>36.727600000000002</v>
      </c>
    </row>
    <row r="28" spans="1:8" s="3" customFormat="1" ht="13.5" thickBot="1" x14ac:dyDescent="0.25">
      <c r="A28" s="239" t="s">
        <v>30</v>
      </c>
      <c r="B28" s="240"/>
      <c r="C28" s="380"/>
      <c r="D28" s="347"/>
      <c r="E28" s="229"/>
      <c r="F28" s="228">
        <v>3028.2</v>
      </c>
      <c r="G28" s="229"/>
      <c r="H28" s="228">
        <v>2069.1504</v>
      </c>
    </row>
    <row r="29" spans="1:8" s="1" customFormat="1" ht="57" customHeight="1" x14ac:dyDescent="0.2">
      <c r="A29" s="26" t="s">
        <v>31</v>
      </c>
      <c r="B29" s="33" t="s">
        <v>6</v>
      </c>
      <c r="C29" s="102">
        <v>12</v>
      </c>
      <c r="D29" s="348">
        <v>0.21199999999999999</v>
      </c>
      <c r="E29" s="231">
        <v>817.2</v>
      </c>
      <c r="F29" s="232">
        <v>2078.96</v>
      </c>
      <c r="G29" s="297">
        <v>817.2</v>
      </c>
      <c r="H29" s="244">
        <v>2069.1504</v>
      </c>
    </row>
    <row r="30" spans="1:8" s="1" customFormat="1" ht="13.5" thickBot="1" x14ac:dyDescent="0.25">
      <c r="A30" s="241" t="s">
        <v>239</v>
      </c>
      <c r="B30" s="169"/>
      <c r="C30" s="183" t="s">
        <v>68</v>
      </c>
      <c r="D30" s="346"/>
      <c r="E30" s="236">
        <v>0</v>
      </c>
      <c r="F30" s="235">
        <v>949.24</v>
      </c>
      <c r="G30" s="79"/>
      <c r="H30" s="272">
        <v>0</v>
      </c>
    </row>
    <row r="31" spans="1:8" s="3" customFormat="1" ht="26.25" thickBot="1" x14ac:dyDescent="0.25">
      <c r="A31" s="27" t="s">
        <v>32</v>
      </c>
      <c r="B31" s="35"/>
      <c r="C31" s="36"/>
      <c r="D31" s="347"/>
      <c r="E31" s="229"/>
      <c r="F31" s="228">
        <v>36.729999999999997</v>
      </c>
      <c r="G31" s="229"/>
      <c r="H31" s="228">
        <v>0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229"/>
      <c r="F32" s="228">
        <v>641.72</v>
      </c>
      <c r="G32" s="229"/>
      <c r="H32" s="228">
        <v>0</v>
      </c>
    </row>
    <row r="33" spans="1:10" s="3" customFormat="1" ht="26.25" thickBot="1" x14ac:dyDescent="0.25">
      <c r="A33" s="27" t="s">
        <v>37</v>
      </c>
      <c r="B33" s="280"/>
      <c r="C33" s="388"/>
      <c r="D33" s="389"/>
      <c r="E33" s="229"/>
      <c r="F33" s="273">
        <v>30304.92</v>
      </c>
      <c r="G33" s="229"/>
      <c r="H33" s="273">
        <v>212268.67</v>
      </c>
    </row>
    <row r="34" spans="1:10" s="1" customFormat="1" ht="24" x14ac:dyDescent="0.2">
      <c r="A34" s="135" t="s">
        <v>15</v>
      </c>
      <c r="B34" s="393" t="s">
        <v>6</v>
      </c>
      <c r="C34" s="394">
        <v>2</v>
      </c>
      <c r="D34" s="395">
        <v>0.77</v>
      </c>
      <c r="E34" s="386">
        <v>1000</v>
      </c>
      <c r="F34" s="232">
        <v>1540</v>
      </c>
      <c r="G34" s="297">
        <f>E34</f>
        <v>1000</v>
      </c>
      <c r="H34" s="244">
        <v>1540</v>
      </c>
    </row>
    <row r="35" spans="1:10" s="1" customFormat="1" ht="24" x14ac:dyDescent="0.2">
      <c r="A35" s="171" t="s">
        <v>214</v>
      </c>
      <c r="B35" s="14" t="s">
        <v>6</v>
      </c>
      <c r="C35" s="131">
        <v>4</v>
      </c>
      <c r="D35" s="396">
        <v>9.4E-2</v>
      </c>
      <c r="E35" s="387">
        <v>1000</v>
      </c>
      <c r="F35" s="79">
        <v>376</v>
      </c>
      <c r="G35" s="297">
        <f>E35</f>
        <v>1000</v>
      </c>
      <c r="H35" s="272">
        <v>188</v>
      </c>
    </row>
    <row r="36" spans="1:10" s="1" customFormat="1" ht="15" customHeight="1" x14ac:dyDescent="0.2">
      <c r="A36" s="383" t="s">
        <v>34</v>
      </c>
      <c r="B36" s="97" t="s">
        <v>6</v>
      </c>
      <c r="C36" s="217" t="s">
        <v>69</v>
      </c>
      <c r="D36" s="360"/>
      <c r="E36" s="387">
        <v>0</v>
      </c>
      <c r="F36" s="235">
        <v>28388.92</v>
      </c>
      <c r="G36" s="235"/>
      <c r="H36" s="255">
        <v>210540.67</v>
      </c>
    </row>
    <row r="37" spans="1:10" s="1" customFormat="1" x14ac:dyDescent="0.2">
      <c r="A37" s="243" t="s">
        <v>351</v>
      </c>
      <c r="B37" s="14" t="s">
        <v>6</v>
      </c>
      <c r="C37" s="131">
        <v>1</v>
      </c>
      <c r="D37" s="475" t="s">
        <v>430</v>
      </c>
      <c r="E37" s="387">
        <v>0</v>
      </c>
      <c r="F37" s="79">
        <v>0</v>
      </c>
      <c r="G37" s="86">
        <v>211.63</v>
      </c>
      <c r="H37" s="272">
        <v>143936.82</v>
      </c>
    </row>
    <row r="38" spans="1:10" x14ac:dyDescent="0.2">
      <c r="A38" s="243" t="s">
        <v>215</v>
      </c>
      <c r="B38" s="14" t="s">
        <v>6</v>
      </c>
      <c r="C38" s="131">
        <v>1</v>
      </c>
      <c r="D38" s="475" t="s">
        <v>430</v>
      </c>
      <c r="E38" s="387">
        <v>0</v>
      </c>
      <c r="F38" s="79">
        <v>0</v>
      </c>
      <c r="G38" s="86">
        <v>25.5</v>
      </c>
      <c r="H38" s="272">
        <v>66603.850000000006</v>
      </c>
      <c r="I38" s="59"/>
      <c r="J38" s="59"/>
    </row>
    <row r="39" spans="1:10" s="1" customFormat="1" ht="13.5" thickBot="1" x14ac:dyDescent="0.25">
      <c r="A39" s="385" t="s">
        <v>216</v>
      </c>
      <c r="B39" s="34"/>
      <c r="C39" s="16"/>
      <c r="D39" s="360"/>
      <c r="E39" s="387">
        <v>0</v>
      </c>
      <c r="F39" s="235">
        <v>28388.92</v>
      </c>
      <c r="G39" s="232"/>
      <c r="H39" s="244">
        <v>0</v>
      </c>
    </row>
    <row r="40" spans="1:10" s="3" customFormat="1" ht="26.25" thickBot="1" x14ac:dyDescent="0.25">
      <c r="A40" s="132" t="s">
        <v>38</v>
      </c>
      <c r="B40" s="390"/>
      <c r="C40" s="391"/>
      <c r="D40" s="392"/>
      <c r="E40" s="229"/>
      <c r="F40" s="273">
        <v>219.96</v>
      </c>
      <c r="G40" s="229"/>
      <c r="H40" s="273">
        <v>219.96</v>
      </c>
    </row>
    <row r="41" spans="1:10" s="1" customFormat="1" ht="45" customHeight="1" thickBot="1" x14ac:dyDescent="0.25">
      <c r="A41" s="582" t="s">
        <v>39</v>
      </c>
      <c r="B41" s="128" t="s">
        <v>6</v>
      </c>
      <c r="C41" s="131">
        <v>1</v>
      </c>
      <c r="D41" s="474">
        <v>0.52</v>
      </c>
      <c r="E41" s="231">
        <v>423</v>
      </c>
      <c r="F41" s="232">
        <v>219.96</v>
      </c>
      <c r="G41" s="297">
        <v>423</v>
      </c>
      <c r="H41" s="244">
        <v>219.96</v>
      </c>
    </row>
    <row r="42" spans="1:10" s="3" customFormat="1" ht="26.25" thickBot="1" x14ac:dyDescent="0.25">
      <c r="A42" s="139" t="s">
        <v>40</v>
      </c>
      <c r="B42" s="133"/>
      <c r="C42" s="134"/>
      <c r="D42" s="350"/>
      <c r="E42" s="229"/>
      <c r="F42" s="273">
        <v>125.12</v>
      </c>
      <c r="G42" s="229"/>
      <c r="H42" s="273">
        <v>73913.706000000006</v>
      </c>
    </row>
    <row r="43" spans="1:10" s="1" customFormat="1" ht="35.25" customHeight="1" x14ac:dyDescent="0.2">
      <c r="A43" s="26" t="s">
        <v>41</v>
      </c>
      <c r="B43" s="249" t="s">
        <v>66</v>
      </c>
      <c r="C43" s="16" t="s">
        <v>70</v>
      </c>
      <c r="D43" s="474">
        <v>3.1E-2</v>
      </c>
      <c r="E43" s="231">
        <v>4036</v>
      </c>
      <c r="F43" s="232">
        <v>125.12</v>
      </c>
      <c r="G43" s="297">
        <v>4036</v>
      </c>
      <c r="H43" s="244">
        <v>125.116</v>
      </c>
    </row>
    <row r="44" spans="1:10" s="1" customFormat="1" ht="21" customHeight="1" x14ac:dyDescent="0.2">
      <c r="A44" s="144" t="s">
        <v>34</v>
      </c>
      <c r="B44" s="96"/>
      <c r="C44" s="16" t="s">
        <v>69</v>
      </c>
      <c r="D44" s="476"/>
      <c r="E44" s="234">
        <v>0</v>
      </c>
      <c r="F44" s="235">
        <v>0</v>
      </c>
      <c r="G44" s="235"/>
      <c r="H44" s="255">
        <v>73788.590000000011</v>
      </c>
    </row>
    <row r="45" spans="1:10" s="1" customFormat="1" x14ac:dyDescent="0.2">
      <c r="A45" s="146" t="s">
        <v>180</v>
      </c>
      <c r="B45" s="128" t="s">
        <v>6</v>
      </c>
      <c r="C45" s="250">
        <v>1</v>
      </c>
      <c r="D45" s="472">
        <v>167.56</v>
      </c>
      <c r="E45" s="236">
        <v>0</v>
      </c>
      <c r="F45" s="79">
        <v>0</v>
      </c>
      <c r="G45" s="86">
        <v>3.5</v>
      </c>
      <c r="H45" s="272">
        <v>586.46</v>
      </c>
    </row>
    <row r="46" spans="1:10" s="1" customFormat="1" ht="13.5" thickBot="1" x14ac:dyDescent="0.25">
      <c r="A46" s="146" t="s">
        <v>245</v>
      </c>
      <c r="B46" s="128" t="s">
        <v>5</v>
      </c>
      <c r="C46" s="250">
        <v>1</v>
      </c>
      <c r="D46" s="472" t="s">
        <v>430</v>
      </c>
      <c r="E46" s="236">
        <v>0</v>
      </c>
      <c r="F46" s="79">
        <v>0</v>
      </c>
      <c r="G46" s="86">
        <v>8</v>
      </c>
      <c r="H46" s="272">
        <v>73202.13</v>
      </c>
    </row>
    <row r="47" spans="1:10" s="3" customFormat="1" ht="26.25" thickBot="1" x14ac:dyDescent="0.25">
      <c r="A47" s="139" t="s">
        <v>42</v>
      </c>
      <c r="B47" s="133"/>
      <c r="C47" s="134"/>
      <c r="D47" s="350"/>
      <c r="E47" s="229"/>
      <c r="F47" s="273">
        <v>641.72</v>
      </c>
      <c r="G47" s="229"/>
      <c r="H47" s="273">
        <v>0</v>
      </c>
    </row>
    <row r="48" spans="1:10" s="3" customFormat="1" ht="26.25" thickBot="1" x14ac:dyDescent="0.25">
      <c r="A48" s="142" t="s">
        <v>44</v>
      </c>
      <c r="B48" s="143"/>
      <c r="C48" s="253"/>
      <c r="D48" s="477"/>
      <c r="E48" s="229"/>
      <c r="F48" s="273">
        <v>145.30000000000001</v>
      </c>
      <c r="G48" s="229"/>
      <c r="H48" s="273">
        <v>643.226</v>
      </c>
    </row>
    <row r="49" spans="1:8" s="1" customFormat="1" ht="16.5" x14ac:dyDescent="0.2">
      <c r="A49" s="111" t="s">
        <v>45</v>
      </c>
      <c r="B49" s="33" t="s">
        <v>66</v>
      </c>
      <c r="C49" s="102"/>
      <c r="D49" s="474">
        <v>3.6000000000000004E-2</v>
      </c>
      <c r="E49" s="231">
        <v>4036</v>
      </c>
      <c r="F49" s="232">
        <v>145.30000000000001</v>
      </c>
      <c r="G49" s="297">
        <v>4036</v>
      </c>
      <c r="H49" s="244">
        <v>145.29599999999999</v>
      </c>
    </row>
    <row r="50" spans="1:8" s="1" customFormat="1" x14ac:dyDescent="0.2">
      <c r="A50" s="144" t="s">
        <v>274</v>
      </c>
      <c r="B50" s="97"/>
      <c r="C50" s="16"/>
      <c r="D50" s="474"/>
      <c r="E50" s="79"/>
      <c r="F50" s="255">
        <v>0</v>
      </c>
      <c r="G50" s="79"/>
      <c r="H50" s="255">
        <v>497.93</v>
      </c>
    </row>
    <row r="51" spans="1:8" s="1" customFormat="1" ht="13.5" thickBot="1" x14ac:dyDescent="0.25">
      <c r="A51" s="148" t="s">
        <v>363</v>
      </c>
      <c r="B51" s="138" t="s">
        <v>5</v>
      </c>
      <c r="C51" s="217">
        <v>1</v>
      </c>
      <c r="D51" s="472">
        <v>497.93</v>
      </c>
      <c r="E51" s="236">
        <v>0</v>
      </c>
      <c r="F51" s="79">
        <v>0</v>
      </c>
      <c r="G51" s="86">
        <v>1</v>
      </c>
      <c r="H51" s="272">
        <v>497.93</v>
      </c>
    </row>
    <row r="52" spans="1:8" s="3" customFormat="1" ht="39" thickBot="1" x14ac:dyDescent="0.25">
      <c r="A52" s="27" t="s">
        <v>46</v>
      </c>
      <c r="B52" s="35"/>
      <c r="C52" s="254"/>
      <c r="D52" s="353"/>
      <c r="E52" s="229"/>
      <c r="F52" s="273">
        <v>1761.58</v>
      </c>
      <c r="G52" s="229"/>
      <c r="H52" s="273">
        <v>5345.2779999999993</v>
      </c>
    </row>
    <row r="53" spans="1:8" s="1" customFormat="1" ht="56.25" x14ac:dyDescent="0.2">
      <c r="A53" s="151" t="s">
        <v>47</v>
      </c>
      <c r="B53" s="33" t="s">
        <v>128</v>
      </c>
      <c r="C53" s="22" t="s">
        <v>70</v>
      </c>
      <c r="D53" s="474">
        <v>4.5860000000000003</v>
      </c>
      <c r="E53" s="231">
        <v>42</v>
      </c>
      <c r="F53" s="232">
        <v>385.22</v>
      </c>
      <c r="G53" s="297">
        <v>42</v>
      </c>
      <c r="H53" s="244">
        <v>192.61200000000002</v>
      </c>
    </row>
    <row r="54" spans="1:8" s="1" customFormat="1" x14ac:dyDescent="0.2">
      <c r="A54" s="152" t="s">
        <v>48</v>
      </c>
      <c r="B54" s="14"/>
      <c r="C54" s="21"/>
      <c r="D54" s="476"/>
      <c r="E54" s="234">
        <v>0</v>
      </c>
      <c r="F54" s="235">
        <v>1376.36</v>
      </c>
      <c r="G54" s="235"/>
      <c r="H54" s="255">
        <v>5152.6659999999993</v>
      </c>
    </row>
    <row r="55" spans="1:8" s="1" customFormat="1" x14ac:dyDescent="0.2">
      <c r="A55" s="153" t="s">
        <v>247</v>
      </c>
      <c r="B55" s="154" t="s">
        <v>6</v>
      </c>
      <c r="C55" s="117">
        <v>1</v>
      </c>
      <c r="D55" s="490">
        <v>143.94999999999999</v>
      </c>
      <c r="E55" s="236">
        <v>0</v>
      </c>
      <c r="F55" s="79">
        <v>0</v>
      </c>
      <c r="G55" s="86">
        <v>5.88</v>
      </c>
      <c r="H55" s="272">
        <v>846.42599999999993</v>
      </c>
    </row>
    <row r="56" spans="1:8" s="1" customFormat="1" x14ac:dyDescent="0.2">
      <c r="A56" s="258" t="s">
        <v>161</v>
      </c>
      <c r="B56" s="259" t="s">
        <v>163</v>
      </c>
      <c r="C56" s="190"/>
      <c r="D56" s="354"/>
      <c r="E56" s="236">
        <v>0</v>
      </c>
      <c r="F56" s="235">
        <v>1376.36</v>
      </c>
      <c r="G56" s="79"/>
      <c r="H56" s="255">
        <v>4306.24</v>
      </c>
    </row>
    <row r="57" spans="1:8" s="1" customFormat="1" x14ac:dyDescent="0.2">
      <c r="A57" s="307" t="s">
        <v>131</v>
      </c>
      <c r="B57" s="37" t="s">
        <v>6</v>
      </c>
      <c r="C57" s="21"/>
      <c r="D57" s="351">
        <v>170</v>
      </c>
      <c r="E57" s="236">
        <v>0</v>
      </c>
      <c r="F57" s="79">
        <v>0</v>
      </c>
      <c r="G57" s="86">
        <v>4</v>
      </c>
      <c r="H57" s="272">
        <v>466</v>
      </c>
    </row>
    <row r="58" spans="1:8" s="1" customFormat="1" x14ac:dyDescent="0.2">
      <c r="A58" s="308" t="s">
        <v>129</v>
      </c>
      <c r="B58" s="39" t="s">
        <v>6</v>
      </c>
      <c r="C58" s="21"/>
      <c r="D58" s="351">
        <v>1586</v>
      </c>
      <c r="E58" s="236">
        <v>0</v>
      </c>
      <c r="F58" s="79">
        <v>0</v>
      </c>
      <c r="G58" s="86">
        <v>1</v>
      </c>
      <c r="H58" s="272">
        <v>1541</v>
      </c>
    </row>
    <row r="59" spans="1:8" s="1" customFormat="1" x14ac:dyDescent="0.2">
      <c r="A59" s="58" t="s">
        <v>289</v>
      </c>
      <c r="B59" s="37" t="s">
        <v>5</v>
      </c>
      <c r="C59" s="21"/>
      <c r="D59" s="351">
        <v>474.62</v>
      </c>
      <c r="E59" s="236">
        <v>0</v>
      </c>
      <c r="F59" s="79">
        <v>0</v>
      </c>
      <c r="G59" s="86">
        <v>2</v>
      </c>
      <c r="H59" s="272">
        <v>949.24</v>
      </c>
    </row>
    <row r="60" spans="1:8" s="1" customFormat="1" x14ac:dyDescent="0.2">
      <c r="A60" s="58" t="s">
        <v>130</v>
      </c>
      <c r="B60" s="37" t="s">
        <v>5</v>
      </c>
      <c r="C60" s="21"/>
      <c r="D60" s="351">
        <v>451.79</v>
      </c>
      <c r="E60" s="236">
        <v>0</v>
      </c>
      <c r="F60" s="79">
        <v>0</v>
      </c>
      <c r="G60" s="86">
        <v>2</v>
      </c>
      <c r="H60" s="272">
        <v>794</v>
      </c>
    </row>
    <row r="61" spans="1:8" s="1" customFormat="1" x14ac:dyDescent="0.2">
      <c r="A61" s="58" t="s">
        <v>208</v>
      </c>
      <c r="B61" s="53" t="s">
        <v>6</v>
      </c>
      <c r="C61" s="21"/>
      <c r="D61" s="351">
        <v>103</v>
      </c>
      <c r="E61" s="236">
        <v>0</v>
      </c>
      <c r="F61" s="79">
        <v>0</v>
      </c>
      <c r="G61" s="86">
        <v>1</v>
      </c>
      <c r="H61" s="272">
        <v>158</v>
      </c>
    </row>
    <row r="62" spans="1:8" s="1" customFormat="1" ht="13.5" thickBot="1" x14ac:dyDescent="0.25">
      <c r="A62" s="58" t="s">
        <v>279</v>
      </c>
      <c r="B62" s="37" t="s">
        <v>128</v>
      </c>
      <c r="C62" s="21"/>
      <c r="D62" s="351">
        <v>225.89</v>
      </c>
      <c r="E62" s="236">
        <v>0</v>
      </c>
      <c r="F62" s="79">
        <v>0</v>
      </c>
      <c r="G62" s="86">
        <v>2</v>
      </c>
      <c r="H62" s="272">
        <v>398</v>
      </c>
    </row>
    <row r="63" spans="1:8" s="69" customFormat="1" ht="30.75" customHeight="1" thickBot="1" x14ac:dyDescent="0.25">
      <c r="A63" s="613" t="s">
        <v>49</v>
      </c>
      <c r="B63" s="614"/>
      <c r="C63" s="614"/>
      <c r="D63" s="615"/>
      <c r="E63" s="442"/>
      <c r="F63" s="261">
        <v>154321.73000000001</v>
      </c>
      <c r="G63" s="260"/>
      <c r="H63" s="261">
        <v>282238.71399999998</v>
      </c>
    </row>
    <row r="64" spans="1:8" s="3" customFormat="1" ht="26.25" thickBot="1" x14ac:dyDescent="0.25">
      <c r="A64" s="139" t="s">
        <v>51</v>
      </c>
      <c r="B64" s="133"/>
      <c r="C64" s="134"/>
      <c r="D64" s="350"/>
      <c r="E64" s="262">
        <v>64</v>
      </c>
      <c r="F64" s="229">
        <v>8068.17</v>
      </c>
      <c r="G64" s="229"/>
      <c r="H64" s="273">
        <v>4587.2199999999993</v>
      </c>
    </row>
    <row r="65" spans="1:8" s="1" customFormat="1" ht="18" customHeight="1" x14ac:dyDescent="0.2">
      <c r="A65" s="145" t="s">
        <v>167</v>
      </c>
      <c r="B65" s="150" t="s">
        <v>409</v>
      </c>
      <c r="C65" s="117">
        <v>3</v>
      </c>
      <c r="D65" s="472">
        <v>37.21</v>
      </c>
      <c r="E65" s="231">
        <v>64</v>
      </c>
      <c r="F65" s="232">
        <v>7143.36</v>
      </c>
      <c r="G65" s="297">
        <v>65</v>
      </c>
      <c r="H65" s="244">
        <v>2367.8199999999997</v>
      </c>
    </row>
    <row r="66" spans="1:8" s="1" customFormat="1" x14ac:dyDescent="0.2">
      <c r="A66" s="157" t="s">
        <v>48</v>
      </c>
      <c r="B66" s="150"/>
      <c r="C66" s="158"/>
      <c r="D66" s="476"/>
      <c r="E66" s="236">
        <v>0</v>
      </c>
      <c r="F66" s="235">
        <v>924.81</v>
      </c>
      <c r="G66" s="79"/>
      <c r="H66" s="272">
        <v>2219.4</v>
      </c>
    </row>
    <row r="67" spans="1:8" s="1" customFormat="1" ht="13.5" thickBot="1" x14ac:dyDescent="0.25">
      <c r="A67" s="147" t="s">
        <v>52</v>
      </c>
      <c r="B67" s="150" t="s">
        <v>240</v>
      </c>
      <c r="C67" s="263">
        <v>1</v>
      </c>
      <c r="D67" s="472">
        <v>61.65</v>
      </c>
      <c r="E67" s="236">
        <v>15</v>
      </c>
      <c r="F67" s="79">
        <v>924.81</v>
      </c>
      <c r="G67" s="86">
        <v>36</v>
      </c>
      <c r="H67" s="272">
        <v>2219.4</v>
      </c>
    </row>
    <row r="68" spans="1:8" s="3" customFormat="1" ht="39" thickBot="1" x14ac:dyDescent="0.25">
      <c r="A68" s="27" t="s">
        <v>54</v>
      </c>
      <c r="B68" s="45"/>
      <c r="C68" s="46"/>
      <c r="D68" s="357"/>
      <c r="E68" s="265"/>
      <c r="F68" s="266">
        <v>35892.539999999994</v>
      </c>
      <c r="G68" s="265"/>
      <c r="H68" s="266">
        <v>146762.462</v>
      </c>
    </row>
    <row r="69" spans="1:8" s="1" customFormat="1" ht="33.75" x14ac:dyDescent="0.2">
      <c r="A69" s="159" t="s">
        <v>55</v>
      </c>
      <c r="B69" s="33"/>
      <c r="C69" s="29"/>
      <c r="D69" s="346"/>
      <c r="E69" s="231">
        <v>0</v>
      </c>
      <c r="F69" s="580">
        <v>9837.82</v>
      </c>
      <c r="G69" s="580"/>
      <c r="H69" s="581">
        <v>10333.312</v>
      </c>
    </row>
    <row r="70" spans="1:8" s="1" customFormat="1" x14ac:dyDescent="0.2">
      <c r="A70" s="66" t="s">
        <v>17</v>
      </c>
      <c r="B70" s="14" t="s">
        <v>6</v>
      </c>
      <c r="C70" s="154">
        <v>1</v>
      </c>
      <c r="D70" s="358">
        <v>1.24</v>
      </c>
      <c r="E70" s="236">
        <v>3200</v>
      </c>
      <c r="F70" s="79">
        <v>3968</v>
      </c>
      <c r="G70" s="86">
        <v>3610</v>
      </c>
      <c r="H70" s="272">
        <v>4476.3999999999996</v>
      </c>
    </row>
    <row r="71" spans="1:8" s="1" customFormat="1" x14ac:dyDescent="0.2">
      <c r="A71" s="67" t="s">
        <v>18</v>
      </c>
      <c r="B71" s="52" t="s">
        <v>6</v>
      </c>
      <c r="C71" s="117">
        <v>12</v>
      </c>
      <c r="D71" s="358">
        <v>0.51</v>
      </c>
      <c r="E71" s="236">
        <v>817.2</v>
      </c>
      <c r="F71" s="79">
        <v>5001.26</v>
      </c>
      <c r="G71" s="86">
        <v>817.2</v>
      </c>
      <c r="H71" s="272">
        <v>4993.0920000000006</v>
      </c>
    </row>
    <row r="72" spans="1:8" s="1" customFormat="1" x14ac:dyDescent="0.2">
      <c r="A72" s="68" t="s">
        <v>19</v>
      </c>
      <c r="B72" s="52" t="s">
        <v>20</v>
      </c>
      <c r="C72" s="117">
        <v>12</v>
      </c>
      <c r="D72" s="358">
        <v>72.38</v>
      </c>
      <c r="E72" s="236">
        <v>1</v>
      </c>
      <c r="F72" s="79">
        <v>868.56</v>
      </c>
      <c r="G72" s="86">
        <v>1</v>
      </c>
      <c r="H72" s="272">
        <v>863.81999999999994</v>
      </c>
    </row>
    <row r="73" spans="1:8" s="1" customFormat="1" x14ac:dyDescent="0.2">
      <c r="A73" s="267" t="s">
        <v>48</v>
      </c>
      <c r="B73" s="268"/>
      <c r="C73" s="158"/>
      <c r="D73" s="346"/>
      <c r="E73" s="236">
        <v>0</v>
      </c>
      <c r="F73" s="235">
        <v>13560.96</v>
      </c>
      <c r="G73" s="269"/>
      <c r="H73" s="270">
        <v>119584.75700000001</v>
      </c>
    </row>
    <row r="74" spans="1:8" s="6" customFormat="1" x14ac:dyDescent="0.2">
      <c r="A74" s="165" t="s">
        <v>184</v>
      </c>
      <c r="B74" s="50"/>
      <c r="C74" s="28"/>
      <c r="D74" s="479">
        <v>0.28000000000000003</v>
      </c>
      <c r="E74" s="234">
        <v>4036</v>
      </c>
      <c r="F74" s="235">
        <v>13560.96</v>
      </c>
      <c r="G74" s="79"/>
      <c r="H74" s="255">
        <v>119584.75700000001</v>
      </c>
    </row>
    <row r="75" spans="1:8" s="6" customFormat="1" x14ac:dyDescent="0.2">
      <c r="A75" s="315" t="s">
        <v>331</v>
      </c>
      <c r="B75" s="37" t="s">
        <v>134</v>
      </c>
      <c r="C75" s="16">
        <v>1</v>
      </c>
      <c r="D75" s="360">
        <v>1132.3800000000001</v>
      </c>
      <c r="E75" s="236">
        <v>0</v>
      </c>
      <c r="F75" s="79">
        <v>0</v>
      </c>
      <c r="G75" s="86">
        <v>5</v>
      </c>
      <c r="H75" s="272">
        <v>5661.9000000000005</v>
      </c>
    </row>
    <row r="76" spans="1:8" s="6" customFormat="1" x14ac:dyDescent="0.2">
      <c r="A76" s="315" t="s">
        <v>349</v>
      </c>
      <c r="B76" s="37" t="s">
        <v>134</v>
      </c>
      <c r="C76" s="16">
        <v>1</v>
      </c>
      <c r="D76" s="360">
        <v>1421.16</v>
      </c>
      <c r="E76" s="236">
        <v>0</v>
      </c>
      <c r="F76" s="79">
        <v>0</v>
      </c>
      <c r="G76" s="86">
        <v>5</v>
      </c>
      <c r="H76" s="272">
        <v>7105.8</v>
      </c>
    </row>
    <row r="77" spans="1:8" s="6" customFormat="1" x14ac:dyDescent="0.2">
      <c r="A77" s="315" t="s">
        <v>345</v>
      </c>
      <c r="B77" s="37" t="s">
        <v>134</v>
      </c>
      <c r="C77" s="16">
        <v>1</v>
      </c>
      <c r="D77" s="360">
        <v>867.36</v>
      </c>
      <c r="E77" s="236">
        <v>0</v>
      </c>
      <c r="F77" s="79">
        <v>0</v>
      </c>
      <c r="G77" s="86">
        <v>0.5</v>
      </c>
      <c r="H77" s="272">
        <v>255</v>
      </c>
    </row>
    <row r="78" spans="1:8" s="6" customFormat="1" x14ac:dyDescent="0.2">
      <c r="A78" s="315" t="s">
        <v>361</v>
      </c>
      <c r="B78" s="38" t="s">
        <v>134</v>
      </c>
      <c r="C78" s="80"/>
      <c r="D78" s="351">
        <v>867.36</v>
      </c>
      <c r="E78" s="236">
        <v>0</v>
      </c>
      <c r="F78" s="79">
        <v>0</v>
      </c>
      <c r="G78" s="86">
        <f>H78/D78</f>
        <v>2.7151355838406199</v>
      </c>
      <c r="H78" s="272">
        <v>2355</v>
      </c>
    </row>
    <row r="79" spans="1:8" s="6" customFormat="1" x14ac:dyDescent="0.2">
      <c r="A79" s="315" t="s">
        <v>226</v>
      </c>
      <c r="B79" s="38" t="s">
        <v>134</v>
      </c>
      <c r="C79" s="81">
        <v>1</v>
      </c>
      <c r="D79" s="351">
        <v>1045.5</v>
      </c>
      <c r="E79" s="236">
        <v>0</v>
      </c>
      <c r="F79" s="79">
        <v>0</v>
      </c>
      <c r="G79" s="86">
        <v>4</v>
      </c>
      <c r="H79" s="272">
        <v>3469.44</v>
      </c>
    </row>
    <row r="80" spans="1:8" s="6" customFormat="1" x14ac:dyDescent="0.2">
      <c r="A80" s="315" t="s">
        <v>231</v>
      </c>
      <c r="B80" s="37" t="s">
        <v>5</v>
      </c>
      <c r="C80" s="80">
        <v>1</v>
      </c>
      <c r="D80" s="481">
        <v>14540.48</v>
      </c>
      <c r="E80" s="236">
        <v>0</v>
      </c>
      <c r="F80" s="79">
        <v>0</v>
      </c>
      <c r="G80" s="86">
        <v>1</v>
      </c>
      <c r="H80" s="272">
        <v>13058</v>
      </c>
    </row>
    <row r="81" spans="1:8" s="6" customFormat="1" x14ac:dyDescent="0.2">
      <c r="A81" s="318" t="s">
        <v>199</v>
      </c>
      <c r="B81" s="47" t="s">
        <v>5</v>
      </c>
      <c r="C81" s="16">
        <v>1</v>
      </c>
      <c r="D81" s="361">
        <v>756.38</v>
      </c>
      <c r="E81" s="236">
        <v>0</v>
      </c>
      <c r="F81" s="79">
        <v>0</v>
      </c>
      <c r="G81" s="86">
        <v>3</v>
      </c>
      <c r="H81" s="272">
        <v>1778.38</v>
      </c>
    </row>
    <row r="82" spans="1:8" s="6" customFormat="1" x14ac:dyDescent="0.2">
      <c r="A82" s="318" t="s">
        <v>200</v>
      </c>
      <c r="B82" s="47" t="s">
        <v>5</v>
      </c>
      <c r="C82" s="16">
        <v>1</v>
      </c>
      <c r="D82" s="361">
        <v>981.98</v>
      </c>
      <c r="E82" s="236">
        <v>0</v>
      </c>
      <c r="F82" s="79">
        <v>0</v>
      </c>
      <c r="G82" s="86">
        <v>2</v>
      </c>
      <c r="H82" s="272">
        <v>1963.96</v>
      </c>
    </row>
    <row r="83" spans="1:8" s="6" customFormat="1" x14ac:dyDescent="0.2">
      <c r="A83" s="319" t="s">
        <v>254</v>
      </c>
      <c r="B83" s="37" t="s">
        <v>5</v>
      </c>
      <c r="C83" s="16">
        <v>1</v>
      </c>
      <c r="D83" s="351">
        <v>325.95</v>
      </c>
      <c r="E83" s="236">
        <v>0</v>
      </c>
      <c r="F83" s="79">
        <v>0</v>
      </c>
      <c r="G83" s="86">
        <v>5</v>
      </c>
      <c r="H83" s="272">
        <v>1629.75</v>
      </c>
    </row>
    <row r="84" spans="1:8" s="6" customFormat="1" x14ac:dyDescent="0.2">
      <c r="A84" s="319" t="s">
        <v>301</v>
      </c>
      <c r="B84" s="37" t="s">
        <v>5</v>
      </c>
      <c r="C84" s="16">
        <v>1</v>
      </c>
      <c r="D84" s="351">
        <v>433.64</v>
      </c>
      <c r="E84" s="236">
        <v>0</v>
      </c>
      <c r="F84" s="79">
        <v>0</v>
      </c>
      <c r="G84" s="86">
        <v>2</v>
      </c>
      <c r="H84" s="272">
        <v>1456</v>
      </c>
    </row>
    <row r="85" spans="1:8" s="6" customFormat="1" x14ac:dyDescent="0.2">
      <c r="A85" s="319" t="s">
        <v>255</v>
      </c>
      <c r="B85" s="37" t="s">
        <v>5</v>
      </c>
      <c r="C85" s="16">
        <v>1</v>
      </c>
      <c r="D85" s="351">
        <v>537.49</v>
      </c>
      <c r="E85" s="236">
        <v>0</v>
      </c>
      <c r="F85" s="79">
        <v>0</v>
      </c>
      <c r="G85" s="86">
        <v>2</v>
      </c>
      <c r="H85" s="272">
        <v>1074.98</v>
      </c>
    </row>
    <row r="86" spans="1:8" s="6" customFormat="1" x14ac:dyDescent="0.2">
      <c r="A86" s="51" t="s">
        <v>233</v>
      </c>
      <c r="B86" s="50" t="s">
        <v>256</v>
      </c>
      <c r="C86" s="16">
        <v>1</v>
      </c>
      <c r="D86" s="351">
        <v>1594.89</v>
      </c>
      <c r="E86" s="236">
        <v>0</v>
      </c>
      <c r="F86" s="79">
        <v>0</v>
      </c>
      <c r="G86" s="86">
        <v>10.3</v>
      </c>
      <c r="H86" s="272">
        <v>16203.477000000001</v>
      </c>
    </row>
    <row r="87" spans="1:8" s="6" customFormat="1" x14ac:dyDescent="0.2">
      <c r="A87" s="51" t="s">
        <v>234</v>
      </c>
      <c r="B87" s="50" t="s">
        <v>256</v>
      </c>
      <c r="C87" s="16">
        <v>1</v>
      </c>
      <c r="D87" s="351">
        <v>1262.8</v>
      </c>
      <c r="E87" s="236">
        <v>0</v>
      </c>
      <c r="F87" s="79">
        <v>0</v>
      </c>
      <c r="G87" s="86">
        <v>9.5</v>
      </c>
      <c r="H87" s="272">
        <v>10678.4</v>
      </c>
    </row>
    <row r="88" spans="1:8" s="6" customFormat="1" x14ac:dyDescent="0.2">
      <c r="A88" s="51" t="s">
        <v>235</v>
      </c>
      <c r="B88" s="50" t="s">
        <v>256</v>
      </c>
      <c r="C88" s="16">
        <v>1</v>
      </c>
      <c r="D88" s="351">
        <v>1030.51</v>
      </c>
      <c r="E88" s="236">
        <v>0</v>
      </c>
      <c r="F88" s="79">
        <v>0</v>
      </c>
      <c r="G88" s="86">
        <v>11</v>
      </c>
      <c r="H88" s="272">
        <v>9891.5299999999988</v>
      </c>
    </row>
    <row r="89" spans="1:8" s="6" customFormat="1" x14ac:dyDescent="0.2">
      <c r="A89" s="319" t="s">
        <v>390</v>
      </c>
      <c r="B89" s="37" t="s">
        <v>5</v>
      </c>
      <c r="C89" s="16">
        <v>1</v>
      </c>
      <c r="D89" s="351">
        <v>459.22</v>
      </c>
      <c r="E89" s="236"/>
      <c r="F89" s="79"/>
      <c r="G89" s="86">
        <v>7</v>
      </c>
      <c r="H89" s="272">
        <v>2916</v>
      </c>
    </row>
    <row r="90" spans="1:8" s="6" customFormat="1" x14ac:dyDescent="0.2">
      <c r="A90" s="320" t="s">
        <v>353</v>
      </c>
      <c r="B90" s="16" t="s">
        <v>5</v>
      </c>
      <c r="C90" s="16"/>
      <c r="D90" s="363">
        <v>288.20999999999998</v>
      </c>
      <c r="E90" s="236"/>
      <c r="F90" s="79"/>
      <c r="G90" s="86">
        <v>1</v>
      </c>
      <c r="H90" s="272">
        <v>288.20999999999998</v>
      </c>
    </row>
    <row r="91" spans="1:8" s="6" customFormat="1" x14ac:dyDescent="0.2">
      <c r="A91" s="320" t="s">
        <v>354</v>
      </c>
      <c r="B91" s="16" t="s">
        <v>5</v>
      </c>
      <c r="C91" s="16"/>
      <c r="D91" s="363">
        <v>353.21</v>
      </c>
      <c r="E91" s="236"/>
      <c r="F91" s="79"/>
      <c r="G91" s="86">
        <v>2</v>
      </c>
      <c r="H91" s="272">
        <v>600</v>
      </c>
    </row>
    <row r="92" spans="1:8" s="6" customFormat="1" x14ac:dyDescent="0.2">
      <c r="A92" s="320" t="s">
        <v>355</v>
      </c>
      <c r="B92" s="16" t="s">
        <v>5</v>
      </c>
      <c r="C92" s="16"/>
      <c r="D92" s="363">
        <v>449.9</v>
      </c>
      <c r="E92" s="236"/>
      <c r="F92" s="79"/>
      <c r="G92" s="86">
        <v>3</v>
      </c>
      <c r="H92" s="272">
        <v>1044</v>
      </c>
    </row>
    <row r="93" spans="1:8" s="6" customFormat="1" x14ac:dyDescent="0.2">
      <c r="A93" s="321" t="s">
        <v>204</v>
      </c>
      <c r="B93" s="47" t="s">
        <v>5</v>
      </c>
      <c r="C93" s="16">
        <v>1</v>
      </c>
      <c r="D93" s="362">
        <v>1509.82</v>
      </c>
      <c r="E93" s="236">
        <v>0</v>
      </c>
      <c r="F93" s="79">
        <v>0</v>
      </c>
      <c r="G93" s="86">
        <v>1</v>
      </c>
      <c r="H93" s="272">
        <v>1509.82</v>
      </c>
    </row>
    <row r="94" spans="1:8" s="6" customFormat="1" x14ac:dyDescent="0.2">
      <c r="A94" s="321" t="s">
        <v>205</v>
      </c>
      <c r="B94" s="47" t="s">
        <v>5</v>
      </c>
      <c r="C94" s="16">
        <v>1</v>
      </c>
      <c r="D94" s="359">
        <v>1685.16</v>
      </c>
      <c r="E94" s="236">
        <v>0</v>
      </c>
      <c r="F94" s="79">
        <v>0</v>
      </c>
      <c r="G94" s="86">
        <v>5</v>
      </c>
      <c r="H94" s="272">
        <v>8425.8000000000011</v>
      </c>
    </row>
    <row r="95" spans="1:8" s="6" customFormat="1" x14ac:dyDescent="0.2">
      <c r="A95" s="323" t="s">
        <v>271</v>
      </c>
      <c r="B95" s="49" t="s">
        <v>127</v>
      </c>
      <c r="C95" s="28"/>
      <c r="D95" s="351">
        <v>183.3</v>
      </c>
      <c r="E95" s="236">
        <v>0</v>
      </c>
      <c r="F95" s="79">
        <v>0</v>
      </c>
      <c r="G95" s="86">
        <v>120</v>
      </c>
      <c r="H95" s="272">
        <v>21556.5</v>
      </c>
    </row>
    <row r="96" spans="1:8" s="6" customFormat="1" x14ac:dyDescent="0.2">
      <c r="A96" s="325" t="s">
        <v>137</v>
      </c>
      <c r="B96" s="110" t="s">
        <v>5</v>
      </c>
      <c r="C96" s="28"/>
      <c r="D96" s="351">
        <v>62.48</v>
      </c>
      <c r="E96" s="236">
        <v>0</v>
      </c>
      <c r="F96" s="79">
        <v>0</v>
      </c>
      <c r="G96" s="86">
        <v>6</v>
      </c>
      <c r="H96" s="272">
        <v>361.74</v>
      </c>
    </row>
    <row r="97" spans="1:8" s="6" customFormat="1" x14ac:dyDescent="0.2">
      <c r="A97" s="325" t="s">
        <v>138</v>
      </c>
      <c r="B97" s="110" t="s">
        <v>5</v>
      </c>
      <c r="C97" s="28"/>
      <c r="D97" s="351">
        <v>69.62</v>
      </c>
      <c r="E97" s="236">
        <v>0</v>
      </c>
      <c r="F97" s="79">
        <v>0</v>
      </c>
      <c r="G97" s="86">
        <v>2</v>
      </c>
      <c r="H97" s="272">
        <v>130.47999999999999</v>
      </c>
    </row>
    <row r="98" spans="1:8" x14ac:dyDescent="0.2">
      <c r="A98" s="316" t="s">
        <v>410</v>
      </c>
      <c r="B98" s="37" t="s">
        <v>127</v>
      </c>
      <c r="C98" s="28"/>
      <c r="D98" s="351">
        <v>195.21</v>
      </c>
      <c r="E98" s="236">
        <v>0</v>
      </c>
      <c r="F98" s="79">
        <v>0</v>
      </c>
      <c r="G98" s="86">
        <v>27</v>
      </c>
      <c r="H98" s="272">
        <v>4806.3600000000006</v>
      </c>
    </row>
    <row r="99" spans="1:8" x14ac:dyDescent="0.2">
      <c r="A99" s="326" t="s">
        <v>140</v>
      </c>
      <c r="B99" s="37" t="s">
        <v>128</v>
      </c>
      <c r="C99" s="28"/>
      <c r="D99" s="351">
        <v>47.07</v>
      </c>
      <c r="E99" s="236">
        <v>0</v>
      </c>
      <c r="F99" s="79">
        <v>0</v>
      </c>
      <c r="G99" s="86">
        <v>5</v>
      </c>
      <c r="H99" s="272">
        <v>219.85</v>
      </c>
    </row>
    <row r="100" spans="1:8" x14ac:dyDescent="0.2">
      <c r="A100" s="326" t="s">
        <v>141</v>
      </c>
      <c r="B100" s="37" t="s">
        <v>128</v>
      </c>
      <c r="C100" s="28"/>
      <c r="D100" s="351">
        <v>48.09</v>
      </c>
      <c r="E100" s="236">
        <v>0</v>
      </c>
      <c r="F100" s="79">
        <v>0</v>
      </c>
      <c r="G100" s="86">
        <v>5</v>
      </c>
      <c r="H100" s="272">
        <v>234.51</v>
      </c>
    </row>
    <row r="101" spans="1:8" x14ac:dyDescent="0.2">
      <c r="A101" s="326" t="s">
        <v>142</v>
      </c>
      <c r="B101" s="37" t="s">
        <v>128</v>
      </c>
      <c r="C101" s="28"/>
      <c r="D101" s="351">
        <v>60.33</v>
      </c>
      <c r="E101" s="236">
        <v>0</v>
      </c>
      <c r="F101" s="79">
        <v>0</v>
      </c>
      <c r="G101" s="86">
        <v>2</v>
      </c>
      <c r="H101" s="272">
        <v>110.9</v>
      </c>
    </row>
    <row r="102" spans="1:8" x14ac:dyDescent="0.2">
      <c r="A102" s="248" t="s">
        <v>147</v>
      </c>
      <c r="B102" s="37" t="s">
        <v>128</v>
      </c>
      <c r="C102" s="28"/>
      <c r="D102" s="351">
        <v>798.97</v>
      </c>
      <c r="E102" s="236">
        <v>0</v>
      </c>
      <c r="F102" s="79">
        <v>0</v>
      </c>
      <c r="G102" s="86">
        <v>1</v>
      </c>
      <c r="H102" s="272">
        <v>798.97</v>
      </c>
    </row>
    <row r="103" spans="1:8" ht="36" x14ac:dyDescent="0.2">
      <c r="A103" s="111" t="s">
        <v>56</v>
      </c>
      <c r="B103" s="166" t="s">
        <v>20</v>
      </c>
      <c r="C103" s="167">
        <v>24</v>
      </c>
      <c r="D103" s="476">
        <v>62.24</v>
      </c>
      <c r="E103" s="236">
        <v>1</v>
      </c>
      <c r="F103" s="235">
        <v>1493.76</v>
      </c>
      <c r="G103" s="86">
        <v>1</v>
      </c>
      <c r="H103" s="255">
        <v>1415.24</v>
      </c>
    </row>
    <row r="104" spans="1:8" s="65" customFormat="1" x14ac:dyDescent="0.2">
      <c r="A104" s="339" t="s">
        <v>185</v>
      </c>
      <c r="B104" s="14" t="s">
        <v>20</v>
      </c>
      <c r="C104" s="28"/>
      <c r="D104" s="476">
        <v>11000</v>
      </c>
      <c r="E104" s="234">
        <v>1</v>
      </c>
      <c r="F104" s="235">
        <v>11000</v>
      </c>
      <c r="G104" s="79"/>
      <c r="H104" s="270">
        <v>15429.152999999998</v>
      </c>
    </row>
    <row r="105" spans="1:8" s="6" customFormat="1" x14ac:dyDescent="0.2">
      <c r="A105" s="329" t="s">
        <v>186</v>
      </c>
      <c r="B105" s="39" t="s">
        <v>128</v>
      </c>
      <c r="C105" s="28"/>
      <c r="D105" s="351">
        <v>1232.6199999999999</v>
      </c>
      <c r="E105" s="236">
        <v>0</v>
      </c>
      <c r="F105" s="79">
        <v>0</v>
      </c>
      <c r="G105" s="86">
        <v>2</v>
      </c>
      <c r="H105" s="272">
        <v>2465.2399999999998</v>
      </c>
    </row>
    <row r="106" spans="1:8" s="6" customFormat="1" x14ac:dyDescent="0.2">
      <c r="A106" s="329" t="s">
        <v>412</v>
      </c>
      <c r="B106" s="37" t="s">
        <v>128</v>
      </c>
      <c r="C106" s="28"/>
      <c r="D106" s="351">
        <v>1131.42</v>
      </c>
      <c r="E106" s="236">
        <v>0</v>
      </c>
      <c r="F106" s="79">
        <v>0</v>
      </c>
      <c r="G106" s="86">
        <v>1</v>
      </c>
      <c r="H106" s="272">
        <v>1131.42</v>
      </c>
    </row>
    <row r="107" spans="1:8" s="1" customFormat="1" x14ac:dyDescent="0.2">
      <c r="A107" s="330" t="s">
        <v>135</v>
      </c>
      <c r="B107" s="39" t="s">
        <v>128</v>
      </c>
      <c r="C107" s="28"/>
      <c r="D107" s="351">
        <v>79.400000000000006</v>
      </c>
      <c r="E107" s="236">
        <v>0</v>
      </c>
      <c r="F107" s="79">
        <v>0</v>
      </c>
      <c r="G107" s="86">
        <v>20</v>
      </c>
      <c r="H107" s="272">
        <v>1588</v>
      </c>
    </row>
    <row r="108" spans="1:8" s="1" customFormat="1" x14ac:dyDescent="0.2">
      <c r="A108" s="331" t="s">
        <v>232</v>
      </c>
      <c r="B108" s="14" t="s">
        <v>5</v>
      </c>
      <c r="C108" s="16">
        <v>1</v>
      </c>
      <c r="D108" s="360">
        <v>773.27</v>
      </c>
      <c r="E108" s="236">
        <v>0</v>
      </c>
      <c r="F108" s="79">
        <v>0</v>
      </c>
      <c r="G108" s="86">
        <v>3</v>
      </c>
      <c r="H108" s="272">
        <v>2319.81</v>
      </c>
    </row>
    <row r="109" spans="1:8" s="1" customFormat="1" x14ac:dyDescent="0.2">
      <c r="A109" s="332" t="s">
        <v>219</v>
      </c>
      <c r="B109" s="217" t="s">
        <v>6</v>
      </c>
      <c r="C109" s="217">
        <v>1</v>
      </c>
      <c r="D109" s="480">
        <v>4926.87</v>
      </c>
      <c r="E109" s="236">
        <v>0</v>
      </c>
      <c r="F109" s="79">
        <v>0</v>
      </c>
      <c r="G109" s="86">
        <v>1</v>
      </c>
      <c r="H109" s="272">
        <v>4926.87</v>
      </c>
    </row>
    <row r="110" spans="1:8" s="1" customFormat="1" x14ac:dyDescent="0.2">
      <c r="A110" s="318" t="s">
        <v>200</v>
      </c>
      <c r="B110" s="47" t="s">
        <v>5</v>
      </c>
      <c r="C110" s="16">
        <v>1</v>
      </c>
      <c r="D110" s="361">
        <v>981.98</v>
      </c>
      <c r="E110" s="236">
        <v>0</v>
      </c>
      <c r="F110" s="79">
        <v>0</v>
      </c>
      <c r="G110" s="86">
        <v>1</v>
      </c>
      <c r="H110" s="272">
        <v>981.98</v>
      </c>
    </row>
    <row r="111" spans="1:8" s="1" customFormat="1" x14ac:dyDescent="0.2">
      <c r="A111" s="316" t="s">
        <v>410</v>
      </c>
      <c r="B111" s="37" t="s">
        <v>127</v>
      </c>
      <c r="C111" s="28"/>
      <c r="D111" s="351">
        <v>195.21</v>
      </c>
      <c r="E111" s="236">
        <v>0</v>
      </c>
      <c r="F111" s="79">
        <v>0</v>
      </c>
      <c r="G111" s="86">
        <v>3.3</v>
      </c>
      <c r="H111" s="272">
        <v>644.19299999999998</v>
      </c>
    </row>
    <row r="112" spans="1:8" s="1" customFormat="1" x14ac:dyDescent="0.2">
      <c r="A112" s="326" t="s">
        <v>140</v>
      </c>
      <c r="B112" s="37" t="s">
        <v>128</v>
      </c>
      <c r="C112" s="28"/>
      <c r="D112" s="351">
        <v>47.07</v>
      </c>
      <c r="E112" s="236">
        <v>0</v>
      </c>
      <c r="F112" s="79">
        <v>0</v>
      </c>
      <c r="G112" s="86">
        <v>4</v>
      </c>
      <c r="H112" s="272">
        <v>188.28</v>
      </c>
    </row>
    <row r="113" spans="1:10" s="1" customFormat="1" x14ac:dyDescent="0.2">
      <c r="A113" s="326" t="s">
        <v>141</v>
      </c>
      <c r="B113" s="37" t="s">
        <v>128</v>
      </c>
      <c r="C113" s="28"/>
      <c r="D113" s="351">
        <v>48.09</v>
      </c>
      <c r="E113" s="236">
        <v>0</v>
      </c>
      <c r="F113" s="79">
        <v>0</v>
      </c>
      <c r="G113" s="86">
        <v>2</v>
      </c>
      <c r="H113" s="272">
        <v>96.18</v>
      </c>
    </row>
    <row r="114" spans="1:10" s="1" customFormat="1" x14ac:dyDescent="0.2">
      <c r="A114" s="248" t="s">
        <v>147</v>
      </c>
      <c r="B114" s="37" t="s">
        <v>128</v>
      </c>
      <c r="C114" s="28"/>
      <c r="D114" s="351">
        <v>798.97</v>
      </c>
      <c r="E114" s="236">
        <v>0</v>
      </c>
      <c r="F114" s="79">
        <v>0</v>
      </c>
      <c r="G114" s="86">
        <v>1</v>
      </c>
      <c r="H114" s="272">
        <v>798.97</v>
      </c>
    </row>
    <row r="115" spans="1:10" s="1" customFormat="1" ht="13.5" thickBot="1" x14ac:dyDescent="0.25">
      <c r="A115" s="320" t="s">
        <v>353</v>
      </c>
      <c r="B115" s="47" t="s">
        <v>5</v>
      </c>
      <c r="C115" s="16"/>
      <c r="D115" s="363">
        <v>288.20999999999998</v>
      </c>
      <c r="E115" s="236">
        <v>0</v>
      </c>
      <c r="F115" s="79">
        <v>0</v>
      </c>
      <c r="G115" s="86">
        <v>1</v>
      </c>
      <c r="H115" s="272">
        <v>288.20999999999998</v>
      </c>
    </row>
    <row r="116" spans="1:10" s="1" customFormat="1" ht="39" thickBot="1" x14ac:dyDescent="0.25">
      <c r="A116" s="82" t="s">
        <v>170</v>
      </c>
      <c r="B116" s="35"/>
      <c r="C116" s="36"/>
      <c r="D116" s="364"/>
      <c r="E116" s="273">
        <v>17202</v>
      </c>
      <c r="F116" s="273">
        <v>76508.08</v>
      </c>
      <c r="G116" s="273">
        <v>17202</v>
      </c>
      <c r="H116" s="273">
        <v>76508.08</v>
      </c>
    </row>
    <row r="117" spans="1:10" s="4" customFormat="1" x14ac:dyDescent="0.2">
      <c r="A117" s="111" t="s">
        <v>315</v>
      </c>
      <c r="B117" s="172" t="s">
        <v>240</v>
      </c>
      <c r="C117" s="173">
        <v>1</v>
      </c>
      <c r="D117" s="365">
        <v>20.38</v>
      </c>
      <c r="E117" s="231">
        <v>3000</v>
      </c>
      <c r="F117" s="232">
        <v>61140</v>
      </c>
      <c r="G117" s="297">
        <v>3000</v>
      </c>
      <c r="H117" s="244">
        <v>61140</v>
      </c>
    </row>
    <row r="118" spans="1:10" s="4" customFormat="1" x14ac:dyDescent="0.2">
      <c r="A118" s="58" t="s">
        <v>57</v>
      </c>
      <c r="B118" s="176" t="s">
        <v>20</v>
      </c>
      <c r="C118" s="154">
        <v>1</v>
      </c>
      <c r="D118" s="481">
        <v>868.52</v>
      </c>
      <c r="E118" s="236">
        <v>1</v>
      </c>
      <c r="F118" s="79">
        <v>868.52</v>
      </c>
      <c r="G118" s="86">
        <v>1</v>
      </c>
      <c r="H118" s="272">
        <v>868.52</v>
      </c>
    </row>
    <row r="119" spans="1:10" x14ac:dyDescent="0.2">
      <c r="A119" s="51" t="s">
        <v>317</v>
      </c>
      <c r="B119" s="176" t="s">
        <v>20</v>
      </c>
      <c r="C119" s="154">
        <v>1</v>
      </c>
      <c r="D119" s="367">
        <v>434.26</v>
      </c>
      <c r="E119" s="236">
        <v>1</v>
      </c>
      <c r="F119" s="79">
        <v>434.26</v>
      </c>
      <c r="G119" s="86">
        <v>1</v>
      </c>
      <c r="H119" s="272">
        <v>434.26</v>
      </c>
    </row>
    <row r="120" spans="1:10" s="1" customFormat="1" x14ac:dyDescent="0.2">
      <c r="A120" s="58" t="s">
        <v>318</v>
      </c>
      <c r="B120" s="176" t="s">
        <v>20</v>
      </c>
      <c r="C120" s="154">
        <v>1</v>
      </c>
      <c r="D120" s="367">
        <v>434.26</v>
      </c>
      <c r="E120" s="236">
        <v>1</v>
      </c>
      <c r="F120" s="79">
        <v>434.26</v>
      </c>
      <c r="G120" s="86">
        <v>1</v>
      </c>
      <c r="H120" s="272">
        <v>434.26</v>
      </c>
    </row>
    <row r="121" spans="1:10" s="3" customFormat="1" ht="24.75" thickBot="1" x14ac:dyDescent="0.25">
      <c r="A121" s="51" t="s">
        <v>58</v>
      </c>
      <c r="B121" s="175" t="s">
        <v>67</v>
      </c>
      <c r="C121" s="117">
        <v>1</v>
      </c>
      <c r="D121" s="368">
        <v>0.96</v>
      </c>
      <c r="E121" s="236">
        <v>14199</v>
      </c>
      <c r="F121" s="79">
        <v>13631.04</v>
      </c>
      <c r="G121" s="86">
        <v>14199</v>
      </c>
      <c r="H121" s="272">
        <v>13631.039999999999</v>
      </c>
    </row>
    <row r="122" spans="1:10" s="6" customFormat="1" ht="26.25" thickBot="1" x14ac:dyDescent="0.25">
      <c r="A122" s="179" t="s">
        <v>258</v>
      </c>
      <c r="B122" s="62"/>
      <c r="C122" s="36"/>
      <c r="D122" s="347"/>
      <c r="E122" s="298"/>
      <c r="F122" s="273">
        <v>10401.48</v>
      </c>
      <c r="G122" s="298"/>
      <c r="H122" s="273">
        <v>20760.23</v>
      </c>
    </row>
    <row r="123" spans="1:10" s="6" customFormat="1" x14ac:dyDescent="0.2">
      <c r="A123" s="111" t="s">
        <v>168</v>
      </c>
      <c r="B123" s="180" t="s">
        <v>257</v>
      </c>
      <c r="C123" s="181">
        <v>12</v>
      </c>
      <c r="D123" s="358">
        <v>700</v>
      </c>
      <c r="E123" s="231">
        <v>1</v>
      </c>
      <c r="F123" s="232">
        <v>8546.52</v>
      </c>
      <c r="G123" s="297">
        <v>1</v>
      </c>
      <c r="H123" s="244">
        <v>8280</v>
      </c>
    </row>
    <row r="124" spans="1:10" s="6" customFormat="1" x14ac:dyDescent="0.2">
      <c r="A124" s="111" t="s">
        <v>169</v>
      </c>
      <c r="B124" s="182" t="s">
        <v>257</v>
      </c>
      <c r="C124" s="154">
        <v>12</v>
      </c>
      <c r="D124" s="358">
        <v>154.58000000000001</v>
      </c>
      <c r="E124" s="236">
        <v>1</v>
      </c>
      <c r="F124" s="79">
        <v>1854.96</v>
      </c>
      <c r="G124" s="86">
        <v>1</v>
      </c>
      <c r="H124" s="272">
        <v>1845.47</v>
      </c>
    </row>
    <row r="125" spans="1:10" s="6" customFormat="1" x14ac:dyDescent="0.2">
      <c r="A125" s="111" t="s">
        <v>379</v>
      </c>
      <c r="B125" s="177" t="s">
        <v>257</v>
      </c>
      <c r="C125" s="183">
        <v>12</v>
      </c>
      <c r="D125" s="346">
        <v>64.06</v>
      </c>
      <c r="E125" s="236">
        <v>0</v>
      </c>
      <c r="F125" s="79">
        <v>0</v>
      </c>
      <c r="G125" s="86">
        <v>1</v>
      </c>
      <c r="H125" s="272">
        <v>764.76</v>
      </c>
    </row>
    <row r="126" spans="1:10" s="1" customFormat="1" ht="13.5" thickBot="1" x14ac:dyDescent="0.25">
      <c r="A126" s="51" t="s">
        <v>319</v>
      </c>
      <c r="B126" s="177" t="s">
        <v>5</v>
      </c>
      <c r="C126" s="21"/>
      <c r="D126" s="355" t="s">
        <v>430</v>
      </c>
      <c r="E126" s="236">
        <v>0</v>
      </c>
      <c r="F126" s="79">
        <v>0</v>
      </c>
      <c r="G126" s="86">
        <v>1</v>
      </c>
      <c r="H126" s="272">
        <v>9870</v>
      </c>
    </row>
    <row r="127" spans="1:10" s="3" customFormat="1" ht="26.25" thickBot="1" x14ac:dyDescent="0.25">
      <c r="A127" s="184" t="s">
        <v>259</v>
      </c>
      <c r="B127" s="35"/>
      <c r="C127" s="36"/>
      <c r="D127" s="347"/>
      <c r="E127" s="229"/>
      <c r="F127" s="273">
        <v>13992.26</v>
      </c>
      <c r="G127" s="229"/>
      <c r="H127" s="273">
        <v>27571.721999999998</v>
      </c>
    </row>
    <row r="128" spans="1:10" ht="25.5" customHeight="1" x14ac:dyDescent="0.2">
      <c r="A128" s="185" t="s">
        <v>59</v>
      </c>
      <c r="B128" s="186"/>
      <c r="C128" s="154"/>
      <c r="D128" s="369"/>
      <c r="E128" s="236">
        <v>0</v>
      </c>
      <c r="F128" s="79">
        <v>7534.66</v>
      </c>
      <c r="G128" s="79"/>
      <c r="H128" s="272">
        <v>7492.811999999999</v>
      </c>
      <c r="I128" s="61"/>
      <c r="J128" s="61"/>
    </row>
    <row r="129" spans="1:8" s="3" customFormat="1" x14ac:dyDescent="0.2">
      <c r="A129" s="187" t="s">
        <v>21</v>
      </c>
      <c r="B129" s="186" t="s">
        <v>72</v>
      </c>
      <c r="C129" s="154">
        <v>12</v>
      </c>
      <c r="D129" s="370">
        <v>13.03</v>
      </c>
      <c r="E129" s="236">
        <v>30</v>
      </c>
      <c r="F129" s="79">
        <v>4690.8</v>
      </c>
      <c r="G129" s="86">
        <v>30</v>
      </c>
      <c r="H129" s="272">
        <v>4665.2999999999993</v>
      </c>
    </row>
    <row r="130" spans="1:8" s="3" customFormat="1" x14ac:dyDescent="0.2">
      <c r="A130" s="187" t="s">
        <v>22</v>
      </c>
      <c r="B130" s="186" t="s">
        <v>6</v>
      </c>
      <c r="C130" s="154">
        <v>12</v>
      </c>
      <c r="D130" s="370">
        <v>0.28999999999999998</v>
      </c>
      <c r="E130" s="236">
        <v>817.2</v>
      </c>
      <c r="F130" s="79">
        <v>2843.86</v>
      </c>
      <c r="G130" s="86">
        <v>817.2</v>
      </c>
      <c r="H130" s="272">
        <v>2827.5119999999997</v>
      </c>
    </row>
    <row r="131" spans="1:8" s="3" customFormat="1" ht="36" x14ac:dyDescent="0.2">
      <c r="A131" s="141" t="s">
        <v>260</v>
      </c>
      <c r="B131" s="186"/>
      <c r="C131" s="154" t="s">
        <v>261</v>
      </c>
      <c r="D131" s="369"/>
      <c r="E131" s="236">
        <v>0</v>
      </c>
      <c r="F131" s="235">
        <v>6457.6</v>
      </c>
      <c r="G131" s="79"/>
      <c r="H131" s="255">
        <v>20078.91</v>
      </c>
    </row>
    <row r="132" spans="1:8" s="3" customFormat="1" x14ac:dyDescent="0.2">
      <c r="A132" s="215" t="s">
        <v>338</v>
      </c>
      <c r="B132" s="34" t="s">
        <v>128</v>
      </c>
      <c r="C132" s="16"/>
      <c r="D132" s="351">
        <v>58.26</v>
      </c>
      <c r="E132" s="236">
        <v>0</v>
      </c>
      <c r="F132" s="79">
        <v>0</v>
      </c>
      <c r="G132" s="86">
        <v>194</v>
      </c>
      <c r="H132" s="272">
        <v>9524.52</v>
      </c>
    </row>
    <row r="133" spans="1:8" s="3" customFormat="1" x14ac:dyDescent="0.2">
      <c r="A133" s="315" t="s">
        <v>150</v>
      </c>
      <c r="B133" s="34" t="s">
        <v>5</v>
      </c>
      <c r="C133" s="16"/>
      <c r="D133" s="351">
        <v>27.69</v>
      </c>
      <c r="E133" s="236">
        <v>0</v>
      </c>
      <c r="F133" s="79">
        <v>0</v>
      </c>
      <c r="G133" s="86">
        <v>48</v>
      </c>
      <c r="H133" s="272">
        <v>1285.68</v>
      </c>
    </row>
    <row r="134" spans="1:8" s="3" customFormat="1" x14ac:dyDescent="0.2">
      <c r="A134" s="315" t="s">
        <v>151</v>
      </c>
      <c r="B134" s="34" t="s">
        <v>128</v>
      </c>
      <c r="C134" s="16"/>
      <c r="D134" s="351">
        <v>3335</v>
      </c>
      <c r="E134" s="236">
        <v>0</v>
      </c>
      <c r="F134" s="79">
        <v>0</v>
      </c>
      <c r="G134" s="86">
        <v>1</v>
      </c>
      <c r="H134" s="272">
        <v>2820</v>
      </c>
    </row>
    <row r="135" spans="1:8" s="3" customFormat="1" x14ac:dyDescent="0.2">
      <c r="A135" s="315" t="s">
        <v>153</v>
      </c>
      <c r="B135" s="34" t="s">
        <v>128</v>
      </c>
      <c r="C135" s="16"/>
      <c r="D135" s="351">
        <v>218.27</v>
      </c>
      <c r="E135" s="236">
        <v>0</v>
      </c>
      <c r="F135" s="79">
        <v>0</v>
      </c>
      <c r="G135" s="86">
        <v>1</v>
      </c>
      <c r="H135" s="272">
        <v>218</v>
      </c>
    </row>
    <row r="136" spans="1:8" s="3" customFormat="1" x14ac:dyDescent="0.2">
      <c r="A136" s="308" t="s">
        <v>155</v>
      </c>
      <c r="B136" s="34" t="s">
        <v>128</v>
      </c>
      <c r="C136" s="16"/>
      <c r="D136" s="351">
        <v>153.97999999999999</v>
      </c>
      <c r="E136" s="236">
        <v>0</v>
      </c>
      <c r="F136" s="79">
        <v>0</v>
      </c>
      <c r="G136" s="86">
        <v>4</v>
      </c>
      <c r="H136" s="272">
        <v>516</v>
      </c>
    </row>
    <row r="137" spans="1:8" s="3" customFormat="1" x14ac:dyDescent="0.2">
      <c r="A137" s="340" t="s">
        <v>429</v>
      </c>
      <c r="B137" s="34" t="s">
        <v>128</v>
      </c>
      <c r="C137" s="16"/>
      <c r="D137" s="351">
        <v>47.04</v>
      </c>
      <c r="E137" s="236">
        <v>0</v>
      </c>
      <c r="F137" s="79">
        <v>0</v>
      </c>
      <c r="G137" s="86">
        <v>37</v>
      </c>
      <c r="H137" s="272">
        <v>1740.48</v>
      </c>
    </row>
    <row r="138" spans="1:8" s="3" customFormat="1" x14ac:dyDescent="0.2">
      <c r="A138" s="58" t="s">
        <v>339</v>
      </c>
      <c r="B138" s="34" t="s">
        <v>5</v>
      </c>
      <c r="C138" s="16"/>
      <c r="D138" s="351">
        <v>273.92</v>
      </c>
      <c r="E138" s="236">
        <v>0</v>
      </c>
      <c r="F138" s="79">
        <v>0</v>
      </c>
      <c r="G138" s="86">
        <v>3</v>
      </c>
      <c r="H138" s="272">
        <v>821.76</v>
      </c>
    </row>
    <row r="139" spans="1:8" s="3" customFormat="1" ht="13.5" thickBot="1" x14ac:dyDescent="0.25">
      <c r="A139" s="215" t="s">
        <v>340</v>
      </c>
      <c r="B139" s="34" t="s">
        <v>5</v>
      </c>
      <c r="C139" s="16"/>
      <c r="D139" s="351">
        <v>608.47</v>
      </c>
      <c r="E139" s="236">
        <v>0</v>
      </c>
      <c r="F139" s="79">
        <v>0</v>
      </c>
      <c r="G139" s="86">
        <v>5</v>
      </c>
      <c r="H139" s="272">
        <v>3152.4700000000003</v>
      </c>
    </row>
    <row r="140" spans="1:8" s="1" customFormat="1" ht="26.25" thickBot="1" x14ac:dyDescent="0.25">
      <c r="A140" s="184" t="s">
        <v>262</v>
      </c>
      <c r="B140" s="188"/>
      <c r="C140" s="189"/>
      <c r="D140" s="371"/>
      <c r="E140" s="229"/>
      <c r="F140" s="273">
        <v>9459.2000000000007</v>
      </c>
      <c r="G140" s="229"/>
      <c r="H140" s="273">
        <v>6049</v>
      </c>
    </row>
    <row r="141" spans="1:8" s="1" customFormat="1" ht="24.75" thickBot="1" x14ac:dyDescent="0.25">
      <c r="A141" s="145" t="s">
        <v>60</v>
      </c>
      <c r="B141" s="166" t="s">
        <v>66</v>
      </c>
      <c r="C141" s="190">
        <v>1</v>
      </c>
      <c r="D141" s="346"/>
      <c r="E141" s="231">
        <v>4036</v>
      </c>
      <c r="F141" s="232">
        <v>9459.2000000000007</v>
      </c>
      <c r="G141" s="297">
        <v>4036</v>
      </c>
      <c r="H141" s="244">
        <v>6049</v>
      </c>
    </row>
    <row r="142" spans="1:8" s="1" customFormat="1" ht="21" customHeight="1" thickBot="1" x14ac:dyDescent="0.25">
      <c r="A142" s="619" t="s">
        <v>62</v>
      </c>
      <c r="B142" s="620"/>
      <c r="C142" s="620"/>
      <c r="D142" s="621"/>
      <c r="E142" s="229"/>
      <c r="F142" s="273">
        <v>319891</v>
      </c>
      <c r="G142" s="229"/>
      <c r="H142" s="273">
        <v>319068.40159999998</v>
      </c>
    </row>
    <row r="143" spans="1:8" s="1" customFormat="1" ht="26.25" thickBot="1" x14ac:dyDescent="0.25">
      <c r="A143" s="198" t="s">
        <v>264</v>
      </c>
      <c r="B143" s="113"/>
      <c r="C143" s="114"/>
      <c r="D143" s="373"/>
      <c r="E143" s="262">
        <v>423</v>
      </c>
      <c r="F143" s="229">
        <v>85825.12</v>
      </c>
      <c r="G143" s="229">
        <v>423</v>
      </c>
      <c r="H143" s="273">
        <v>85538.983999999997</v>
      </c>
    </row>
    <row r="144" spans="1:8" s="1" customFormat="1" ht="24" x14ac:dyDescent="0.2">
      <c r="A144" s="343" t="s">
        <v>173</v>
      </c>
      <c r="B144" s="56" t="s">
        <v>66</v>
      </c>
      <c r="C144" s="381" t="s">
        <v>282</v>
      </c>
      <c r="D144" s="364" t="s">
        <v>265</v>
      </c>
      <c r="E144" s="231">
        <v>4036</v>
      </c>
      <c r="F144" s="232">
        <v>81175.649999999994</v>
      </c>
      <c r="G144" s="297">
        <v>4036</v>
      </c>
      <c r="H144" s="244">
        <v>80962.16</v>
      </c>
    </row>
    <row r="145" spans="1:8" s="1" customFormat="1" ht="24.75" thickBot="1" x14ac:dyDescent="0.25">
      <c r="A145" s="199" t="s">
        <v>275</v>
      </c>
      <c r="B145" s="14" t="s">
        <v>66</v>
      </c>
      <c r="C145" s="83">
        <v>12</v>
      </c>
      <c r="D145" s="396">
        <v>9.6000000000000002E-2</v>
      </c>
      <c r="E145" s="236">
        <v>4036</v>
      </c>
      <c r="F145" s="79">
        <v>4649.47</v>
      </c>
      <c r="G145" s="86">
        <v>4036</v>
      </c>
      <c r="H145" s="272">
        <v>4576.8239999999996</v>
      </c>
    </row>
    <row r="146" spans="1:8" s="3" customFormat="1" ht="37.5" customHeight="1" thickBot="1" x14ac:dyDescent="0.25">
      <c r="A146" s="200" t="s">
        <v>266</v>
      </c>
      <c r="B146" s="55" t="s">
        <v>66</v>
      </c>
      <c r="C146" s="382" t="s">
        <v>187</v>
      </c>
      <c r="D146" s="347" t="s">
        <v>265</v>
      </c>
      <c r="E146" s="262">
        <v>3407</v>
      </c>
      <c r="F146" s="229">
        <v>199981.86</v>
      </c>
      <c r="G146" s="298">
        <v>3407</v>
      </c>
      <c r="H146" s="273">
        <v>199015.16</v>
      </c>
    </row>
    <row r="147" spans="1:8" s="3" customFormat="1" ht="39" customHeight="1" thickBot="1" x14ac:dyDescent="0.25">
      <c r="A147" s="201" t="s">
        <v>267</v>
      </c>
      <c r="B147" s="274" t="s">
        <v>66</v>
      </c>
      <c r="C147" s="77">
        <v>1</v>
      </c>
      <c r="D147" s="484">
        <v>3.4666666666666665E-3</v>
      </c>
      <c r="E147" s="262">
        <v>4036</v>
      </c>
      <c r="F147" s="229">
        <v>181.62</v>
      </c>
      <c r="G147" s="298">
        <v>4036</v>
      </c>
      <c r="H147" s="273">
        <v>167.89759999999998</v>
      </c>
    </row>
    <row r="148" spans="1:8" s="3" customFormat="1" ht="38.25" customHeight="1" thickBot="1" x14ac:dyDescent="0.25">
      <c r="A148" s="184" t="s">
        <v>268</v>
      </c>
      <c r="B148" s="275" t="s">
        <v>66</v>
      </c>
      <c r="C148" s="78">
        <v>12</v>
      </c>
      <c r="D148" s="374">
        <v>0.77</v>
      </c>
      <c r="E148" s="262">
        <v>4036</v>
      </c>
      <c r="F148" s="229">
        <v>33902.400000000001</v>
      </c>
      <c r="G148" s="298">
        <v>4036</v>
      </c>
      <c r="H148" s="273">
        <v>34346.359999999993</v>
      </c>
    </row>
    <row r="149" spans="1:8" s="1" customFormat="1" ht="15.75" thickBot="1" x14ac:dyDescent="0.25">
      <c r="A149" s="209" t="s">
        <v>64</v>
      </c>
      <c r="B149" s="210"/>
      <c r="C149" s="211"/>
      <c r="D149" s="485"/>
      <c r="E149" s="262">
        <v>4036</v>
      </c>
      <c r="F149" s="228">
        <v>235379.52</v>
      </c>
      <c r="G149" s="227">
        <v>4036</v>
      </c>
      <c r="H149" s="273">
        <v>231868.2</v>
      </c>
    </row>
    <row r="150" spans="1:8" s="1" customFormat="1" ht="18" thickBot="1" x14ac:dyDescent="0.25">
      <c r="A150" s="115" t="s">
        <v>269</v>
      </c>
      <c r="B150" s="150" t="s">
        <v>66</v>
      </c>
      <c r="C150" s="117">
        <v>12</v>
      </c>
      <c r="D150" s="486">
        <v>4.8600000000000003</v>
      </c>
      <c r="E150" s="236">
        <v>4036</v>
      </c>
      <c r="F150" s="79">
        <v>235379.52</v>
      </c>
      <c r="G150" s="86">
        <v>4036</v>
      </c>
      <c r="H150" s="272">
        <v>231868.2</v>
      </c>
    </row>
    <row r="151" spans="1:8" s="1" customFormat="1" ht="15.75" thickBot="1" x14ac:dyDescent="0.25">
      <c r="A151" s="123" t="s">
        <v>192</v>
      </c>
      <c r="B151" s="57"/>
      <c r="C151" s="42"/>
      <c r="D151" s="376"/>
      <c r="E151" s="262">
        <v>0</v>
      </c>
      <c r="F151" s="229">
        <v>0</v>
      </c>
      <c r="G151" s="301"/>
      <c r="H151" s="273">
        <v>3700.12</v>
      </c>
    </row>
    <row r="152" spans="1:8" s="1" customFormat="1" ht="13.5" thickBot="1" x14ac:dyDescent="0.25">
      <c r="A152" s="31" t="s">
        <v>321</v>
      </c>
      <c r="B152" s="35"/>
      <c r="C152" s="41"/>
      <c r="D152" s="377"/>
      <c r="E152" s="227">
        <v>0</v>
      </c>
      <c r="F152" s="229">
        <v>0</v>
      </c>
      <c r="G152" s="229"/>
      <c r="H152" s="273">
        <v>2400.23</v>
      </c>
    </row>
    <row r="153" spans="1:8" s="1" customFormat="1" x14ac:dyDescent="0.2">
      <c r="A153" s="84" t="s">
        <v>357</v>
      </c>
      <c r="B153" s="251" t="s">
        <v>128</v>
      </c>
      <c r="C153" s="30"/>
      <c r="D153" s="359">
        <v>600</v>
      </c>
      <c r="E153" s="387"/>
      <c r="F153" s="79"/>
      <c r="G153" s="86">
        <v>1</v>
      </c>
      <c r="H153" s="272">
        <v>600</v>
      </c>
    </row>
    <row r="154" spans="1:8" s="1" customFormat="1" ht="13.5" thickBot="1" x14ac:dyDescent="0.25">
      <c r="A154" s="213" t="s">
        <v>394</v>
      </c>
      <c r="B154" s="251" t="s">
        <v>5</v>
      </c>
      <c r="C154" s="30"/>
      <c r="D154" s="355">
        <v>1800.23</v>
      </c>
      <c r="E154" s="387">
        <v>0</v>
      </c>
      <c r="F154" s="79">
        <v>0</v>
      </c>
      <c r="G154" s="86">
        <v>1</v>
      </c>
      <c r="H154" s="272">
        <v>1800.23</v>
      </c>
    </row>
    <row r="155" spans="1:8" s="1" customFormat="1" ht="13.5" thickBot="1" x14ac:dyDescent="0.25">
      <c r="A155" s="218" t="s">
        <v>325</v>
      </c>
      <c r="B155" s="463"/>
      <c r="C155" s="464"/>
      <c r="D155" s="488"/>
      <c r="E155" s="262">
        <v>0</v>
      </c>
      <c r="F155" s="229">
        <v>0</v>
      </c>
      <c r="G155" s="229"/>
      <c r="H155" s="273">
        <v>1299.8900000000001</v>
      </c>
    </row>
    <row r="156" spans="1:8" s="1" customFormat="1" ht="24.75" thickBot="1" x14ac:dyDescent="0.25">
      <c r="A156" s="220" t="s">
        <v>323</v>
      </c>
      <c r="B156" s="150" t="s">
        <v>5</v>
      </c>
      <c r="C156" s="117">
        <v>1</v>
      </c>
      <c r="D156" s="486">
        <v>1299.8900000000001</v>
      </c>
      <c r="E156" s="236">
        <v>0</v>
      </c>
      <c r="F156" s="79">
        <v>0</v>
      </c>
      <c r="G156" s="86">
        <v>1</v>
      </c>
      <c r="H156" s="272">
        <v>1299.8900000000001</v>
      </c>
    </row>
    <row r="157" spans="1:8" s="1" customFormat="1" ht="15.75" thickBot="1" x14ac:dyDescent="0.25">
      <c r="A157" s="221" t="s">
        <v>424</v>
      </c>
      <c r="B157" s="55"/>
      <c r="C157" s="40"/>
      <c r="D157" s="489"/>
      <c r="E157" s="17"/>
      <c r="F157" s="273">
        <v>746534.23</v>
      </c>
      <c r="G157" s="17"/>
      <c r="H157" s="273">
        <v>1131372.1536000001</v>
      </c>
    </row>
    <row r="158" spans="1:8" x14ac:dyDescent="0.2">
      <c r="A158" s="24"/>
      <c r="B158" s="75"/>
      <c r="C158" s="18"/>
    </row>
    <row r="159" spans="1:8" x14ac:dyDescent="0.2">
      <c r="A159" s="284" t="s">
        <v>431</v>
      </c>
      <c r="B159" s="75"/>
      <c r="C159" s="18"/>
      <c r="D159" s="122"/>
    </row>
    <row r="160" spans="1:8" x14ac:dyDescent="0.2">
      <c r="A160" s="24"/>
      <c r="B160" s="75"/>
      <c r="C160" s="18"/>
      <c r="D160" s="122"/>
    </row>
    <row r="161" spans="1:8" x14ac:dyDescent="0.2">
      <c r="A161" s="24" t="s">
        <v>432</v>
      </c>
      <c r="B161" s="75"/>
      <c r="C161" s="18"/>
      <c r="D161" s="122"/>
    </row>
    <row r="162" spans="1:8" s="1" customFormat="1" x14ac:dyDescent="0.2">
      <c r="A162" s="24"/>
      <c r="B162" s="75"/>
      <c r="C162" s="18"/>
      <c r="D162" s="122"/>
      <c r="E162" s="302"/>
      <c r="F162" s="302"/>
      <c r="G162" s="302"/>
      <c r="H162" s="302"/>
    </row>
    <row r="163" spans="1:8" s="3" customFormat="1" x14ac:dyDescent="0.2">
      <c r="A163" s="24"/>
      <c r="B163" s="75"/>
      <c r="C163" s="18"/>
      <c r="D163" s="122"/>
      <c r="E163" s="302"/>
      <c r="F163" s="302"/>
      <c r="G163" s="302"/>
      <c r="H163" s="302"/>
    </row>
    <row r="164" spans="1:8" x14ac:dyDescent="0.2">
      <c r="A164" s="24"/>
      <c r="D164" s="122"/>
    </row>
    <row r="165" spans="1:8" x14ac:dyDescent="0.2">
      <c r="A165" s="24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4" x14ac:dyDescent="0.2">
      <c r="A193" s="13"/>
    </row>
    <row r="194" spans="1:4" x14ac:dyDescent="0.2">
      <c r="A194" s="13"/>
      <c r="B194" s="13"/>
      <c r="C194" s="13"/>
    </row>
    <row r="195" spans="1:4" x14ac:dyDescent="0.2">
      <c r="A195" s="13"/>
      <c r="B195" s="13"/>
      <c r="C195" s="13"/>
    </row>
    <row r="199" spans="1:4" x14ac:dyDescent="0.2">
      <c r="A199" s="13"/>
      <c r="D199" s="302"/>
    </row>
    <row r="200" spans="1:4" x14ac:dyDescent="0.2">
      <c r="A200" s="13"/>
      <c r="D200" s="302"/>
    </row>
  </sheetData>
  <mergeCells count="8">
    <mergeCell ref="A142:D142"/>
    <mergeCell ref="E22:H22"/>
    <mergeCell ref="A1:H1"/>
    <mergeCell ref="A2:D2"/>
    <mergeCell ref="E21:H21"/>
    <mergeCell ref="A25:D25"/>
    <mergeCell ref="A63:D63"/>
    <mergeCell ref="A11:D11"/>
  </mergeCells>
  <pageMargins left="0.31496062992125984" right="0.31496062992125984" top="0.15748031496062992" bottom="0.15748031496062992" header="0.31496062992125984" footer="0.31496062992125984"/>
  <pageSetup paperSize="9" scale="60" fitToHeight="0" orientation="portrait" copies="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0"/>
  <sheetViews>
    <sheetView showZeros="0" topLeftCell="A136" zoomScaleNormal="100" workbookViewId="0">
      <selection activeCell="F152" sqref="F152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140625" style="302" customWidth="1"/>
    <col min="7" max="7" width="13" style="302" customWidth="1"/>
    <col min="8" max="8" width="14.140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-98672.7426699684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1135818.6300000001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1135818.6300000001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1135818.6300000001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1196270.65341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-159124.76607996831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6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-356039.6526699689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1125848.6500000001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1125848.6500000001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1125848.6500000001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769808.99733003124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1196270.65341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-426461.65607996879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 t="s">
        <v>75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97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102119.49000000002</v>
      </c>
      <c r="G23" s="229"/>
      <c r="H23" s="228">
        <v>164257.70462999999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46.56</v>
      </c>
      <c r="G24" s="229"/>
      <c r="H24" s="228">
        <v>46.558330000000005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5116.3</v>
      </c>
      <c r="F25" s="232">
        <v>46.56</v>
      </c>
      <c r="G25" s="297">
        <v>5116.3</v>
      </c>
      <c r="H25" s="244">
        <v>46.558330000000005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3705.66</v>
      </c>
      <c r="G26" s="229"/>
      <c r="H26" s="228">
        <v>2743.4219999999996</v>
      </c>
    </row>
    <row r="27" spans="1:8" s="1" customFormat="1" ht="57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1083.5</v>
      </c>
      <c r="F27" s="232">
        <v>2756.42</v>
      </c>
      <c r="G27" s="297">
        <v>1083.5</v>
      </c>
      <c r="H27" s="244">
        <v>2743.4219999999996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3299.34</v>
      </c>
      <c r="G29" s="229"/>
      <c r="H29" s="228">
        <v>0</v>
      </c>
    </row>
    <row r="30" spans="1:8" s="1" customFormat="1" ht="17.25" customHeight="1" thickBot="1" x14ac:dyDescent="0.25">
      <c r="A30" s="144" t="s">
        <v>34</v>
      </c>
      <c r="B30" s="97"/>
      <c r="C30" s="16" t="s">
        <v>69</v>
      </c>
      <c r="D30" s="476"/>
      <c r="E30" s="236">
        <v>0</v>
      </c>
      <c r="F30" s="79">
        <v>3252.78</v>
      </c>
      <c r="G30" s="79"/>
      <c r="H30" s="255">
        <v>0</v>
      </c>
    </row>
    <row r="31" spans="1:8" s="3" customFormat="1" ht="26.25" thickBot="1" x14ac:dyDescent="0.25">
      <c r="A31" s="132" t="s">
        <v>35</v>
      </c>
      <c r="B31" s="133"/>
      <c r="C31" s="134"/>
      <c r="D31" s="350"/>
      <c r="E31" s="229"/>
      <c r="F31" s="228">
        <v>813.49</v>
      </c>
      <c r="G31" s="229"/>
      <c r="H31" s="228">
        <v>0</v>
      </c>
    </row>
    <row r="32" spans="1:8" s="3" customFormat="1" ht="26.25" thickBot="1" x14ac:dyDescent="0.25">
      <c r="A32" s="27" t="s">
        <v>37</v>
      </c>
      <c r="B32" s="280"/>
      <c r="C32" s="388"/>
      <c r="D32" s="389"/>
      <c r="E32" s="229"/>
      <c r="F32" s="273">
        <v>41134.5</v>
      </c>
      <c r="G32" s="229"/>
      <c r="H32" s="273">
        <v>89578.185200000007</v>
      </c>
    </row>
    <row r="33" spans="1:8" s="1" customFormat="1" ht="24" x14ac:dyDescent="0.2">
      <c r="A33" s="135" t="s">
        <v>15</v>
      </c>
      <c r="B33" s="393" t="s">
        <v>6</v>
      </c>
      <c r="C33" s="394">
        <v>2</v>
      </c>
      <c r="D33" s="395">
        <v>0.77</v>
      </c>
      <c r="E33" s="386">
        <v>1418.4</v>
      </c>
      <c r="F33" s="232">
        <v>2184.34</v>
      </c>
      <c r="G33" s="297">
        <f>E33</f>
        <v>1418.4</v>
      </c>
      <c r="H33" s="244">
        <v>2184.3360000000002</v>
      </c>
    </row>
    <row r="34" spans="1:8" s="1" customFormat="1" ht="24" x14ac:dyDescent="0.2">
      <c r="A34" s="171" t="s">
        <v>214</v>
      </c>
      <c r="B34" s="14" t="s">
        <v>6</v>
      </c>
      <c r="C34" s="131">
        <v>4</v>
      </c>
      <c r="D34" s="396">
        <v>9.4E-2</v>
      </c>
      <c r="E34" s="387">
        <v>1418.4</v>
      </c>
      <c r="F34" s="79">
        <v>533.32000000000005</v>
      </c>
      <c r="G34" s="297">
        <f>E34</f>
        <v>1418.4</v>
      </c>
      <c r="H34" s="272">
        <v>266.6592</v>
      </c>
    </row>
    <row r="35" spans="1:8" s="1" customFormat="1" ht="20.25" customHeight="1" x14ac:dyDescent="0.2">
      <c r="A35" s="383" t="s">
        <v>34</v>
      </c>
      <c r="B35" s="97" t="s">
        <v>6</v>
      </c>
      <c r="C35" s="217" t="s">
        <v>69</v>
      </c>
      <c r="D35" s="360"/>
      <c r="E35" s="387">
        <v>0</v>
      </c>
      <c r="F35" s="235">
        <v>38416.839999999997</v>
      </c>
      <c r="G35" s="235"/>
      <c r="H35" s="255">
        <v>87127.19</v>
      </c>
    </row>
    <row r="36" spans="1:8" s="1" customFormat="1" x14ac:dyDescent="0.2">
      <c r="A36" s="243" t="s">
        <v>351</v>
      </c>
      <c r="B36" s="14" t="s">
        <v>6</v>
      </c>
      <c r="C36" s="131">
        <v>1</v>
      </c>
      <c r="D36" s="475" t="s">
        <v>430</v>
      </c>
      <c r="E36" s="387">
        <v>0</v>
      </c>
      <c r="F36" s="79">
        <v>0</v>
      </c>
      <c r="G36" s="86">
        <v>66.83</v>
      </c>
      <c r="H36" s="272">
        <v>42685.77</v>
      </c>
    </row>
    <row r="37" spans="1:8" x14ac:dyDescent="0.2">
      <c r="A37" s="243" t="s">
        <v>215</v>
      </c>
      <c r="B37" s="14" t="s">
        <v>6</v>
      </c>
      <c r="C37" s="131">
        <v>1</v>
      </c>
      <c r="D37" s="475" t="s">
        <v>430</v>
      </c>
      <c r="E37" s="387">
        <v>0</v>
      </c>
      <c r="F37" s="79">
        <v>0</v>
      </c>
      <c r="G37" s="86">
        <v>17</v>
      </c>
      <c r="H37" s="272">
        <v>44441.42</v>
      </c>
    </row>
    <row r="38" spans="1:8" s="1" customFormat="1" ht="13.5" thickBot="1" x14ac:dyDescent="0.25">
      <c r="A38" s="385" t="s">
        <v>216</v>
      </c>
      <c r="B38" s="595"/>
      <c r="C38" s="23"/>
      <c r="D38" s="596"/>
      <c r="E38" s="387">
        <v>0</v>
      </c>
      <c r="F38" s="235">
        <v>38416.839999999997</v>
      </c>
      <c r="G38" s="232"/>
      <c r="H38" s="244">
        <v>0</v>
      </c>
    </row>
    <row r="39" spans="1:8" s="3" customFormat="1" ht="26.25" thickBot="1" x14ac:dyDescent="0.25">
      <c r="A39" s="601" t="s">
        <v>38</v>
      </c>
      <c r="B39" s="602"/>
      <c r="C39" s="603"/>
      <c r="D39" s="353"/>
      <c r="E39" s="229"/>
      <c r="F39" s="273">
        <v>16896.420000000002</v>
      </c>
      <c r="G39" s="229"/>
      <c r="H39" s="273">
        <v>281.21600000000001</v>
      </c>
    </row>
    <row r="40" spans="1:8" s="1" customFormat="1" ht="46.5" customHeight="1" x14ac:dyDescent="0.2">
      <c r="A40" s="597" t="s">
        <v>39</v>
      </c>
      <c r="B40" s="598" t="s">
        <v>6</v>
      </c>
      <c r="C40" s="599">
        <v>1</v>
      </c>
      <c r="D40" s="600">
        <v>0.52</v>
      </c>
      <c r="E40" s="231">
        <v>540.79999999999995</v>
      </c>
      <c r="F40" s="232">
        <v>281.22000000000003</v>
      </c>
      <c r="G40" s="297">
        <v>540.79999999999995</v>
      </c>
      <c r="H40" s="244">
        <v>281.21600000000001</v>
      </c>
    </row>
    <row r="41" spans="1:8" s="1" customFormat="1" ht="17.25" customHeight="1" thickBot="1" x14ac:dyDescent="0.25">
      <c r="A41" s="241" t="s">
        <v>34</v>
      </c>
      <c r="B41" s="128"/>
      <c r="C41" s="217" t="s">
        <v>69</v>
      </c>
      <c r="D41" s="476"/>
      <c r="E41" s="236">
        <v>0</v>
      </c>
      <c r="F41" s="235">
        <v>16615.2</v>
      </c>
      <c r="G41" s="79"/>
      <c r="H41" s="255">
        <v>0</v>
      </c>
    </row>
    <row r="42" spans="1:8" s="3" customFormat="1" ht="26.25" thickBot="1" x14ac:dyDescent="0.25">
      <c r="A42" s="139" t="s">
        <v>40</v>
      </c>
      <c r="B42" s="133"/>
      <c r="C42" s="134"/>
      <c r="D42" s="350"/>
      <c r="E42" s="229"/>
      <c r="F42" s="273">
        <v>29157.54</v>
      </c>
      <c r="G42" s="229"/>
      <c r="H42" s="273">
        <v>66132.635299999994</v>
      </c>
    </row>
    <row r="43" spans="1:8" s="1" customFormat="1" ht="47.25" customHeight="1" x14ac:dyDescent="0.2">
      <c r="A43" s="26" t="s">
        <v>41</v>
      </c>
      <c r="B43" s="249" t="s">
        <v>66</v>
      </c>
      <c r="C43" s="16" t="s">
        <v>70</v>
      </c>
      <c r="D43" s="474">
        <v>3.1E-2</v>
      </c>
      <c r="E43" s="231">
        <v>5116.3</v>
      </c>
      <c r="F43" s="232">
        <v>158.61000000000001</v>
      </c>
      <c r="G43" s="297">
        <v>5116.3</v>
      </c>
      <c r="H43" s="244">
        <v>158.6053</v>
      </c>
    </row>
    <row r="44" spans="1:8" s="1" customFormat="1" ht="17.25" customHeight="1" x14ac:dyDescent="0.2">
      <c r="A44" s="144" t="s">
        <v>34</v>
      </c>
      <c r="B44" s="96"/>
      <c r="C44" s="16" t="s">
        <v>69</v>
      </c>
      <c r="D44" s="476"/>
      <c r="E44" s="234">
        <v>0</v>
      </c>
      <c r="F44" s="235">
        <v>28998.93</v>
      </c>
      <c r="G44" s="235"/>
      <c r="H44" s="255">
        <v>65974.03</v>
      </c>
    </row>
    <row r="45" spans="1:8" s="1" customFormat="1" x14ac:dyDescent="0.2">
      <c r="A45" s="146" t="s">
        <v>180</v>
      </c>
      <c r="B45" s="128" t="s">
        <v>6</v>
      </c>
      <c r="C45" s="250">
        <v>1</v>
      </c>
      <c r="D45" s="472">
        <v>167.56</v>
      </c>
      <c r="E45" s="236">
        <v>0</v>
      </c>
      <c r="F45" s="79">
        <v>0</v>
      </c>
      <c r="G45" s="86">
        <v>2</v>
      </c>
      <c r="H45" s="272">
        <v>335.12</v>
      </c>
    </row>
    <row r="46" spans="1:8" s="1" customFormat="1" x14ac:dyDescent="0.2">
      <c r="A46" s="146" t="s">
        <v>245</v>
      </c>
      <c r="B46" s="128" t="s">
        <v>5</v>
      </c>
      <c r="C46" s="250">
        <v>1</v>
      </c>
      <c r="D46" s="472" t="s">
        <v>430</v>
      </c>
      <c r="E46" s="236">
        <v>0</v>
      </c>
      <c r="F46" s="79">
        <v>0</v>
      </c>
      <c r="G46" s="86">
        <v>4</v>
      </c>
      <c r="H46" s="272">
        <v>65223.81</v>
      </c>
    </row>
    <row r="47" spans="1:8" s="1" customFormat="1" ht="13.5" thickBot="1" x14ac:dyDescent="0.25">
      <c r="A47" s="140" t="s">
        <v>378</v>
      </c>
      <c r="B47" s="14" t="s">
        <v>5</v>
      </c>
      <c r="C47" s="16"/>
      <c r="D47" s="352" t="s">
        <v>430</v>
      </c>
      <c r="E47" s="236">
        <v>0</v>
      </c>
      <c r="F47" s="79">
        <v>0</v>
      </c>
      <c r="G47" s="86">
        <v>0.3</v>
      </c>
      <c r="H47" s="272">
        <v>415.1</v>
      </c>
    </row>
    <row r="48" spans="1:8" s="3" customFormat="1" ht="26.25" thickBot="1" x14ac:dyDescent="0.25">
      <c r="A48" s="139" t="s">
        <v>42</v>
      </c>
      <c r="B48" s="133"/>
      <c r="C48" s="134"/>
      <c r="D48" s="350"/>
      <c r="E48" s="229"/>
      <c r="F48" s="273">
        <v>813.49</v>
      </c>
      <c r="G48" s="229"/>
      <c r="H48" s="273">
        <v>0</v>
      </c>
    </row>
    <row r="49" spans="1:8" s="3" customFormat="1" ht="26.25" thickBot="1" x14ac:dyDescent="0.25">
      <c r="A49" s="142" t="s">
        <v>44</v>
      </c>
      <c r="B49" s="143"/>
      <c r="C49" s="253"/>
      <c r="D49" s="477"/>
      <c r="E49" s="229"/>
      <c r="F49" s="273">
        <v>184.19</v>
      </c>
      <c r="G49" s="229"/>
      <c r="H49" s="273">
        <v>184.18680000000001</v>
      </c>
    </row>
    <row r="50" spans="1:8" s="1" customFormat="1" ht="17.25" thickBot="1" x14ac:dyDescent="0.25">
      <c r="A50" s="111" t="s">
        <v>45</v>
      </c>
      <c r="B50" s="33" t="s">
        <v>66</v>
      </c>
      <c r="C50" s="102"/>
      <c r="D50" s="474">
        <v>3.6000000000000004E-2</v>
      </c>
      <c r="E50" s="231">
        <v>5116.3</v>
      </c>
      <c r="F50" s="232">
        <v>184.19</v>
      </c>
      <c r="G50" s="297">
        <v>5116.3</v>
      </c>
      <c r="H50" s="244">
        <v>184.18680000000001</v>
      </c>
    </row>
    <row r="51" spans="1:8" s="3" customFormat="1" ht="39" thickBot="1" x14ac:dyDescent="0.25">
      <c r="A51" s="27" t="s">
        <v>46</v>
      </c>
      <c r="B51" s="35"/>
      <c r="C51" s="254"/>
      <c r="D51" s="353"/>
      <c r="E51" s="229"/>
      <c r="F51" s="273">
        <v>6068.3</v>
      </c>
      <c r="G51" s="229"/>
      <c r="H51" s="273">
        <v>5291.5009999999993</v>
      </c>
    </row>
    <row r="52" spans="1:8" s="1" customFormat="1" ht="56.25" x14ac:dyDescent="0.2">
      <c r="A52" s="151" t="s">
        <v>47</v>
      </c>
      <c r="B52" s="33" t="s">
        <v>128</v>
      </c>
      <c r="C52" s="22" t="s">
        <v>70</v>
      </c>
      <c r="D52" s="474">
        <v>4.5860000000000003</v>
      </c>
      <c r="E52" s="231">
        <v>56</v>
      </c>
      <c r="F52" s="232">
        <v>513.63</v>
      </c>
      <c r="G52" s="297">
        <v>41</v>
      </c>
      <c r="H52" s="244">
        <v>188.02600000000001</v>
      </c>
    </row>
    <row r="53" spans="1:8" s="1" customFormat="1" x14ac:dyDescent="0.2">
      <c r="A53" s="152" t="s">
        <v>48</v>
      </c>
      <c r="B53" s="14"/>
      <c r="C53" s="21"/>
      <c r="D53" s="476"/>
      <c r="E53" s="234">
        <v>0</v>
      </c>
      <c r="F53" s="235">
        <v>5554.67</v>
      </c>
      <c r="G53" s="235"/>
      <c r="H53" s="255">
        <v>5103.4749999999995</v>
      </c>
    </row>
    <row r="54" spans="1:8" s="1" customFormat="1" x14ac:dyDescent="0.2">
      <c r="A54" s="153" t="s">
        <v>247</v>
      </c>
      <c r="B54" s="154" t="s">
        <v>6</v>
      </c>
      <c r="C54" s="117">
        <v>1</v>
      </c>
      <c r="D54" s="490">
        <v>143.94999999999999</v>
      </c>
      <c r="E54" s="236">
        <v>0</v>
      </c>
      <c r="F54" s="79">
        <v>0</v>
      </c>
      <c r="G54" s="86">
        <v>15.099999999999998</v>
      </c>
      <c r="H54" s="272">
        <v>2173.6449999999995</v>
      </c>
    </row>
    <row r="55" spans="1:8" s="1" customFormat="1" x14ac:dyDescent="0.2">
      <c r="A55" s="258" t="s">
        <v>161</v>
      </c>
      <c r="B55" s="259" t="s">
        <v>163</v>
      </c>
      <c r="C55" s="190"/>
      <c r="D55" s="354"/>
      <c r="E55" s="236">
        <v>0</v>
      </c>
      <c r="F55" s="235">
        <v>5554.67</v>
      </c>
      <c r="G55" s="79"/>
      <c r="H55" s="255">
        <v>2929.83</v>
      </c>
    </row>
    <row r="56" spans="1:8" s="1" customFormat="1" x14ac:dyDescent="0.2">
      <c r="A56" s="309" t="s">
        <v>159</v>
      </c>
      <c r="B56" s="53" t="s">
        <v>5</v>
      </c>
      <c r="C56" s="21"/>
      <c r="D56" s="351">
        <v>78</v>
      </c>
      <c r="E56" s="236">
        <v>0</v>
      </c>
      <c r="F56" s="79">
        <v>0</v>
      </c>
      <c r="G56" s="86">
        <v>1</v>
      </c>
      <c r="H56" s="272">
        <v>137.31</v>
      </c>
    </row>
    <row r="57" spans="1:8" s="1" customFormat="1" x14ac:dyDescent="0.2">
      <c r="A57" s="58" t="s">
        <v>279</v>
      </c>
      <c r="B57" s="37" t="s">
        <v>128</v>
      </c>
      <c r="C57" s="21"/>
      <c r="D57" s="351">
        <v>225.89</v>
      </c>
      <c r="E57" s="236">
        <v>0</v>
      </c>
      <c r="F57" s="79">
        <v>0</v>
      </c>
      <c r="G57" s="86">
        <v>2</v>
      </c>
      <c r="H57" s="272">
        <v>451.78</v>
      </c>
    </row>
    <row r="58" spans="1:8" x14ac:dyDescent="0.2">
      <c r="A58" s="76" t="s">
        <v>366</v>
      </c>
      <c r="B58" s="37" t="s">
        <v>5</v>
      </c>
      <c r="C58" s="21"/>
      <c r="D58" s="351">
        <v>482.79</v>
      </c>
      <c r="E58" s="236">
        <v>0</v>
      </c>
      <c r="F58" s="79">
        <v>0</v>
      </c>
      <c r="G58" s="86">
        <v>2</v>
      </c>
      <c r="H58" s="272">
        <v>965.58</v>
      </c>
    </row>
    <row r="59" spans="1:8" ht="13.5" thickBot="1" x14ac:dyDescent="0.25">
      <c r="A59" s="58" t="s">
        <v>426</v>
      </c>
      <c r="B59" s="37" t="s">
        <v>5</v>
      </c>
      <c r="C59" s="21"/>
      <c r="D59" s="351">
        <v>1375.16</v>
      </c>
      <c r="E59" s="236">
        <v>0</v>
      </c>
      <c r="F59" s="79">
        <v>0</v>
      </c>
      <c r="G59" s="86">
        <v>1</v>
      </c>
      <c r="H59" s="272">
        <v>1375.16</v>
      </c>
    </row>
    <row r="60" spans="1:8" s="69" customFormat="1" ht="30.75" customHeight="1" thickBot="1" x14ac:dyDescent="0.25">
      <c r="A60" s="613" t="s">
        <v>49</v>
      </c>
      <c r="B60" s="614"/>
      <c r="C60" s="614"/>
      <c r="D60" s="615"/>
      <c r="E60" s="442"/>
      <c r="F60" s="261">
        <v>252683.76000000004</v>
      </c>
      <c r="G60" s="260"/>
      <c r="H60" s="261">
        <v>354962.96900000004</v>
      </c>
    </row>
    <row r="61" spans="1:8" s="3" customFormat="1" ht="26.25" thickBot="1" x14ac:dyDescent="0.25">
      <c r="A61" s="139" t="s">
        <v>51</v>
      </c>
      <c r="B61" s="133"/>
      <c r="C61" s="134"/>
      <c r="D61" s="350"/>
      <c r="E61" s="262"/>
      <c r="F61" s="229">
        <v>16439.3</v>
      </c>
      <c r="G61" s="229"/>
      <c r="H61" s="273">
        <v>7541.5599999999995</v>
      </c>
    </row>
    <row r="62" spans="1:8" s="1" customFormat="1" ht="18" customHeight="1" x14ac:dyDescent="0.2">
      <c r="A62" s="145" t="s">
        <v>167</v>
      </c>
      <c r="B62" s="150" t="s">
        <v>409</v>
      </c>
      <c r="C62" s="117">
        <v>3</v>
      </c>
      <c r="D62" s="472">
        <v>37.21</v>
      </c>
      <c r="E62" s="231">
        <v>139</v>
      </c>
      <c r="F62" s="232">
        <v>15514.49</v>
      </c>
      <c r="G62" s="297">
        <v>146</v>
      </c>
      <c r="H62" s="244">
        <v>5322.16</v>
      </c>
    </row>
    <row r="63" spans="1:8" s="1" customFormat="1" x14ac:dyDescent="0.2">
      <c r="A63" s="157" t="s">
        <v>48</v>
      </c>
      <c r="B63" s="150"/>
      <c r="C63" s="158"/>
      <c r="D63" s="476"/>
      <c r="E63" s="236">
        <v>0</v>
      </c>
      <c r="F63" s="235">
        <v>924.81</v>
      </c>
      <c r="G63" s="79"/>
      <c r="H63" s="272">
        <v>2219.4</v>
      </c>
    </row>
    <row r="64" spans="1:8" s="1" customFormat="1" ht="13.5" thickBot="1" x14ac:dyDescent="0.25">
      <c r="A64" s="147" t="s">
        <v>52</v>
      </c>
      <c r="B64" s="150" t="s">
        <v>240</v>
      </c>
      <c r="C64" s="263">
        <v>1</v>
      </c>
      <c r="D64" s="472">
        <v>61.65</v>
      </c>
      <c r="E64" s="236">
        <v>15</v>
      </c>
      <c r="F64" s="79">
        <v>924.81</v>
      </c>
      <c r="G64" s="86">
        <v>36</v>
      </c>
      <c r="H64" s="272">
        <v>2219.4</v>
      </c>
    </row>
    <row r="65" spans="1:8" s="3" customFormat="1" ht="39" thickBot="1" x14ac:dyDescent="0.25">
      <c r="A65" s="27" t="s">
        <v>54</v>
      </c>
      <c r="B65" s="45"/>
      <c r="C65" s="46"/>
      <c r="D65" s="357"/>
      <c r="E65" s="265"/>
      <c r="F65" s="266">
        <v>93077.400000000009</v>
      </c>
      <c r="G65" s="265"/>
      <c r="H65" s="266">
        <v>184665.16899999999</v>
      </c>
    </row>
    <row r="66" spans="1:8" s="1" customFormat="1" ht="33.75" x14ac:dyDescent="0.2">
      <c r="A66" s="159" t="s">
        <v>55</v>
      </c>
      <c r="B66" s="33"/>
      <c r="C66" s="29"/>
      <c r="D66" s="346"/>
      <c r="E66" s="231">
        <v>0</v>
      </c>
      <c r="F66" s="580">
        <v>14712.35</v>
      </c>
      <c r="G66" s="580"/>
      <c r="H66" s="581">
        <v>13583.105</v>
      </c>
    </row>
    <row r="67" spans="1:8" s="1" customFormat="1" x14ac:dyDescent="0.2">
      <c r="A67" s="66" t="s">
        <v>17</v>
      </c>
      <c r="B67" s="14" t="s">
        <v>6</v>
      </c>
      <c r="C67" s="154">
        <v>1</v>
      </c>
      <c r="D67" s="358">
        <v>1.24</v>
      </c>
      <c r="E67" s="236">
        <v>5116.3</v>
      </c>
      <c r="F67" s="79">
        <v>6344.21</v>
      </c>
      <c r="G67" s="86">
        <v>4222</v>
      </c>
      <c r="H67" s="272">
        <v>5235.2800000000007</v>
      </c>
    </row>
    <row r="68" spans="1:8" s="1" customFormat="1" x14ac:dyDescent="0.2">
      <c r="A68" s="67" t="s">
        <v>18</v>
      </c>
      <c r="B68" s="52" t="s">
        <v>6</v>
      </c>
      <c r="C68" s="117">
        <v>12</v>
      </c>
      <c r="D68" s="358">
        <v>0.51</v>
      </c>
      <c r="E68" s="236">
        <v>1083.5</v>
      </c>
      <c r="F68" s="79">
        <v>6631.02</v>
      </c>
      <c r="G68" s="86">
        <v>1083.5</v>
      </c>
      <c r="H68" s="272">
        <v>6620.1850000000004</v>
      </c>
    </row>
    <row r="69" spans="1:8" s="1" customFormat="1" x14ac:dyDescent="0.2">
      <c r="A69" s="68" t="s">
        <v>19</v>
      </c>
      <c r="B69" s="52" t="s">
        <v>20</v>
      </c>
      <c r="C69" s="117">
        <v>12</v>
      </c>
      <c r="D69" s="358">
        <v>72.38</v>
      </c>
      <c r="E69" s="236">
        <v>2</v>
      </c>
      <c r="F69" s="79">
        <v>1737.12</v>
      </c>
      <c r="G69" s="86">
        <v>2</v>
      </c>
      <c r="H69" s="272">
        <v>1727.6399999999999</v>
      </c>
    </row>
    <row r="70" spans="1:8" s="1" customFormat="1" x14ac:dyDescent="0.2">
      <c r="A70" s="267" t="s">
        <v>48</v>
      </c>
      <c r="B70" s="268"/>
      <c r="C70" s="158"/>
      <c r="D70" s="346"/>
      <c r="E70" s="236">
        <v>0</v>
      </c>
      <c r="F70" s="235">
        <v>53377.53</v>
      </c>
      <c r="G70" s="269"/>
      <c r="H70" s="270">
        <v>94572.599999999991</v>
      </c>
    </row>
    <row r="71" spans="1:8" s="6" customFormat="1" x14ac:dyDescent="0.2">
      <c r="A71" s="165" t="s">
        <v>184</v>
      </c>
      <c r="B71" s="50"/>
      <c r="C71" s="28"/>
      <c r="D71" s="479">
        <v>0.28000000000000003</v>
      </c>
      <c r="E71" s="234">
        <v>5116.3</v>
      </c>
      <c r="F71" s="235">
        <v>53377.53</v>
      </c>
      <c r="G71" s="79"/>
      <c r="H71" s="255">
        <v>94572.599999999991</v>
      </c>
    </row>
    <row r="72" spans="1:8" s="6" customFormat="1" x14ac:dyDescent="0.2">
      <c r="A72" s="315" t="s">
        <v>344</v>
      </c>
      <c r="B72" s="37" t="s">
        <v>134</v>
      </c>
      <c r="C72" s="16">
        <v>1</v>
      </c>
      <c r="D72" s="360">
        <v>800.47</v>
      </c>
      <c r="E72" s="236">
        <v>0</v>
      </c>
      <c r="F72" s="79">
        <v>0</v>
      </c>
      <c r="G72" s="86">
        <v>2</v>
      </c>
      <c r="H72" s="272">
        <v>1570</v>
      </c>
    </row>
    <row r="73" spans="1:8" s="6" customFormat="1" x14ac:dyDescent="0.2">
      <c r="A73" s="315" t="s">
        <v>345</v>
      </c>
      <c r="B73" s="37" t="s">
        <v>134</v>
      </c>
      <c r="C73" s="16">
        <v>1</v>
      </c>
      <c r="D73" s="360">
        <v>867.36</v>
      </c>
      <c r="E73" s="236">
        <v>0</v>
      </c>
      <c r="F73" s="79">
        <v>0</v>
      </c>
      <c r="G73" s="86">
        <v>6</v>
      </c>
      <c r="H73" s="272">
        <v>3060</v>
      </c>
    </row>
    <row r="74" spans="1:8" s="6" customFormat="1" x14ac:dyDescent="0.2">
      <c r="A74" s="315" t="s">
        <v>222</v>
      </c>
      <c r="B74" s="38" t="s">
        <v>134</v>
      </c>
      <c r="C74" s="81">
        <v>1</v>
      </c>
      <c r="D74" s="360">
        <v>1045.5</v>
      </c>
      <c r="E74" s="236">
        <v>0</v>
      </c>
      <c r="F74" s="79">
        <v>0</v>
      </c>
      <c r="G74" s="86">
        <v>9</v>
      </c>
      <c r="H74" s="272">
        <v>8397</v>
      </c>
    </row>
    <row r="75" spans="1:8" s="6" customFormat="1" x14ac:dyDescent="0.2">
      <c r="A75" s="315" t="s">
        <v>223</v>
      </c>
      <c r="B75" s="38" t="s">
        <v>134</v>
      </c>
      <c r="C75" s="81">
        <v>1</v>
      </c>
      <c r="D75" s="360">
        <v>1200.97</v>
      </c>
      <c r="E75" s="236">
        <v>0</v>
      </c>
      <c r="F75" s="79">
        <v>0</v>
      </c>
      <c r="G75" s="86">
        <v>7</v>
      </c>
      <c r="H75" s="272">
        <v>7777</v>
      </c>
    </row>
    <row r="76" spans="1:8" s="6" customFormat="1" x14ac:dyDescent="0.2">
      <c r="A76" s="315" t="s">
        <v>224</v>
      </c>
      <c r="B76" s="38" t="s">
        <v>134</v>
      </c>
      <c r="C76" s="81">
        <v>1</v>
      </c>
      <c r="D76" s="360">
        <v>1676.1</v>
      </c>
      <c r="E76" s="236">
        <v>0</v>
      </c>
      <c r="F76" s="79">
        <v>0</v>
      </c>
      <c r="G76" s="86">
        <v>5</v>
      </c>
      <c r="H76" s="272">
        <v>7760</v>
      </c>
    </row>
    <row r="77" spans="1:8" s="6" customFormat="1" x14ac:dyDescent="0.2">
      <c r="A77" s="544" t="s">
        <v>390</v>
      </c>
      <c r="B77" s="37" t="s">
        <v>5</v>
      </c>
      <c r="C77" s="16">
        <v>1</v>
      </c>
      <c r="D77" s="351">
        <v>459.22</v>
      </c>
      <c r="E77" s="236"/>
      <c r="F77" s="79"/>
      <c r="G77" s="86">
        <v>4</v>
      </c>
      <c r="H77" s="272">
        <v>1836.88</v>
      </c>
    </row>
    <row r="78" spans="1:8" s="6" customFormat="1" x14ac:dyDescent="0.2">
      <c r="A78" s="543" t="s">
        <v>204</v>
      </c>
      <c r="B78" s="47" t="s">
        <v>5</v>
      </c>
      <c r="C78" s="16">
        <v>1</v>
      </c>
      <c r="D78" s="362">
        <v>1509.82</v>
      </c>
      <c r="E78" s="236">
        <v>0</v>
      </c>
      <c r="F78" s="79">
        <v>0</v>
      </c>
      <c r="G78" s="86">
        <v>2</v>
      </c>
      <c r="H78" s="272">
        <v>2322</v>
      </c>
    </row>
    <row r="79" spans="1:8" s="6" customFormat="1" x14ac:dyDescent="0.2">
      <c r="A79" s="543" t="s">
        <v>205</v>
      </c>
      <c r="B79" s="47" t="s">
        <v>5</v>
      </c>
      <c r="C79" s="16">
        <v>1</v>
      </c>
      <c r="D79" s="359">
        <v>1685.16</v>
      </c>
      <c r="E79" s="236">
        <v>0</v>
      </c>
      <c r="F79" s="79">
        <v>0</v>
      </c>
      <c r="G79" s="86">
        <v>2</v>
      </c>
      <c r="H79" s="272">
        <v>2598</v>
      </c>
    </row>
    <row r="80" spans="1:8" s="6" customFormat="1" x14ac:dyDescent="0.2">
      <c r="A80" s="325" t="s">
        <v>209</v>
      </c>
      <c r="B80" s="49" t="s">
        <v>5</v>
      </c>
      <c r="C80" s="28">
        <v>1</v>
      </c>
      <c r="D80" s="360">
        <v>1769.7</v>
      </c>
      <c r="E80" s="236">
        <v>0</v>
      </c>
      <c r="F80" s="79">
        <v>0</v>
      </c>
      <c r="G80" s="86">
        <v>8</v>
      </c>
      <c r="H80" s="272">
        <v>10896</v>
      </c>
    </row>
    <row r="81" spans="1:8" s="6" customFormat="1" x14ac:dyDescent="0.2">
      <c r="A81" s="325" t="s">
        <v>313</v>
      </c>
      <c r="B81" s="49" t="s">
        <v>5</v>
      </c>
      <c r="C81" s="30">
        <v>1</v>
      </c>
      <c r="D81" s="360">
        <v>1867.82</v>
      </c>
      <c r="E81" s="236">
        <v>0</v>
      </c>
      <c r="F81" s="79">
        <v>0</v>
      </c>
      <c r="G81" s="86">
        <v>14</v>
      </c>
      <c r="H81" s="272">
        <v>20258</v>
      </c>
    </row>
    <row r="82" spans="1:8" s="6" customFormat="1" x14ac:dyDescent="0.2">
      <c r="A82" s="323" t="s">
        <v>281</v>
      </c>
      <c r="B82" s="49" t="s">
        <v>127</v>
      </c>
      <c r="C82" s="28"/>
      <c r="D82" s="351">
        <v>246.7</v>
      </c>
      <c r="E82" s="236">
        <v>0</v>
      </c>
      <c r="F82" s="79">
        <v>0</v>
      </c>
      <c r="G82" s="86">
        <v>2</v>
      </c>
      <c r="H82" s="272">
        <v>493.4</v>
      </c>
    </row>
    <row r="83" spans="1:8" s="6" customFormat="1" x14ac:dyDescent="0.2">
      <c r="A83" s="323" t="s">
        <v>271</v>
      </c>
      <c r="B83" s="49" t="s">
        <v>127</v>
      </c>
      <c r="C83" s="28"/>
      <c r="D83" s="351">
        <v>183.3</v>
      </c>
      <c r="E83" s="236">
        <v>0</v>
      </c>
      <c r="F83" s="79">
        <v>0</v>
      </c>
      <c r="G83" s="86">
        <v>90</v>
      </c>
      <c r="H83" s="272">
        <v>14739</v>
      </c>
    </row>
    <row r="84" spans="1:8" s="6" customFormat="1" x14ac:dyDescent="0.2">
      <c r="A84" s="324" t="s">
        <v>334</v>
      </c>
      <c r="B84" s="49" t="s">
        <v>5</v>
      </c>
      <c r="C84" s="28"/>
      <c r="D84" s="351">
        <v>2089.69</v>
      </c>
      <c r="E84" s="236">
        <v>0</v>
      </c>
      <c r="F84" s="79">
        <v>0</v>
      </c>
      <c r="G84" s="86">
        <v>1</v>
      </c>
      <c r="H84" s="272">
        <v>2089.69</v>
      </c>
    </row>
    <row r="85" spans="1:8" s="6" customFormat="1" x14ac:dyDescent="0.2">
      <c r="A85" s="325" t="s">
        <v>136</v>
      </c>
      <c r="B85" s="110" t="s">
        <v>5</v>
      </c>
      <c r="C85" s="28"/>
      <c r="D85" s="351">
        <v>719.12</v>
      </c>
      <c r="E85" s="236">
        <v>0</v>
      </c>
      <c r="F85" s="79">
        <v>0</v>
      </c>
      <c r="G85" s="86">
        <v>1</v>
      </c>
      <c r="H85" s="272">
        <v>719.12</v>
      </c>
    </row>
    <row r="86" spans="1:8" s="6" customFormat="1" x14ac:dyDescent="0.2">
      <c r="A86" s="325" t="s">
        <v>137</v>
      </c>
      <c r="B86" s="110" t="s">
        <v>5</v>
      </c>
      <c r="C86" s="28"/>
      <c r="D86" s="351">
        <v>62.48</v>
      </c>
      <c r="E86" s="236">
        <v>0</v>
      </c>
      <c r="F86" s="79">
        <v>0</v>
      </c>
      <c r="G86" s="86">
        <v>2</v>
      </c>
      <c r="H86" s="272">
        <v>124.96</v>
      </c>
    </row>
    <row r="87" spans="1:8" x14ac:dyDescent="0.2">
      <c r="A87" s="316" t="s">
        <v>410</v>
      </c>
      <c r="B87" s="37" t="s">
        <v>127</v>
      </c>
      <c r="C87" s="28"/>
      <c r="D87" s="351">
        <v>195.21</v>
      </c>
      <c r="E87" s="236">
        <v>0</v>
      </c>
      <c r="F87" s="79">
        <v>0</v>
      </c>
      <c r="G87" s="86">
        <v>24</v>
      </c>
      <c r="H87" s="272">
        <v>3672</v>
      </c>
    </row>
    <row r="88" spans="1:8" x14ac:dyDescent="0.2">
      <c r="A88" s="316" t="s">
        <v>411</v>
      </c>
      <c r="B88" s="37" t="s">
        <v>127</v>
      </c>
      <c r="C88" s="28"/>
      <c r="D88" s="351">
        <v>335.83</v>
      </c>
      <c r="E88" s="236">
        <v>0</v>
      </c>
      <c r="F88" s="79">
        <v>0</v>
      </c>
      <c r="G88" s="86">
        <v>5</v>
      </c>
      <c r="H88" s="272">
        <v>1325</v>
      </c>
    </row>
    <row r="89" spans="1:8" x14ac:dyDescent="0.2">
      <c r="A89" s="316" t="s">
        <v>141</v>
      </c>
      <c r="B89" s="37" t="s">
        <v>128</v>
      </c>
      <c r="C89" s="28"/>
      <c r="D89" s="351">
        <v>48.09</v>
      </c>
      <c r="E89" s="236">
        <v>0</v>
      </c>
      <c r="F89" s="79">
        <v>0</v>
      </c>
      <c r="G89" s="86">
        <v>2</v>
      </c>
      <c r="H89" s="272">
        <v>96.18</v>
      </c>
    </row>
    <row r="90" spans="1:8" x14ac:dyDescent="0.2">
      <c r="A90" s="545" t="s">
        <v>145</v>
      </c>
      <c r="B90" s="37" t="s">
        <v>128</v>
      </c>
      <c r="C90" s="28"/>
      <c r="D90" s="351">
        <v>81.06</v>
      </c>
      <c r="E90" s="236">
        <v>0</v>
      </c>
      <c r="F90" s="79">
        <v>0</v>
      </c>
      <c r="G90" s="86">
        <v>2</v>
      </c>
      <c r="H90" s="272">
        <v>162.12</v>
      </c>
    </row>
    <row r="91" spans="1:8" x14ac:dyDescent="0.2">
      <c r="A91" s="248" t="s">
        <v>147</v>
      </c>
      <c r="B91" s="37" t="s">
        <v>128</v>
      </c>
      <c r="C91" s="28"/>
      <c r="D91" s="351">
        <v>798.97</v>
      </c>
      <c r="E91" s="236">
        <v>0</v>
      </c>
      <c r="F91" s="79">
        <v>0</v>
      </c>
      <c r="G91" s="86">
        <v>5</v>
      </c>
      <c r="H91" s="272">
        <v>3789.25</v>
      </c>
    </row>
    <row r="92" spans="1:8" x14ac:dyDescent="0.2">
      <c r="A92" s="328" t="s">
        <v>327</v>
      </c>
      <c r="B92" s="37" t="s">
        <v>128</v>
      </c>
      <c r="C92" s="28"/>
      <c r="D92" s="351">
        <v>177.4</v>
      </c>
      <c r="E92" s="236"/>
      <c r="F92" s="79"/>
      <c r="G92" s="86">
        <v>5</v>
      </c>
      <c r="H92" s="272">
        <v>887</v>
      </c>
    </row>
    <row r="93" spans="1:8" ht="36" x14ac:dyDescent="0.2">
      <c r="A93" s="111" t="s">
        <v>56</v>
      </c>
      <c r="B93" s="166" t="s">
        <v>20</v>
      </c>
      <c r="C93" s="167">
        <v>24</v>
      </c>
      <c r="D93" s="476">
        <v>62.24</v>
      </c>
      <c r="E93" s="236">
        <v>2</v>
      </c>
      <c r="F93" s="235">
        <v>2987.52</v>
      </c>
      <c r="G93" s="86">
        <v>2</v>
      </c>
      <c r="H93" s="255">
        <v>2830.48</v>
      </c>
    </row>
    <row r="94" spans="1:8" s="65" customFormat="1" x14ac:dyDescent="0.2">
      <c r="A94" s="339" t="s">
        <v>185</v>
      </c>
      <c r="B94" s="14" t="s">
        <v>20</v>
      </c>
      <c r="C94" s="28"/>
      <c r="D94" s="476">
        <v>11000</v>
      </c>
      <c r="E94" s="234">
        <v>2</v>
      </c>
      <c r="F94" s="235">
        <v>22000</v>
      </c>
      <c r="G94" s="79"/>
      <c r="H94" s="270">
        <v>73678.984000000011</v>
      </c>
    </row>
    <row r="95" spans="1:8" s="12" customFormat="1" x14ac:dyDescent="0.2">
      <c r="A95" s="329" t="s">
        <v>336</v>
      </c>
      <c r="B95" s="39" t="s">
        <v>6</v>
      </c>
      <c r="C95" s="28"/>
      <c r="D95" s="351">
        <v>436.53</v>
      </c>
      <c r="E95" s="236">
        <v>0</v>
      </c>
      <c r="F95" s="79">
        <v>0</v>
      </c>
      <c r="G95" s="86">
        <v>21.92</v>
      </c>
      <c r="H95" s="272">
        <v>9568.7376000000004</v>
      </c>
    </row>
    <row r="96" spans="1:8" s="6" customFormat="1" x14ac:dyDescent="0.2">
      <c r="A96" s="329" t="s">
        <v>186</v>
      </c>
      <c r="B96" s="39" t="s">
        <v>128</v>
      </c>
      <c r="C96" s="28"/>
      <c r="D96" s="351">
        <v>1232.6199999999999</v>
      </c>
      <c r="E96" s="236">
        <v>0</v>
      </c>
      <c r="F96" s="79">
        <v>0</v>
      </c>
      <c r="G96" s="86">
        <v>4</v>
      </c>
      <c r="H96" s="272">
        <v>4930.4799999999996</v>
      </c>
    </row>
    <row r="97" spans="1:8" s="6" customFormat="1" x14ac:dyDescent="0.2">
      <c r="A97" s="329" t="s">
        <v>412</v>
      </c>
      <c r="B97" s="37" t="s">
        <v>128</v>
      </c>
      <c r="C97" s="28"/>
      <c r="D97" s="351">
        <v>1131.42</v>
      </c>
      <c r="E97" s="236">
        <v>0</v>
      </c>
      <c r="F97" s="79">
        <v>0</v>
      </c>
      <c r="G97" s="86">
        <v>2</v>
      </c>
      <c r="H97" s="272">
        <v>2262.84</v>
      </c>
    </row>
    <row r="98" spans="1:8" s="1" customFormat="1" x14ac:dyDescent="0.2">
      <c r="A98" s="330" t="s">
        <v>135</v>
      </c>
      <c r="B98" s="39" t="s">
        <v>128</v>
      </c>
      <c r="C98" s="28"/>
      <c r="D98" s="351">
        <v>79.400000000000006</v>
      </c>
      <c r="E98" s="236">
        <v>0</v>
      </c>
      <c r="F98" s="79">
        <v>0</v>
      </c>
      <c r="G98" s="86">
        <v>30</v>
      </c>
      <c r="H98" s="272">
        <v>2382</v>
      </c>
    </row>
    <row r="99" spans="1:8" s="1" customFormat="1" x14ac:dyDescent="0.2">
      <c r="A99" s="331" t="s">
        <v>232</v>
      </c>
      <c r="B99" s="14" t="s">
        <v>5</v>
      </c>
      <c r="C99" s="16">
        <v>1</v>
      </c>
      <c r="D99" s="360">
        <v>773.27</v>
      </c>
      <c r="E99" s="236">
        <v>0</v>
      </c>
      <c r="F99" s="79">
        <v>0</v>
      </c>
      <c r="G99" s="86">
        <v>3</v>
      </c>
      <c r="H99" s="272">
        <v>2319.81</v>
      </c>
    </row>
    <row r="100" spans="1:8" s="1" customFormat="1" x14ac:dyDescent="0.2">
      <c r="A100" s="332" t="s">
        <v>219</v>
      </c>
      <c r="B100" s="217" t="s">
        <v>6</v>
      </c>
      <c r="C100" s="217">
        <v>1</v>
      </c>
      <c r="D100" s="480">
        <v>4926.87</v>
      </c>
      <c r="E100" s="236">
        <v>0</v>
      </c>
      <c r="F100" s="79">
        <v>0</v>
      </c>
      <c r="G100" s="86">
        <v>6.42</v>
      </c>
      <c r="H100" s="272">
        <v>34920.311399999999</v>
      </c>
    </row>
    <row r="101" spans="1:8" s="1" customFormat="1" x14ac:dyDescent="0.2">
      <c r="A101" s="308" t="s">
        <v>222</v>
      </c>
      <c r="B101" s="100" t="s">
        <v>134</v>
      </c>
      <c r="C101" s="112">
        <v>1</v>
      </c>
      <c r="D101" s="351">
        <v>1045.5</v>
      </c>
      <c r="E101" s="236">
        <v>0</v>
      </c>
      <c r="F101" s="79">
        <v>0</v>
      </c>
      <c r="G101" s="86">
        <v>1</v>
      </c>
      <c r="H101" s="272">
        <v>1045.5</v>
      </c>
    </row>
    <row r="102" spans="1:8" s="1" customFormat="1" x14ac:dyDescent="0.2">
      <c r="A102" s="315" t="s">
        <v>360</v>
      </c>
      <c r="B102" s="38" t="s">
        <v>134</v>
      </c>
      <c r="C102" s="81"/>
      <c r="D102" s="351">
        <v>1324.86</v>
      </c>
      <c r="E102" s="236">
        <v>0</v>
      </c>
      <c r="F102" s="79">
        <v>0</v>
      </c>
      <c r="G102" s="86">
        <v>2</v>
      </c>
      <c r="H102" s="272">
        <v>2649.72</v>
      </c>
    </row>
    <row r="103" spans="1:8" s="1" customFormat="1" x14ac:dyDescent="0.2">
      <c r="A103" s="315" t="s">
        <v>224</v>
      </c>
      <c r="B103" s="38" t="s">
        <v>134</v>
      </c>
      <c r="C103" s="81">
        <v>1</v>
      </c>
      <c r="D103" s="351">
        <v>1676.1</v>
      </c>
      <c r="E103" s="236">
        <v>0</v>
      </c>
      <c r="F103" s="79">
        <v>0</v>
      </c>
      <c r="G103" s="86">
        <v>2.5</v>
      </c>
      <c r="H103" s="272">
        <v>4190.25</v>
      </c>
    </row>
    <row r="104" spans="1:8" s="1" customFormat="1" x14ac:dyDescent="0.2">
      <c r="A104" s="315" t="s">
        <v>229</v>
      </c>
      <c r="B104" s="38" t="s">
        <v>134</v>
      </c>
      <c r="C104" s="81">
        <v>1</v>
      </c>
      <c r="D104" s="351">
        <v>2225.89</v>
      </c>
      <c r="E104" s="236">
        <v>0</v>
      </c>
      <c r="F104" s="79">
        <v>0</v>
      </c>
      <c r="G104" s="86">
        <v>2.5</v>
      </c>
      <c r="H104" s="272">
        <v>5564.7249999999995</v>
      </c>
    </row>
    <row r="105" spans="1:8" s="1" customFormat="1" x14ac:dyDescent="0.2">
      <c r="A105" s="316" t="s">
        <v>137</v>
      </c>
      <c r="B105" s="34" t="s">
        <v>5</v>
      </c>
      <c r="C105" s="28"/>
      <c r="D105" s="351">
        <v>62.48</v>
      </c>
      <c r="E105" s="236">
        <v>0</v>
      </c>
      <c r="F105" s="79">
        <v>0</v>
      </c>
      <c r="G105" s="86">
        <v>2</v>
      </c>
      <c r="H105" s="272">
        <v>124.96</v>
      </c>
    </row>
    <row r="106" spans="1:8" s="1" customFormat="1" x14ac:dyDescent="0.2">
      <c r="A106" s="316" t="s">
        <v>138</v>
      </c>
      <c r="B106" s="34" t="s">
        <v>5</v>
      </c>
      <c r="C106" s="28"/>
      <c r="D106" s="351">
        <v>69.62</v>
      </c>
      <c r="E106" s="236">
        <v>0</v>
      </c>
      <c r="F106" s="79">
        <v>0</v>
      </c>
      <c r="G106" s="86">
        <v>4</v>
      </c>
      <c r="H106" s="272">
        <v>278.48</v>
      </c>
    </row>
    <row r="107" spans="1:8" s="1" customFormat="1" x14ac:dyDescent="0.2">
      <c r="A107" s="316" t="s">
        <v>410</v>
      </c>
      <c r="B107" s="37" t="s">
        <v>127</v>
      </c>
      <c r="C107" s="28"/>
      <c r="D107" s="351">
        <v>195.21</v>
      </c>
      <c r="E107" s="236">
        <v>0</v>
      </c>
      <c r="F107" s="79">
        <v>0</v>
      </c>
      <c r="G107" s="86">
        <v>1</v>
      </c>
      <c r="H107" s="272">
        <v>195.21</v>
      </c>
    </row>
    <row r="108" spans="1:8" s="1" customFormat="1" x14ac:dyDescent="0.2">
      <c r="A108" s="316" t="s">
        <v>411</v>
      </c>
      <c r="B108" s="37" t="s">
        <v>127</v>
      </c>
      <c r="C108" s="28"/>
      <c r="D108" s="351">
        <v>335.83</v>
      </c>
      <c r="E108" s="236">
        <v>0</v>
      </c>
      <c r="F108" s="79">
        <v>0</v>
      </c>
      <c r="G108" s="86">
        <v>7</v>
      </c>
      <c r="H108" s="272">
        <v>2350.81</v>
      </c>
    </row>
    <row r="109" spans="1:8" s="1" customFormat="1" x14ac:dyDescent="0.2">
      <c r="A109" s="316" t="s">
        <v>141</v>
      </c>
      <c r="B109" s="37" t="s">
        <v>128</v>
      </c>
      <c r="C109" s="28"/>
      <c r="D109" s="351">
        <v>48.09</v>
      </c>
      <c r="E109" s="236">
        <v>0</v>
      </c>
      <c r="F109" s="79">
        <v>0</v>
      </c>
      <c r="G109" s="86">
        <v>2</v>
      </c>
      <c r="H109" s="272">
        <v>96.18</v>
      </c>
    </row>
    <row r="110" spans="1:8" s="1" customFormat="1" ht="13.5" thickBot="1" x14ac:dyDescent="0.25">
      <c r="A110" s="248" t="s">
        <v>147</v>
      </c>
      <c r="B110" s="37" t="s">
        <v>128</v>
      </c>
      <c r="C110" s="28"/>
      <c r="D110" s="351">
        <v>798.97</v>
      </c>
      <c r="E110" s="236">
        <v>0</v>
      </c>
      <c r="F110" s="79">
        <v>0</v>
      </c>
      <c r="G110" s="86">
        <v>1</v>
      </c>
      <c r="H110" s="272">
        <v>798.97</v>
      </c>
    </row>
    <row r="111" spans="1:8" s="1" customFormat="1" ht="39" thickBot="1" x14ac:dyDescent="0.25">
      <c r="A111" s="82" t="s">
        <v>170</v>
      </c>
      <c r="B111" s="35"/>
      <c r="C111" s="36"/>
      <c r="D111" s="364"/>
      <c r="E111" s="273">
        <v>22097</v>
      </c>
      <c r="F111" s="273">
        <v>85271.840000000011</v>
      </c>
      <c r="G111" s="273">
        <v>22097</v>
      </c>
      <c r="H111" s="273">
        <v>85271.840000000011</v>
      </c>
    </row>
    <row r="112" spans="1:8" s="4" customFormat="1" x14ac:dyDescent="0.2">
      <c r="A112" s="111" t="s">
        <v>315</v>
      </c>
      <c r="B112" s="172" t="s">
        <v>240</v>
      </c>
      <c r="C112" s="173">
        <v>1</v>
      </c>
      <c r="D112" s="365">
        <v>20.38</v>
      </c>
      <c r="E112" s="231">
        <v>3120</v>
      </c>
      <c r="F112" s="232">
        <v>63585.599999999999</v>
      </c>
      <c r="G112" s="297">
        <v>3120</v>
      </c>
      <c r="H112" s="244">
        <v>63585.599999999999</v>
      </c>
    </row>
    <row r="113" spans="1:8" s="4" customFormat="1" x14ac:dyDescent="0.2">
      <c r="A113" s="58" t="s">
        <v>57</v>
      </c>
      <c r="B113" s="176" t="s">
        <v>20</v>
      </c>
      <c r="C113" s="154">
        <v>1</v>
      </c>
      <c r="D113" s="481">
        <v>868.52</v>
      </c>
      <c r="E113" s="236">
        <v>2</v>
      </c>
      <c r="F113" s="79">
        <v>1737.04</v>
      </c>
      <c r="G113" s="86">
        <v>2</v>
      </c>
      <c r="H113" s="272">
        <v>1737.04</v>
      </c>
    </row>
    <row r="114" spans="1:8" x14ac:dyDescent="0.2">
      <c r="A114" s="51" t="s">
        <v>317</v>
      </c>
      <c r="B114" s="176" t="s">
        <v>20</v>
      </c>
      <c r="C114" s="154">
        <v>1</v>
      </c>
      <c r="D114" s="367">
        <v>434.26</v>
      </c>
      <c r="E114" s="236">
        <v>2</v>
      </c>
      <c r="F114" s="79">
        <v>868.52</v>
      </c>
      <c r="G114" s="86">
        <v>2</v>
      </c>
      <c r="H114" s="272">
        <v>868.52</v>
      </c>
    </row>
    <row r="115" spans="1:8" s="1" customFormat="1" x14ac:dyDescent="0.2">
      <c r="A115" s="58" t="s">
        <v>318</v>
      </c>
      <c r="B115" s="176" t="s">
        <v>20</v>
      </c>
      <c r="C115" s="154">
        <v>1</v>
      </c>
      <c r="D115" s="367">
        <v>434.26</v>
      </c>
      <c r="E115" s="236">
        <v>2</v>
      </c>
      <c r="F115" s="79">
        <v>868.52</v>
      </c>
      <c r="G115" s="86">
        <v>2</v>
      </c>
      <c r="H115" s="272">
        <v>868.52</v>
      </c>
    </row>
    <row r="116" spans="1:8" s="3" customFormat="1" ht="24.75" thickBot="1" x14ac:dyDescent="0.25">
      <c r="A116" s="51" t="s">
        <v>58</v>
      </c>
      <c r="B116" s="175" t="s">
        <v>67</v>
      </c>
      <c r="C116" s="117">
        <v>1</v>
      </c>
      <c r="D116" s="368">
        <v>0.96</v>
      </c>
      <c r="E116" s="236">
        <v>18971</v>
      </c>
      <c r="F116" s="79">
        <v>18212.16</v>
      </c>
      <c r="G116" s="86">
        <v>18971</v>
      </c>
      <c r="H116" s="272">
        <v>18212.16</v>
      </c>
    </row>
    <row r="117" spans="1:8" s="6" customFormat="1" ht="26.25" thickBot="1" x14ac:dyDescent="0.25">
      <c r="A117" s="179" t="s">
        <v>258</v>
      </c>
      <c r="B117" s="62"/>
      <c r="C117" s="36"/>
      <c r="D117" s="347"/>
      <c r="E117" s="298"/>
      <c r="F117" s="273">
        <v>20802.96</v>
      </c>
      <c r="G117" s="298"/>
      <c r="H117" s="273">
        <v>21780.46</v>
      </c>
    </row>
    <row r="118" spans="1:8" s="6" customFormat="1" x14ac:dyDescent="0.2">
      <c r="A118" s="111" t="s">
        <v>168</v>
      </c>
      <c r="B118" s="180" t="s">
        <v>257</v>
      </c>
      <c r="C118" s="181">
        <v>12</v>
      </c>
      <c r="D118" s="358">
        <v>700</v>
      </c>
      <c r="E118" s="231">
        <v>2</v>
      </c>
      <c r="F118" s="232">
        <v>17093.04</v>
      </c>
      <c r="G118" s="297">
        <v>2</v>
      </c>
      <c r="H118" s="244">
        <v>16560</v>
      </c>
    </row>
    <row r="119" spans="1:8" s="6" customFormat="1" x14ac:dyDescent="0.2">
      <c r="A119" s="111" t="s">
        <v>169</v>
      </c>
      <c r="B119" s="182" t="s">
        <v>257</v>
      </c>
      <c r="C119" s="154">
        <v>12</v>
      </c>
      <c r="D119" s="358">
        <v>154.58000000000001</v>
      </c>
      <c r="E119" s="236">
        <v>2</v>
      </c>
      <c r="F119" s="79">
        <v>3709.92</v>
      </c>
      <c r="G119" s="86">
        <v>2</v>
      </c>
      <c r="H119" s="272">
        <v>3690.94</v>
      </c>
    </row>
    <row r="120" spans="1:8" s="6" customFormat="1" ht="13.5" thickBot="1" x14ac:dyDescent="0.25">
      <c r="A120" s="111" t="s">
        <v>379</v>
      </c>
      <c r="B120" s="177" t="s">
        <v>257</v>
      </c>
      <c r="C120" s="183">
        <v>12</v>
      </c>
      <c r="D120" s="346">
        <v>64.06</v>
      </c>
      <c r="E120" s="236">
        <v>0</v>
      </c>
      <c r="F120" s="79">
        <v>0</v>
      </c>
      <c r="G120" s="86">
        <v>2</v>
      </c>
      <c r="H120" s="272">
        <v>1529.52</v>
      </c>
    </row>
    <row r="121" spans="1:8" s="3" customFormat="1" ht="26.25" thickBot="1" x14ac:dyDescent="0.25">
      <c r="A121" s="184" t="s">
        <v>259</v>
      </c>
      <c r="B121" s="35"/>
      <c r="C121" s="36"/>
      <c r="D121" s="347"/>
      <c r="E121" s="229"/>
      <c r="F121" s="273">
        <v>18211.059999999998</v>
      </c>
      <c r="G121" s="229"/>
      <c r="H121" s="273">
        <v>42871.94</v>
      </c>
    </row>
    <row r="122" spans="1:8" ht="36" x14ac:dyDescent="0.2">
      <c r="A122" s="185" t="s">
        <v>59</v>
      </c>
      <c r="B122" s="186"/>
      <c r="C122" s="154"/>
      <c r="D122" s="369"/>
      <c r="E122" s="236">
        <v>0</v>
      </c>
      <c r="F122" s="235">
        <v>10024.98</v>
      </c>
      <c r="G122" s="235"/>
      <c r="H122" s="255">
        <v>9969.31</v>
      </c>
    </row>
    <row r="123" spans="1:8" s="3" customFormat="1" x14ac:dyDescent="0.2">
      <c r="A123" s="187" t="s">
        <v>21</v>
      </c>
      <c r="B123" s="186" t="s">
        <v>72</v>
      </c>
      <c r="C123" s="154">
        <v>12</v>
      </c>
      <c r="D123" s="370">
        <v>13.03</v>
      </c>
      <c r="E123" s="236">
        <v>40</v>
      </c>
      <c r="F123" s="79">
        <v>6254.4</v>
      </c>
      <c r="G123" s="86">
        <v>40</v>
      </c>
      <c r="H123" s="272">
        <v>6220.4</v>
      </c>
    </row>
    <row r="124" spans="1:8" s="3" customFormat="1" x14ac:dyDescent="0.2">
      <c r="A124" s="187" t="s">
        <v>22</v>
      </c>
      <c r="B124" s="186" t="s">
        <v>6</v>
      </c>
      <c r="C124" s="154">
        <v>12</v>
      </c>
      <c r="D124" s="370">
        <v>0.28999999999999998</v>
      </c>
      <c r="E124" s="236">
        <v>1083.5</v>
      </c>
      <c r="F124" s="79">
        <v>3770.58</v>
      </c>
      <c r="G124" s="86">
        <v>1083.5</v>
      </c>
      <c r="H124" s="272">
        <v>3748.91</v>
      </c>
    </row>
    <row r="125" spans="1:8" s="3" customFormat="1" ht="36" x14ac:dyDescent="0.2">
      <c r="A125" s="141" t="s">
        <v>260</v>
      </c>
      <c r="B125" s="186"/>
      <c r="C125" s="154" t="s">
        <v>261</v>
      </c>
      <c r="D125" s="369"/>
      <c r="E125" s="236">
        <v>0</v>
      </c>
      <c r="F125" s="235">
        <v>8186.08</v>
      </c>
      <c r="G125" s="79"/>
      <c r="H125" s="255">
        <v>32902.630000000005</v>
      </c>
    </row>
    <row r="126" spans="1:8" s="3" customFormat="1" x14ac:dyDescent="0.2">
      <c r="A126" s="215" t="s">
        <v>338</v>
      </c>
      <c r="B126" s="34" t="s">
        <v>128</v>
      </c>
      <c r="C126" s="16"/>
      <c r="D126" s="351">
        <v>58.26</v>
      </c>
      <c r="E126" s="236">
        <v>0</v>
      </c>
      <c r="F126" s="79">
        <v>0</v>
      </c>
      <c r="G126" s="86">
        <v>324</v>
      </c>
      <c r="H126" s="272">
        <v>17394.64</v>
      </c>
    </row>
    <row r="127" spans="1:8" s="3" customFormat="1" x14ac:dyDescent="0.2">
      <c r="A127" s="315" t="s">
        <v>150</v>
      </c>
      <c r="B127" s="34" t="s">
        <v>5</v>
      </c>
      <c r="C127" s="16"/>
      <c r="D127" s="351">
        <v>27.69</v>
      </c>
      <c r="E127" s="236">
        <v>0</v>
      </c>
      <c r="F127" s="79">
        <v>0</v>
      </c>
      <c r="G127" s="86">
        <v>80</v>
      </c>
      <c r="H127" s="272">
        <v>2179</v>
      </c>
    </row>
    <row r="128" spans="1:8" s="3" customFormat="1" x14ac:dyDescent="0.2">
      <c r="A128" s="315" t="s">
        <v>151</v>
      </c>
      <c r="B128" s="34" t="s">
        <v>128</v>
      </c>
      <c r="C128" s="16"/>
      <c r="D128" s="351">
        <v>3335</v>
      </c>
      <c r="E128" s="236">
        <v>0</v>
      </c>
      <c r="F128" s="79">
        <v>0</v>
      </c>
      <c r="G128" s="86">
        <v>2</v>
      </c>
      <c r="H128" s="272">
        <v>6155</v>
      </c>
    </row>
    <row r="129" spans="1:8" s="3" customFormat="1" x14ac:dyDescent="0.2">
      <c r="A129" s="315" t="s">
        <v>152</v>
      </c>
      <c r="B129" s="34" t="s">
        <v>128</v>
      </c>
      <c r="C129" s="16"/>
      <c r="D129" s="351">
        <v>847.34</v>
      </c>
      <c r="E129" s="236">
        <v>0</v>
      </c>
      <c r="F129" s="79">
        <v>0</v>
      </c>
      <c r="G129" s="86">
        <v>3</v>
      </c>
      <c r="H129" s="272">
        <v>2542.02</v>
      </c>
    </row>
    <row r="130" spans="1:8" s="3" customFormat="1" x14ac:dyDescent="0.2">
      <c r="A130" s="340" t="s">
        <v>429</v>
      </c>
      <c r="B130" s="34" t="s">
        <v>128</v>
      </c>
      <c r="C130" s="16"/>
      <c r="D130" s="351">
        <v>47.04</v>
      </c>
      <c r="E130" s="236">
        <v>0</v>
      </c>
      <c r="F130" s="79">
        <v>0</v>
      </c>
      <c r="G130" s="86">
        <v>46</v>
      </c>
      <c r="H130" s="272">
        <v>2170.56</v>
      </c>
    </row>
    <row r="131" spans="1:8" s="3" customFormat="1" ht="13.5" thickBot="1" x14ac:dyDescent="0.25">
      <c r="A131" s="215" t="s">
        <v>340</v>
      </c>
      <c r="B131" s="34" t="s">
        <v>5</v>
      </c>
      <c r="C131" s="16"/>
      <c r="D131" s="351">
        <v>608.47</v>
      </c>
      <c r="E131" s="236">
        <v>0</v>
      </c>
      <c r="F131" s="79">
        <v>0</v>
      </c>
      <c r="G131" s="86">
        <v>4</v>
      </c>
      <c r="H131" s="272">
        <v>2461.41</v>
      </c>
    </row>
    <row r="132" spans="1:8" s="1" customFormat="1" ht="26.25" thickBot="1" x14ac:dyDescent="0.25">
      <c r="A132" s="184" t="s">
        <v>262</v>
      </c>
      <c r="B132" s="188"/>
      <c r="C132" s="189"/>
      <c r="D132" s="371"/>
      <c r="E132" s="229"/>
      <c r="F132" s="273">
        <v>18881.2</v>
      </c>
      <c r="G132" s="229"/>
      <c r="H132" s="273">
        <v>12832</v>
      </c>
    </row>
    <row r="133" spans="1:8" s="1" customFormat="1" ht="24.75" thickBot="1" x14ac:dyDescent="0.25">
      <c r="A133" s="145" t="s">
        <v>60</v>
      </c>
      <c r="B133" s="166" t="s">
        <v>66</v>
      </c>
      <c r="C133" s="190">
        <v>1</v>
      </c>
      <c r="D133" s="346"/>
      <c r="E133" s="231">
        <v>5116.3</v>
      </c>
      <c r="F133" s="232">
        <v>18881.2</v>
      </c>
      <c r="G133" s="297">
        <v>5116.3</v>
      </c>
      <c r="H133" s="244">
        <v>12832</v>
      </c>
    </row>
    <row r="134" spans="1:8" s="1" customFormat="1" ht="30.75" customHeight="1" thickBot="1" x14ac:dyDescent="0.25">
      <c r="A134" s="619" t="s">
        <v>62</v>
      </c>
      <c r="B134" s="620"/>
      <c r="C134" s="620"/>
      <c r="D134" s="621"/>
      <c r="E134" s="229"/>
      <c r="F134" s="273">
        <v>381817.67</v>
      </c>
      <c r="G134" s="229"/>
      <c r="H134" s="273">
        <v>380118.54527999996</v>
      </c>
    </row>
    <row r="135" spans="1:8" s="1" customFormat="1" ht="26.25" thickBot="1" x14ac:dyDescent="0.25">
      <c r="A135" s="198" t="s">
        <v>264</v>
      </c>
      <c r="B135" s="113"/>
      <c r="C135" s="114"/>
      <c r="D135" s="373"/>
      <c r="E135" s="262">
        <v>587.4</v>
      </c>
      <c r="F135" s="229">
        <v>118550.97</v>
      </c>
      <c r="G135" s="229">
        <v>587.4</v>
      </c>
      <c r="H135" s="273">
        <v>117644.21419999999</v>
      </c>
    </row>
    <row r="136" spans="1:8" s="1" customFormat="1" ht="24" x14ac:dyDescent="0.2">
      <c r="A136" s="343" t="s">
        <v>173</v>
      </c>
      <c r="B136" s="56" t="s">
        <v>66</v>
      </c>
      <c r="C136" s="381" t="s">
        <v>282</v>
      </c>
      <c r="D136" s="364" t="s">
        <v>265</v>
      </c>
      <c r="E136" s="231">
        <v>5116.3</v>
      </c>
      <c r="F136" s="232">
        <v>112656.99</v>
      </c>
      <c r="G136" s="297">
        <v>5116.3</v>
      </c>
      <c r="H136" s="244">
        <v>111842.32999999999</v>
      </c>
    </row>
    <row r="137" spans="1:8" s="1" customFormat="1" ht="24.75" thickBot="1" x14ac:dyDescent="0.25">
      <c r="A137" s="199" t="s">
        <v>275</v>
      </c>
      <c r="B137" s="14" t="s">
        <v>66</v>
      </c>
      <c r="C137" s="83">
        <v>12</v>
      </c>
      <c r="D137" s="396">
        <v>9.6000000000000002E-2</v>
      </c>
      <c r="E137" s="236">
        <v>5116.3</v>
      </c>
      <c r="F137" s="79">
        <v>5893.98</v>
      </c>
      <c r="G137" s="86">
        <v>5116.3</v>
      </c>
      <c r="H137" s="272">
        <v>5801.8842000000004</v>
      </c>
    </row>
    <row r="138" spans="1:8" s="3" customFormat="1" ht="51.75" thickBot="1" x14ac:dyDescent="0.25">
      <c r="A138" s="200" t="s">
        <v>266</v>
      </c>
      <c r="B138" s="55" t="s">
        <v>66</v>
      </c>
      <c r="C138" s="382" t="s">
        <v>187</v>
      </c>
      <c r="D138" s="347" t="s">
        <v>265</v>
      </c>
      <c r="E138" s="262">
        <v>4112</v>
      </c>
      <c r="F138" s="229">
        <v>220059.55</v>
      </c>
      <c r="G138" s="298">
        <v>4112</v>
      </c>
      <c r="H138" s="273">
        <v>218721.77999999997</v>
      </c>
    </row>
    <row r="139" spans="1:8" s="3" customFormat="1" ht="41.25" customHeight="1" thickBot="1" x14ac:dyDescent="0.25">
      <c r="A139" s="201" t="s">
        <v>267</v>
      </c>
      <c r="B139" s="274" t="s">
        <v>66</v>
      </c>
      <c r="C139" s="77">
        <v>1</v>
      </c>
      <c r="D139" s="484">
        <v>3.4666666666666665E-3</v>
      </c>
      <c r="E139" s="262">
        <v>5116.3</v>
      </c>
      <c r="F139" s="229">
        <v>230.23</v>
      </c>
      <c r="G139" s="298">
        <v>5116.3</v>
      </c>
      <c r="H139" s="273">
        <v>212.83807999999999</v>
      </c>
    </row>
    <row r="140" spans="1:8" s="3" customFormat="1" ht="39.75" customHeight="1" thickBot="1" x14ac:dyDescent="0.25">
      <c r="A140" s="184" t="s">
        <v>268</v>
      </c>
      <c r="B140" s="275" t="s">
        <v>66</v>
      </c>
      <c r="C140" s="78">
        <v>12</v>
      </c>
      <c r="D140" s="374">
        <v>0.77</v>
      </c>
      <c r="E140" s="262">
        <v>5116.3</v>
      </c>
      <c r="F140" s="229">
        <v>42976.92</v>
      </c>
      <c r="G140" s="298">
        <v>5116.3</v>
      </c>
      <c r="H140" s="273">
        <v>43539.712999999996</v>
      </c>
    </row>
    <row r="141" spans="1:8" s="1" customFormat="1" ht="15.75" thickBot="1" x14ac:dyDescent="0.25">
      <c r="A141" s="209" t="s">
        <v>64</v>
      </c>
      <c r="B141" s="210"/>
      <c r="C141" s="211"/>
      <c r="D141" s="485"/>
      <c r="E141" s="262">
        <v>5116.3</v>
      </c>
      <c r="F141" s="228">
        <v>298382.62</v>
      </c>
      <c r="G141" s="227">
        <v>5116.3</v>
      </c>
      <c r="H141" s="273">
        <v>293931.43450000003</v>
      </c>
    </row>
    <row r="142" spans="1:8" s="1" customFormat="1" ht="18" thickBot="1" x14ac:dyDescent="0.25">
      <c r="A142" s="115" t="s">
        <v>269</v>
      </c>
      <c r="B142" s="150" t="s">
        <v>66</v>
      </c>
      <c r="C142" s="117">
        <v>12</v>
      </c>
      <c r="D142" s="486">
        <v>4.8600000000000003</v>
      </c>
      <c r="E142" s="236">
        <v>5116.3</v>
      </c>
      <c r="F142" s="79">
        <v>298382.62</v>
      </c>
      <c r="G142" s="86">
        <v>5116.3</v>
      </c>
      <c r="H142" s="272">
        <v>293931.43450000003</v>
      </c>
    </row>
    <row r="143" spans="1:8" s="1" customFormat="1" ht="15.75" thickBot="1" x14ac:dyDescent="0.25">
      <c r="A143" s="123" t="s">
        <v>192</v>
      </c>
      <c r="B143" s="57"/>
      <c r="C143" s="42"/>
      <c r="D143" s="376"/>
      <c r="E143" s="262">
        <v>0</v>
      </c>
      <c r="F143" s="229">
        <v>2143.29</v>
      </c>
      <c r="G143" s="301"/>
      <c r="H143" s="273">
        <v>3000</v>
      </c>
    </row>
    <row r="144" spans="1:8" s="1" customFormat="1" ht="13.5" thickBot="1" x14ac:dyDescent="0.25">
      <c r="A144" s="31" t="s">
        <v>321</v>
      </c>
      <c r="B144" s="35"/>
      <c r="C144" s="41"/>
      <c r="D144" s="377"/>
      <c r="E144" s="227">
        <v>0</v>
      </c>
      <c r="F144" s="229">
        <v>0</v>
      </c>
      <c r="G144" s="229"/>
      <c r="H144" s="273">
        <v>3000</v>
      </c>
    </row>
    <row r="145" spans="1:8" s="1" customFormat="1" ht="13.5" thickBot="1" x14ac:dyDescent="0.25">
      <c r="A145" s="84" t="s">
        <v>357</v>
      </c>
      <c r="B145" s="251" t="s">
        <v>128</v>
      </c>
      <c r="C145" s="30"/>
      <c r="D145" s="359">
        <v>600</v>
      </c>
      <c r="E145" s="387"/>
      <c r="F145" s="79"/>
      <c r="G145" s="86">
        <v>5</v>
      </c>
      <c r="H145" s="272">
        <v>3000</v>
      </c>
    </row>
    <row r="146" spans="1:8" s="1" customFormat="1" ht="13.5" thickBot="1" x14ac:dyDescent="0.25">
      <c r="A146" s="218" t="s">
        <v>325</v>
      </c>
      <c r="B146" s="463"/>
      <c r="C146" s="464"/>
      <c r="D146" s="488"/>
      <c r="E146" s="262">
        <v>0</v>
      </c>
      <c r="F146" s="229">
        <v>2143.29</v>
      </c>
      <c r="G146" s="229"/>
      <c r="H146" s="273">
        <v>0</v>
      </c>
    </row>
    <row r="147" spans="1:8" s="1" customFormat="1" ht="15.75" thickBot="1" x14ac:dyDescent="0.25">
      <c r="A147" s="221" t="s">
        <v>424</v>
      </c>
      <c r="B147" s="55"/>
      <c r="C147" s="40"/>
      <c r="D147" s="489"/>
      <c r="E147" s="17"/>
      <c r="F147" s="273">
        <v>1037146.83</v>
      </c>
      <c r="G147" s="17"/>
      <c r="H147" s="273">
        <v>1196270.65341</v>
      </c>
    </row>
    <row r="148" spans="1:8" x14ac:dyDescent="0.2">
      <c r="A148" s="24"/>
      <c r="B148" s="75"/>
      <c r="C148" s="18"/>
    </row>
    <row r="149" spans="1:8" x14ac:dyDescent="0.2">
      <c r="A149" s="284" t="s">
        <v>431</v>
      </c>
      <c r="B149" s="75"/>
      <c r="C149" s="18"/>
      <c r="D149" s="122"/>
    </row>
    <row r="150" spans="1:8" x14ac:dyDescent="0.2">
      <c r="A150" s="24"/>
      <c r="B150" s="75"/>
      <c r="C150" s="18"/>
      <c r="D150" s="122"/>
    </row>
    <row r="151" spans="1:8" x14ac:dyDescent="0.2">
      <c r="A151" s="24" t="s">
        <v>432</v>
      </c>
      <c r="B151" s="75"/>
      <c r="C151" s="18"/>
      <c r="D151" s="122"/>
    </row>
    <row r="152" spans="1:8" s="1" customFormat="1" x14ac:dyDescent="0.2">
      <c r="A152" s="24"/>
      <c r="B152" s="75"/>
      <c r="C152" s="18"/>
      <c r="D152" s="122"/>
      <c r="E152" s="302"/>
      <c r="F152" s="302"/>
      <c r="G152" s="302"/>
      <c r="H152" s="302"/>
    </row>
    <row r="153" spans="1:8" s="3" customFormat="1" x14ac:dyDescent="0.2">
      <c r="A153" s="24"/>
      <c r="B153" s="75"/>
      <c r="C153" s="18"/>
      <c r="D153" s="122"/>
      <c r="E153" s="302"/>
      <c r="F153" s="302"/>
      <c r="G153" s="302"/>
      <c r="H153" s="302"/>
    </row>
    <row r="154" spans="1:8" x14ac:dyDescent="0.2">
      <c r="A154" s="24"/>
      <c r="D154" s="122"/>
    </row>
    <row r="155" spans="1:8" x14ac:dyDescent="0.2">
      <c r="A155" s="24"/>
    </row>
    <row r="175" spans="1:1" x14ac:dyDescent="0.2">
      <c r="A175" s="13"/>
    </row>
    <row r="176" spans="1:1" x14ac:dyDescent="0.2">
      <c r="A176" s="13"/>
    </row>
    <row r="177" spans="1:4" x14ac:dyDescent="0.2">
      <c r="A177" s="13"/>
    </row>
    <row r="178" spans="1:4" x14ac:dyDescent="0.2">
      <c r="A178" s="13"/>
    </row>
    <row r="179" spans="1:4" x14ac:dyDescent="0.2">
      <c r="A179" s="13"/>
    </row>
    <row r="180" spans="1:4" x14ac:dyDescent="0.2">
      <c r="A180" s="13"/>
    </row>
    <row r="181" spans="1:4" x14ac:dyDescent="0.2">
      <c r="A181" s="13"/>
    </row>
    <row r="182" spans="1:4" x14ac:dyDescent="0.2">
      <c r="A182" s="13"/>
    </row>
    <row r="183" spans="1:4" x14ac:dyDescent="0.2">
      <c r="A183" s="13"/>
    </row>
    <row r="184" spans="1:4" x14ac:dyDescent="0.2">
      <c r="A184" s="13"/>
      <c r="B184" s="13"/>
      <c r="C184" s="13"/>
    </row>
    <row r="185" spans="1:4" x14ac:dyDescent="0.2">
      <c r="A185" s="13"/>
      <c r="B185" s="13"/>
      <c r="C185" s="13"/>
    </row>
    <row r="189" spans="1:4" x14ac:dyDescent="0.2">
      <c r="A189" s="13"/>
      <c r="D189" s="302"/>
    </row>
    <row r="190" spans="1:4" x14ac:dyDescent="0.2">
      <c r="A190" s="13"/>
      <c r="D190" s="302"/>
    </row>
  </sheetData>
  <mergeCells count="8">
    <mergeCell ref="A134:D134"/>
    <mergeCell ref="E20:H20"/>
    <mergeCell ref="A1:H1"/>
    <mergeCell ref="A2:D2"/>
    <mergeCell ref="E19:H19"/>
    <mergeCell ref="A23:D23"/>
    <mergeCell ref="A60:D60"/>
    <mergeCell ref="A10:D10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9"/>
  <sheetViews>
    <sheetView showZeros="0" topLeftCell="A106" zoomScaleNormal="100" workbookViewId="0">
      <selection activeCell="F125" sqref="F125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85546875" style="302" customWidth="1"/>
    <col min="7" max="7" width="13" style="302" customWidth="1"/>
    <col min="8" max="8" width="13.140625" style="302" customWidth="1"/>
    <col min="9" max="18" width="9.140625" style="1"/>
    <col min="1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279739.66291332885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640064.04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640064.04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640064.04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465179.35984000005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454624.34307332884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206146.64291332883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637112.28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637112.28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637112.28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843258.92291332886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465179.35984000005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378079.56307332881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494" t="s">
        <v>9</v>
      </c>
      <c r="E19" s="632">
        <v>17</v>
      </c>
      <c r="F19" s="633"/>
      <c r="G19" s="633"/>
      <c r="H19" s="634"/>
    </row>
    <row r="20" spans="1:8" s="89" customFormat="1" ht="18.75" thickBot="1" x14ac:dyDescent="0.25">
      <c r="A20" s="90"/>
      <c r="B20" s="589" t="s">
        <v>8</v>
      </c>
      <c r="C20" s="590" t="s">
        <v>166</v>
      </c>
      <c r="D20" s="497" t="s">
        <v>10</v>
      </c>
      <c r="E20" s="629" t="s">
        <v>98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591" t="s">
        <v>12</v>
      </c>
      <c r="C21" s="592"/>
      <c r="D21" s="498" t="s">
        <v>13</v>
      </c>
      <c r="E21" s="495" t="s">
        <v>4</v>
      </c>
      <c r="F21" s="496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499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7"/>
      <c r="E23" s="262"/>
      <c r="F23" s="228">
        <v>103949.18000000001</v>
      </c>
      <c r="G23" s="229"/>
      <c r="H23" s="228">
        <v>4591.6678200000006</v>
      </c>
    </row>
    <row r="24" spans="1:8" s="1" customFormat="1" ht="13.5" thickBot="1" x14ac:dyDescent="0.25">
      <c r="A24" s="124" t="s">
        <v>28</v>
      </c>
      <c r="B24" s="125"/>
      <c r="C24" s="379"/>
      <c r="D24" s="500"/>
      <c r="E24" s="262"/>
      <c r="F24" s="228">
        <v>23.28</v>
      </c>
      <c r="G24" s="229"/>
      <c r="H24" s="228">
        <v>23.279619999999998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501">
        <v>9.1000000000000004E-3</v>
      </c>
      <c r="E25" s="231">
        <v>2558.1999999999998</v>
      </c>
      <c r="F25" s="232">
        <v>23.28</v>
      </c>
      <c r="G25" s="297">
        <v>2558.1999999999998</v>
      </c>
      <c r="H25" s="244">
        <v>23.279619999999998</v>
      </c>
    </row>
    <row r="26" spans="1:8" s="3" customFormat="1" ht="13.5" thickBot="1" x14ac:dyDescent="0.25">
      <c r="A26" s="239" t="s">
        <v>30</v>
      </c>
      <c r="B26" s="240"/>
      <c r="C26" s="380"/>
      <c r="D26" s="502"/>
      <c r="E26" s="262"/>
      <c r="F26" s="228">
        <v>1854.7399999999998</v>
      </c>
      <c r="G26" s="229"/>
      <c r="H26" s="228">
        <v>1373.61</v>
      </c>
    </row>
    <row r="27" spans="1:8" s="1" customFormat="1" ht="57" customHeight="1" x14ac:dyDescent="0.2">
      <c r="A27" s="26" t="s">
        <v>31</v>
      </c>
      <c r="B27" s="33" t="s">
        <v>6</v>
      </c>
      <c r="C27" s="102">
        <v>12</v>
      </c>
      <c r="D27" s="503">
        <v>0.21199999999999999</v>
      </c>
      <c r="E27" s="231">
        <v>542.5</v>
      </c>
      <c r="F27" s="232">
        <v>1380.12</v>
      </c>
      <c r="G27" s="297">
        <v>542.5</v>
      </c>
      <c r="H27" s="244">
        <v>1373.61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504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502"/>
      <c r="E29" s="262"/>
      <c r="F29" s="228">
        <v>23.28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506"/>
      <c r="E30" s="262"/>
      <c r="F30" s="228">
        <v>406.75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507"/>
      <c r="E31" s="262"/>
      <c r="F31" s="273">
        <v>17316.5</v>
      </c>
      <c r="G31" s="229"/>
      <c r="H31" s="273">
        <v>1238.2848000000001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508">
        <v>0.77</v>
      </c>
      <c r="E32" s="231">
        <v>716.6</v>
      </c>
      <c r="F32" s="232">
        <v>1103.56</v>
      </c>
      <c r="G32" s="297">
        <f>E32</f>
        <v>716.6</v>
      </c>
      <c r="H32" s="244">
        <v>1103.5640000000001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509">
        <v>9.4E-2</v>
      </c>
      <c r="E33" s="236">
        <v>716.6</v>
      </c>
      <c r="F33" s="79">
        <v>269.44</v>
      </c>
      <c r="G33" s="297">
        <f>E33</f>
        <v>716.6</v>
      </c>
      <c r="H33" s="272">
        <v>134.7208</v>
      </c>
    </row>
    <row r="34" spans="1:8" s="1" customFormat="1" ht="23.25" customHeight="1" x14ac:dyDescent="0.2">
      <c r="A34" s="383" t="s">
        <v>34</v>
      </c>
      <c r="B34" s="97" t="s">
        <v>6</v>
      </c>
      <c r="C34" s="217" t="s">
        <v>69</v>
      </c>
      <c r="D34" s="510"/>
      <c r="E34" s="236">
        <v>0</v>
      </c>
      <c r="F34" s="235">
        <v>15943.5</v>
      </c>
      <c r="G34" s="235"/>
      <c r="H34" s="255">
        <v>0</v>
      </c>
    </row>
    <row r="35" spans="1:8" s="1" customFormat="1" ht="13.5" thickBot="1" x14ac:dyDescent="0.25">
      <c r="A35" s="385" t="s">
        <v>216</v>
      </c>
      <c r="B35" s="595"/>
      <c r="C35" s="23"/>
      <c r="D35" s="605"/>
      <c r="E35" s="236">
        <v>0</v>
      </c>
      <c r="F35" s="235">
        <v>15943.5</v>
      </c>
      <c r="G35" s="232"/>
      <c r="H35" s="244">
        <v>0</v>
      </c>
    </row>
    <row r="36" spans="1:8" s="3" customFormat="1" ht="26.25" thickBot="1" x14ac:dyDescent="0.25">
      <c r="A36" s="601" t="s">
        <v>38</v>
      </c>
      <c r="B36" s="602"/>
      <c r="C36" s="603"/>
      <c r="D36" s="353"/>
      <c r="E36" s="262"/>
      <c r="F36" s="273">
        <v>4571.6400000000003</v>
      </c>
      <c r="G36" s="229"/>
      <c r="H36" s="273">
        <v>140.92000000000002</v>
      </c>
    </row>
    <row r="37" spans="1:8" s="1" customFormat="1" ht="47.25" customHeight="1" x14ac:dyDescent="0.2">
      <c r="A37" s="597" t="s">
        <v>39</v>
      </c>
      <c r="B37" s="598" t="s">
        <v>6</v>
      </c>
      <c r="C37" s="599">
        <v>1</v>
      </c>
      <c r="D37" s="606">
        <v>0.52</v>
      </c>
      <c r="E37" s="231">
        <v>271</v>
      </c>
      <c r="F37" s="232">
        <v>140.91999999999999</v>
      </c>
      <c r="G37" s="297">
        <v>271</v>
      </c>
      <c r="H37" s="244">
        <v>140.92000000000002</v>
      </c>
    </row>
    <row r="38" spans="1:8" s="1" customFormat="1" ht="20.25" customHeight="1" thickBot="1" x14ac:dyDescent="0.25">
      <c r="A38" s="241" t="s">
        <v>34</v>
      </c>
      <c r="B38" s="128"/>
      <c r="C38" s="217" t="s">
        <v>69</v>
      </c>
      <c r="D38" s="504"/>
      <c r="E38" s="236">
        <v>0</v>
      </c>
      <c r="F38" s="235">
        <v>4430.72</v>
      </c>
      <c r="G38" s="79"/>
      <c r="H38" s="255">
        <v>0</v>
      </c>
    </row>
    <row r="39" spans="1:8" s="3" customFormat="1" ht="26.25" thickBot="1" x14ac:dyDescent="0.25">
      <c r="A39" s="139" t="s">
        <v>40</v>
      </c>
      <c r="B39" s="133"/>
      <c r="C39" s="134"/>
      <c r="D39" s="506"/>
      <c r="E39" s="262"/>
      <c r="F39" s="273">
        <v>75120.31</v>
      </c>
      <c r="G39" s="229"/>
      <c r="H39" s="273">
        <v>748.64420000000007</v>
      </c>
    </row>
    <row r="40" spans="1:8" s="1" customFormat="1" ht="67.5" x14ac:dyDescent="0.2">
      <c r="A40" s="26" t="s">
        <v>41</v>
      </c>
      <c r="B40" s="249" t="s">
        <v>66</v>
      </c>
      <c r="C40" s="16" t="s">
        <v>70</v>
      </c>
      <c r="D40" s="503">
        <v>3.1E-2</v>
      </c>
      <c r="E40" s="231">
        <v>2558.1999999999998</v>
      </c>
      <c r="F40" s="232">
        <v>79.3</v>
      </c>
      <c r="G40" s="297">
        <v>2558.1999999999998</v>
      </c>
      <c r="H40" s="244">
        <v>79.304199999999994</v>
      </c>
    </row>
    <row r="41" spans="1:8" s="1" customFormat="1" ht="17.25" customHeight="1" x14ac:dyDescent="0.2">
      <c r="A41" s="144" t="s">
        <v>34</v>
      </c>
      <c r="B41" s="96"/>
      <c r="C41" s="16" t="s">
        <v>69</v>
      </c>
      <c r="D41" s="504"/>
      <c r="E41" s="234">
        <v>0</v>
      </c>
      <c r="F41" s="235">
        <v>75041.009999999995</v>
      </c>
      <c r="G41" s="235"/>
      <c r="H41" s="255">
        <v>669.34</v>
      </c>
    </row>
    <row r="42" spans="1:8" s="1" customFormat="1" x14ac:dyDescent="0.2">
      <c r="A42" s="146" t="s">
        <v>180</v>
      </c>
      <c r="B42" s="128" t="s">
        <v>6</v>
      </c>
      <c r="C42" s="250">
        <v>1</v>
      </c>
      <c r="D42" s="505">
        <v>167.56</v>
      </c>
      <c r="E42" s="236">
        <v>0</v>
      </c>
      <c r="F42" s="79">
        <v>0</v>
      </c>
      <c r="G42" s="86">
        <v>1.5</v>
      </c>
      <c r="H42" s="272">
        <v>251.34</v>
      </c>
    </row>
    <row r="43" spans="1:8" s="1" customFormat="1" ht="13.5" thickBot="1" x14ac:dyDescent="0.25">
      <c r="A43" s="140" t="s">
        <v>378</v>
      </c>
      <c r="B43" s="14" t="s">
        <v>5</v>
      </c>
      <c r="C43" s="16"/>
      <c r="D43" s="546" t="s">
        <v>430</v>
      </c>
      <c r="E43" s="236">
        <v>0</v>
      </c>
      <c r="F43" s="79">
        <v>0</v>
      </c>
      <c r="G43" s="86">
        <v>0.3</v>
      </c>
      <c r="H43" s="272">
        <v>418</v>
      </c>
    </row>
    <row r="44" spans="1:8" s="3" customFormat="1" ht="26.25" thickBot="1" x14ac:dyDescent="0.25">
      <c r="A44" s="139" t="s">
        <v>42</v>
      </c>
      <c r="B44" s="133"/>
      <c r="C44" s="134"/>
      <c r="D44" s="506"/>
      <c r="E44" s="262"/>
      <c r="F44" s="273">
        <v>406.75</v>
      </c>
      <c r="G44" s="229"/>
      <c r="H44" s="273">
        <v>0</v>
      </c>
    </row>
    <row r="45" spans="1:8" s="3" customFormat="1" ht="26.25" thickBot="1" x14ac:dyDescent="0.25">
      <c r="A45" s="142" t="s">
        <v>44</v>
      </c>
      <c r="B45" s="143"/>
      <c r="C45" s="253"/>
      <c r="D45" s="513"/>
      <c r="E45" s="262"/>
      <c r="F45" s="273">
        <v>1865.1</v>
      </c>
      <c r="G45" s="229"/>
      <c r="H45" s="273">
        <v>92.095199999999991</v>
      </c>
    </row>
    <row r="46" spans="1:8" s="1" customFormat="1" ht="16.5" x14ac:dyDescent="0.2">
      <c r="A46" s="111" t="s">
        <v>45</v>
      </c>
      <c r="B46" s="33" t="s">
        <v>66</v>
      </c>
      <c r="C46" s="102"/>
      <c r="D46" s="503">
        <v>3.6000000000000004E-2</v>
      </c>
      <c r="E46" s="231">
        <v>2558.1999999999998</v>
      </c>
      <c r="F46" s="232">
        <v>92.1</v>
      </c>
      <c r="G46" s="297">
        <v>2558.1999999999998</v>
      </c>
      <c r="H46" s="244">
        <v>92.095199999999991</v>
      </c>
    </row>
    <row r="47" spans="1:8" s="1" customFormat="1" ht="13.5" thickBot="1" x14ac:dyDescent="0.25">
      <c r="A47" s="144" t="s">
        <v>274</v>
      </c>
      <c r="B47" s="97"/>
      <c r="C47" s="16"/>
      <c r="D47" s="503"/>
      <c r="E47" s="236"/>
      <c r="F47" s="255">
        <v>1773</v>
      </c>
      <c r="G47" s="79"/>
      <c r="H47" s="255">
        <v>0</v>
      </c>
    </row>
    <row r="48" spans="1:8" s="3" customFormat="1" ht="39" thickBot="1" x14ac:dyDescent="0.25">
      <c r="A48" s="27" t="s">
        <v>46</v>
      </c>
      <c r="B48" s="35"/>
      <c r="C48" s="254"/>
      <c r="D48" s="514"/>
      <c r="E48" s="262"/>
      <c r="F48" s="273">
        <v>2360.8300000000004</v>
      </c>
      <c r="G48" s="229"/>
      <c r="H48" s="273">
        <v>974.83399999999995</v>
      </c>
    </row>
    <row r="49" spans="1:8" s="1" customFormat="1" ht="56.25" x14ac:dyDescent="0.2">
      <c r="A49" s="151" t="s">
        <v>47</v>
      </c>
      <c r="B49" s="33" t="s">
        <v>128</v>
      </c>
      <c r="C49" s="22" t="s">
        <v>70</v>
      </c>
      <c r="D49" s="503">
        <v>4.5860000000000003</v>
      </c>
      <c r="E49" s="231">
        <v>28</v>
      </c>
      <c r="F49" s="232">
        <v>256.82</v>
      </c>
      <c r="G49" s="297">
        <v>28</v>
      </c>
      <c r="H49" s="244">
        <v>128.40800000000002</v>
      </c>
    </row>
    <row r="50" spans="1:8" s="1" customFormat="1" x14ac:dyDescent="0.2">
      <c r="A50" s="152" t="s">
        <v>48</v>
      </c>
      <c r="B50" s="14"/>
      <c r="C50" s="21"/>
      <c r="D50" s="504"/>
      <c r="E50" s="234">
        <v>0</v>
      </c>
      <c r="F50" s="235">
        <v>2104.0100000000002</v>
      </c>
      <c r="G50" s="235"/>
      <c r="H50" s="255">
        <v>846.42599999999993</v>
      </c>
    </row>
    <row r="51" spans="1:8" s="1" customFormat="1" x14ac:dyDescent="0.2">
      <c r="A51" s="153" t="s">
        <v>247</v>
      </c>
      <c r="B51" s="154" t="s">
        <v>6</v>
      </c>
      <c r="C51" s="117">
        <v>1</v>
      </c>
      <c r="D51" s="522">
        <v>143.94999999999999</v>
      </c>
      <c r="E51" s="236">
        <v>0</v>
      </c>
      <c r="F51" s="79">
        <v>0</v>
      </c>
      <c r="G51" s="86">
        <v>5.88</v>
      </c>
      <c r="H51" s="272">
        <v>846.42599999999993</v>
      </c>
    </row>
    <row r="52" spans="1:8" s="1" customFormat="1" ht="13.5" thickBot="1" x14ac:dyDescent="0.25">
      <c r="A52" s="258" t="s">
        <v>161</v>
      </c>
      <c r="B52" s="259" t="s">
        <v>163</v>
      </c>
      <c r="C52" s="190"/>
      <c r="D52" s="515"/>
      <c r="E52" s="236">
        <v>0</v>
      </c>
      <c r="F52" s="235">
        <v>2104.0100000000002</v>
      </c>
      <c r="G52" s="79"/>
      <c r="H52" s="255">
        <v>0</v>
      </c>
    </row>
    <row r="53" spans="1:8" s="69" customFormat="1" ht="30.75" customHeight="1" thickBot="1" x14ac:dyDescent="0.25">
      <c r="A53" s="613" t="s">
        <v>49</v>
      </c>
      <c r="B53" s="614"/>
      <c r="C53" s="614"/>
      <c r="D53" s="614"/>
      <c r="E53" s="531"/>
      <c r="F53" s="261">
        <v>489435.88</v>
      </c>
      <c r="G53" s="260"/>
      <c r="H53" s="261">
        <v>135012.15960000001</v>
      </c>
    </row>
    <row r="54" spans="1:8" s="3" customFormat="1" ht="26.25" thickBot="1" x14ac:dyDescent="0.25">
      <c r="A54" s="139" t="s">
        <v>51</v>
      </c>
      <c r="B54" s="133"/>
      <c r="C54" s="134"/>
      <c r="D54" s="506"/>
      <c r="E54" s="262">
        <v>70</v>
      </c>
      <c r="F54" s="229">
        <v>8737.86</v>
      </c>
      <c r="G54" s="229"/>
      <c r="H54" s="273">
        <v>4460.09</v>
      </c>
    </row>
    <row r="55" spans="1:8" s="1" customFormat="1" ht="25.5" x14ac:dyDescent="0.2">
      <c r="A55" s="145" t="s">
        <v>167</v>
      </c>
      <c r="B55" s="150" t="s">
        <v>409</v>
      </c>
      <c r="C55" s="117">
        <v>3</v>
      </c>
      <c r="D55" s="505">
        <v>37.21</v>
      </c>
      <c r="E55" s="231">
        <v>70</v>
      </c>
      <c r="F55" s="232">
        <v>7813.05</v>
      </c>
      <c r="G55" s="297">
        <v>92</v>
      </c>
      <c r="H55" s="244">
        <v>3350.3900000000003</v>
      </c>
    </row>
    <row r="56" spans="1:8" s="1" customFormat="1" x14ac:dyDescent="0.2">
      <c r="A56" s="157" t="s">
        <v>48</v>
      </c>
      <c r="B56" s="150"/>
      <c r="C56" s="158"/>
      <c r="D56" s="504"/>
      <c r="E56" s="236">
        <v>0</v>
      </c>
      <c r="F56" s="235">
        <v>924.81</v>
      </c>
      <c r="G56" s="79"/>
      <c r="H56" s="272">
        <v>1109.7</v>
      </c>
    </row>
    <row r="57" spans="1:8" s="1" customFormat="1" ht="13.5" thickBot="1" x14ac:dyDescent="0.25">
      <c r="A57" s="147" t="s">
        <v>52</v>
      </c>
      <c r="B57" s="150" t="s">
        <v>240</v>
      </c>
      <c r="C57" s="263">
        <v>1</v>
      </c>
      <c r="D57" s="505">
        <v>61.65</v>
      </c>
      <c r="E57" s="236">
        <v>15</v>
      </c>
      <c r="F57" s="79">
        <v>924.81</v>
      </c>
      <c r="G57" s="86">
        <v>18</v>
      </c>
      <c r="H57" s="272">
        <v>1109.7</v>
      </c>
    </row>
    <row r="58" spans="1:8" s="3" customFormat="1" ht="39" thickBot="1" x14ac:dyDescent="0.25">
      <c r="A58" s="27" t="s">
        <v>54</v>
      </c>
      <c r="B58" s="45"/>
      <c r="C58" s="46"/>
      <c r="D58" s="517"/>
      <c r="E58" s="532"/>
      <c r="F58" s="266">
        <v>409260.48000000004</v>
      </c>
      <c r="G58" s="265"/>
      <c r="H58" s="266">
        <v>50967.969599999997</v>
      </c>
    </row>
    <row r="59" spans="1:8" s="1" customFormat="1" ht="33.75" x14ac:dyDescent="0.2">
      <c r="A59" s="159" t="s">
        <v>55</v>
      </c>
      <c r="B59" s="33"/>
      <c r="C59" s="29"/>
      <c r="D59" s="504"/>
      <c r="E59" s="231">
        <v>0</v>
      </c>
      <c r="F59" s="580">
        <v>7360.83</v>
      </c>
      <c r="G59" s="232"/>
      <c r="H59" s="581">
        <v>6398.0949999999993</v>
      </c>
    </row>
    <row r="60" spans="1:8" s="1" customFormat="1" x14ac:dyDescent="0.2">
      <c r="A60" s="66" t="s">
        <v>17</v>
      </c>
      <c r="B60" s="14" t="s">
        <v>6</v>
      </c>
      <c r="C60" s="154">
        <v>1</v>
      </c>
      <c r="D60" s="505">
        <v>1.24</v>
      </c>
      <c r="E60" s="236">
        <v>2558.1999999999998</v>
      </c>
      <c r="F60" s="79">
        <v>3172.17</v>
      </c>
      <c r="G60" s="86">
        <v>1790</v>
      </c>
      <c r="H60" s="272">
        <v>2219.6</v>
      </c>
    </row>
    <row r="61" spans="1:8" s="1" customFormat="1" x14ac:dyDescent="0.2">
      <c r="A61" s="67" t="s">
        <v>18</v>
      </c>
      <c r="B61" s="52" t="s">
        <v>6</v>
      </c>
      <c r="C61" s="117">
        <v>12</v>
      </c>
      <c r="D61" s="505">
        <v>0.51</v>
      </c>
      <c r="E61" s="236">
        <v>542.5</v>
      </c>
      <c r="F61" s="79">
        <v>3320.1</v>
      </c>
      <c r="G61" s="86">
        <v>542.5</v>
      </c>
      <c r="H61" s="272">
        <v>3314.6750000000002</v>
      </c>
    </row>
    <row r="62" spans="1:8" s="1" customFormat="1" x14ac:dyDescent="0.2">
      <c r="A62" s="68" t="s">
        <v>19</v>
      </c>
      <c r="B62" s="52" t="s">
        <v>20</v>
      </c>
      <c r="C62" s="117">
        <v>12</v>
      </c>
      <c r="D62" s="505">
        <v>72.38</v>
      </c>
      <c r="E62" s="236">
        <v>1</v>
      </c>
      <c r="F62" s="79">
        <v>868.56</v>
      </c>
      <c r="G62" s="86">
        <v>1</v>
      </c>
      <c r="H62" s="272">
        <v>863.81999999999994</v>
      </c>
    </row>
    <row r="63" spans="1:8" s="1" customFormat="1" x14ac:dyDescent="0.2">
      <c r="A63" s="267" t="s">
        <v>48</v>
      </c>
      <c r="B63" s="268"/>
      <c r="C63" s="158"/>
      <c r="D63" s="504"/>
      <c r="E63" s="236">
        <v>0</v>
      </c>
      <c r="F63" s="235">
        <v>389405.89</v>
      </c>
      <c r="G63" s="269"/>
      <c r="H63" s="270">
        <f>30026.73+H64</f>
        <v>32490.165000000001</v>
      </c>
    </row>
    <row r="64" spans="1:8" s="1" customFormat="1" x14ac:dyDescent="0.2">
      <c r="A64" s="271" t="s">
        <v>291</v>
      </c>
      <c r="B64" s="150"/>
      <c r="C64" s="158"/>
      <c r="D64" s="504"/>
      <c r="E64" s="236"/>
      <c r="F64" s="79"/>
      <c r="G64" s="79"/>
      <c r="H64" s="255">
        <f>H65</f>
        <v>2463.4349999999999</v>
      </c>
    </row>
    <row r="65" spans="1:18" s="1" customFormat="1" x14ac:dyDescent="0.2">
      <c r="A65" s="109" t="s">
        <v>218</v>
      </c>
      <c r="B65" s="150" t="s">
        <v>6</v>
      </c>
      <c r="C65" s="170">
        <v>1</v>
      </c>
      <c r="D65" s="547">
        <v>5671.17</v>
      </c>
      <c r="E65" s="236"/>
      <c r="F65" s="79"/>
      <c r="G65" s="86">
        <v>0.5</v>
      </c>
      <c r="H65" s="272">
        <v>2463.4349999999999</v>
      </c>
    </row>
    <row r="66" spans="1:18" s="6" customFormat="1" x14ac:dyDescent="0.2">
      <c r="A66" s="165" t="s">
        <v>184</v>
      </c>
      <c r="B66" s="50"/>
      <c r="C66" s="28"/>
      <c r="D66" s="518">
        <v>0.28000000000000003</v>
      </c>
      <c r="E66" s="234">
        <v>2558.1999999999998</v>
      </c>
      <c r="F66" s="235">
        <v>389405.89</v>
      </c>
      <c r="G66" s="79"/>
      <c r="H66" s="255">
        <v>30026.730000000003</v>
      </c>
    </row>
    <row r="67" spans="1:18" s="6" customFormat="1" x14ac:dyDescent="0.2">
      <c r="A67" s="315" t="s">
        <v>331</v>
      </c>
      <c r="B67" s="37" t="s">
        <v>134</v>
      </c>
      <c r="C67" s="16">
        <v>1</v>
      </c>
      <c r="D67" s="510">
        <v>1132.3800000000001</v>
      </c>
      <c r="E67" s="236">
        <v>0</v>
      </c>
      <c r="F67" s="79">
        <v>0</v>
      </c>
      <c r="G67" s="86">
        <v>2</v>
      </c>
      <c r="H67" s="272">
        <v>2050</v>
      </c>
    </row>
    <row r="68" spans="1:18" s="6" customFormat="1" x14ac:dyDescent="0.2">
      <c r="A68" s="51" t="s">
        <v>234</v>
      </c>
      <c r="B68" s="50" t="s">
        <v>256</v>
      </c>
      <c r="C68" s="16">
        <v>1</v>
      </c>
      <c r="D68" s="516">
        <v>1262.8</v>
      </c>
      <c r="E68" s="236">
        <v>0</v>
      </c>
      <c r="F68" s="79">
        <v>0</v>
      </c>
      <c r="G68" s="86">
        <v>2.5</v>
      </c>
      <c r="H68" s="272">
        <v>2650</v>
      </c>
    </row>
    <row r="69" spans="1:18" s="6" customFormat="1" x14ac:dyDescent="0.2">
      <c r="A69" s="542" t="s">
        <v>354</v>
      </c>
      <c r="B69" s="16" t="s">
        <v>5</v>
      </c>
      <c r="C69" s="16"/>
      <c r="D69" s="548">
        <v>300</v>
      </c>
      <c r="E69" s="236"/>
      <c r="F69" s="79"/>
      <c r="G69" s="86">
        <v>1</v>
      </c>
      <c r="H69" s="272">
        <v>300</v>
      </c>
    </row>
    <row r="70" spans="1:18" s="6" customFormat="1" x14ac:dyDescent="0.2">
      <c r="A70" s="323" t="s">
        <v>271</v>
      </c>
      <c r="B70" s="49" t="s">
        <v>127</v>
      </c>
      <c r="C70" s="28"/>
      <c r="D70" s="516">
        <v>183.3</v>
      </c>
      <c r="E70" s="236">
        <v>0</v>
      </c>
      <c r="F70" s="79">
        <v>0</v>
      </c>
      <c r="G70" s="86">
        <v>120</v>
      </c>
      <c r="H70" s="272">
        <v>21263.5</v>
      </c>
    </row>
    <row r="71" spans="1:18" s="6" customFormat="1" x14ac:dyDescent="0.2">
      <c r="A71" s="325" t="s">
        <v>136</v>
      </c>
      <c r="B71" s="110" t="s">
        <v>5</v>
      </c>
      <c r="C71" s="28"/>
      <c r="D71" s="516">
        <v>719.12</v>
      </c>
      <c r="E71" s="236">
        <v>0</v>
      </c>
      <c r="F71" s="79">
        <v>0</v>
      </c>
      <c r="G71" s="86">
        <v>1</v>
      </c>
      <c r="H71" s="272">
        <v>530</v>
      </c>
    </row>
    <row r="72" spans="1:18" x14ac:dyDescent="0.2">
      <c r="A72" s="316" t="s">
        <v>140</v>
      </c>
      <c r="B72" s="37" t="s">
        <v>128</v>
      </c>
      <c r="C72" s="28"/>
      <c r="D72" s="516">
        <v>47.07</v>
      </c>
      <c r="E72" s="236">
        <v>0</v>
      </c>
      <c r="F72" s="79">
        <v>0</v>
      </c>
      <c r="G72" s="86">
        <v>1</v>
      </c>
      <c r="H72" s="272">
        <v>43.97</v>
      </c>
    </row>
    <row r="73" spans="1:18" x14ac:dyDescent="0.2">
      <c r="A73" s="316" t="s">
        <v>141</v>
      </c>
      <c r="B73" s="37" t="s">
        <v>128</v>
      </c>
      <c r="C73" s="28"/>
      <c r="D73" s="516">
        <v>48.09</v>
      </c>
      <c r="E73" s="236">
        <v>0</v>
      </c>
      <c r="F73" s="79">
        <v>0</v>
      </c>
      <c r="G73" s="86">
        <v>2</v>
      </c>
      <c r="H73" s="272">
        <v>96.18</v>
      </c>
    </row>
    <row r="74" spans="1:18" x14ac:dyDescent="0.2">
      <c r="A74" s="248" t="s">
        <v>147</v>
      </c>
      <c r="B74" s="37" t="s">
        <v>128</v>
      </c>
      <c r="C74" s="28"/>
      <c r="D74" s="516">
        <v>798.97</v>
      </c>
      <c r="E74" s="236">
        <v>0</v>
      </c>
      <c r="F74" s="79">
        <v>0</v>
      </c>
      <c r="G74" s="86">
        <v>4</v>
      </c>
      <c r="H74" s="272">
        <v>3093.08</v>
      </c>
    </row>
    <row r="75" spans="1:18" ht="36" x14ac:dyDescent="0.2">
      <c r="A75" s="111" t="s">
        <v>56</v>
      </c>
      <c r="B75" s="166" t="s">
        <v>20</v>
      </c>
      <c r="C75" s="167">
        <v>24</v>
      </c>
      <c r="D75" s="504">
        <v>62.24</v>
      </c>
      <c r="E75" s="236">
        <v>1</v>
      </c>
      <c r="F75" s="235">
        <v>1493.76</v>
      </c>
      <c r="G75" s="86">
        <v>1</v>
      </c>
      <c r="H75" s="255">
        <v>1415.24</v>
      </c>
    </row>
    <row r="76" spans="1:18" s="65" customFormat="1" x14ac:dyDescent="0.2">
      <c r="A76" s="339" t="s">
        <v>185</v>
      </c>
      <c r="B76" s="14" t="s">
        <v>20</v>
      </c>
      <c r="C76" s="28"/>
      <c r="D76" s="504">
        <v>11000</v>
      </c>
      <c r="E76" s="234">
        <v>1</v>
      </c>
      <c r="F76" s="235">
        <v>11000</v>
      </c>
      <c r="G76" s="79"/>
      <c r="H76" s="270">
        <f>13127.9046-H65</f>
        <v>10664.4696</v>
      </c>
    </row>
    <row r="77" spans="1:18" s="12" customFormat="1" x14ac:dyDescent="0.2">
      <c r="A77" s="329" t="s">
        <v>336</v>
      </c>
      <c r="B77" s="39" t="s">
        <v>6</v>
      </c>
      <c r="C77" s="28"/>
      <c r="D77" s="516">
        <v>436.53</v>
      </c>
      <c r="E77" s="236">
        <v>0</v>
      </c>
      <c r="F77" s="79">
        <v>0</v>
      </c>
      <c r="G77" s="86">
        <v>10.32</v>
      </c>
      <c r="H77" s="272">
        <v>4504.9895999999999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1" customFormat="1" x14ac:dyDescent="0.2">
      <c r="A78" s="330" t="s">
        <v>135</v>
      </c>
      <c r="B78" s="39" t="s">
        <v>128</v>
      </c>
      <c r="C78" s="28"/>
      <c r="D78" s="516">
        <v>79.400000000000006</v>
      </c>
      <c r="E78" s="236">
        <v>0</v>
      </c>
      <c r="F78" s="79">
        <v>0</v>
      </c>
      <c r="G78" s="86">
        <v>18</v>
      </c>
      <c r="H78" s="272">
        <v>1429.2</v>
      </c>
    </row>
    <row r="79" spans="1:18" s="1" customFormat="1" x14ac:dyDescent="0.2">
      <c r="A79" s="331" t="s">
        <v>232</v>
      </c>
      <c r="B79" s="14" t="s">
        <v>5</v>
      </c>
      <c r="C79" s="16">
        <v>1</v>
      </c>
      <c r="D79" s="510">
        <v>773.27</v>
      </c>
      <c r="E79" s="236">
        <v>0</v>
      </c>
      <c r="F79" s="79">
        <v>0</v>
      </c>
      <c r="G79" s="86">
        <v>3</v>
      </c>
      <c r="H79" s="272">
        <v>2319.81</v>
      </c>
    </row>
    <row r="80" spans="1:18" s="1" customFormat="1" x14ac:dyDescent="0.2">
      <c r="A80" s="541" t="s">
        <v>199</v>
      </c>
      <c r="B80" s="47" t="s">
        <v>5</v>
      </c>
      <c r="C80" s="16">
        <v>1</v>
      </c>
      <c r="D80" s="549">
        <v>756.38</v>
      </c>
      <c r="E80" s="236">
        <v>0</v>
      </c>
      <c r="F80" s="79">
        <v>0</v>
      </c>
      <c r="G80" s="86">
        <v>1</v>
      </c>
      <c r="H80" s="272">
        <v>756.38</v>
      </c>
    </row>
    <row r="81" spans="1:8" s="1" customFormat="1" x14ac:dyDescent="0.2">
      <c r="A81" s="331" t="s">
        <v>204</v>
      </c>
      <c r="B81" s="14" t="s">
        <v>5</v>
      </c>
      <c r="C81" s="16">
        <v>1</v>
      </c>
      <c r="D81" s="510">
        <v>1509.82</v>
      </c>
      <c r="E81" s="236">
        <v>0</v>
      </c>
      <c r="F81" s="79">
        <v>0</v>
      </c>
      <c r="G81" s="86">
        <v>1</v>
      </c>
      <c r="H81" s="272">
        <v>1509.82</v>
      </c>
    </row>
    <row r="82" spans="1:8" s="1" customFormat="1" ht="13.5" thickBot="1" x14ac:dyDescent="0.25">
      <c r="A82" s="316" t="s">
        <v>141</v>
      </c>
      <c r="B82" s="37" t="s">
        <v>128</v>
      </c>
      <c r="C82" s="28"/>
      <c r="D82" s="516">
        <v>48.09</v>
      </c>
      <c r="E82" s="236">
        <v>0</v>
      </c>
      <c r="F82" s="79">
        <v>0</v>
      </c>
      <c r="G82" s="86">
        <v>3</v>
      </c>
      <c r="H82" s="272">
        <v>144.27000000000001</v>
      </c>
    </row>
    <row r="83" spans="1:8" s="1" customFormat="1" ht="39" thickBot="1" x14ac:dyDescent="0.25">
      <c r="A83" s="82" t="s">
        <v>170</v>
      </c>
      <c r="B83" s="35"/>
      <c r="C83" s="36"/>
      <c r="D83" s="520"/>
      <c r="E83" s="533">
        <v>11228</v>
      </c>
      <c r="F83" s="273">
        <v>42808.240000000005</v>
      </c>
      <c r="G83" s="273">
        <v>11228</v>
      </c>
      <c r="H83" s="273">
        <v>42808.240000000005</v>
      </c>
    </row>
    <row r="84" spans="1:8" s="4" customFormat="1" x14ac:dyDescent="0.2">
      <c r="A84" s="111" t="s">
        <v>315</v>
      </c>
      <c r="B84" s="172" t="s">
        <v>240</v>
      </c>
      <c r="C84" s="173">
        <v>1</v>
      </c>
      <c r="D84" s="521">
        <v>20.38</v>
      </c>
      <c r="E84" s="231">
        <v>1560</v>
      </c>
      <c r="F84" s="232">
        <v>31792.799999999999</v>
      </c>
      <c r="G84" s="297">
        <v>1560</v>
      </c>
      <c r="H84" s="244">
        <v>31792.799999999999</v>
      </c>
    </row>
    <row r="85" spans="1:8" s="4" customFormat="1" x14ac:dyDescent="0.2">
      <c r="A85" s="58" t="s">
        <v>57</v>
      </c>
      <c r="B85" s="176" t="s">
        <v>20</v>
      </c>
      <c r="C85" s="154">
        <v>1</v>
      </c>
      <c r="D85" s="519">
        <v>868.52</v>
      </c>
      <c r="E85" s="236">
        <v>1</v>
      </c>
      <c r="F85" s="79">
        <v>868.52</v>
      </c>
      <c r="G85" s="86">
        <v>1</v>
      </c>
      <c r="H85" s="272">
        <v>868.52</v>
      </c>
    </row>
    <row r="86" spans="1:8" x14ac:dyDescent="0.2">
      <c r="A86" s="51" t="s">
        <v>317</v>
      </c>
      <c r="B86" s="176" t="s">
        <v>20</v>
      </c>
      <c r="C86" s="154">
        <v>1</v>
      </c>
      <c r="D86" s="522">
        <v>434.26</v>
      </c>
      <c r="E86" s="236">
        <v>1</v>
      </c>
      <c r="F86" s="79">
        <v>434.26</v>
      </c>
      <c r="G86" s="86">
        <v>1</v>
      </c>
      <c r="H86" s="272">
        <v>434.26</v>
      </c>
    </row>
    <row r="87" spans="1:8" s="1" customFormat="1" x14ac:dyDescent="0.2">
      <c r="A87" s="58" t="s">
        <v>318</v>
      </c>
      <c r="B87" s="176" t="s">
        <v>20</v>
      </c>
      <c r="C87" s="154">
        <v>1</v>
      </c>
      <c r="D87" s="522">
        <v>434.26</v>
      </c>
      <c r="E87" s="236">
        <v>1</v>
      </c>
      <c r="F87" s="79">
        <v>434.26</v>
      </c>
      <c r="G87" s="86">
        <v>1</v>
      </c>
      <c r="H87" s="272">
        <v>434.26</v>
      </c>
    </row>
    <row r="88" spans="1:8" s="3" customFormat="1" ht="24.75" thickBot="1" x14ac:dyDescent="0.25">
      <c r="A88" s="51" t="s">
        <v>58</v>
      </c>
      <c r="B88" s="175" t="s">
        <v>67</v>
      </c>
      <c r="C88" s="117">
        <v>1</v>
      </c>
      <c r="D88" s="523">
        <v>0.96</v>
      </c>
      <c r="E88" s="236">
        <v>9665</v>
      </c>
      <c r="F88" s="79">
        <v>9278.4</v>
      </c>
      <c r="G88" s="86">
        <v>9665</v>
      </c>
      <c r="H88" s="272">
        <v>9278.4</v>
      </c>
    </row>
    <row r="89" spans="1:8" s="6" customFormat="1" ht="26.25" thickBot="1" x14ac:dyDescent="0.25">
      <c r="A89" s="179" t="s">
        <v>258</v>
      </c>
      <c r="B89" s="62"/>
      <c r="C89" s="36"/>
      <c r="D89" s="502"/>
      <c r="E89" s="534"/>
      <c r="F89" s="273">
        <v>10401.48</v>
      </c>
      <c r="G89" s="298"/>
      <c r="H89" s="273">
        <v>10890.23</v>
      </c>
    </row>
    <row r="90" spans="1:8" s="6" customFormat="1" x14ac:dyDescent="0.2">
      <c r="A90" s="111" t="s">
        <v>168</v>
      </c>
      <c r="B90" s="180" t="s">
        <v>257</v>
      </c>
      <c r="C90" s="181">
        <v>12</v>
      </c>
      <c r="D90" s="505">
        <v>700</v>
      </c>
      <c r="E90" s="231">
        <v>1</v>
      </c>
      <c r="F90" s="232">
        <v>8546.52</v>
      </c>
      <c r="G90" s="297">
        <v>1</v>
      </c>
      <c r="H90" s="244">
        <v>8280</v>
      </c>
    </row>
    <row r="91" spans="1:8" s="6" customFormat="1" x14ac:dyDescent="0.2">
      <c r="A91" s="111" t="s">
        <v>169</v>
      </c>
      <c r="B91" s="182" t="s">
        <v>257</v>
      </c>
      <c r="C91" s="154">
        <v>12</v>
      </c>
      <c r="D91" s="505">
        <v>154.58000000000001</v>
      </c>
      <c r="E91" s="236">
        <v>1</v>
      </c>
      <c r="F91" s="79">
        <v>1854.96</v>
      </c>
      <c r="G91" s="86">
        <v>1</v>
      </c>
      <c r="H91" s="272">
        <v>1845.47</v>
      </c>
    </row>
    <row r="92" spans="1:8" s="6" customFormat="1" ht="13.5" thickBot="1" x14ac:dyDescent="0.25">
      <c r="A92" s="111" t="s">
        <v>379</v>
      </c>
      <c r="B92" s="177" t="s">
        <v>257</v>
      </c>
      <c r="C92" s="183">
        <v>12</v>
      </c>
      <c r="D92" s="504">
        <v>64.06</v>
      </c>
      <c r="E92" s="236">
        <v>0</v>
      </c>
      <c r="F92" s="79">
        <v>0</v>
      </c>
      <c r="G92" s="86">
        <v>1</v>
      </c>
      <c r="H92" s="272">
        <v>764.76</v>
      </c>
    </row>
    <row r="93" spans="1:8" s="3" customFormat="1" ht="26.25" thickBot="1" x14ac:dyDescent="0.25">
      <c r="A93" s="184" t="s">
        <v>259</v>
      </c>
      <c r="B93" s="35"/>
      <c r="C93" s="36"/>
      <c r="D93" s="502"/>
      <c r="E93" s="262"/>
      <c r="F93" s="273">
        <v>9108.2200000000012</v>
      </c>
      <c r="G93" s="229"/>
      <c r="H93" s="273">
        <v>19396.63</v>
      </c>
    </row>
    <row r="94" spans="1:8" ht="36" x14ac:dyDescent="0.2">
      <c r="A94" s="185" t="s">
        <v>59</v>
      </c>
      <c r="B94" s="186"/>
      <c r="C94" s="154"/>
      <c r="D94" s="525"/>
      <c r="E94" s="236">
        <v>0</v>
      </c>
      <c r="F94" s="235">
        <v>5015.1000000000004</v>
      </c>
      <c r="G94" s="235"/>
      <c r="H94" s="255">
        <v>4987.25</v>
      </c>
    </row>
    <row r="95" spans="1:8" s="3" customFormat="1" x14ac:dyDescent="0.2">
      <c r="A95" s="187" t="s">
        <v>21</v>
      </c>
      <c r="B95" s="186" t="s">
        <v>72</v>
      </c>
      <c r="C95" s="154">
        <v>12</v>
      </c>
      <c r="D95" s="526">
        <v>13.03</v>
      </c>
      <c r="E95" s="236">
        <v>20</v>
      </c>
      <c r="F95" s="79">
        <v>3127.2</v>
      </c>
      <c r="G95" s="86">
        <v>20</v>
      </c>
      <c r="H95" s="272">
        <v>3110.2</v>
      </c>
    </row>
    <row r="96" spans="1:8" s="3" customFormat="1" x14ac:dyDescent="0.2">
      <c r="A96" s="187" t="s">
        <v>22</v>
      </c>
      <c r="B96" s="186" t="s">
        <v>6</v>
      </c>
      <c r="C96" s="154">
        <v>12</v>
      </c>
      <c r="D96" s="526">
        <v>0.28999999999999998</v>
      </c>
      <c r="E96" s="236">
        <v>542.5</v>
      </c>
      <c r="F96" s="79">
        <v>1887.9</v>
      </c>
      <c r="G96" s="86">
        <v>542.5</v>
      </c>
      <c r="H96" s="272">
        <v>1877.0499999999997</v>
      </c>
    </row>
    <row r="97" spans="1:8" s="3" customFormat="1" ht="36" x14ac:dyDescent="0.2">
      <c r="A97" s="141" t="s">
        <v>260</v>
      </c>
      <c r="B97" s="186"/>
      <c r="C97" s="154" t="s">
        <v>261</v>
      </c>
      <c r="D97" s="525"/>
      <c r="E97" s="236">
        <v>0</v>
      </c>
      <c r="F97" s="235">
        <v>4093.12</v>
      </c>
      <c r="G97" s="79"/>
      <c r="H97" s="255">
        <v>14409.380000000001</v>
      </c>
    </row>
    <row r="98" spans="1:8" s="3" customFormat="1" x14ac:dyDescent="0.2">
      <c r="A98" s="215" t="s">
        <v>338</v>
      </c>
      <c r="B98" s="34" t="s">
        <v>128</v>
      </c>
      <c r="C98" s="16"/>
      <c r="D98" s="516">
        <v>58.26</v>
      </c>
      <c r="E98" s="236">
        <v>0</v>
      </c>
      <c r="F98" s="79">
        <v>0</v>
      </c>
      <c r="G98" s="86">
        <v>163</v>
      </c>
      <c r="H98" s="272">
        <v>9496.380000000001</v>
      </c>
    </row>
    <row r="99" spans="1:8" s="3" customFormat="1" x14ac:dyDescent="0.2">
      <c r="A99" s="315" t="s">
        <v>150</v>
      </c>
      <c r="B99" s="34" t="s">
        <v>5</v>
      </c>
      <c r="C99" s="16"/>
      <c r="D99" s="516">
        <v>27.69</v>
      </c>
      <c r="E99" s="236">
        <v>0</v>
      </c>
      <c r="F99" s="79">
        <v>0</v>
      </c>
      <c r="G99" s="86">
        <v>40</v>
      </c>
      <c r="H99" s="272">
        <v>1107.6000000000001</v>
      </c>
    </row>
    <row r="100" spans="1:8" s="3" customFormat="1" x14ac:dyDescent="0.2">
      <c r="A100" s="315" t="s">
        <v>151</v>
      </c>
      <c r="B100" s="34" t="s">
        <v>128</v>
      </c>
      <c r="C100" s="16"/>
      <c r="D100" s="516">
        <v>3335</v>
      </c>
      <c r="E100" s="236">
        <v>0</v>
      </c>
      <c r="F100" s="79">
        <v>0</v>
      </c>
      <c r="G100" s="86">
        <v>1</v>
      </c>
      <c r="H100" s="272">
        <v>3335</v>
      </c>
    </row>
    <row r="101" spans="1:8" s="3" customFormat="1" ht="13.5" thickBot="1" x14ac:dyDescent="0.25">
      <c r="A101" s="340" t="s">
        <v>429</v>
      </c>
      <c r="B101" s="34" t="s">
        <v>128</v>
      </c>
      <c r="C101" s="16"/>
      <c r="D101" s="516">
        <v>47.04</v>
      </c>
      <c r="E101" s="236">
        <v>0</v>
      </c>
      <c r="F101" s="79">
        <v>0</v>
      </c>
      <c r="G101" s="86">
        <v>10</v>
      </c>
      <c r="H101" s="272">
        <v>470.4</v>
      </c>
    </row>
    <row r="102" spans="1:8" s="1" customFormat="1" ht="26.25" thickBot="1" x14ac:dyDescent="0.25">
      <c r="A102" s="184" t="s">
        <v>262</v>
      </c>
      <c r="B102" s="188"/>
      <c r="C102" s="189"/>
      <c r="D102" s="113"/>
      <c r="E102" s="262"/>
      <c r="F102" s="273">
        <v>9119.6</v>
      </c>
      <c r="G102" s="229"/>
      <c r="H102" s="273">
        <v>6489</v>
      </c>
    </row>
    <row r="103" spans="1:8" s="1" customFormat="1" ht="24.75" thickBot="1" x14ac:dyDescent="0.25">
      <c r="A103" s="145" t="s">
        <v>60</v>
      </c>
      <c r="B103" s="166" t="s">
        <v>66</v>
      </c>
      <c r="C103" s="190">
        <v>1</v>
      </c>
      <c r="D103" s="504"/>
      <c r="E103" s="231">
        <v>2558.1999999999998</v>
      </c>
      <c r="F103" s="232">
        <v>9119.6</v>
      </c>
      <c r="G103" s="297">
        <v>2558.1999999999998</v>
      </c>
      <c r="H103" s="244">
        <v>6489</v>
      </c>
    </row>
    <row r="104" spans="1:8" s="1" customFormat="1" ht="21.75" customHeight="1" thickBot="1" x14ac:dyDescent="0.25">
      <c r="A104" s="619" t="s">
        <v>62</v>
      </c>
      <c r="B104" s="620"/>
      <c r="C104" s="620"/>
      <c r="D104" s="620"/>
      <c r="E104" s="262"/>
      <c r="F104" s="273">
        <v>177231.41</v>
      </c>
      <c r="G104" s="229"/>
      <c r="H104" s="273">
        <v>176606.94192000004</v>
      </c>
    </row>
    <row r="105" spans="1:8" s="1" customFormat="1" ht="26.25" thickBot="1" x14ac:dyDescent="0.25">
      <c r="A105" s="198" t="s">
        <v>264</v>
      </c>
      <c r="B105" s="113"/>
      <c r="C105" s="114"/>
      <c r="D105" s="527"/>
      <c r="E105" s="262">
        <v>293.8</v>
      </c>
      <c r="F105" s="229">
        <v>59578.33</v>
      </c>
      <c r="G105" s="229">
        <v>293.8</v>
      </c>
      <c r="H105" s="273">
        <v>59130.258800000011</v>
      </c>
    </row>
    <row r="106" spans="1:8" s="1" customFormat="1" ht="24" x14ac:dyDescent="0.2">
      <c r="A106" s="343" t="s">
        <v>173</v>
      </c>
      <c r="B106" s="56" t="s">
        <v>66</v>
      </c>
      <c r="C106" s="381" t="s">
        <v>282</v>
      </c>
      <c r="D106" s="520" t="s">
        <v>265</v>
      </c>
      <c r="E106" s="231">
        <v>2558.1999999999998</v>
      </c>
      <c r="F106" s="232">
        <v>56631.28</v>
      </c>
      <c r="G106" s="297">
        <v>2558.1999999999998</v>
      </c>
      <c r="H106" s="244">
        <v>56229.260000000009</v>
      </c>
    </row>
    <row r="107" spans="1:8" s="1" customFormat="1" ht="24.75" thickBot="1" x14ac:dyDescent="0.25">
      <c r="A107" s="199" t="s">
        <v>275</v>
      </c>
      <c r="B107" s="14" t="s">
        <v>66</v>
      </c>
      <c r="C107" s="83">
        <v>12</v>
      </c>
      <c r="D107" s="509">
        <v>9.6000000000000002E-2</v>
      </c>
      <c r="E107" s="236">
        <v>2558.1999999999998</v>
      </c>
      <c r="F107" s="79">
        <v>2947.05</v>
      </c>
      <c r="G107" s="86">
        <v>2558.1999999999998</v>
      </c>
      <c r="H107" s="272">
        <v>2900.9988000000003</v>
      </c>
    </row>
    <row r="108" spans="1:8" s="3" customFormat="1" ht="51.75" thickBot="1" x14ac:dyDescent="0.25">
      <c r="A108" s="200" t="s">
        <v>266</v>
      </c>
      <c r="B108" s="55" t="s">
        <v>66</v>
      </c>
      <c r="C108" s="382" t="s">
        <v>187</v>
      </c>
      <c r="D108" s="502" t="s">
        <v>265</v>
      </c>
      <c r="E108" s="262">
        <v>1734</v>
      </c>
      <c r="F108" s="229">
        <v>96049.08</v>
      </c>
      <c r="G108" s="298">
        <v>1734</v>
      </c>
      <c r="H108" s="273">
        <v>95599.98000000001</v>
      </c>
    </row>
    <row r="109" spans="1:8" s="3" customFormat="1" ht="39" customHeight="1" thickBot="1" x14ac:dyDescent="0.25">
      <c r="A109" s="201" t="s">
        <v>267</v>
      </c>
      <c r="B109" s="274" t="s">
        <v>66</v>
      </c>
      <c r="C109" s="77">
        <v>1</v>
      </c>
      <c r="D109" s="484">
        <v>3.4666666666666665E-3</v>
      </c>
      <c r="E109" s="262">
        <v>2558.1999999999998</v>
      </c>
      <c r="F109" s="229">
        <v>115.12</v>
      </c>
      <c r="G109" s="298">
        <v>2558.1999999999998</v>
      </c>
      <c r="H109" s="273">
        <v>106.42112</v>
      </c>
    </row>
    <row r="110" spans="1:8" s="3" customFormat="1" ht="39" customHeight="1" thickBot="1" x14ac:dyDescent="0.25">
      <c r="A110" s="184" t="s">
        <v>268</v>
      </c>
      <c r="B110" s="275" t="s">
        <v>66</v>
      </c>
      <c r="C110" s="78">
        <v>12</v>
      </c>
      <c r="D110" s="528">
        <v>0.77</v>
      </c>
      <c r="E110" s="262">
        <v>2558.1999999999998</v>
      </c>
      <c r="F110" s="229">
        <v>21488.880000000001</v>
      </c>
      <c r="G110" s="298">
        <v>2558.1999999999998</v>
      </c>
      <c r="H110" s="273">
        <v>21770.281999999999</v>
      </c>
    </row>
    <row r="111" spans="1:8" s="1" customFormat="1" ht="15.75" thickBot="1" x14ac:dyDescent="0.25">
      <c r="A111" s="209" t="s">
        <v>64</v>
      </c>
      <c r="B111" s="210"/>
      <c r="C111" s="211"/>
      <c r="D111" s="529"/>
      <c r="E111" s="262">
        <v>2558.1999999999998</v>
      </c>
      <c r="F111" s="228">
        <v>149194.22</v>
      </c>
      <c r="G111" s="227">
        <v>2558.1999999999998</v>
      </c>
      <c r="H111" s="273">
        <v>146968.59050000002</v>
      </c>
    </row>
    <row r="112" spans="1:8" s="1" customFormat="1" ht="18" thickBot="1" x14ac:dyDescent="0.25">
      <c r="A112" s="115" t="s">
        <v>269</v>
      </c>
      <c r="B112" s="150" t="s">
        <v>66</v>
      </c>
      <c r="C112" s="117">
        <v>12</v>
      </c>
      <c r="D112" s="522">
        <v>4.8600000000000003</v>
      </c>
      <c r="E112" s="236">
        <v>2558.1999999999998</v>
      </c>
      <c r="F112" s="79">
        <v>149194.22</v>
      </c>
      <c r="G112" s="86">
        <v>2558.1999999999998</v>
      </c>
      <c r="H112" s="272">
        <v>146968.59050000002</v>
      </c>
    </row>
    <row r="113" spans="1:8" s="1" customFormat="1" ht="15.75" thickBot="1" x14ac:dyDescent="0.25">
      <c r="A113" s="123" t="s">
        <v>192</v>
      </c>
      <c r="B113" s="57"/>
      <c r="C113" s="42"/>
      <c r="D113" s="550"/>
      <c r="E113" s="262">
        <v>0</v>
      </c>
      <c r="F113" s="229">
        <v>0</v>
      </c>
      <c r="G113" s="301"/>
      <c r="H113" s="273">
        <v>2000</v>
      </c>
    </row>
    <row r="114" spans="1:8" s="1" customFormat="1" ht="13.5" thickBot="1" x14ac:dyDescent="0.25">
      <c r="A114" s="31" t="s">
        <v>321</v>
      </c>
      <c r="B114" s="35"/>
      <c r="C114" s="41"/>
      <c r="D114" s="551"/>
      <c r="E114" s="262">
        <v>0</v>
      </c>
      <c r="F114" s="229">
        <v>0</v>
      </c>
      <c r="G114" s="229"/>
      <c r="H114" s="273">
        <v>2000</v>
      </c>
    </row>
    <row r="115" spans="1:8" s="1" customFormat="1" ht="13.5" thickBot="1" x14ac:dyDescent="0.25">
      <c r="A115" s="213" t="s">
        <v>356</v>
      </c>
      <c r="B115" s="282" t="s">
        <v>5</v>
      </c>
      <c r="C115" s="214">
        <v>1</v>
      </c>
      <c r="D115" s="522">
        <v>2000</v>
      </c>
      <c r="E115" s="236">
        <v>0</v>
      </c>
      <c r="F115" s="79">
        <v>0</v>
      </c>
      <c r="G115" s="86">
        <v>1</v>
      </c>
      <c r="H115" s="272">
        <v>2000</v>
      </c>
    </row>
    <row r="116" spans="1:8" s="1" customFormat="1" ht="15.75" thickBot="1" x14ac:dyDescent="0.25">
      <c r="A116" s="221" t="s">
        <v>424</v>
      </c>
      <c r="B116" s="55"/>
      <c r="C116" s="40"/>
      <c r="D116" s="530"/>
      <c r="E116" s="535"/>
      <c r="F116" s="273">
        <v>919810.69000000006</v>
      </c>
      <c r="G116" s="17"/>
      <c r="H116" s="273">
        <v>465179.35984000005</v>
      </c>
    </row>
    <row r="117" spans="1:8" x14ac:dyDescent="0.2">
      <c r="A117" s="24"/>
      <c r="B117" s="75"/>
      <c r="C117" s="18"/>
    </row>
    <row r="118" spans="1:8" x14ac:dyDescent="0.2">
      <c r="A118" s="284" t="s">
        <v>431</v>
      </c>
      <c r="B118" s="75"/>
      <c r="C118" s="18"/>
      <c r="D118" s="122"/>
    </row>
    <row r="119" spans="1:8" x14ac:dyDescent="0.2">
      <c r="A119" s="24"/>
      <c r="B119" s="75"/>
      <c r="C119" s="18"/>
      <c r="D119" s="122"/>
    </row>
    <row r="120" spans="1:8" x14ac:dyDescent="0.2">
      <c r="A120" s="24" t="s">
        <v>432</v>
      </c>
      <c r="B120" s="75"/>
      <c r="C120" s="18"/>
      <c r="D120" s="122"/>
    </row>
    <row r="121" spans="1:8" s="1" customFormat="1" x14ac:dyDescent="0.2">
      <c r="A121" s="24"/>
      <c r="B121" s="75"/>
      <c r="C121" s="18"/>
      <c r="D121" s="122"/>
      <c r="E121" s="302"/>
      <c r="F121" s="302"/>
      <c r="G121" s="302"/>
      <c r="H121" s="302"/>
    </row>
    <row r="122" spans="1:8" s="3" customFormat="1" x14ac:dyDescent="0.2">
      <c r="A122" s="24"/>
      <c r="B122" s="75"/>
      <c r="C122" s="18"/>
      <c r="D122" s="122"/>
      <c r="E122" s="302"/>
      <c r="F122" s="302"/>
      <c r="G122" s="302"/>
      <c r="H122" s="302"/>
    </row>
    <row r="123" spans="1:8" x14ac:dyDescent="0.2">
      <c r="A123" s="24"/>
      <c r="D123" s="122"/>
    </row>
    <row r="124" spans="1:8" x14ac:dyDescent="0.2">
      <c r="A124" s="24"/>
    </row>
    <row r="144" spans="1:1" x14ac:dyDescent="0.2">
      <c r="A144" s="13"/>
    </row>
    <row r="145" spans="1:4" x14ac:dyDescent="0.2">
      <c r="A145" s="13"/>
    </row>
    <row r="146" spans="1:4" x14ac:dyDescent="0.2">
      <c r="A146" s="13"/>
    </row>
    <row r="147" spans="1:4" x14ac:dyDescent="0.2">
      <c r="A147" s="13"/>
    </row>
    <row r="148" spans="1:4" x14ac:dyDescent="0.2">
      <c r="A148" s="13"/>
    </row>
    <row r="149" spans="1:4" x14ac:dyDescent="0.2">
      <c r="A149" s="13"/>
    </row>
    <row r="150" spans="1:4" x14ac:dyDescent="0.2">
      <c r="A150" s="13"/>
    </row>
    <row r="151" spans="1:4" x14ac:dyDescent="0.2">
      <c r="A151" s="13"/>
    </row>
    <row r="152" spans="1:4" x14ac:dyDescent="0.2">
      <c r="A152" s="13"/>
    </row>
    <row r="153" spans="1:4" x14ac:dyDescent="0.2">
      <c r="A153" s="13"/>
      <c r="B153" s="13"/>
      <c r="C153" s="13"/>
    </row>
    <row r="154" spans="1:4" x14ac:dyDescent="0.2">
      <c r="A154" s="13"/>
      <c r="B154" s="13"/>
      <c r="C154" s="13"/>
    </row>
    <row r="158" spans="1:4" x14ac:dyDescent="0.2">
      <c r="A158" s="13"/>
      <c r="D158" s="302"/>
    </row>
    <row r="159" spans="1:4" x14ac:dyDescent="0.2">
      <c r="A159" s="13"/>
      <c r="D159" s="302"/>
    </row>
  </sheetData>
  <mergeCells count="8">
    <mergeCell ref="A1:H1"/>
    <mergeCell ref="A2:D2"/>
    <mergeCell ref="A53:D53"/>
    <mergeCell ref="A104:D104"/>
    <mergeCell ref="E19:H19"/>
    <mergeCell ref="E20:H20"/>
    <mergeCell ref="A23:D23"/>
    <mergeCell ref="A10:C10"/>
  </mergeCells>
  <pageMargins left="0.31496062992125984" right="0.31496062992125984" top="0.15748031496062992" bottom="0.15748031496062992" header="0.31496062992125984" footer="0.31496062992125984"/>
  <pageSetup paperSize="9" scale="41" fitToHeight="0" orientation="portrait" copies="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showZeros="0" topLeftCell="A13" zoomScaleNormal="100" workbookViewId="0">
      <selection activeCell="K25" sqref="K25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3.140625" style="302" customWidth="1"/>
    <col min="7" max="7" width="13" style="302" customWidth="1"/>
    <col min="8" max="8" width="14.8554687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-330811.21937948198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1101492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1101492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1101492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983587.37134999991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-212906.59072948189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-533317.40937948215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1103225.02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1103225.02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1103225.02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569907.61062051787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983587.37134999991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-413679.76072948205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>
        <v>18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99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53437.990000000005</v>
      </c>
      <c r="G23" s="229"/>
      <c r="H23" s="228">
        <v>111435.23215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46.41</v>
      </c>
      <c r="G24" s="229"/>
      <c r="H24" s="228">
        <v>46.405450000000002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5099.5</v>
      </c>
      <c r="F25" s="232">
        <v>46.41</v>
      </c>
      <c r="G25" s="297">
        <v>5099.5</v>
      </c>
      <c r="H25" s="244">
        <v>46.405450000000002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3697.01</v>
      </c>
      <c r="G26" s="229"/>
      <c r="H26" s="228">
        <v>2734.8132000000001</v>
      </c>
    </row>
    <row r="27" spans="1:8" s="1" customFormat="1" ht="22.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1080.0999999999999</v>
      </c>
      <c r="F27" s="232">
        <v>2747.77</v>
      </c>
      <c r="G27" s="297">
        <v>1080.0999999999999</v>
      </c>
      <c r="H27" s="244">
        <v>2734.8132000000001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46.41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810.82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42684.480000000003</v>
      </c>
      <c r="G31" s="229"/>
      <c r="H31" s="273">
        <v>2718.0429999999997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1408.5</v>
      </c>
      <c r="F32" s="232">
        <v>2169.09</v>
      </c>
      <c r="G32" s="297">
        <f>E32</f>
        <v>1408.5</v>
      </c>
      <c r="H32" s="244">
        <v>2169.09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1408.5</v>
      </c>
      <c r="F33" s="79">
        <v>529.6</v>
      </c>
      <c r="G33" s="297">
        <f>E33</f>
        <v>1408.5</v>
      </c>
      <c r="H33" s="272">
        <v>264.798</v>
      </c>
    </row>
    <row r="34" spans="1:8" s="1" customFormat="1" ht="21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39985.79</v>
      </c>
      <c r="G34" s="235"/>
      <c r="H34" s="255">
        <v>284.15499999999997</v>
      </c>
    </row>
    <row r="35" spans="1:8" s="1" customFormat="1" x14ac:dyDescent="0.2">
      <c r="A35" s="385" t="s">
        <v>216</v>
      </c>
      <c r="B35" s="34"/>
      <c r="C35" s="16"/>
      <c r="D35" s="360"/>
      <c r="E35" s="236">
        <v>0</v>
      </c>
      <c r="F35" s="235">
        <v>39985.79</v>
      </c>
      <c r="G35" s="232"/>
      <c r="H35" s="244">
        <v>284.15499999999997</v>
      </c>
    </row>
    <row r="36" spans="1:8" s="1" customFormat="1" ht="13.5" thickBot="1" x14ac:dyDescent="0.25">
      <c r="A36" s="136" t="s">
        <v>324</v>
      </c>
      <c r="B36" s="34" t="s">
        <v>6</v>
      </c>
      <c r="C36" s="16"/>
      <c r="D36" s="351">
        <v>33.43</v>
      </c>
      <c r="E36" s="236">
        <v>0</v>
      </c>
      <c r="F36" s="79">
        <v>0</v>
      </c>
      <c r="G36" s="86">
        <v>8.5</v>
      </c>
      <c r="H36" s="272">
        <v>284.15499999999997</v>
      </c>
    </row>
    <row r="37" spans="1:8" s="3" customFormat="1" ht="26.25" thickBot="1" x14ac:dyDescent="0.25">
      <c r="A37" s="132" t="s">
        <v>38</v>
      </c>
      <c r="B37" s="390"/>
      <c r="C37" s="391"/>
      <c r="D37" s="392"/>
      <c r="E37" s="229"/>
      <c r="F37" s="273">
        <v>278.72000000000003</v>
      </c>
      <c r="G37" s="229"/>
      <c r="H37" s="273">
        <v>2020.1000000000001</v>
      </c>
    </row>
    <row r="38" spans="1:8" s="1" customFormat="1" ht="45.75" customHeight="1" x14ac:dyDescent="0.2">
      <c r="A38" s="582" t="s">
        <v>39</v>
      </c>
      <c r="B38" s="128" t="s">
        <v>6</v>
      </c>
      <c r="C38" s="131">
        <v>1</v>
      </c>
      <c r="D38" s="474">
        <v>0.52</v>
      </c>
      <c r="E38" s="231">
        <v>536</v>
      </c>
      <c r="F38" s="232">
        <v>278.72000000000003</v>
      </c>
      <c r="G38" s="297">
        <v>536</v>
      </c>
      <c r="H38" s="244">
        <v>278.72000000000003</v>
      </c>
    </row>
    <row r="39" spans="1:8" s="1" customFormat="1" ht="15" customHeight="1" x14ac:dyDescent="0.2">
      <c r="A39" s="241" t="s">
        <v>34</v>
      </c>
      <c r="B39" s="128"/>
      <c r="C39" s="217" t="s">
        <v>69</v>
      </c>
      <c r="D39" s="476"/>
      <c r="E39" s="236">
        <v>0</v>
      </c>
      <c r="F39" s="79">
        <v>0</v>
      </c>
      <c r="G39" s="79"/>
      <c r="H39" s="255">
        <v>1741.38</v>
      </c>
    </row>
    <row r="40" spans="1:8" s="1" customFormat="1" x14ac:dyDescent="0.2">
      <c r="A40" s="137" t="s">
        <v>278</v>
      </c>
      <c r="B40" s="128" t="s">
        <v>240</v>
      </c>
      <c r="C40" s="131">
        <v>1</v>
      </c>
      <c r="D40" s="472">
        <v>941.13</v>
      </c>
      <c r="E40" s="236">
        <v>0</v>
      </c>
      <c r="F40" s="79">
        <v>0</v>
      </c>
      <c r="G40" s="86">
        <v>2.76</v>
      </c>
      <c r="H40" s="272">
        <v>1561.46</v>
      </c>
    </row>
    <row r="41" spans="1:8" s="1" customFormat="1" ht="13.5" thickBot="1" x14ac:dyDescent="0.25">
      <c r="A41" s="137" t="s">
        <v>286</v>
      </c>
      <c r="B41" s="138" t="s">
        <v>6</v>
      </c>
      <c r="C41" s="131">
        <v>1</v>
      </c>
      <c r="D41" s="472">
        <v>173</v>
      </c>
      <c r="E41" s="236">
        <v>0</v>
      </c>
      <c r="F41" s="79">
        <v>0</v>
      </c>
      <c r="G41" s="86">
        <v>1.04</v>
      </c>
      <c r="H41" s="272">
        <v>179.92000000000002</v>
      </c>
    </row>
    <row r="42" spans="1:8" s="3" customFormat="1" ht="26.25" thickBot="1" x14ac:dyDescent="0.25">
      <c r="A42" s="139" t="s">
        <v>40</v>
      </c>
      <c r="B42" s="133"/>
      <c r="C42" s="134"/>
      <c r="D42" s="350"/>
      <c r="E42" s="229"/>
      <c r="F42" s="273">
        <v>158.08000000000001</v>
      </c>
      <c r="G42" s="229"/>
      <c r="H42" s="273">
        <v>99337.864499999996</v>
      </c>
    </row>
    <row r="43" spans="1:8" s="1" customFormat="1" ht="34.5" customHeight="1" x14ac:dyDescent="0.2">
      <c r="A43" s="26" t="s">
        <v>41</v>
      </c>
      <c r="B43" s="249" t="s">
        <v>66</v>
      </c>
      <c r="C43" s="16" t="s">
        <v>70</v>
      </c>
      <c r="D43" s="474">
        <v>3.1E-2</v>
      </c>
      <c r="E43" s="231">
        <v>5099.5</v>
      </c>
      <c r="F43" s="232">
        <v>158.08000000000001</v>
      </c>
      <c r="G43" s="297">
        <v>5099.5</v>
      </c>
      <c r="H43" s="244">
        <v>158.08449999999999</v>
      </c>
    </row>
    <row r="44" spans="1:8" s="1" customFormat="1" ht="20.25" customHeight="1" x14ac:dyDescent="0.2">
      <c r="A44" s="144" t="s">
        <v>34</v>
      </c>
      <c r="B44" s="96"/>
      <c r="C44" s="16" t="s">
        <v>69</v>
      </c>
      <c r="D44" s="476"/>
      <c r="E44" s="234">
        <v>0</v>
      </c>
      <c r="F44" s="235">
        <v>0</v>
      </c>
      <c r="G44" s="235"/>
      <c r="H44" s="255">
        <v>99179.78</v>
      </c>
    </row>
    <row r="45" spans="1:8" s="1" customFormat="1" x14ac:dyDescent="0.2">
      <c r="A45" s="147" t="s">
        <v>243</v>
      </c>
      <c r="B45" s="128" t="s">
        <v>5</v>
      </c>
      <c r="C45" s="250">
        <v>1</v>
      </c>
      <c r="D45" s="472" t="s">
        <v>430</v>
      </c>
      <c r="E45" s="236">
        <v>0</v>
      </c>
      <c r="F45" s="79">
        <v>0</v>
      </c>
      <c r="G45" s="86">
        <v>3</v>
      </c>
      <c r="H45" s="272">
        <v>29099.55</v>
      </c>
    </row>
    <row r="46" spans="1:8" s="1" customFormat="1" x14ac:dyDescent="0.2">
      <c r="A46" s="146" t="s">
        <v>180</v>
      </c>
      <c r="B46" s="128" t="s">
        <v>6</v>
      </c>
      <c r="C46" s="250">
        <v>1</v>
      </c>
      <c r="D46" s="472">
        <v>167.56</v>
      </c>
      <c r="E46" s="236">
        <v>0</v>
      </c>
      <c r="F46" s="79">
        <v>0</v>
      </c>
      <c r="G46" s="86">
        <v>3</v>
      </c>
      <c r="H46" s="272">
        <v>502.68</v>
      </c>
    </row>
    <row r="47" spans="1:8" s="1" customFormat="1" ht="13.5" thickBot="1" x14ac:dyDescent="0.25">
      <c r="A47" s="146" t="s">
        <v>245</v>
      </c>
      <c r="B47" s="128" t="s">
        <v>5</v>
      </c>
      <c r="C47" s="250">
        <v>1</v>
      </c>
      <c r="D47" s="472" t="s">
        <v>430</v>
      </c>
      <c r="E47" s="236">
        <v>0</v>
      </c>
      <c r="F47" s="79">
        <v>0</v>
      </c>
      <c r="G47" s="86">
        <v>2</v>
      </c>
      <c r="H47" s="272">
        <v>69577.55</v>
      </c>
    </row>
    <row r="48" spans="1:8" s="3" customFormat="1" ht="26.25" thickBot="1" x14ac:dyDescent="0.25">
      <c r="A48" s="139" t="s">
        <v>42</v>
      </c>
      <c r="B48" s="133"/>
      <c r="C48" s="134"/>
      <c r="D48" s="350"/>
      <c r="E48" s="229"/>
      <c r="F48" s="273">
        <v>810.82</v>
      </c>
      <c r="G48" s="229"/>
      <c r="H48" s="273">
        <v>0</v>
      </c>
    </row>
    <row r="49" spans="1:8" s="3" customFormat="1" ht="26.25" thickBot="1" x14ac:dyDescent="0.25">
      <c r="A49" s="142" t="s">
        <v>44</v>
      </c>
      <c r="B49" s="143"/>
      <c r="C49" s="253"/>
      <c r="D49" s="477"/>
      <c r="E49" s="229"/>
      <c r="F49" s="273">
        <v>183.58</v>
      </c>
      <c r="G49" s="229"/>
      <c r="H49" s="273">
        <v>183.58199999999999</v>
      </c>
    </row>
    <row r="50" spans="1:8" s="1" customFormat="1" ht="17.25" thickBot="1" x14ac:dyDescent="0.25">
      <c r="A50" s="111" t="s">
        <v>45</v>
      </c>
      <c r="B50" s="33" t="s">
        <v>66</v>
      </c>
      <c r="C50" s="102"/>
      <c r="D50" s="474">
        <v>3.6000000000000004E-2</v>
      </c>
      <c r="E50" s="231">
        <v>5099.5</v>
      </c>
      <c r="F50" s="232">
        <v>183.58</v>
      </c>
      <c r="G50" s="297">
        <v>5099.5</v>
      </c>
      <c r="H50" s="244">
        <v>183.58199999999999</v>
      </c>
    </row>
    <row r="51" spans="1:8" s="3" customFormat="1" ht="39" thickBot="1" x14ac:dyDescent="0.25">
      <c r="A51" s="27" t="s">
        <v>46</v>
      </c>
      <c r="B51" s="35"/>
      <c r="C51" s="254"/>
      <c r="D51" s="353"/>
      <c r="E51" s="229"/>
      <c r="F51" s="273">
        <v>4721.66</v>
      </c>
      <c r="G51" s="229"/>
      <c r="H51" s="273">
        <v>4394.424</v>
      </c>
    </row>
    <row r="52" spans="1:8" s="1" customFormat="1" ht="56.25" x14ac:dyDescent="0.2">
      <c r="A52" s="151" t="s">
        <v>47</v>
      </c>
      <c r="B52" s="33" t="s">
        <v>128</v>
      </c>
      <c r="C52" s="22" t="s">
        <v>70</v>
      </c>
      <c r="D52" s="474">
        <v>4.5860000000000003</v>
      </c>
      <c r="E52" s="231">
        <v>56</v>
      </c>
      <c r="F52" s="232">
        <v>513.63</v>
      </c>
      <c r="G52" s="297">
        <v>56</v>
      </c>
      <c r="H52" s="244">
        <v>256.81600000000003</v>
      </c>
    </row>
    <row r="53" spans="1:8" s="1" customFormat="1" x14ac:dyDescent="0.2">
      <c r="A53" s="152" t="s">
        <v>48</v>
      </c>
      <c r="B53" s="14"/>
      <c r="C53" s="21"/>
      <c r="D53" s="476"/>
      <c r="E53" s="234">
        <v>0</v>
      </c>
      <c r="F53" s="235">
        <v>4208.03</v>
      </c>
      <c r="G53" s="235"/>
      <c r="H53" s="255">
        <v>4137.6080000000002</v>
      </c>
    </row>
    <row r="54" spans="1:8" s="1" customFormat="1" x14ac:dyDescent="0.2">
      <c r="A54" s="258" t="s">
        <v>161</v>
      </c>
      <c r="B54" s="259" t="s">
        <v>163</v>
      </c>
      <c r="C54" s="190"/>
      <c r="D54" s="354"/>
      <c r="E54" s="236">
        <v>0</v>
      </c>
      <c r="F54" s="235">
        <v>4208.03</v>
      </c>
      <c r="G54" s="79"/>
      <c r="H54" s="255">
        <v>4137.6099999999997</v>
      </c>
    </row>
    <row r="55" spans="1:8" s="1" customFormat="1" x14ac:dyDescent="0.2">
      <c r="A55" s="153" t="s">
        <v>247</v>
      </c>
      <c r="B55" s="154" t="s">
        <v>6</v>
      </c>
      <c r="C55" s="117">
        <v>1</v>
      </c>
      <c r="D55" s="490">
        <v>143.94999999999999</v>
      </c>
      <c r="E55" s="236">
        <v>0</v>
      </c>
      <c r="F55" s="79">
        <v>0</v>
      </c>
      <c r="G55" s="86">
        <v>17.64</v>
      </c>
      <c r="H55" s="272">
        <v>2539.2779999999998</v>
      </c>
    </row>
    <row r="56" spans="1:8" s="1" customFormat="1" x14ac:dyDescent="0.2">
      <c r="A56" s="311" t="s">
        <v>211</v>
      </c>
      <c r="B56" s="37" t="s">
        <v>5</v>
      </c>
      <c r="C56" s="21"/>
      <c r="D56" s="351">
        <v>76.790000000000006</v>
      </c>
      <c r="E56" s="236">
        <v>0</v>
      </c>
      <c r="F56" s="79">
        <v>0</v>
      </c>
      <c r="G56" s="86">
        <v>2</v>
      </c>
      <c r="H56" s="272">
        <v>153.58000000000001</v>
      </c>
    </row>
    <row r="57" spans="1:8" s="1" customFormat="1" x14ac:dyDescent="0.2">
      <c r="A57" s="311" t="s">
        <v>157</v>
      </c>
      <c r="B57" s="37" t="s">
        <v>5</v>
      </c>
      <c r="C57" s="21"/>
      <c r="D57" s="351">
        <v>624.5</v>
      </c>
      <c r="E57" s="236">
        <v>0</v>
      </c>
      <c r="F57" s="79">
        <v>0</v>
      </c>
      <c r="G57" s="86">
        <v>1</v>
      </c>
      <c r="H57" s="272">
        <v>624.5</v>
      </c>
    </row>
    <row r="58" spans="1:8" s="1" customFormat="1" ht="13.5" thickBot="1" x14ac:dyDescent="0.25">
      <c r="A58" s="216" t="s">
        <v>326</v>
      </c>
      <c r="B58" s="37" t="s">
        <v>5</v>
      </c>
      <c r="C58" s="21"/>
      <c r="D58" s="351">
        <v>73.75</v>
      </c>
      <c r="E58" s="236">
        <v>0</v>
      </c>
      <c r="F58" s="79">
        <v>0</v>
      </c>
      <c r="G58" s="86">
        <v>11</v>
      </c>
      <c r="H58" s="272">
        <v>820.25</v>
      </c>
    </row>
    <row r="59" spans="1:8" s="69" customFormat="1" ht="30.75" customHeight="1" thickBot="1" x14ac:dyDescent="0.25">
      <c r="A59" s="613" t="s">
        <v>49</v>
      </c>
      <c r="B59" s="614"/>
      <c r="C59" s="614"/>
      <c r="D59" s="615"/>
      <c r="E59" s="260"/>
      <c r="F59" s="261">
        <v>209193.28</v>
      </c>
      <c r="G59" s="260"/>
      <c r="H59" s="261">
        <v>240009.63700000002</v>
      </c>
    </row>
    <row r="60" spans="1:8" s="3" customFormat="1" ht="26.25" thickBot="1" x14ac:dyDescent="0.25">
      <c r="A60" s="139" t="s">
        <v>51</v>
      </c>
      <c r="B60" s="133"/>
      <c r="C60" s="134"/>
      <c r="D60" s="350"/>
      <c r="E60" s="262">
        <v>119</v>
      </c>
      <c r="F60" s="229">
        <v>14207</v>
      </c>
      <c r="G60" s="229"/>
      <c r="H60" s="273">
        <v>9169.630000000001</v>
      </c>
    </row>
    <row r="61" spans="1:8" s="1" customFormat="1" ht="18.75" customHeight="1" x14ac:dyDescent="0.2">
      <c r="A61" s="145" t="s">
        <v>167</v>
      </c>
      <c r="B61" s="150" t="s">
        <v>409</v>
      </c>
      <c r="C61" s="117">
        <v>3</v>
      </c>
      <c r="D61" s="472">
        <v>37.21</v>
      </c>
      <c r="E61" s="231">
        <v>119</v>
      </c>
      <c r="F61" s="232">
        <v>13282.19</v>
      </c>
      <c r="G61" s="297">
        <v>161</v>
      </c>
      <c r="H61" s="244">
        <v>5840.5300000000007</v>
      </c>
    </row>
    <row r="62" spans="1:8" s="1" customFormat="1" x14ac:dyDescent="0.2">
      <c r="A62" s="157" t="s">
        <v>48</v>
      </c>
      <c r="B62" s="150"/>
      <c r="C62" s="158"/>
      <c r="D62" s="476"/>
      <c r="E62" s="236">
        <v>0</v>
      </c>
      <c r="F62" s="235">
        <v>924.81</v>
      </c>
      <c r="G62" s="79"/>
      <c r="H62" s="272">
        <v>3329.1000000000004</v>
      </c>
    </row>
    <row r="63" spans="1:8" s="1" customFormat="1" ht="13.5" thickBot="1" x14ac:dyDescent="0.25">
      <c r="A63" s="147" t="s">
        <v>52</v>
      </c>
      <c r="B63" s="150" t="s">
        <v>240</v>
      </c>
      <c r="C63" s="263">
        <v>1</v>
      </c>
      <c r="D63" s="472">
        <v>61.65</v>
      </c>
      <c r="E63" s="236">
        <v>15</v>
      </c>
      <c r="F63" s="79">
        <v>924.81</v>
      </c>
      <c r="G63" s="86">
        <v>54</v>
      </c>
      <c r="H63" s="272">
        <v>3329.1000000000004</v>
      </c>
    </row>
    <row r="64" spans="1:8" s="3" customFormat="1" ht="39" thickBot="1" x14ac:dyDescent="0.25">
      <c r="A64" s="27" t="s">
        <v>54</v>
      </c>
      <c r="B64" s="45"/>
      <c r="C64" s="46"/>
      <c r="D64" s="357"/>
      <c r="E64" s="265"/>
      <c r="F64" s="266">
        <v>55618.57</v>
      </c>
      <c r="G64" s="265"/>
      <c r="H64" s="266">
        <v>77340.191000000006</v>
      </c>
    </row>
    <row r="65" spans="1:8" s="1" customFormat="1" ht="33.75" x14ac:dyDescent="0.2">
      <c r="A65" s="159" t="s">
        <v>55</v>
      </c>
      <c r="B65" s="33"/>
      <c r="C65" s="29"/>
      <c r="D65" s="346"/>
      <c r="E65" s="231">
        <v>0</v>
      </c>
      <c r="F65" s="580">
        <v>13802.15</v>
      </c>
      <c r="G65" s="580"/>
      <c r="H65" s="581">
        <v>13153.591</v>
      </c>
    </row>
    <row r="66" spans="1:8" s="1" customFormat="1" x14ac:dyDescent="0.2">
      <c r="A66" s="66" t="s">
        <v>17</v>
      </c>
      <c r="B66" s="14" t="s">
        <v>6</v>
      </c>
      <c r="C66" s="154">
        <v>1</v>
      </c>
      <c r="D66" s="358">
        <v>1.24</v>
      </c>
      <c r="E66" s="236">
        <v>5099.5</v>
      </c>
      <c r="F66" s="79">
        <v>6323.38</v>
      </c>
      <c r="G66" s="86">
        <v>4589</v>
      </c>
      <c r="H66" s="272">
        <v>5690.36</v>
      </c>
    </row>
    <row r="67" spans="1:8" s="1" customFormat="1" x14ac:dyDescent="0.2">
      <c r="A67" s="67" t="s">
        <v>18</v>
      </c>
      <c r="B67" s="52" t="s">
        <v>6</v>
      </c>
      <c r="C67" s="117">
        <v>12</v>
      </c>
      <c r="D67" s="358">
        <v>0.51</v>
      </c>
      <c r="E67" s="236">
        <v>1080.0999999999999</v>
      </c>
      <c r="F67" s="79">
        <v>6610.21</v>
      </c>
      <c r="G67" s="86">
        <v>1080.0999999999999</v>
      </c>
      <c r="H67" s="272">
        <v>6599.4110000000001</v>
      </c>
    </row>
    <row r="68" spans="1:8" s="1" customFormat="1" x14ac:dyDescent="0.2">
      <c r="A68" s="68" t="s">
        <v>19</v>
      </c>
      <c r="B68" s="52" t="s">
        <v>20</v>
      </c>
      <c r="C68" s="117">
        <v>12</v>
      </c>
      <c r="D68" s="358">
        <v>72.38</v>
      </c>
      <c r="E68" s="236">
        <v>1</v>
      </c>
      <c r="F68" s="79">
        <v>868.56</v>
      </c>
      <c r="G68" s="86">
        <v>1</v>
      </c>
      <c r="H68" s="272">
        <v>863.81999999999994</v>
      </c>
    </row>
    <row r="69" spans="1:8" s="1" customFormat="1" x14ac:dyDescent="0.2">
      <c r="A69" s="267" t="s">
        <v>48</v>
      </c>
      <c r="B69" s="268"/>
      <c r="C69" s="158"/>
      <c r="D69" s="346"/>
      <c r="E69" s="236">
        <v>0</v>
      </c>
      <c r="F69" s="235">
        <v>17134.32</v>
      </c>
      <c r="G69" s="269"/>
      <c r="H69" s="270">
        <v>45166.19</v>
      </c>
    </row>
    <row r="70" spans="1:8" s="6" customFormat="1" x14ac:dyDescent="0.2">
      <c r="A70" s="165" t="s">
        <v>184</v>
      </c>
      <c r="B70" s="50"/>
      <c r="C70" s="28"/>
      <c r="D70" s="479">
        <v>0.28000000000000003</v>
      </c>
      <c r="E70" s="234">
        <v>5099.5</v>
      </c>
      <c r="F70" s="235">
        <v>17134.32</v>
      </c>
      <c r="G70" s="79"/>
      <c r="H70" s="255">
        <v>45166.19</v>
      </c>
    </row>
    <row r="71" spans="1:8" s="6" customFormat="1" x14ac:dyDescent="0.2">
      <c r="A71" s="315" t="s">
        <v>349</v>
      </c>
      <c r="B71" s="37" t="s">
        <v>134</v>
      </c>
      <c r="C71" s="16">
        <v>1</v>
      </c>
      <c r="D71" s="360">
        <v>1421.16</v>
      </c>
      <c r="E71" s="236">
        <v>0</v>
      </c>
      <c r="F71" s="79">
        <v>0</v>
      </c>
      <c r="G71" s="86">
        <v>1.5</v>
      </c>
      <c r="H71" s="272">
        <v>2131.7400000000002</v>
      </c>
    </row>
    <row r="72" spans="1:8" s="6" customFormat="1" x14ac:dyDescent="0.2">
      <c r="A72" s="51" t="s">
        <v>234</v>
      </c>
      <c r="B72" s="50" t="s">
        <v>256</v>
      </c>
      <c r="C72" s="16">
        <v>1</v>
      </c>
      <c r="D72" s="351">
        <v>1262.8</v>
      </c>
      <c r="E72" s="236">
        <v>0</v>
      </c>
      <c r="F72" s="79">
        <v>0</v>
      </c>
      <c r="G72" s="86">
        <v>5.5</v>
      </c>
      <c r="H72" s="272">
        <v>6945.4</v>
      </c>
    </row>
    <row r="73" spans="1:8" s="6" customFormat="1" x14ac:dyDescent="0.2">
      <c r="A73" s="319" t="s">
        <v>390</v>
      </c>
      <c r="B73" s="37" t="s">
        <v>5</v>
      </c>
      <c r="C73" s="16">
        <v>1</v>
      </c>
      <c r="D73" s="351">
        <v>459.22</v>
      </c>
      <c r="E73" s="236"/>
      <c r="F73" s="79"/>
      <c r="G73" s="86">
        <v>2</v>
      </c>
      <c r="H73" s="272">
        <v>918.44</v>
      </c>
    </row>
    <row r="74" spans="1:8" s="6" customFormat="1" x14ac:dyDescent="0.2">
      <c r="A74" s="320" t="s">
        <v>353</v>
      </c>
      <c r="B74" s="16" t="s">
        <v>5</v>
      </c>
      <c r="C74" s="16"/>
      <c r="D74" s="363">
        <v>288.20999999999998</v>
      </c>
      <c r="E74" s="236"/>
      <c r="F74" s="79"/>
      <c r="G74" s="86">
        <v>1</v>
      </c>
      <c r="H74" s="272">
        <v>288.20999999999998</v>
      </c>
    </row>
    <row r="75" spans="1:8" s="6" customFormat="1" x14ac:dyDescent="0.2">
      <c r="A75" s="320" t="s">
        <v>354</v>
      </c>
      <c r="B75" s="16" t="s">
        <v>5</v>
      </c>
      <c r="C75" s="16"/>
      <c r="D75" s="363">
        <v>353.21</v>
      </c>
      <c r="E75" s="236"/>
      <c r="F75" s="79"/>
      <c r="G75" s="86">
        <v>2</v>
      </c>
      <c r="H75" s="272">
        <v>706.42</v>
      </c>
    </row>
    <row r="76" spans="1:8" s="6" customFormat="1" x14ac:dyDescent="0.2">
      <c r="A76" s="323" t="s">
        <v>271</v>
      </c>
      <c r="B76" s="49" t="s">
        <v>127</v>
      </c>
      <c r="C76" s="28"/>
      <c r="D76" s="351">
        <v>183.3</v>
      </c>
      <c r="E76" s="236">
        <v>0</v>
      </c>
      <c r="F76" s="79">
        <v>0</v>
      </c>
      <c r="G76" s="86">
        <v>165</v>
      </c>
      <c r="H76" s="272">
        <v>28926</v>
      </c>
    </row>
    <row r="77" spans="1:8" s="6" customFormat="1" x14ac:dyDescent="0.2">
      <c r="A77" s="325" t="s">
        <v>335</v>
      </c>
      <c r="B77" s="110" t="s">
        <v>5</v>
      </c>
      <c r="C77" s="28"/>
      <c r="D77" s="351">
        <v>2490.4699999999998</v>
      </c>
      <c r="E77" s="236">
        <v>0</v>
      </c>
      <c r="F77" s="79">
        <v>0</v>
      </c>
      <c r="G77" s="86">
        <v>1</v>
      </c>
      <c r="H77" s="272">
        <v>2490.4699999999998</v>
      </c>
    </row>
    <row r="78" spans="1:8" s="6" customFormat="1" x14ac:dyDescent="0.2">
      <c r="A78" s="325" t="s">
        <v>137</v>
      </c>
      <c r="B78" s="110" t="s">
        <v>5</v>
      </c>
      <c r="C78" s="28"/>
      <c r="D78" s="351">
        <v>62.48</v>
      </c>
      <c r="E78" s="236">
        <v>0</v>
      </c>
      <c r="F78" s="79">
        <v>0</v>
      </c>
      <c r="G78" s="86">
        <v>2</v>
      </c>
      <c r="H78" s="272">
        <v>124.96</v>
      </c>
    </row>
    <row r="79" spans="1:8" x14ac:dyDescent="0.2">
      <c r="A79" s="316" t="s">
        <v>410</v>
      </c>
      <c r="B79" s="37" t="s">
        <v>127</v>
      </c>
      <c r="C79" s="28"/>
      <c r="D79" s="351">
        <v>195.21</v>
      </c>
      <c r="E79" s="236">
        <v>0</v>
      </c>
      <c r="F79" s="79">
        <v>0</v>
      </c>
      <c r="G79" s="86">
        <v>3</v>
      </c>
      <c r="H79" s="272">
        <v>585.63</v>
      </c>
    </row>
    <row r="80" spans="1:8" x14ac:dyDescent="0.2">
      <c r="A80" s="326" t="s">
        <v>141</v>
      </c>
      <c r="B80" s="37" t="s">
        <v>128</v>
      </c>
      <c r="C80" s="28"/>
      <c r="D80" s="351">
        <v>48.09</v>
      </c>
      <c r="E80" s="236">
        <v>0</v>
      </c>
      <c r="F80" s="79">
        <v>0</v>
      </c>
      <c r="G80" s="86">
        <v>2</v>
      </c>
      <c r="H80" s="272">
        <v>96.18</v>
      </c>
    </row>
    <row r="81" spans="1:8" x14ac:dyDescent="0.2">
      <c r="A81" s="248" t="s">
        <v>147</v>
      </c>
      <c r="B81" s="37" t="s">
        <v>128</v>
      </c>
      <c r="C81" s="28"/>
      <c r="D81" s="351">
        <v>798.97</v>
      </c>
      <c r="E81" s="236">
        <v>0</v>
      </c>
      <c r="F81" s="79">
        <v>0</v>
      </c>
      <c r="G81" s="86">
        <v>2</v>
      </c>
      <c r="H81" s="272">
        <v>1597.94</v>
      </c>
    </row>
    <row r="82" spans="1:8" x14ac:dyDescent="0.2">
      <c r="A82" s="328" t="s">
        <v>327</v>
      </c>
      <c r="B82" s="37" t="s">
        <v>128</v>
      </c>
      <c r="C82" s="28"/>
      <c r="D82" s="351">
        <v>177.4</v>
      </c>
      <c r="E82" s="236"/>
      <c r="F82" s="79"/>
      <c r="G82" s="86">
        <v>2</v>
      </c>
      <c r="H82" s="272">
        <v>354.8</v>
      </c>
    </row>
    <row r="83" spans="1:8" ht="36" x14ac:dyDescent="0.2">
      <c r="A83" s="111" t="s">
        <v>56</v>
      </c>
      <c r="B83" s="166" t="s">
        <v>20</v>
      </c>
      <c r="C83" s="167">
        <v>24</v>
      </c>
      <c r="D83" s="476">
        <v>62.24</v>
      </c>
      <c r="E83" s="236">
        <v>1</v>
      </c>
      <c r="F83" s="235">
        <v>1493.76</v>
      </c>
      <c r="G83" s="86">
        <v>1</v>
      </c>
      <c r="H83" s="255">
        <v>1415.24</v>
      </c>
    </row>
    <row r="84" spans="1:8" x14ac:dyDescent="0.2">
      <c r="A84" s="168" t="s">
        <v>120</v>
      </c>
      <c r="B84" s="169" t="s">
        <v>5</v>
      </c>
      <c r="C84" s="170">
        <v>6</v>
      </c>
      <c r="D84" s="476">
        <v>2010</v>
      </c>
      <c r="E84" s="236">
        <v>1</v>
      </c>
      <c r="F84" s="235">
        <v>12188.34</v>
      </c>
      <c r="G84" s="86">
        <v>1</v>
      </c>
      <c r="H84" s="255">
        <v>11815.31</v>
      </c>
    </row>
    <row r="85" spans="1:8" s="65" customFormat="1" x14ac:dyDescent="0.2">
      <c r="A85" s="339" t="s">
        <v>185</v>
      </c>
      <c r="B85" s="14" t="s">
        <v>20</v>
      </c>
      <c r="C85" s="28"/>
      <c r="D85" s="476">
        <v>11000</v>
      </c>
      <c r="E85" s="234">
        <v>1</v>
      </c>
      <c r="F85" s="235">
        <v>11000</v>
      </c>
      <c r="G85" s="79"/>
      <c r="H85" s="270">
        <v>5789.86</v>
      </c>
    </row>
    <row r="86" spans="1:8" s="6" customFormat="1" x14ac:dyDescent="0.2">
      <c r="A86" s="329" t="s">
        <v>186</v>
      </c>
      <c r="B86" s="39" t="s">
        <v>128</v>
      </c>
      <c r="C86" s="28"/>
      <c r="D86" s="351">
        <v>1232.6199999999999</v>
      </c>
      <c r="E86" s="236">
        <v>0</v>
      </c>
      <c r="F86" s="79">
        <v>0</v>
      </c>
      <c r="G86" s="86">
        <v>2</v>
      </c>
      <c r="H86" s="272">
        <v>2465.2399999999998</v>
      </c>
    </row>
    <row r="87" spans="1:8" s="1" customFormat="1" x14ac:dyDescent="0.2">
      <c r="A87" s="330" t="s">
        <v>135</v>
      </c>
      <c r="B87" s="39" t="s">
        <v>128</v>
      </c>
      <c r="C87" s="28"/>
      <c r="D87" s="351">
        <v>79.400000000000006</v>
      </c>
      <c r="E87" s="236">
        <v>0</v>
      </c>
      <c r="F87" s="79">
        <v>0</v>
      </c>
      <c r="G87" s="86">
        <v>25</v>
      </c>
      <c r="H87" s="272">
        <v>1985.0000000000002</v>
      </c>
    </row>
    <row r="88" spans="1:8" s="1" customFormat="1" x14ac:dyDescent="0.2">
      <c r="A88" s="316" t="s">
        <v>137</v>
      </c>
      <c r="B88" s="34" t="s">
        <v>5</v>
      </c>
      <c r="C88" s="28"/>
      <c r="D88" s="351">
        <v>62.48</v>
      </c>
      <c r="E88" s="236">
        <v>0</v>
      </c>
      <c r="F88" s="79">
        <v>0</v>
      </c>
      <c r="G88" s="86">
        <v>3</v>
      </c>
      <c r="H88" s="272">
        <v>187.44</v>
      </c>
    </row>
    <row r="89" spans="1:8" s="1" customFormat="1" x14ac:dyDescent="0.2">
      <c r="A89" s="248" t="s">
        <v>147</v>
      </c>
      <c r="B89" s="37" t="s">
        <v>128</v>
      </c>
      <c r="C89" s="28"/>
      <c r="D89" s="351">
        <v>798.97</v>
      </c>
      <c r="E89" s="236">
        <v>0</v>
      </c>
      <c r="F89" s="79">
        <v>0</v>
      </c>
      <c r="G89" s="86">
        <v>1</v>
      </c>
      <c r="H89" s="272">
        <v>798.97</v>
      </c>
    </row>
    <row r="90" spans="1:8" s="1" customFormat="1" ht="13.5" thickBot="1" x14ac:dyDescent="0.25">
      <c r="A90" s="320" t="s">
        <v>354</v>
      </c>
      <c r="B90" s="47" t="s">
        <v>5</v>
      </c>
      <c r="C90" s="16"/>
      <c r="D90" s="363">
        <v>353.21</v>
      </c>
      <c r="E90" s="236">
        <v>0</v>
      </c>
      <c r="F90" s="79">
        <v>0</v>
      </c>
      <c r="G90" s="86">
        <v>1</v>
      </c>
      <c r="H90" s="272">
        <v>353.21</v>
      </c>
    </row>
    <row r="91" spans="1:8" s="1" customFormat="1" ht="39" thickBot="1" x14ac:dyDescent="0.25">
      <c r="A91" s="82" t="s">
        <v>170</v>
      </c>
      <c r="B91" s="35"/>
      <c r="C91" s="36"/>
      <c r="D91" s="364"/>
      <c r="E91" s="273">
        <v>22089</v>
      </c>
      <c r="F91" s="273">
        <v>95216.279999999984</v>
      </c>
      <c r="G91" s="273">
        <v>22090</v>
      </c>
      <c r="H91" s="273">
        <v>95216.279999999984</v>
      </c>
    </row>
    <row r="92" spans="1:8" s="4" customFormat="1" x14ac:dyDescent="0.2">
      <c r="A92" s="111" t="s">
        <v>315</v>
      </c>
      <c r="B92" s="172" t="s">
        <v>240</v>
      </c>
      <c r="C92" s="173">
        <v>1</v>
      </c>
      <c r="D92" s="365">
        <v>20.38</v>
      </c>
      <c r="E92" s="231">
        <v>3204</v>
      </c>
      <c r="F92" s="232">
        <v>65297.52</v>
      </c>
      <c r="G92" s="297">
        <v>3204</v>
      </c>
      <c r="H92" s="244">
        <v>65297.52</v>
      </c>
    </row>
    <row r="93" spans="1:8" s="1" customFormat="1" x14ac:dyDescent="0.2">
      <c r="A93" s="174" t="s">
        <v>316</v>
      </c>
      <c r="B93" s="175" t="s">
        <v>118</v>
      </c>
      <c r="C93" s="158" t="s">
        <v>119</v>
      </c>
      <c r="D93" s="366" t="s">
        <v>430</v>
      </c>
      <c r="E93" s="236">
        <v>1</v>
      </c>
      <c r="F93" s="79">
        <v>10055</v>
      </c>
      <c r="G93" s="86">
        <v>1</v>
      </c>
      <c r="H93" s="272">
        <v>10055</v>
      </c>
    </row>
    <row r="94" spans="1:8" s="4" customFormat="1" x14ac:dyDescent="0.2">
      <c r="A94" s="58" t="s">
        <v>57</v>
      </c>
      <c r="B94" s="176" t="s">
        <v>20</v>
      </c>
      <c r="C94" s="154">
        <v>1</v>
      </c>
      <c r="D94" s="481">
        <v>868.52</v>
      </c>
      <c r="E94" s="236">
        <v>1</v>
      </c>
      <c r="F94" s="79">
        <v>868.52</v>
      </c>
      <c r="G94" s="86">
        <v>1</v>
      </c>
      <c r="H94" s="272">
        <v>868.52</v>
      </c>
    </row>
    <row r="95" spans="1:8" x14ac:dyDescent="0.2">
      <c r="A95" s="51" t="s">
        <v>317</v>
      </c>
      <c r="B95" s="176" t="s">
        <v>20</v>
      </c>
      <c r="C95" s="154">
        <v>1</v>
      </c>
      <c r="D95" s="367">
        <v>434.26</v>
      </c>
      <c r="E95" s="236">
        <v>1</v>
      </c>
      <c r="F95" s="79">
        <v>434.26</v>
      </c>
      <c r="G95" s="86">
        <v>1</v>
      </c>
      <c r="H95" s="272">
        <v>434.26</v>
      </c>
    </row>
    <row r="96" spans="1:8" s="1" customFormat="1" x14ac:dyDescent="0.2">
      <c r="A96" s="58" t="s">
        <v>318</v>
      </c>
      <c r="B96" s="176" t="s">
        <v>20</v>
      </c>
      <c r="C96" s="154">
        <v>1</v>
      </c>
      <c r="D96" s="367">
        <v>434.26</v>
      </c>
      <c r="E96" s="236">
        <v>1</v>
      </c>
      <c r="F96" s="79">
        <v>434.26</v>
      </c>
      <c r="G96" s="86">
        <v>1</v>
      </c>
      <c r="H96" s="272">
        <v>434.26</v>
      </c>
    </row>
    <row r="97" spans="1:8" s="3" customFormat="1" ht="24.75" thickBot="1" x14ac:dyDescent="0.25">
      <c r="A97" s="51" t="s">
        <v>58</v>
      </c>
      <c r="B97" s="175" t="s">
        <v>67</v>
      </c>
      <c r="C97" s="117">
        <v>1</v>
      </c>
      <c r="D97" s="368">
        <v>0.96</v>
      </c>
      <c r="E97" s="236">
        <v>18882</v>
      </c>
      <c r="F97" s="79">
        <v>18126.72</v>
      </c>
      <c r="G97" s="86">
        <v>18882</v>
      </c>
      <c r="H97" s="272">
        <v>18126.719999999998</v>
      </c>
    </row>
    <row r="98" spans="1:8" s="6" customFormat="1" ht="26.25" thickBot="1" x14ac:dyDescent="0.25">
      <c r="A98" s="179" t="s">
        <v>258</v>
      </c>
      <c r="B98" s="62"/>
      <c r="C98" s="36"/>
      <c r="D98" s="347"/>
      <c r="E98" s="298"/>
      <c r="F98" s="273">
        <v>10401.48</v>
      </c>
      <c r="G98" s="298"/>
      <c r="H98" s="273">
        <v>9044.76</v>
      </c>
    </row>
    <row r="99" spans="1:8" s="6" customFormat="1" x14ac:dyDescent="0.2">
      <c r="A99" s="111" t="s">
        <v>168</v>
      </c>
      <c r="B99" s="180" t="s">
        <v>257</v>
      </c>
      <c r="C99" s="181">
        <v>12</v>
      </c>
      <c r="D99" s="358">
        <v>700</v>
      </c>
      <c r="E99" s="231">
        <v>1</v>
      </c>
      <c r="F99" s="232">
        <v>8546.52</v>
      </c>
      <c r="G99" s="297">
        <v>1</v>
      </c>
      <c r="H99" s="244">
        <v>8280</v>
      </c>
    </row>
    <row r="100" spans="1:8" s="6" customFormat="1" x14ac:dyDescent="0.2">
      <c r="A100" s="111" t="s">
        <v>169</v>
      </c>
      <c r="B100" s="182" t="s">
        <v>257</v>
      </c>
      <c r="C100" s="154">
        <v>12</v>
      </c>
      <c r="D100" s="358">
        <v>154.58000000000001</v>
      </c>
      <c r="E100" s="236">
        <v>1</v>
      </c>
      <c r="F100" s="79">
        <v>1854.96</v>
      </c>
      <c r="G100" s="86">
        <v>0</v>
      </c>
      <c r="H100" s="272">
        <v>0</v>
      </c>
    </row>
    <row r="101" spans="1:8" s="6" customFormat="1" ht="13.5" thickBot="1" x14ac:dyDescent="0.25">
      <c r="A101" s="111" t="s">
        <v>379</v>
      </c>
      <c r="B101" s="177" t="s">
        <v>257</v>
      </c>
      <c r="C101" s="183">
        <v>12</v>
      </c>
      <c r="D101" s="346">
        <v>64.06</v>
      </c>
      <c r="E101" s="236">
        <v>0</v>
      </c>
      <c r="F101" s="79">
        <v>0</v>
      </c>
      <c r="G101" s="86">
        <v>1</v>
      </c>
      <c r="H101" s="272">
        <v>764.76</v>
      </c>
    </row>
    <row r="102" spans="1:8" s="3" customFormat="1" ht="26.25" thickBot="1" x14ac:dyDescent="0.25">
      <c r="A102" s="184" t="s">
        <v>259</v>
      </c>
      <c r="B102" s="35"/>
      <c r="C102" s="36"/>
      <c r="D102" s="347"/>
      <c r="E102" s="229"/>
      <c r="F102" s="273">
        <v>18172.349999999999</v>
      </c>
      <c r="G102" s="229"/>
      <c r="H102" s="273">
        <v>38062.776000000005</v>
      </c>
    </row>
    <row r="103" spans="1:8" ht="36" x14ac:dyDescent="0.2">
      <c r="A103" s="185" t="s">
        <v>59</v>
      </c>
      <c r="B103" s="186"/>
      <c r="C103" s="154"/>
      <c r="D103" s="369"/>
      <c r="E103" s="236">
        <v>0</v>
      </c>
      <c r="F103" s="235">
        <v>10013.15</v>
      </c>
      <c r="G103" s="235"/>
      <c r="H103" s="255">
        <v>9957.5459999999985</v>
      </c>
    </row>
    <row r="104" spans="1:8" s="3" customFormat="1" x14ac:dyDescent="0.2">
      <c r="A104" s="187" t="s">
        <v>21</v>
      </c>
      <c r="B104" s="186" t="s">
        <v>72</v>
      </c>
      <c r="C104" s="154">
        <v>12</v>
      </c>
      <c r="D104" s="370">
        <v>13.03</v>
      </c>
      <c r="E104" s="236">
        <v>40</v>
      </c>
      <c r="F104" s="79">
        <v>6254.4</v>
      </c>
      <c r="G104" s="86">
        <v>40</v>
      </c>
      <c r="H104" s="272">
        <v>6220.4</v>
      </c>
    </row>
    <row r="105" spans="1:8" s="3" customFormat="1" x14ac:dyDescent="0.2">
      <c r="A105" s="187" t="s">
        <v>22</v>
      </c>
      <c r="B105" s="186" t="s">
        <v>6</v>
      </c>
      <c r="C105" s="154">
        <v>12</v>
      </c>
      <c r="D105" s="370">
        <v>0.28999999999999998</v>
      </c>
      <c r="E105" s="236">
        <v>1080.0999999999999</v>
      </c>
      <c r="F105" s="79">
        <v>3758.75</v>
      </c>
      <c r="G105" s="86">
        <v>1080.0999999999999</v>
      </c>
      <c r="H105" s="272">
        <v>3737.1459999999993</v>
      </c>
    </row>
    <row r="106" spans="1:8" s="3" customFormat="1" ht="36" x14ac:dyDescent="0.2">
      <c r="A106" s="141" t="s">
        <v>260</v>
      </c>
      <c r="B106" s="186"/>
      <c r="C106" s="154" t="s">
        <v>261</v>
      </c>
      <c r="D106" s="369"/>
      <c r="E106" s="236">
        <v>0</v>
      </c>
      <c r="F106" s="235">
        <v>8159.2</v>
      </c>
      <c r="G106" s="79"/>
      <c r="H106" s="255">
        <v>28105.230000000007</v>
      </c>
    </row>
    <row r="107" spans="1:8" s="3" customFormat="1" x14ac:dyDescent="0.2">
      <c r="A107" s="215" t="s">
        <v>338</v>
      </c>
      <c r="B107" s="34" t="s">
        <v>128</v>
      </c>
      <c r="C107" s="16"/>
      <c r="D107" s="351">
        <v>58.26</v>
      </c>
      <c r="E107" s="236">
        <v>0</v>
      </c>
      <c r="F107" s="79">
        <v>0</v>
      </c>
      <c r="G107" s="86">
        <v>323</v>
      </c>
      <c r="H107" s="272">
        <v>15854.78</v>
      </c>
    </row>
    <row r="108" spans="1:8" s="3" customFormat="1" x14ac:dyDescent="0.2">
      <c r="A108" s="315" t="s">
        <v>150</v>
      </c>
      <c r="B108" s="34" t="s">
        <v>5</v>
      </c>
      <c r="C108" s="16"/>
      <c r="D108" s="351">
        <v>27.69</v>
      </c>
      <c r="E108" s="236">
        <v>0</v>
      </c>
      <c r="F108" s="79">
        <v>0</v>
      </c>
      <c r="G108" s="86">
        <v>80</v>
      </c>
      <c r="H108" s="272">
        <v>2142.8000000000002</v>
      </c>
    </row>
    <row r="109" spans="1:8" s="3" customFormat="1" x14ac:dyDescent="0.2">
      <c r="A109" s="315" t="s">
        <v>151</v>
      </c>
      <c r="B109" s="34" t="s">
        <v>128</v>
      </c>
      <c r="C109" s="16"/>
      <c r="D109" s="351">
        <v>3335</v>
      </c>
      <c r="E109" s="236">
        <v>0</v>
      </c>
      <c r="F109" s="79">
        <v>0</v>
      </c>
      <c r="G109" s="86">
        <v>1</v>
      </c>
      <c r="H109" s="272">
        <v>2820</v>
      </c>
    </row>
    <row r="110" spans="1:8" s="3" customFormat="1" x14ac:dyDescent="0.2">
      <c r="A110" s="308" t="s">
        <v>155</v>
      </c>
      <c r="B110" s="34" t="s">
        <v>128</v>
      </c>
      <c r="C110" s="16"/>
      <c r="D110" s="351">
        <v>153.97999999999999</v>
      </c>
      <c r="E110" s="236">
        <v>0</v>
      </c>
      <c r="F110" s="79">
        <v>0</v>
      </c>
      <c r="G110" s="86">
        <v>9</v>
      </c>
      <c r="H110" s="272">
        <v>1285.9000000000001</v>
      </c>
    </row>
    <row r="111" spans="1:8" s="3" customFormat="1" x14ac:dyDescent="0.2">
      <c r="A111" s="340" t="s">
        <v>429</v>
      </c>
      <c r="B111" s="34" t="s">
        <v>128</v>
      </c>
      <c r="C111" s="16"/>
      <c r="D111" s="351">
        <v>47.04</v>
      </c>
      <c r="E111" s="236">
        <v>0</v>
      </c>
      <c r="F111" s="79">
        <v>0</v>
      </c>
      <c r="G111" s="86">
        <v>49</v>
      </c>
      <c r="H111" s="272">
        <v>2309.7600000000002</v>
      </c>
    </row>
    <row r="112" spans="1:8" s="3" customFormat="1" x14ac:dyDescent="0.2">
      <c r="A112" s="58" t="s">
        <v>339</v>
      </c>
      <c r="B112" s="34" t="s">
        <v>5</v>
      </c>
      <c r="C112" s="16"/>
      <c r="D112" s="351">
        <v>273.92</v>
      </c>
      <c r="E112" s="236">
        <v>0</v>
      </c>
      <c r="F112" s="79">
        <v>0</v>
      </c>
      <c r="G112" s="86">
        <v>9</v>
      </c>
      <c r="H112" s="272">
        <v>2447.52</v>
      </c>
    </row>
    <row r="113" spans="1:8" s="3" customFormat="1" ht="13.5" thickBot="1" x14ac:dyDescent="0.25">
      <c r="A113" s="215" t="s">
        <v>340</v>
      </c>
      <c r="B113" s="34" t="s">
        <v>5</v>
      </c>
      <c r="C113" s="16"/>
      <c r="D113" s="351">
        <v>608.47</v>
      </c>
      <c r="E113" s="236">
        <v>0</v>
      </c>
      <c r="F113" s="79">
        <v>0</v>
      </c>
      <c r="G113" s="86">
        <v>2</v>
      </c>
      <c r="H113" s="272">
        <v>1244.47</v>
      </c>
    </row>
    <row r="114" spans="1:8" s="1" customFormat="1" ht="26.25" thickBot="1" x14ac:dyDescent="0.25">
      <c r="A114" s="184" t="s">
        <v>262</v>
      </c>
      <c r="B114" s="188"/>
      <c r="C114" s="189"/>
      <c r="D114" s="371"/>
      <c r="E114" s="229"/>
      <c r="F114" s="273">
        <v>15577.6</v>
      </c>
      <c r="G114" s="229"/>
      <c r="H114" s="273">
        <v>11176</v>
      </c>
    </row>
    <row r="115" spans="1:8" s="1" customFormat="1" ht="24.75" thickBot="1" x14ac:dyDescent="0.25">
      <c r="A115" s="145" t="s">
        <v>60</v>
      </c>
      <c r="B115" s="166" t="s">
        <v>66</v>
      </c>
      <c r="C115" s="190">
        <v>1</v>
      </c>
      <c r="D115" s="346"/>
      <c r="E115" s="231">
        <v>5099.5</v>
      </c>
      <c r="F115" s="232">
        <v>15577.6</v>
      </c>
      <c r="G115" s="297">
        <v>5099.5</v>
      </c>
      <c r="H115" s="244">
        <v>11176</v>
      </c>
    </row>
    <row r="116" spans="1:8" s="1" customFormat="1" ht="30.75" customHeight="1" thickBot="1" x14ac:dyDescent="0.25">
      <c r="A116" s="619" t="s">
        <v>62</v>
      </c>
      <c r="B116" s="620"/>
      <c r="C116" s="620"/>
      <c r="D116" s="621"/>
      <c r="E116" s="229"/>
      <c r="F116" s="273">
        <v>336588.97</v>
      </c>
      <c r="G116" s="229"/>
      <c r="H116" s="273">
        <v>335575.76719999994</v>
      </c>
    </row>
    <row r="117" spans="1:8" s="1" customFormat="1" ht="26.25" thickBot="1" x14ac:dyDescent="0.25">
      <c r="A117" s="198" t="s">
        <v>264</v>
      </c>
      <c r="B117" s="113"/>
      <c r="C117" s="114"/>
      <c r="D117" s="373"/>
      <c r="E117" s="262">
        <v>647.20000000000005</v>
      </c>
      <c r="F117" s="229">
        <v>115149.84</v>
      </c>
      <c r="G117" s="229">
        <v>647.20000000000005</v>
      </c>
      <c r="H117" s="273">
        <v>114759.20300000001</v>
      </c>
    </row>
    <row r="118" spans="1:8" s="1" customFormat="1" ht="24" x14ac:dyDescent="0.2">
      <c r="A118" s="343" t="s">
        <v>173</v>
      </c>
      <c r="B118" s="56" t="s">
        <v>66</v>
      </c>
      <c r="C118" s="381" t="s">
        <v>282</v>
      </c>
      <c r="D118" s="364" t="s">
        <v>265</v>
      </c>
      <c r="E118" s="231">
        <v>5099.5</v>
      </c>
      <c r="F118" s="232">
        <v>109275.22</v>
      </c>
      <c r="G118" s="297">
        <v>5099.5</v>
      </c>
      <c r="H118" s="244">
        <v>108976.37000000001</v>
      </c>
    </row>
    <row r="119" spans="1:8" s="1" customFormat="1" ht="24.75" thickBot="1" x14ac:dyDescent="0.25">
      <c r="A119" s="199" t="s">
        <v>275</v>
      </c>
      <c r="B119" s="14" t="s">
        <v>66</v>
      </c>
      <c r="C119" s="83">
        <v>12</v>
      </c>
      <c r="D119" s="396">
        <v>9.6000000000000002E-2</v>
      </c>
      <c r="E119" s="236">
        <v>5099.5</v>
      </c>
      <c r="F119" s="79">
        <v>5874.62</v>
      </c>
      <c r="G119" s="86">
        <v>5099.5</v>
      </c>
      <c r="H119" s="272">
        <v>5782.8329999999996</v>
      </c>
    </row>
    <row r="120" spans="1:8" s="3" customFormat="1" ht="51.75" thickBot="1" x14ac:dyDescent="0.25">
      <c r="A120" s="200" t="s">
        <v>266</v>
      </c>
      <c r="B120" s="55" t="s">
        <v>66</v>
      </c>
      <c r="C120" s="382" t="s">
        <v>187</v>
      </c>
      <c r="D120" s="347" t="s">
        <v>265</v>
      </c>
      <c r="E120" s="262">
        <v>3269</v>
      </c>
      <c r="F120" s="229">
        <v>178373.85</v>
      </c>
      <c r="G120" s="298">
        <v>3269</v>
      </c>
      <c r="H120" s="273">
        <v>177207.67999999996</v>
      </c>
    </row>
    <row r="121" spans="1:8" s="3" customFormat="1" ht="41.25" customHeight="1" thickBot="1" x14ac:dyDescent="0.25">
      <c r="A121" s="201" t="s">
        <v>267</v>
      </c>
      <c r="B121" s="274" t="s">
        <v>66</v>
      </c>
      <c r="C121" s="77">
        <v>1</v>
      </c>
      <c r="D121" s="484">
        <v>3.4666666666666665E-3</v>
      </c>
      <c r="E121" s="262">
        <v>5099.5</v>
      </c>
      <c r="F121" s="229">
        <v>229.48</v>
      </c>
      <c r="G121" s="298">
        <v>5099.5</v>
      </c>
      <c r="H121" s="273">
        <v>212.13919999999999</v>
      </c>
    </row>
    <row r="122" spans="1:8" s="3" customFormat="1" ht="38.25" customHeight="1" thickBot="1" x14ac:dyDescent="0.25">
      <c r="A122" s="184" t="s">
        <v>268</v>
      </c>
      <c r="B122" s="275" t="s">
        <v>66</v>
      </c>
      <c r="C122" s="78">
        <v>12</v>
      </c>
      <c r="D122" s="374">
        <v>0.77</v>
      </c>
      <c r="E122" s="262">
        <v>5099.5</v>
      </c>
      <c r="F122" s="229">
        <v>42835.8</v>
      </c>
      <c r="G122" s="298">
        <v>5099.5</v>
      </c>
      <c r="H122" s="273">
        <v>43396.744999999995</v>
      </c>
    </row>
    <row r="123" spans="1:8" s="1" customFormat="1" ht="15.75" thickBot="1" x14ac:dyDescent="0.25">
      <c r="A123" s="209" t="s">
        <v>64</v>
      </c>
      <c r="B123" s="210"/>
      <c r="C123" s="211"/>
      <c r="D123" s="485"/>
      <c r="E123" s="262">
        <v>5099.5</v>
      </c>
      <c r="F123" s="228">
        <v>297402.84000000003</v>
      </c>
      <c r="G123" s="227">
        <v>5099.5</v>
      </c>
      <c r="H123" s="273">
        <v>292966.27500000002</v>
      </c>
    </row>
    <row r="124" spans="1:8" s="1" customFormat="1" ht="18" thickBot="1" x14ac:dyDescent="0.25">
      <c r="A124" s="115" t="s">
        <v>269</v>
      </c>
      <c r="B124" s="150" t="s">
        <v>66</v>
      </c>
      <c r="C124" s="117">
        <v>12</v>
      </c>
      <c r="D124" s="486">
        <v>4.8600000000000003</v>
      </c>
      <c r="E124" s="236">
        <v>5099.5</v>
      </c>
      <c r="F124" s="79">
        <v>297402.84000000003</v>
      </c>
      <c r="G124" s="86">
        <v>5099.5</v>
      </c>
      <c r="H124" s="272">
        <v>292966.27500000002</v>
      </c>
    </row>
    <row r="125" spans="1:8" s="1" customFormat="1" ht="15.75" thickBot="1" x14ac:dyDescent="0.25">
      <c r="A125" s="123" t="s">
        <v>192</v>
      </c>
      <c r="B125" s="57"/>
      <c r="C125" s="42"/>
      <c r="D125" s="376"/>
      <c r="E125" s="262">
        <v>0</v>
      </c>
      <c r="F125" s="229">
        <v>0</v>
      </c>
      <c r="G125" s="301"/>
      <c r="H125" s="273">
        <v>3600.46</v>
      </c>
    </row>
    <row r="126" spans="1:8" s="1" customFormat="1" ht="13.5" thickBot="1" x14ac:dyDescent="0.25">
      <c r="A126" s="31" t="s">
        <v>321</v>
      </c>
      <c r="B126" s="35"/>
      <c r="C126" s="41"/>
      <c r="D126" s="377"/>
      <c r="E126" s="262">
        <v>0</v>
      </c>
      <c r="F126" s="229">
        <v>0</v>
      </c>
      <c r="G126" s="229"/>
      <c r="H126" s="273">
        <v>3600.46</v>
      </c>
    </row>
    <row r="127" spans="1:8" s="1" customFormat="1" ht="13.5" thickBot="1" x14ac:dyDescent="0.25">
      <c r="A127" s="213" t="s">
        <v>394</v>
      </c>
      <c r="B127" s="251" t="s">
        <v>5</v>
      </c>
      <c r="C127" s="30"/>
      <c r="D127" s="355">
        <v>1800.23</v>
      </c>
      <c r="E127" s="387">
        <v>0</v>
      </c>
      <c r="F127" s="79">
        <v>0</v>
      </c>
      <c r="G127" s="86">
        <v>2</v>
      </c>
      <c r="H127" s="272">
        <v>3600.46</v>
      </c>
    </row>
    <row r="128" spans="1:8" s="1" customFormat="1" ht="15.75" thickBot="1" x14ac:dyDescent="0.25">
      <c r="A128" s="221" t="s">
        <v>424</v>
      </c>
      <c r="B128" s="55"/>
      <c r="C128" s="40"/>
      <c r="D128" s="489"/>
      <c r="E128" s="17"/>
      <c r="F128" s="273">
        <v>896623.08000000007</v>
      </c>
      <c r="G128" s="17"/>
      <c r="H128" s="273">
        <v>983587.37134999991</v>
      </c>
    </row>
    <row r="129" spans="1:8" x14ac:dyDescent="0.2">
      <c r="A129" s="24"/>
      <c r="B129" s="75"/>
      <c r="C129" s="18"/>
    </row>
    <row r="130" spans="1:8" x14ac:dyDescent="0.2">
      <c r="A130" s="284" t="s">
        <v>431</v>
      </c>
      <c r="B130" s="75"/>
      <c r="C130" s="18"/>
      <c r="D130" s="122"/>
    </row>
    <row r="131" spans="1:8" x14ac:dyDescent="0.2">
      <c r="A131" s="24"/>
      <c r="B131" s="75"/>
      <c r="C131" s="18"/>
      <c r="D131" s="122"/>
    </row>
    <row r="132" spans="1:8" x14ac:dyDescent="0.2">
      <c r="A132" s="24" t="s">
        <v>432</v>
      </c>
      <c r="B132" s="75"/>
      <c r="C132" s="18"/>
      <c r="D132" s="122"/>
    </row>
    <row r="133" spans="1:8" s="1" customFormat="1" x14ac:dyDescent="0.2">
      <c r="A133" s="24"/>
      <c r="B133" s="75"/>
      <c r="C133" s="18"/>
      <c r="D133" s="122"/>
      <c r="E133" s="302"/>
      <c r="F133" s="302"/>
      <c r="G133" s="302"/>
      <c r="H133" s="302"/>
    </row>
    <row r="134" spans="1:8" s="3" customFormat="1" x14ac:dyDescent="0.2">
      <c r="A134" s="24"/>
      <c r="B134" s="75"/>
      <c r="C134" s="18"/>
      <c r="D134" s="122"/>
      <c r="E134" s="302"/>
      <c r="F134" s="302"/>
      <c r="G134" s="302"/>
      <c r="H134" s="302"/>
    </row>
    <row r="135" spans="1:8" x14ac:dyDescent="0.2">
      <c r="A135" s="24"/>
      <c r="D135" s="122"/>
    </row>
    <row r="136" spans="1:8" x14ac:dyDescent="0.2">
      <c r="A136" s="24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4" x14ac:dyDescent="0.2">
      <c r="A161" s="13"/>
    </row>
    <row r="162" spans="1:4" x14ac:dyDescent="0.2">
      <c r="A162" s="13"/>
    </row>
    <row r="163" spans="1:4" x14ac:dyDescent="0.2">
      <c r="A163" s="13"/>
    </row>
    <row r="164" spans="1:4" x14ac:dyDescent="0.2">
      <c r="A164" s="13"/>
    </row>
    <row r="165" spans="1:4" x14ac:dyDescent="0.2">
      <c r="A165" s="13"/>
      <c r="B165" s="13"/>
      <c r="C165" s="13"/>
    </row>
    <row r="166" spans="1:4" x14ac:dyDescent="0.2">
      <c r="A166" s="13"/>
      <c r="B166" s="13"/>
      <c r="C166" s="13"/>
    </row>
    <row r="170" spans="1:4" x14ac:dyDescent="0.2">
      <c r="A170" s="13"/>
      <c r="D170" s="302"/>
    </row>
    <row r="171" spans="1:4" x14ac:dyDescent="0.2">
      <c r="A171" s="13"/>
      <c r="D171" s="302"/>
    </row>
  </sheetData>
  <mergeCells count="8">
    <mergeCell ref="A1:H1"/>
    <mergeCell ref="A2:D2"/>
    <mergeCell ref="A59:D59"/>
    <mergeCell ref="A116:D116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5" fitToHeight="0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94"/>
  <sheetViews>
    <sheetView showZeros="0" topLeftCell="A134" zoomScaleNormal="100" workbookViewId="0">
      <selection activeCell="E141" sqref="E141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2.28515625" style="302" customWidth="1"/>
    <col min="6" max="6" width="13" style="302" customWidth="1"/>
    <col min="7" max="7" width="14.5703125" style="302" customWidth="1"/>
    <col min="8" max="8" width="15.140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-3432207.3219218557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2170876.2000000007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2170876.2000000007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2170876.2000000007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2089769.3268899999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-3351100.4488118552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8.7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-3809681.0919218562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2134853.79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2134853.79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2134853.79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-1674827.3019218561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2089769.3268899999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-3764596.6288118558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400"/>
      <c r="F19" s="611">
        <v>2</v>
      </c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5" t="s">
        <v>83</v>
      </c>
      <c r="F20" s="626"/>
      <c r="G20" s="626"/>
      <c r="H20" s="627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450" t="s">
        <v>1</v>
      </c>
      <c r="F22" s="451" t="s">
        <v>2</v>
      </c>
      <c r="G22" s="450" t="s">
        <v>1</v>
      </c>
      <c r="H22" s="451" t="s">
        <v>3</v>
      </c>
    </row>
    <row r="23" spans="1:8" s="1" customFormat="1" ht="42" customHeight="1" thickBot="1" x14ac:dyDescent="0.25">
      <c r="A23" s="616" t="s">
        <v>27</v>
      </c>
      <c r="B23" s="617"/>
      <c r="C23" s="617"/>
      <c r="D23" s="628"/>
      <c r="E23" s="446"/>
      <c r="F23" s="447">
        <v>189240.82326800001</v>
      </c>
      <c r="G23" s="448"/>
      <c r="H23" s="449">
        <v>193894.85496999999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403">
        <v>7610.7</v>
      </c>
      <c r="F24" s="404">
        <v>69.260000000000005</v>
      </c>
      <c r="G24" s="229"/>
      <c r="H24" s="228">
        <v>69.257370000000009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405">
        <v>7610.7</v>
      </c>
      <c r="F25" s="406">
        <v>69.260000000000005</v>
      </c>
      <c r="G25" s="297">
        <v>7610.7</v>
      </c>
      <c r="H25" s="244">
        <v>69.257370000000009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403">
        <v>910.1</v>
      </c>
      <c r="F26" s="404">
        <v>2789.91</v>
      </c>
      <c r="G26" s="229"/>
      <c r="H26" s="228">
        <v>17236.673200000001</v>
      </c>
    </row>
    <row r="27" spans="1:8" s="1" customFormat="1" ht="57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409">
        <v>910.1</v>
      </c>
      <c r="F27" s="410">
        <v>2315.29</v>
      </c>
      <c r="G27" s="297">
        <v>910.1</v>
      </c>
      <c r="H27" s="244">
        <v>2304.3732000000005</v>
      </c>
    </row>
    <row r="28" spans="1:8" s="1" customFormat="1" x14ac:dyDescent="0.2">
      <c r="A28" s="241" t="s">
        <v>239</v>
      </c>
      <c r="B28" s="169"/>
      <c r="C28" s="183" t="s">
        <v>68</v>
      </c>
      <c r="D28" s="346"/>
      <c r="E28" s="407"/>
      <c r="F28" s="410">
        <v>474.62</v>
      </c>
      <c r="G28" s="79"/>
      <c r="H28" s="272">
        <v>14932.3</v>
      </c>
    </row>
    <row r="29" spans="1:8" s="1" customFormat="1" x14ac:dyDescent="0.2">
      <c r="A29" s="127" t="s">
        <v>176</v>
      </c>
      <c r="B29" s="128" t="s">
        <v>5</v>
      </c>
      <c r="C29" s="131">
        <v>1</v>
      </c>
      <c r="D29" s="472">
        <v>474.62</v>
      </c>
      <c r="E29" s="411">
        <v>1</v>
      </c>
      <c r="F29" s="412">
        <v>474.62</v>
      </c>
      <c r="G29" s="86">
        <v>0</v>
      </c>
      <c r="H29" s="272">
        <v>0</v>
      </c>
    </row>
    <row r="30" spans="1:8" s="1" customFormat="1" ht="13.5" thickBot="1" x14ac:dyDescent="0.25">
      <c r="A30" s="129" t="s">
        <v>177</v>
      </c>
      <c r="B30" s="130" t="s">
        <v>5</v>
      </c>
      <c r="C30" s="131">
        <v>1</v>
      </c>
      <c r="D30" s="472">
        <v>1741.36</v>
      </c>
      <c r="E30" s="407"/>
      <c r="F30" s="412">
        <v>0</v>
      </c>
      <c r="G30" s="86">
        <v>12</v>
      </c>
      <c r="H30" s="272">
        <v>14932.3</v>
      </c>
    </row>
    <row r="31" spans="1:8" s="3" customFormat="1" ht="26.25" thickBot="1" x14ac:dyDescent="0.25">
      <c r="A31" s="27" t="s">
        <v>32</v>
      </c>
      <c r="B31" s="35"/>
      <c r="C31" s="36"/>
      <c r="D31" s="347"/>
      <c r="E31" s="413"/>
      <c r="F31" s="404">
        <v>69.260000000000005</v>
      </c>
      <c r="G31" s="229"/>
      <c r="H31" s="228">
        <v>0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416">
        <v>7610.7</v>
      </c>
      <c r="F32" s="404">
        <v>1210.0999999999999</v>
      </c>
      <c r="G32" s="229"/>
      <c r="H32" s="228">
        <v>0</v>
      </c>
    </row>
    <row r="33" spans="1:8" s="3" customFormat="1" ht="26.25" thickBot="1" x14ac:dyDescent="0.25">
      <c r="A33" s="27" t="s">
        <v>37</v>
      </c>
      <c r="B33" s="280"/>
      <c r="C33" s="388"/>
      <c r="D33" s="389"/>
      <c r="E33" s="416">
        <v>1310.9</v>
      </c>
      <c r="F33" s="404">
        <v>39726.720000000001</v>
      </c>
      <c r="G33" s="229"/>
      <c r="H33" s="273">
        <v>2265.2352000000001</v>
      </c>
    </row>
    <row r="34" spans="1:8" s="1" customFormat="1" ht="24" x14ac:dyDescent="0.2">
      <c r="A34" s="135" t="s">
        <v>15</v>
      </c>
      <c r="B34" s="393" t="s">
        <v>6</v>
      </c>
      <c r="C34" s="394">
        <v>2</v>
      </c>
      <c r="D34" s="395">
        <v>0.77</v>
      </c>
      <c r="E34" s="417">
        <v>1310.9</v>
      </c>
      <c r="F34" s="406">
        <v>2018.79</v>
      </c>
      <c r="G34" s="297">
        <f>E34</f>
        <v>1310.9</v>
      </c>
      <c r="H34" s="244">
        <v>2018.7860000000003</v>
      </c>
    </row>
    <row r="35" spans="1:8" s="1" customFormat="1" ht="24" x14ac:dyDescent="0.2">
      <c r="A35" s="171" t="s">
        <v>214</v>
      </c>
      <c r="B35" s="14" t="s">
        <v>6</v>
      </c>
      <c r="C35" s="131">
        <v>4</v>
      </c>
      <c r="D35" s="396">
        <v>9.4E-2</v>
      </c>
      <c r="E35" s="418">
        <v>1310.9</v>
      </c>
      <c r="F35" s="406">
        <v>492.9</v>
      </c>
      <c r="G35" s="86">
        <f>E35</f>
        <v>1310.9</v>
      </c>
      <c r="H35" s="272">
        <v>246.44920000000002</v>
      </c>
    </row>
    <row r="36" spans="1:8" s="1" customFormat="1" ht="20.25" customHeight="1" x14ac:dyDescent="0.2">
      <c r="A36" s="383" t="s">
        <v>34</v>
      </c>
      <c r="B36" s="97" t="s">
        <v>6</v>
      </c>
      <c r="C36" s="217" t="s">
        <v>69</v>
      </c>
      <c r="D36" s="360"/>
      <c r="E36" s="417"/>
      <c r="F36" s="431">
        <v>37215.040000000001</v>
      </c>
      <c r="G36" s="235"/>
      <c r="H36" s="255">
        <v>0</v>
      </c>
    </row>
    <row r="37" spans="1:8" s="1" customFormat="1" ht="13.5" thickBot="1" x14ac:dyDescent="0.25">
      <c r="A37" s="385" t="s">
        <v>216</v>
      </c>
      <c r="B37" s="34"/>
      <c r="C37" s="16"/>
      <c r="D37" s="360"/>
      <c r="E37" s="417"/>
      <c r="F37" s="587">
        <v>37215.040000000001</v>
      </c>
      <c r="G37" s="232"/>
      <c r="H37" s="244">
        <v>0</v>
      </c>
    </row>
    <row r="38" spans="1:8" s="3" customFormat="1" ht="26.25" thickBot="1" x14ac:dyDescent="0.25">
      <c r="A38" s="132" t="s">
        <v>38</v>
      </c>
      <c r="B38" s="390"/>
      <c r="C38" s="391"/>
      <c r="D38" s="392"/>
      <c r="E38" s="403">
        <v>577</v>
      </c>
      <c r="F38" s="404">
        <v>300.04000000000002</v>
      </c>
      <c r="G38" s="229"/>
      <c r="H38" s="273">
        <v>300.04000000000002</v>
      </c>
    </row>
    <row r="39" spans="1:8" s="1" customFormat="1" ht="45.75" customHeight="1" thickBot="1" x14ac:dyDescent="0.25">
      <c r="A39" s="582" t="s">
        <v>39</v>
      </c>
      <c r="B39" s="128" t="s">
        <v>6</v>
      </c>
      <c r="C39" s="131">
        <v>1</v>
      </c>
      <c r="D39" s="474">
        <v>0.52</v>
      </c>
      <c r="E39" s="409">
        <v>577</v>
      </c>
      <c r="F39" s="406">
        <v>300.04000000000002</v>
      </c>
      <c r="G39" s="297">
        <v>577</v>
      </c>
      <c r="H39" s="244">
        <v>300.04000000000002</v>
      </c>
    </row>
    <row r="40" spans="1:8" s="3" customFormat="1" ht="26.25" thickBot="1" x14ac:dyDescent="0.25">
      <c r="A40" s="139" t="s">
        <v>40</v>
      </c>
      <c r="B40" s="133"/>
      <c r="C40" s="134"/>
      <c r="D40" s="350"/>
      <c r="E40" s="416">
        <v>7610.7</v>
      </c>
      <c r="F40" s="404">
        <v>138350.25169999999</v>
      </c>
      <c r="G40" s="229"/>
      <c r="H40" s="273">
        <v>169107.6617</v>
      </c>
    </row>
    <row r="41" spans="1:8" s="1" customFormat="1" ht="36" customHeight="1" x14ac:dyDescent="0.2">
      <c r="A41" s="26" t="s">
        <v>41</v>
      </c>
      <c r="B41" s="249" t="s">
        <v>66</v>
      </c>
      <c r="C41" s="16" t="s">
        <v>70</v>
      </c>
      <c r="D41" s="474">
        <v>3.1E-2</v>
      </c>
      <c r="E41" s="407">
        <v>7610.7</v>
      </c>
      <c r="F41" s="406">
        <v>235.93</v>
      </c>
      <c r="G41" s="297">
        <v>7610.7</v>
      </c>
      <c r="H41" s="244">
        <v>235.93170000000001</v>
      </c>
    </row>
    <row r="42" spans="1:8" s="1" customFormat="1" ht="21" customHeight="1" x14ac:dyDescent="0.2">
      <c r="A42" s="144" t="s">
        <v>34</v>
      </c>
      <c r="B42" s="96"/>
      <c r="C42" s="16" t="s">
        <v>69</v>
      </c>
      <c r="D42" s="476"/>
      <c r="E42" s="407"/>
      <c r="F42" s="431">
        <v>138114.32</v>
      </c>
      <c r="G42" s="235"/>
      <c r="H42" s="255">
        <v>168871.73</v>
      </c>
    </row>
    <row r="43" spans="1:8" s="1" customFormat="1" x14ac:dyDescent="0.2">
      <c r="A43" s="146" t="s">
        <v>179</v>
      </c>
      <c r="B43" s="128" t="s">
        <v>6</v>
      </c>
      <c r="C43" s="250">
        <v>1</v>
      </c>
      <c r="D43" s="472" t="s">
        <v>430</v>
      </c>
      <c r="E43" s="407"/>
      <c r="F43" s="408">
        <v>138114.32</v>
      </c>
      <c r="G43" s="86">
        <v>311.10000000000002</v>
      </c>
      <c r="H43" s="272">
        <v>165795.49</v>
      </c>
    </row>
    <row r="44" spans="1:8" s="1" customFormat="1" x14ac:dyDescent="0.2">
      <c r="A44" s="146" t="s">
        <v>180</v>
      </c>
      <c r="B44" s="128" t="s">
        <v>6</v>
      </c>
      <c r="C44" s="250">
        <v>1</v>
      </c>
      <c r="D44" s="472">
        <v>167.56</v>
      </c>
      <c r="E44" s="407"/>
      <c r="F44" s="408">
        <v>0</v>
      </c>
      <c r="G44" s="86">
        <v>9</v>
      </c>
      <c r="H44" s="272">
        <v>1508.04</v>
      </c>
    </row>
    <row r="45" spans="1:8" s="1" customFormat="1" ht="13.5" thickBot="1" x14ac:dyDescent="0.25">
      <c r="A45" s="107" t="s">
        <v>397</v>
      </c>
      <c r="B45" s="16"/>
      <c r="C45" s="16"/>
      <c r="D45" s="352" t="s">
        <v>430</v>
      </c>
      <c r="E45" s="414"/>
      <c r="F45" s="419"/>
      <c r="G45" s="86">
        <v>4</v>
      </c>
      <c r="H45" s="272">
        <v>1568.2</v>
      </c>
    </row>
    <row r="46" spans="1:8" s="3" customFormat="1" ht="26.25" thickBot="1" x14ac:dyDescent="0.25">
      <c r="A46" s="139" t="s">
        <v>42</v>
      </c>
      <c r="B46" s="133"/>
      <c r="C46" s="134"/>
      <c r="D46" s="350"/>
      <c r="E46" s="416">
        <v>7610.7</v>
      </c>
      <c r="F46" s="404">
        <v>1210.0999999999999</v>
      </c>
      <c r="G46" s="229"/>
      <c r="H46" s="273">
        <v>0</v>
      </c>
    </row>
    <row r="47" spans="1:8" s="3" customFormat="1" ht="26.25" thickBot="1" x14ac:dyDescent="0.25">
      <c r="A47" s="142" t="s">
        <v>44</v>
      </c>
      <c r="B47" s="143"/>
      <c r="C47" s="253"/>
      <c r="D47" s="477"/>
      <c r="E47" s="416">
        <v>7610.7</v>
      </c>
      <c r="F47" s="404">
        <v>273.99</v>
      </c>
      <c r="G47" s="229"/>
      <c r="H47" s="273">
        <v>273.98519999999996</v>
      </c>
    </row>
    <row r="48" spans="1:8" s="1" customFormat="1" ht="17.25" thickBot="1" x14ac:dyDescent="0.25">
      <c r="A48" s="111" t="s">
        <v>45</v>
      </c>
      <c r="B48" s="33" t="s">
        <v>66</v>
      </c>
      <c r="C48" s="102"/>
      <c r="D48" s="474">
        <v>3.6000000000000004E-2</v>
      </c>
      <c r="E48" s="407">
        <v>7610.7</v>
      </c>
      <c r="F48" s="406">
        <v>273.99</v>
      </c>
      <c r="G48" s="297">
        <v>7610.7</v>
      </c>
      <c r="H48" s="244">
        <v>273.98519999999996</v>
      </c>
    </row>
    <row r="49" spans="1:8" s="3" customFormat="1" ht="39" thickBot="1" x14ac:dyDescent="0.25">
      <c r="A49" s="27" t="s">
        <v>46</v>
      </c>
      <c r="B49" s="35"/>
      <c r="C49" s="254"/>
      <c r="D49" s="353"/>
      <c r="E49" s="416">
        <v>76</v>
      </c>
      <c r="F49" s="404">
        <v>5241.2</v>
      </c>
      <c r="G49" s="229"/>
      <c r="H49" s="273">
        <v>4642.002300000001</v>
      </c>
    </row>
    <row r="50" spans="1:8" s="1" customFormat="1" ht="36" customHeight="1" x14ac:dyDescent="0.2">
      <c r="A50" s="151" t="s">
        <v>47</v>
      </c>
      <c r="B50" s="33" t="s">
        <v>128</v>
      </c>
      <c r="C50" s="22" t="s">
        <v>70</v>
      </c>
      <c r="D50" s="474">
        <v>4.5860000000000003</v>
      </c>
      <c r="E50" s="407">
        <v>76</v>
      </c>
      <c r="F50" s="406">
        <v>697.07</v>
      </c>
      <c r="G50" s="297">
        <v>76</v>
      </c>
      <c r="H50" s="244">
        <v>348.536</v>
      </c>
    </row>
    <row r="51" spans="1:8" s="1" customFormat="1" x14ac:dyDescent="0.2">
      <c r="A51" s="152" t="s">
        <v>48</v>
      </c>
      <c r="B51" s="14"/>
      <c r="C51" s="21"/>
      <c r="D51" s="476"/>
      <c r="E51" s="407"/>
      <c r="F51" s="431">
        <v>4544.12</v>
      </c>
      <c r="G51" s="235"/>
      <c r="H51" s="255">
        <v>4293.466300000001</v>
      </c>
    </row>
    <row r="52" spans="1:8" s="1" customFormat="1" x14ac:dyDescent="0.2">
      <c r="A52" s="153" t="s">
        <v>247</v>
      </c>
      <c r="B52" s="154" t="s">
        <v>6</v>
      </c>
      <c r="C52" s="117">
        <v>1</v>
      </c>
      <c r="D52" s="490">
        <v>143.94999999999999</v>
      </c>
      <c r="E52" s="407"/>
      <c r="F52" s="408">
        <v>0</v>
      </c>
      <c r="G52" s="86">
        <v>0.5</v>
      </c>
      <c r="H52" s="272">
        <v>71.974999999999994</v>
      </c>
    </row>
    <row r="53" spans="1:8" s="1" customFormat="1" x14ac:dyDescent="0.2">
      <c r="A53" s="258" t="s">
        <v>161</v>
      </c>
      <c r="B53" s="259" t="s">
        <v>163</v>
      </c>
      <c r="C53" s="190"/>
      <c r="D53" s="354"/>
      <c r="E53" s="407"/>
      <c r="F53" s="594">
        <v>4544.12</v>
      </c>
      <c r="G53" s="79"/>
      <c r="H53" s="255">
        <v>4221.4913000000006</v>
      </c>
    </row>
    <row r="54" spans="1:8" x14ac:dyDescent="0.2">
      <c r="A54" s="311" t="s">
        <v>373</v>
      </c>
      <c r="B54" s="37" t="s">
        <v>128</v>
      </c>
      <c r="C54" s="21"/>
      <c r="D54" s="351">
        <v>196.34</v>
      </c>
      <c r="E54" s="414"/>
      <c r="F54" s="421"/>
      <c r="G54" s="86">
        <v>1</v>
      </c>
      <c r="H54" s="272">
        <v>196.34</v>
      </c>
    </row>
    <row r="55" spans="1:8" s="1" customFormat="1" x14ac:dyDescent="0.2">
      <c r="A55" s="311" t="s">
        <v>157</v>
      </c>
      <c r="B55" s="37" t="s">
        <v>5</v>
      </c>
      <c r="C55" s="21"/>
      <c r="D55" s="351">
        <v>624.5</v>
      </c>
      <c r="E55" s="414"/>
      <c r="F55" s="421"/>
      <c r="G55" s="86">
        <v>3</v>
      </c>
      <c r="H55" s="272">
        <v>1873.5</v>
      </c>
    </row>
    <row r="56" spans="1:8" s="1" customFormat="1" x14ac:dyDescent="0.2">
      <c r="A56" s="216" t="s">
        <v>237</v>
      </c>
      <c r="B56" s="37" t="s">
        <v>127</v>
      </c>
      <c r="C56" s="21"/>
      <c r="D56" s="351">
        <f>H56/G56</f>
        <v>246.59</v>
      </c>
      <c r="E56" s="414"/>
      <c r="F56" s="421"/>
      <c r="G56" s="86">
        <v>1.19</v>
      </c>
      <c r="H56" s="272">
        <v>293.44209999999998</v>
      </c>
    </row>
    <row r="57" spans="1:8" s="1" customFormat="1" x14ac:dyDescent="0.2">
      <c r="A57" s="216" t="s">
        <v>156</v>
      </c>
      <c r="B57" s="37" t="s">
        <v>6</v>
      </c>
      <c r="C57" s="21"/>
      <c r="D57" s="351">
        <v>1072.71</v>
      </c>
      <c r="E57" s="414"/>
      <c r="F57" s="421"/>
      <c r="G57" s="86">
        <v>0.52</v>
      </c>
      <c r="H57" s="272">
        <v>557.80920000000003</v>
      </c>
    </row>
    <row r="58" spans="1:8" s="1" customFormat="1" x14ac:dyDescent="0.2">
      <c r="A58" s="216" t="s">
        <v>280</v>
      </c>
      <c r="B58" s="37" t="s">
        <v>5</v>
      </c>
      <c r="C58" s="21"/>
      <c r="D58" s="351">
        <v>223.27</v>
      </c>
      <c r="E58" s="414"/>
      <c r="F58" s="421"/>
      <c r="G58" s="86">
        <v>2</v>
      </c>
      <c r="H58" s="272">
        <v>446.54</v>
      </c>
    </row>
    <row r="59" spans="1:8" s="1" customFormat="1" x14ac:dyDescent="0.2">
      <c r="A59" s="216" t="s">
        <v>326</v>
      </c>
      <c r="B59" s="37" t="s">
        <v>5</v>
      </c>
      <c r="C59" s="21"/>
      <c r="D59" s="351">
        <v>73.75</v>
      </c>
      <c r="E59" s="414"/>
      <c r="F59" s="421"/>
      <c r="G59" s="86">
        <v>7</v>
      </c>
      <c r="H59" s="272">
        <v>516.25</v>
      </c>
    </row>
    <row r="60" spans="1:8" s="1" customFormat="1" x14ac:dyDescent="0.2">
      <c r="A60" s="58" t="s">
        <v>387</v>
      </c>
      <c r="B60" s="50" t="s">
        <v>5</v>
      </c>
      <c r="C60" s="21"/>
      <c r="D60" s="351">
        <v>76.790000000000006</v>
      </c>
      <c r="E60" s="414"/>
      <c r="F60" s="421"/>
      <c r="G60" s="86">
        <v>3</v>
      </c>
      <c r="H60" s="272">
        <v>230.37</v>
      </c>
    </row>
    <row r="61" spans="1:8" s="1" customFormat="1" ht="13.5" thickBot="1" x14ac:dyDescent="0.25">
      <c r="A61" s="58" t="s">
        <v>388</v>
      </c>
      <c r="B61" s="50" t="s">
        <v>5</v>
      </c>
      <c r="C61" s="21"/>
      <c r="D61" s="351">
        <v>107.24</v>
      </c>
      <c r="E61" s="414"/>
      <c r="F61" s="421"/>
      <c r="G61" s="86">
        <v>1</v>
      </c>
      <c r="H61" s="272">
        <v>107.24</v>
      </c>
    </row>
    <row r="62" spans="1:8" s="69" customFormat="1" ht="28.5" customHeight="1" thickBot="1" x14ac:dyDescent="0.25">
      <c r="A62" s="613" t="s">
        <v>49</v>
      </c>
      <c r="B62" s="614"/>
      <c r="C62" s="614"/>
      <c r="D62" s="615"/>
      <c r="E62" s="441"/>
      <c r="F62" s="402">
        <v>747820.5</v>
      </c>
      <c r="G62" s="260"/>
      <c r="H62" s="261">
        <v>874347.98580000002</v>
      </c>
    </row>
    <row r="63" spans="1:8" s="3" customFormat="1" ht="26.25" thickBot="1" x14ac:dyDescent="0.25">
      <c r="A63" s="304" t="s">
        <v>50</v>
      </c>
      <c r="B63" s="305"/>
      <c r="C63" s="306"/>
      <c r="D63" s="478"/>
      <c r="E63" s="416">
        <v>4</v>
      </c>
      <c r="F63" s="422">
        <v>281911.03000000003</v>
      </c>
      <c r="G63" s="298">
        <v>4</v>
      </c>
      <c r="H63" s="273">
        <v>277029.45</v>
      </c>
    </row>
    <row r="64" spans="1:8" s="3" customFormat="1" ht="26.25" thickBot="1" x14ac:dyDescent="0.25">
      <c r="A64" s="139" t="s">
        <v>51</v>
      </c>
      <c r="B64" s="133"/>
      <c r="C64" s="134"/>
      <c r="D64" s="350"/>
      <c r="E64" s="423"/>
      <c r="F64" s="422">
        <v>17737.22</v>
      </c>
      <c r="G64" s="229"/>
      <c r="H64" s="273">
        <v>6799.170000000001</v>
      </c>
    </row>
    <row r="65" spans="1:8" s="1" customFormat="1" ht="18" customHeight="1" x14ac:dyDescent="0.2">
      <c r="A65" s="145" t="s">
        <v>167</v>
      </c>
      <c r="B65" s="150" t="s">
        <v>409</v>
      </c>
      <c r="C65" s="117">
        <v>3</v>
      </c>
      <c r="D65" s="472">
        <v>37.21</v>
      </c>
      <c r="E65" s="407">
        <v>144</v>
      </c>
      <c r="F65" s="406">
        <v>16072.56</v>
      </c>
      <c r="G65" s="297">
        <v>167</v>
      </c>
      <c r="H65" s="244">
        <v>6059.3700000000008</v>
      </c>
    </row>
    <row r="66" spans="1:8" s="1" customFormat="1" x14ac:dyDescent="0.2">
      <c r="A66" s="157" t="s">
        <v>48</v>
      </c>
      <c r="B66" s="150"/>
      <c r="C66" s="158"/>
      <c r="D66" s="476"/>
      <c r="E66" s="407"/>
      <c r="F66" s="410">
        <v>1664.66</v>
      </c>
      <c r="G66" s="79"/>
      <c r="H66" s="272">
        <v>739.8</v>
      </c>
    </row>
    <row r="67" spans="1:8" s="1" customFormat="1" ht="13.5" thickBot="1" x14ac:dyDescent="0.25">
      <c r="A67" s="147" t="s">
        <v>52</v>
      </c>
      <c r="B67" s="150" t="s">
        <v>240</v>
      </c>
      <c r="C67" s="263">
        <v>1</v>
      </c>
      <c r="D67" s="472">
        <v>61.65</v>
      </c>
      <c r="E67" s="424">
        <v>27</v>
      </c>
      <c r="F67" s="408">
        <v>1664.66</v>
      </c>
      <c r="G67" s="86">
        <v>12</v>
      </c>
      <c r="H67" s="272">
        <v>739.8</v>
      </c>
    </row>
    <row r="68" spans="1:8" s="3" customFormat="1" ht="39" thickBot="1" x14ac:dyDescent="0.25">
      <c r="A68" s="27" t="s">
        <v>54</v>
      </c>
      <c r="B68" s="45"/>
      <c r="C68" s="46"/>
      <c r="D68" s="357"/>
      <c r="E68" s="425"/>
      <c r="F68" s="422">
        <v>94028.31</v>
      </c>
      <c r="G68" s="265"/>
      <c r="H68" s="266">
        <v>154333.18780000001</v>
      </c>
    </row>
    <row r="69" spans="1:8" s="1" customFormat="1" ht="33.75" x14ac:dyDescent="0.2">
      <c r="A69" s="159" t="s">
        <v>55</v>
      </c>
      <c r="B69" s="33"/>
      <c r="C69" s="29"/>
      <c r="D69" s="346"/>
      <c r="E69" s="407"/>
      <c r="F69" s="431">
        <v>18481.32</v>
      </c>
      <c r="G69" s="580"/>
      <c r="H69" s="581">
        <v>16566.350999999999</v>
      </c>
    </row>
    <row r="70" spans="1:8" s="1" customFormat="1" x14ac:dyDescent="0.2">
      <c r="A70" s="66" t="s">
        <v>17</v>
      </c>
      <c r="B70" s="14" t="s">
        <v>6</v>
      </c>
      <c r="C70" s="154">
        <v>1</v>
      </c>
      <c r="D70" s="358">
        <v>1.24</v>
      </c>
      <c r="E70" s="407">
        <v>7610.7</v>
      </c>
      <c r="F70" s="408">
        <v>9437.27</v>
      </c>
      <c r="G70" s="86">
        <v>6089</v>
      </c>
      <c r="H70" s="272">
        <v>7550.36</v>
      </c>
    </row>
    <row r="71" spans="1:8" s="1" customFormat="1" x14ac:dyDescent="0.2">
      <c r="A71" s="67" t="s">
        <v>18</v>
      </c>
      <c r="B71" s="52" t="s">
        <v>6</v>
      </c>
      <c r="C71" s="117">
        <v>12</v>
      </c>
      <c r="D71" s="358">
        <v>0.51</v>
      </c>
      <c r="E71" s="426">
        <v>910.1</v>
      </c>
      <c r="F71" s="408">
        <v>5569.81</v>
      </c>
      <c r="G71" s="86">
        <v>910.1</v>
      </c>
      <c r="H71" s="272">
        <v>5560.7109999999993</v>
      </c>
    </row>
    <row r="72" spans="1:8" s="1" customFormat="1" x14ac:dyDescent="0.2">
      <c r="A72" s="68" t="s">
        <v>19</v>
      </c>
      <c r="B72" s="52" t="s">
        <v>20</v>
      </c>
      <c r="C72" s="117">
        <v>12</v>
      </c>
      <c r="D72" s="358">
        <v>72.38</v>
      </c>
      <c r="E72" s="426">
        <v>4</v>
      </c>
      <c r="F72" s="408">
        <v>3474.24</v>
      </c>
      <c r="G72" s="86">
        <v>4</v>
      </c>
      <c r="H72" s="272">
        <v>3455.2799999999997</v>
      </c>
    </row>
    <row r="73" spans="1:8" s="1" customFormat="1" x14ac:dyDescent="0.2">
      <c r="A73" s="267" t="s">
        <v>48</v>
      </c>
      <c r="B73" s="268"/>
      <c r="C73" s="158"/>
      <c r="D73" s="346"/>
      <c r="E73" s="427"/>
      <c r="F73" s="428">
        <v>25571.95</v>
      </c>
      <c r="G73" s="269"/>
      <c r="H73" s="270">
        <v>52184.606999999996</v>
      </c>
    </row>
    <row r="74" spans="1:8" s="6" customFormat="1" x14ac:dyDescent="0.2">
      <c r="A74" s="165" t="s">
        <v>184</v>
      </c>
      <c r="B74" s="50"/>
      <c r="C74" s="28"/>
      <c r="D74" s="479">
        <v>0.28000000000000003</v>
      </c>
      <c r="E74" s="430">
        <v>7610.7</v>
      </c>
      <c r="F74" s="443">
        <v>25571.95</v>
      </c>
      <c r="G74" s="79"/>
      <c r="H74" s="255">
        <v>52184.606999999996</v>
      </c>
    </row>
    <row r="75" spans="1:8" s="6" customFormat="1" x14ac:dyDescent="0.2">
      <c r="A75" s="315" t="s">
        <v>349</v>
      </c>
      <c r="B75" s="37" t="s">
        <v>134</v>
      </c>
      <c r="C75" s="16">
        <v>1</v>
      </c>
      <c r="D75" s="360">
        <v>1421.16</v>
      </c>
      <c r="E75" s="407"/>
      <c r="F75" s="408"/>
      <c r="G75" s="86">
        <v>2.75</v>
      </c>
      <c r="H75" s="272">
        <v>3387.87</v>
      </c>
    </row>
    <row r="76" spans="1:8" s="6" customFormat="1" x14ac:dyDescent="0.2">
      <c r="A76" s="315" t="s">
        <v>227</v>
      </c>
      <c r="B76" s="38" t="s">
        <v>134</v>
      </c>
      <c r="C76" s="81">
        <v>1</v>
      </c>
      <c r="D76" s="351">
        <v>1200.97</v>
      </c>
      <c r="E76" s="407"/>
      <c r="F76" s="408"/>
      <c r="G76" s="86">
        <v>1.2</v>
      </c>
      <c r="H76" s="272">
        <v>1254.5999999999999</v>
      </c>
    </row>
    <row r="77" spans="1:8" s="6" customFormat="1" x14ac:dyDescent="0.2">
      <c r="A77" s="315" t="s">
        <v>370</v>
      </c>
      <c r="B77" s="38" t="s">
        <v>134</v>
      </c>
      <c r="C77" s="81"/>
      <c r="D77" s="351">
        <v>1324.86</v>
      </c>
      <c r="E77" s="407"/>
      <c r="F77" s="408"/>
      <c r="G77" s="86">
        <v>4</v>
      </c>
      <c r="H77" s="272">
        <v>4803.88</v>
      </c>
    </row>
    <row r="78" spans="1:8" s="6" customFormat="1" x14ac:dyDescent="0.2">
      <c r="A78" s="318" t="s">
        <v>199</v>
      </c>
      <c r="B78" s="47" t="s">
        <v>5</v>
      </c>
      <c r="C78" s="16">
        <v>1</v>
      </c>
      <c r="D78" s="361">
        <v>756.38</v>
      </c>
      <c r="E78" s="407"/>
      <c r="F78" s="408"/>
      <c r="G78" s="86">
        <v>1</v>
      </c>
      <c r="H78" s="272">
        <v>756.38</v>
      </c>
    </row>
    <row r="79" spans="1:8" s="6" customFormat="1" x14ac:dyDescent="0.2">
      <c r="A79" s="318" t="s">
        <v>201</v>
      </c>
      <c r="B79" s="47" t="s">
        <v>5</v>
      </c>
      <c r="C79" s="16">
        <v>1</v>
      </c>
      <c r="D79" s="361">
        <v>1728.09</v>
      </c>
      <c r="E79" s="407"/>
      <c r="F79" s="408"/>
      <c r="G79" s="86">
        <v>1</v>
      </c>
      <c r="H79" s="272">
        <v>1728.09</v>
      </c>
    </row>
    <row r="80" spans="1:8" s="6" customFormat="1" x14ac:dyDescent="0.2">
      <c r="A80" s="318" t="s">
        <v>202</v>
      </c>
      <c r="B80" s="47" t="s">
        <v>5</v>
      </c>
      <c r="C80" s="16">
        <v>1</v>
      </c>
      <c r="D80" s="362">
        <v>2345.67</v>
      </c>
      <c r="E80" s="407"/>
      <c r="F80" s="408"/>
      <c r="G80" s="86">
        <v>2</v>
      </c>
      <c r="H80" s="272">
        <v>4691.34</v>
      </c>
    </row>
    <row r="81" spans="1:28" s="6" customFormat="1" x14ac:dyDescent="0.2">
      <c r="A81" s="319" t="s">
        <v>254</v>
      </c>
      <c r="B81" s="37" t="s">
        <v>5</v>
      </c>
      <c r="C81" s="16">
        <v>1</v>
      </c>
      <c r="D81" s="351">
        <v>325.95</v>
      </c>
      <c r="E81" s="407"/>
      <c r="F81" s="408"/>
      <c r="G81" s="86">
        <v>1</v>
      </c>
      <c r="H81" s="272">
        <v>325.95</v>
      </c>
    </row>
    <row r="82" spans="1:28" s="6" customFormat="1" x14ac:dyDescent="0.2">
      <c r="A82" s="319" t="s">
        <v>301</v>
      </c>
      <c r="B82" s="37" t="s">
        <v>5</v>
      </c>
      <c r="C82" s="16">
        <v>1</v>
      </c>
      <c r="D82" s="351">
        <v>433.64</v>
      </c>
      <c r="E82" s="407"/>
      <c r="F82" s="408"/>
      <c r="G82" s="86">
        <v>1</v>
      </c>
      <c r="H82" s="272">
        <v>433.64</v>
      </c>
    </row>
    <row r="83" spans="1:28" s="6" customFormat="1" x14ac:dyDescent="0.2">
      <c r="A83" s="51" t="s">
        <v>233</v>
      </c>
      <c r="B83" s="50" t="s">
        <v>256</v>
      </c>
      <c r="C83" s="16">
        <v>1</v>
      </c>
      <c r="D83" s="351">
        <v>1594.89</v>
      </c>
      <c r="E83" s="407"/>
      <c r="F83" s="408"/>
      <c r="G83" s="86">
        <v>1.5</v>
      </c>
      <c r="H83" s="272">
        <v>2392.335</v>
      </c>
    </row>
    <row r="84" spans="1:28" s="6" customFormat="1" x14ac:dyDescent="0.2">
      <c r="A84" s="51" t="s">
        <v>234</v>
      </c>
      <c r="B84" s="50" t="s">
        <v>256</v>
      </c>
      <c r="C84" s="16">
        <v>1</v>
      </c>
      <c r="D84" s="351">
        <v>1262.8</v>
      </c>
      <c r="E84" s="407"/>
      <c r="F84" s="408"/>
      <c r="G84" s="86">
        <v>6</v>
      </c>
      <c r="H84" s="272">
        <v>6968.4</v>
      </c>
    </row>
    <row r="85" spans="1:28" s="6" customFormat="1" x14ac:dyDescent="0.2">
      <c r="A85" s="51" t="s">
        <v>235</v>
      </c>
      <c r="B85" s="50" t="s">
        <v>256</v>
      </c>
      <c r="C85" s="16">
        <v>1</v>
      </c>
      <c r="D85" s="351">
        <v>1030.51</v>
      </c>
      <c r="E85" s="407"/>
      <c r="F85" s="408"/>
      <c r="G85" s="86">
        <v>2</v>
      </c>
      <c r="H85" s="272">
        <v>2061.02</v>
      </c>
    </row>
    <row r="86" spans="1:28" s="6" customFormat="1" x14ac:dyDescent="0.2">
      <c r="A86" s="320" t="s">
        <v>354</v>
      </c>
      <c r="B86" s="16" t="s">
        <v>5</v>
      </c>
      <c r="C86" s="16"/>
      <c r="D86" s="363">
        <v>353.21</v>
      </c>
      <c r="E86" s="407"/>
      <c r="F86" s="408"/>
      <c r="G86" s="86">
        <v>2</v>
      </c>
      <c r="H86" s="272">
        <v>653.21</v>
      </c>
    </row>
    <row r="87" spans="1:28" s="6" customFormat="1" x14ac:dyDescent="0.2">
      <c r="A87" s="322" t="s">
        <v>209</v>
      </c>
      <c r="B87" s="49" t="s">
        <v>5</v>
      </c>
      <c r="C87" s="28">
        <v>1</v>
      </c>
      <c r="D87" s="360">
        <v>1769.7</v>
      </c>
      <c r="E87" s="407"/>
      <c r="F87" s="408"/>
      <c r="G87" s="86">
        <v>1</v>
      </c>
      <c r="H87" s="272">
        <v>1769.7</v>
      </c>
    </row>
    <row r="88" spans="1:28" s="6" customFormat="1" x14ac:dyDescent="0.2">
      <c r="A88" s="322" t="s">
        <v>313</v>
      </c>
      <c r="B88" s="49" t="s">
        <v>5</v>
      </c>
      <c r="C88" s="30">
        <v>1</v>
      </c>
      <c r="D88" s="360">
        <v>1867.82</v>
      </c>
      <c r="E88" s="407"/>
      <c r="F88" s="408"/>
      <c r="G88" s="86">
        <v>1</v>
      </c>
      <c r="H88" s="272">
        <v>1867.82</v>
      </c>
    </row>
    <row r="89" spans="1:28" s="6" customFormat="1" x14ac:dyDescent="0.2">
      <c r="A89" s="323" t="s">
        <v>281</v>
      </c>
      <c r="B89" s="49" t="s">
        <v>127</v>
      </c>
      <c r="C89" s="28"/>
      <c r="D89" s="351">
        <v>246.7</v>
      </c>
      <c r="E89" s="407"/>
      <c r="F89" s="408"/>
      <c r="G89" s="86">
        <v>1</v>
      </c>
      <c r="H89" s="272">
        <v>246.7</v>
      </c>
    </row>
    <row r="90" spans="1:28" s="6" customFormat="1" x14ac:dyDescent="0.2">
      <c r="A90" s="323" t="s">
        <v>271</v>
      </c>
      <c r="B90" s="49" t="s">
        <v>127</v>
      </c>
      <c r="C90" s="28"/>
      <c r="D90" s="351">
        <v>183.3</v>
      </c>
      <c r="E90" s="407"/>
      <c r="F90" s="408"/>
      <c r="G90" s="86">
        <v>55</v>
      </c>
      <c r="H90" s="272">
        <v>10081.5</v>
      </c>
    </row>
    <row r="91" spans="1:28" s="6" customFormat="1" x14ac:dyDescent="0.2">
      <c r="A91" s="325" t="s">
        <v>136</v>
      </c>
      <c r="B91" s="110" t="s">
        <v>5</v>
      </c>
      <c r="C91" s="28"/>
      <c r="D91" s="351">
        <v>719.12</v>
      </c>
      <c r="E91" s="407"/>
      <c r="F91" s="408"/>
      <c r="G91" s="86">
        <v>1</v>
      </c>
      <c r="H91" s="272">
        <v>719.12</v>
      </c>
    </row>
    <row r="92" spans="1:28" x14ac:dyDescent="0.2">
      <c r="A92" s="316" t="s">
        <v>410</v>
      </c>
      <c r="B92" s="37" t="s">
        <v>127</v>
      </c>
      <c r="C92" s="28"/>
      <c r="D92" s="351">
        <v>195.21</v>
      </c>
      <c r="E92" s="407"/>
      <c r="F92" s="408"/>
      <c r="G92" s="86">
        <v>9.1999999999999993</v>
      </c>
      <c r="H92" s="272">
        <v>1669.3020000000001</v>
      </c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</row>
    <row r="93" spans="1:28" x14ac:dyDescent="0.2">
      <c r="A93" s="326" t="s">
        <v>140</v>
      </c>
      <c r="B93" s="37" t="s">
        <v>128</v>
      </c>
      <c r="C93" s="28"/>
      <c r="D93" s="351">
        <v>47.07</v>
      </c>
      <c r="E93" s="407"/>
      <c r="F93" s="408"/>
      <c r="G93" s="86">
        <v>1</v>
      </c>
      <c r="H93" s="272">
        <v>43.97</v>
      </c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</row>
    <row r="94" spans="1:28" x14ac:dyDescent="0.2">
      <c r="A94" s="326" t="s">
        <v>141</v>
      </c>
      <c r="B94" s="37" t="s">
        <v>128</v>
      </c>
      <c r="C94" s="28"/>
      <c r="D94" s="351">
        <v>48.09</v>
      </c>
      <c r="E94" s="407"/>
      <c r="F94" s="408"/>
      <c r="G94" s="86">
        <v>2</v>
      </c>
      <c r="H94" s="272">
        <v>92.22</v>
      </c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</row>
    <row r="95" spans="1:28" x14ac:dyDescent="0.2">
      <c r="A95" s="248" t="s">
        <v>147</v>
      </c>
      <c r="B95" s="37" t="s">
        <v>128</v>
      </c>
      <c r="C95" s="28"/>
      <c r="D95" s="351">
        <v>798.97</v>
      </c>
      <c r="E95" s="407"/>
      <c r="F95" s="408"/>
      <c r="G95" s="86">
        <v>8</v>
      </c>
      <c r="H95" s="272">
        <v>6237.56</v>
      </c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</row>
    <row r="96" spans="1:28" ht="36" x14ac:dyDescent="0.2">
      <c r="A96" s="111" t="s">
        <v>56</v>
      </c>
      <c r="B96" s="166" t="s">
        <v>20</v>
      </c>
      <c r="C96" s="167">
        <v>24</v>
      </c>
      <c r="D96" s="476">
        <v>62.24</v>
      </c>
      <c r="E96" s="407">
        <v>4</v>
      </c>
      <c r="F96" s="588">
        <v>5975.04</v>
      </c>
      <c r="G96" s="86">
        <v>4</v>
      </c>
      <c r="H96" s="255">
        <v>5660.96</v>
      </c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</row>
    <row r="97" spans="1:8" s="65" customFormat="1" x14ac:dyDescent="0.2">
      <c r="A97" s="339" t="s">
        <v>185</v>
      </c>
      <c r="B97" s="14" t="s">
        <v>20</v>
      </c>
      <c r="C97" s="28"/>
      <c r="D97" s="476">
        <v>11000</v>
      </c>
      <c r="E97" s="407">
        <v>4</v>
      </c>
      <c r="F97" s="588">
        <v>44000</v>
      </c>
      <c r="G97" s="79"/>
      <c r="H97" s="270">
        <v>79921.269799999995</v>
      </c>
    </row>
    <row r="98" spans="1:8" s="6" customFormat="1" x14ac:dyDescent="0.2">
      <c r="A98" s="329" t="s">
        <v>186</v>
      </c>
      <c r="B98" s="39" t="s">
        <v>128</v>
      </c>
      <c r="C98" s="28"/>
      <c r="D98" s="351">
        <v>1232.6199999999999</v>
      </c>
      <c r="E98" s="414"/>
      <c r="F98" s="429"/>
      <c r="G98" s="86">
        <v>8</v>
      </c>
      <c r="H98" s="272">
        <v>9860.9599999999991</v>
      </c>
    </row>
    <row r="99" spans="1:8" s="6" customFormat="1" x14ac:dyDescent="0.2">
      <c r="A99" s="329" t="s">
        <v>412</v>
      </c>
      <c r="B99" s="37" t="s">
        <v>128</v>
      </c>
      <c r="C99" s="28"/>
      <c r="D99" s="351">
        <v>1131.42</v>
      </c>
      <c r="E99" s="414"/>
      <c r="F99" s="429"/>
      <c r="G99" s="86">
        <v>4</v>
      </c>
      <c r="H99" s="272">
        <v>4525.68</v>
      </c>
    </row>
    <row r="100" spans="1:8" s="1" customFormat="1" x14ac:dyDescent="0.2">
      <c r="A100" s="330" t="s">
        <v>135</v>
      </c>
      <c r="B100" s="39" t="s">
        <v>128</v>
      </c>
      <c r="C100" s="28"/>
      <c r="D100" s="351">
        <v>79.400000000000006</v>
      </c>
      <c r="E100" s="414"/>
      <c r="F100" s="429"/>
      <c r="G100" s="86">
        <v>26</v>
      </c>
      <c r="H100" s="272">
        <v>2064.4</v>
      </c>
    </row>
    <row r="101" spans="1:8" s="1" customFormat="1" x14ac:dyDescent="0.2">
      <c r="A101" s="331" t="s">
        <v>232</v>
      </c>
      <c r="B101" s="14" t="s">
        <v>5</v>
      </c>
      <c r="C101" s="16">
        <v>1</v>
      </c>
      <c r="D101" s="360">
        <v>773.27</v>
      </c>
      <c r="E101" s="414"/>
      <c r="F101" s="429"/>
      <c r="G101" s="86">
        <v>3</v>
      </c>
      <c r="H101" s="272">
        <v>2319.81</v>
      </c>
    </row>
    <row r="102" spans="1:8" s="1" customFormat="1" x14ac:dyDescent="0.2">
      <c r="A102" s="332" t="s">
        <v>219</v>
      </c>
      <c r="B102" s="217" t="s">
        <v>6</v>
      </c>
      <c r="C102" s="217">
        <v>1</v>
      </c>
      <c r="D102" s="480">
        <v>4926.87</v>
      </c>
      <c r="E102" s="414"/>
      <c r="F102" s="429"/>
      <c r="G102" s="86">
        <v>0.94</v>
      </c>
      <c r="H102" s="272">
        <v>5330.8998000000001</v>
      </c>
    </row>
    <row r="103" spans="1:8" s="1" customFormat="1" x14ac:dyDescent="0.2">
      <c r="A103" s="315" t="s">
        <v>195</v>
      </c>
      <c r="B103" s="37" t="s">
        <v>5</v>
      </c>
      <c r="C103" s="80">
        <v>1</v>
      </c>
      <c r="D103" s="362">
        <v>661.34</v>
      </c>
      <c r="E103" s="414"/>
      <c r="F103" s="429"/>
      <c r="G103" s="86">
        <v>52</v>
      </c>
      <c r="H103" s="272">
        <v>34389.68</v>
      </c>
    </row>
    <row r="104" spans="1:8" s="1" customFormat="1" x14ac:dyDescent="0.2">
      <c r="A104" s="334" t="s">
        <v>197</v>
      </c>
      <c r="B104" s="98" t="s">
        <v>5</v>
      </c>
      <c r="C104" s="80">
        <v>1</v>
      </c>
      <c r="D104" s="362">
        <v>1268.58</v>
      </c>
      <c r="E104" s="414"/>
      <c r="F104" s="429"/>
      <c r="G104" s="86">
        <v>8</v>
      </c>
      <c r="H104" s="272">
        <v>10148.64</v>
      </c>
    </row>
    <row r="105" spans="1:8" s="1" customFormat="1" x14ac:dyDescent="0.2">
      <c r="A105" s="318" t="s">
        <v>200</v>
      </c>
      <c r="B105" s="47" t="s">
        <v>5</v>
      </c>
      <c r="C105" s="16">
        <v>1</v>
      </c>
      <c r="D105" s="361">
        <v>981.98</v>
      </c>
      <c r="E105" s="414"/>
      <c r="F105" s="429"/>
      <c r="G105" s="86">
        <v>1</v>
      </c>
      <c r="H105" s="272">
        <v>981.98</v>
      </c>
    </row>
    <row r="106" spans="1:8" s="1" customFormat="1" x14ac:dyDescent="0.2">
      <c r="A106" s="336" t="s">
        <v>205</v>
      </c>
      <c r="B106" s="14" t="s">
        <v>5</v>
      </c>
      <c r="C106" s="16">
        <v>1</v>
      </c>
      <c r="D106" s="359">
        <v>1685.16</v>
      </c>
      <c r="E106" s="414"/>
      <c r="F106" s="429"/>
      <c r="G106" s="86">
        <v>1</v>
      </c>
      <c r="H106" s="272">
        <v>1685.16</v>
      </c>
    </row>
    <row r="107" spans="1:8" s="1" customFormat="1" x14ac:dyDescent="0.2">
      <c r="A107" s="326" t="s">
        <v>140</v>
      </c>
      <c r="B107" s="37" t="s">
        <v>128</v>
      </c>
      <c r="C107" s="28"/>
      <c r="D107" s="351">
        <v>47.07</v>
      </c>
      <c r="E107" s="414"/>
      <c r="F107" s="429"/>
      <c r="G107" s="86">
        <v>2</v>
      </c>
      <c r="H107" s="272">
        <v>94.14</v>
      </c>
    </row>
    <row r="108" spans="1:8" s="1" customFormat="1" x14ac:dyDescent="0.2">
      <c r="A108" s="320" t="s">
        <v>144</v>
      </c>
      <c r="B108" s="49" t="s">
        <v>128</v>
      </c>
      <c r="C108" s="28"/>
      <c r="D108" s="351">
        <v>65.760000000000005</v>
      </c>
      <c r="E108" s="414"/>
      <c r="F108" s="429"/>
      <c r="G108" s="86">
        <v>8</v>
      </c>
      <c r="H108" s="272">
        <v>526.08000000000004</v>
      </c>
    </row>
    <row r="109" spans="1:8" s="1" customFormat="1" x14ac:dyDescent="0.2">
      <c r="A109" s="248" t="s">
        <v>147</v>
      </c>
      <c r="B109" s="37" t="s">
        <v>128</v>
      </c>
      <c r="C109" s="28"/>
      <c r="D109" s="351">
        <v>798.97</v>
      </c>
      <c r="E109" s="414"/>
      <c r="F109" s="429"/>
      <c r="G109" s="86">
        <v>9</v>
      </c>
      <c r="H109" s="272">
        <v>7190.73</v>
      </c>
    </row>
    <row r="110" spans="1:8" s="1" customFormat="1" x14ac:dyDescent="0.2">
      <c r="A110" s="320" t="s">
        <v>354</v>
      </c>
      <c r="B110" s="47" t="s">
        <v>5</v>
      </c>
      <c r="C110" s="16"/>
      <c r="D110" s="363">
        <v>353.21</v>
      </c>
      <c r="E110" s="414"/>
      <c r="F110" s="429"/>
      <c r="G110" s="86">
        <v>1</v>
      </c>
      <c r="H110" s="272">
        <v>353.21</v>
      </c>
    </row>
    <row r="111" spans="1:8" s="1" customFormat="1" ht="13.5" thickBot="1" x14ac:dyDescent="0.25">
      <c r="A111" s="320" t="s">
        <v>355</v>
      </c>
      <c r="B111" s="47" t="s">
        <v>5</v>
      </c>
      <c r="C111" s="16"/>
      <c r="D111" s="363">
        <v>449.9</v>
      </c>
      <c r="E111" s="414"/>
      <c r="F111" s="429"/>
      <c r="G111" s="86">
        <v>1</v>
      </c>
      <c r="H111" s="272">
        <v>449.9</v>
      </c>
    </row>
    <row r="112" spans="1:8" s="1" customFormat="1" ht="39" thickBot="1" x14ac:dyDescent="0.25">
      <c r="A112" s="82" t="s">
        <v>170</v>
      </c>
      <c r="B112" s="35"/>
      <c r="C112" s="36"/>
      <c r="D112" s="364"/>
      <c r="E112" s="425"/>
      <c r="F112" s="422">
        <v>110504.8</v>
      </c>
      <c r="G112" s="273">
        <v>34573</v>
      </c>
      <c r="H112" s="273">
        <v>110504.79999999999</v>
      </c>
    </row>
    <row r="113" spans="1:66" s="4" customFormat="1" x14ac:dyDescent="0.2">
      <c r="A113" s="111" t="s">
        <v>315</v>
      </c>
      <c r="B113" s="172" t="s">
        <v>240</v>
      </c>
      <c r="C113" s="173">
        <v>1</v>
      </c>
      <c r="D113" s="365">
        <v>20.38</v>
      </c>
      <c r="E113" s="407">
        <v>3624</v>
      </c>
      <c r="F113" s="406">
        <v>73857.119999999995</v>
      </c>
      <c r="G113" s="297">
        <v>3624</v>
      </c>
      <c r="H113" s="244">
        <v>73857.119999999995</v>
      </c>
    </row>
    <row r="114" spans="1:66" s="4" customFormat="1" x14ac:dyDescent="0.2">
      <c r="A114" s="58" t="s">
        <v>57</v>
      </c>
      <c r="B114" s="176" t="s">
        <v>20</v>
      </c>
      <c r="C114" s="154">
        <v>1</v>
      </c>
      <c r="D114" s="481">
        <v>868.52</v>
      </c>
      <c r="E114" s="407">
        <v>4</v>
      </c>
      <c r="F114" s="406">
        <v>3474.08</v>
      </c>
      <c r="G114" s="86">
        <v>4</v>
      </c>
      <c r="H114" s="272">
        <v>3474.08</v>
      </c>
    </row>
    <row r="115" spans="1:66" x14ac:dyDescent="0.2">
      <c r="A115" s="51" t="s">
        <v>317</v>
      </c>
      <c r="B115" s="176" t="s">
        <v>20</v>
      </c>
      <c r="C115" s="154">
        <v>1</v>
      </c>
      <c r="D115" s="367">
        <v>434.26</v>
      </c>
      <c r="E115" s="407">
        <v>4</v>
      </c>
      <c r="F115" s="406">
        <v>1737.04</v>
      </c>
      <c r="G115" s="86">
        <v>4</v>
      </c>
      <c r="H115" s="272">
        <v>1737.04</v>
      </c>
    </row>
    <row r="116" spans="1:66" s="1" customFormat="1" x14ac:dyDescent="0.2">
      <c r="A116" s="58" t="s">
        <v>318</v>
      </c>
      <c r="B116" s="176" t="s">
        <v>20</v>
      </c>
      <c r="C116" s="154">
        <v>1</v>
      </c>
      <c r="D116" s="367">
        <v>434.26</v>
      </c>
      <c r="E116" s="407">
        <v>4</v>
      </c>
      <c r="F116" s="406">
        <v>1737.04</v>
      </c>
      <c r="G116" s="86">
        <v>4</v>
      </c>
      <c r="H116" s="272">
        <v>1737.04</v>
      </c>
    </row>
    <row r="117" spans="1:66" s="3" customFormat="1" ht="24.75" thickBot="1" x14ac:dyDescent="0.25">
      <c r="A117" s="51" t="s">
        <v>58</v>
      </c>
      <c r="B117" s="175" t="s">
        <v>67</v>
      </c>
      <c r="C117" s="117">
        <v>1</v>
      </c>
      <c r="D117" s="368">
        <v>0.96</v>
      </c>
      <c r="E117" s="407">
        <v>30937</v>
      </c>
      <c r="F117" s="406">
        <v>29699.52</v>
      </c>
      <c r="G117" s="86">
        <v>30937</v>
      </c>
      <c r="H117" s="272">
        <v>29699.52</v>
      </c>
    </row>
    <row r="118" spans="1:66" s="6" customFormat="1" ht="26.25" thickBot="1" x14ac:dyDescent="0.25">
      <c r="A118" s="179" t="s">
        <v>258</v>
      </c>
      <c r="B118" s="62"/>
      <c r="C118" s="36"/>
      <c r="D118" s="347"/>
      <c r="E118" s="425"/>
      <c r="F118" s="422">
        <v>36041.040000000001</v>
      </c>
      <c r="G118" s="298"/>
      <c r="H118" s="273">
        <v>114404.51000000001</v>
      </c>
    </row>
    <row r="119" spans="1:66" s="6" customFormat="1" x14ac:dyDescent="0.2">
      <c r="A119" s="111" t="s">
        <v>168</v>
      </c>
      <c r="B119" s="180" t="s">
        <v>257</v>
      </c>
      <c r="C119" s="181">
        <v>12</v>
      </c>
      <c r="D119" s="358">
        <v>700</v>
      </c>
      <c r="E119" s="407">
        <v>4</v>
      </c>
      <c r="F119" s="408">
        <v>34186.080000000002</v>
      </c>
      <c r="G119" s="297">
        <v>4</v>
      </c>
      <c r="H119" s="244">
        <v>33120</v>
      </c>
    </row>
    <row r="120" spans="1:66" s="6" customFormat="1" x14ac:dyDescent="0.2">
      <c r="A120" s="111" t="s">
        <v>169</v>
      </c>
      <c r="B120" s="182" t="s">
        <v>257</v>
      </c>
      <c r="C120" s="154">
        <v>12</v>
      </c>
      <c r="D120" s="358">
        <v>154.58000000000001</v>
      </c>
      <c r="E120" s="407">
        <v>1</v>
      </c>
      <c r="F120" s="408">
        <v>1854.96</v>
      </c>
      <c r="G120" s="86">
        <v>1</v>
      </c>
      <c r="H120" s="272">
        <v>1845.47</v>
      </c>
    </row>
    <row r="121" spans="1:66" s="6" customFormat="1" x14ac:dyDescent="0.2">
      <c r="A121" s="111" t="s">
        <v>379</v>
      </c>
      <c r="B121" s="177" t="s">
        <v>257</v>
      </c>
      <c r="C121" s="183">
        <v>12</v>
      </c>
      <c r="D121" s="346">
        <v>64.06</v>
      </c>
      <c r="E121" s="414"/>
      <c r="F121" s="419"/>
      <c r="G121" s="86">
        <v>4</v>
      </c>
      <c r="H121" s="272">
        <v>3059.04</v>
      </c>
    </row>
    <row r="122" spans="1:66" s="1" customFormat="1" ht="13.5" thickBot="1" x14ac:dyDescent="0.25">
      <c r="A122" s="51" t="s">
        <v>319</v>
      </c>
      <c r="B122" s="177" t="s">
        <v>5</v>
      </c>
      <c r="C122" s="21"/>
      <c r="D122" s="355" t="s">
        <v>430</v>
      </c>
      <c r="E122" s="414"/>
      <c r="F122" s="419"/>
      <c r="G122" s="86">
        <v>7</v>
      </c>
      <c r="H122" s="272">
        <v>76380</v>
      </c>
    </row>
    <row r="123" spans="1:66" s="3" customFormat="1" ht="26.25" thickBot="1" x14ac:dyDescent="0.25">
      <c r="A123" s="184" t="s">
        <v>259</v>
      </c>
      <c r="B123" s="35"/>
      <c r="C123" s="36"/>
      <c r="D123" s="347"/>
      <c r="E123" s="425"/>
      <c r="F123" s="422">
        <v>20973.23</v>
      </c>
      <c r="G123" s="229"/>
      <c r="H123" s="273">
        <v>28230.476000000002</v>
      </c>
    </row>
    <row r="124" spans="1:66" ht="36" x14ac:dyDescent="0.2">
      <c r="A124" s="185" t="s">
        <v>59</v>
      </c>
      <c r="B124" s="186"/>
      <c r="C124" s="154"/>
      <c r="D124" s="369"/>
      <c r="E124" s="407"/>
      <c r="F124" s="410">
        <v>8796.11</v>
      </c>
      <c r="G124" s="79"/>
      <c r="H124" s="272">
        <v>8747.3059999999987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</row>
    <row r="125" spans="1:66" s="3" customFormat="1" x14ac:dyDescent="0.2">
      <c r="A125" s="187" t="s">
        <v>21</v>
      </c>
      <c r="B125" s="186" t="s">
        <v>72</v>
      </c>
      <c r="C125" s="154">
        <v>12</v>
      </c>
      <c r="D125" s="370">
        <v>13.03</v>
      </c>
      <c r="E125" s="407">
        <v>36</v>
      </c>
      <c r="F125" s="408">
        <v>5628.96</v>
      </c>
      <c r="G125" s="86">
        <v>36</v>
      </c>
      <c r="H125" s="272">
        <v>5598.36</v>
      </c>
    </row>
    <row r="126" spans="1:66" s="3" customFormat="1" x14ac:dyDescent="0.2">
      <c r="A126" s="187" t="s">
        <v>22</v>
      </c>
      <c r="B126" s="186" t="s">
        <v>6</v>
      </c>
      <c r="C126" s="154">
        <v>12</v>
      </c>
      <c r="D126" s="370">
        <v>0.28999999999999998</v>
      </c>
      <c r="E126" s="426">
        <v>910.1</v>
      </c>
      <c r="F126" s="408">
        <v>3167.15</v>
      </c>
      <c r="G126" s="86">
        <v>910.1</v>
      </c>
      <c r="H126" s="272">
        <v>3148.9459999999995</v>
      </c>
    </row>
    <row r="127" spans="1:66" s="3" customFormat="1" ht="36" x14ac:dyDescent="0.2">
      <c r="A127" s="141" t="s">
        <v>260</v>
      </c>
      <c r="B127" s="186"/>
      <c r="C127" s="154" t="s">
        <v>261</v>
      </c>
      <c r="D127" s="369"/>
      <c r="E127" s="430"/>
      <c r="F127" s="431">
        <v>12177.12</v>
      </c>
      <c r="G127" s="79"/>
      <c r="H127" s="255">
        <v>19483.170000000002</v>
      </c>
    </row>
    <row r="128" spans="1:66" s="3" customFormat="1" x14ac:dyDescent="0.2">
      <c r="A128" s="215" t="s">
        <v>338</v>
      </c>
      <c r="B128" s="34" t="s">
        <v>128</v>
      </c>
      <c r="C128" s="16"/>
      <c r="D128" s="351">
        <v>58.26</v>
      </c>
      <c r="E128" s="414"/>
      <c r="F128" s="432"/>
      <c r="G128" s="86">
        <v>152</v>
      </c>
      <c r="H128" s="272">
        <v>8855.52</v>
      </c>
    </row>
    <row r="129" spans="1:8" s="3" customFormat="1" x14ac:dyDescent="0.2">
      <c r="A129" s="315" t="s">
        <v>150</v>
      </c>
      <c r="B129" s="34" t="s">
        <v>5</v>
      </c>
      <c r="C129" s="16"/>
      <c r="D129" s="351">
        <v>27.69</v>
      </c>
      <c r="E129" s="414"/>
      <c r="F129" s="432"/>
      <c r="G129" s="86">
        <v>72</v>
      </c>
      <c r="H129" s="272">
        <v>1993.68</v>
      </c>
    </row>
    <row r="130" spans="1:8" s="3" customFormat="1" x14ac:dyDescent="0.2">
      <c r="A130" s="315" t="s">
        <v>151</v>
      </c>
      <c r="B130" s="34" t="s">
        <v>128</v>
      </c>
      <c r="C130" s="16"/>
      <c r="D130" s="351">
        <v>3335</v>
      </c>
      <c r="E130" s="414"/>
      <c r="F130" s="432"/>
      <c r="G130" s="86">
        <v>1</v>
      </c>
      <c r="H130" s="272">
        <v>3335</v>
      </c>
    </row>
    <row r="131" spans="1:8" s="3" customFormat="1" x14ac:dyDescent="0.2">
      <c r="A131" s="340" t="s">
        <v>429</v>
      </c>
      <c r="B131" s="34" t="s">
        <v>128</v>
      </c>
      <c r="C131" s="16"/>
      <c r="D131" s="351">
        <v>47.04</v>
      </c>
      <c r="E131" s="414"/>
      <c r="F131" s="432"/>
      <c r="G131" s="86">
        <v>22</v>
      </c>
      <c r="H131" s="272">
        <v>1039.68</v>
      </c>
    </row>
    <row r="132" spans="1:8" s="3" customFormat="1" ht="13.5" thickBot="1" x14ac:dyDescent="0.25">
      <c r="A132" s="215" t="s">
        <v>340</v>
      </c>
      <c r="B132" s="34" t="s">
        <v>5</v>
      </c>
      <c r="C132" s="16"/>
      <c r="D132" s="351">
        <v>608.47</v>
      </c>
      <c r="E132" s="414"/>
      <c r="F132" s="432"/>
      <c r="G132" s="86">
        <v>7</v>
      </c>
      <c r="H132" s="272">
        <v>4259.29</v>
      </c>
    </row>
    <row r="133" spans="1:8" s="1" customFormat="1" ht="26.25" thickBot="1" x14ac:dyDescent="0.25">
      <c r="A133" s="184" t="s">
        <v>262</v>
      </c>
      <c r="B133" s="188"/>
      <c r="C133" s="189"/>
      <c r="D133" s="371"/>
      <c r="E133" s="425"/>
      <c r="F133" s="422">
        <v>11214</v>
      </c>
      <c r="G133" s="229"/>
      <c r="H133" s="273">
        <v>9430</v>
      </c>
    </row>
    <row r="134" spans="1:8" s="1" customFormat="1" ht="24.75" thickBot="1" x14ac:dyDescent="0.25">
      <c r="A134" s="145" t="s">
        <v>60</v>
      </c>
      <c r="B134" s="166" t="s">
        <v>66</v>
      </c>
      <c r="C134" s="190">
        <v>1</v>
      </c>
      <c r="D134" s="346"/>
      <c r="E134" s="407">
        <v>7610.7</v>
      </c>
      <c r="F134" s="410">
        <v>11214</v>
      </c>
      <c r="G134" s="297">
        <v>7610.7</v>
      </c>
      <c r="H134" s="244">
        <v>9430</v>
      </c>
    </row>
    <row r="135" spans="1:8" s="3" customFormat="1" ht="39" thickBot="1" x14ac:dyDescent="0.25">
      <c r="A135" s="191" t="s">
        <v>263</v>
      </c>
      <c r="B135" s="192"/>
      <c r="C135" s="193"/>
      <c r="D135" s="372"/>
      <c r="E135" s="423">
        <v>4</v>
      </c>
      <c r="F135" s="422">
        <v>175410.86</v>
      </c>
      <c r="G135" s="229">
        <v>4</v>
      </c>
      <c r="H135" s="273">
        <v>173616.39199999999</v>
      </c>
    </row>
    <row r="136" spans="1:8" s="3" customFormat="1" ht="36" x14ac:dyDescent="0.2">
      <c r="A136" s="194" t="s">
        <v>25</v>
      </c>
      <c r="B136" s="195" t="s">
        <v>5</v>
      </c>
      <c r="C136" s="173">
        <v>12</v>
      </c>
      <c r="D136" s="482">
        <v>3436.68</v>
      </c>
      <c r="E136" s="407">
        <v>4</v>
      </c>
      <c r="F136" s="406">
        <v>164960.59</v>
      </c>
      <c r="G136" s="297">
        <v>4</v>
      </c>
      <c r="H136" s="244">
        <v>164068.32</v>
      </c>
    </row>
    <row r="137" spans="1:8" s="1" customFormat="1" x14ac:dyDescent="0.2">
      <c r="A137" s="341" t="s">
        <v>24</v>
      </c>
      <c r="B137" s="196" t="s">
        <v>5</v>
      </c>
      <c r="C137" s="117">
        <v>12</v>
      </c>
      <c r="D137" s="369">
        <v>9.7040000000000006</v>
      </c>
      <c r="E137" s="407">
        <v>4</v>
      </c>
      <c r="F137" s="406">
        <v>1368</v>
      </c>
      <c r="G137" s="86">
        <v>4</v>
      </c>
      <c r="H137" s="272">
        <v>465.79200000000003</v>
      </c>
    </row>
    <row r="138" spans="1:8" s="1" customFormat="1" ht="24.75" thickBot="1" x14ac:dyDescent="0.25">
      <c r="A138" s="342" t="s">
        <v>61</v>
      </c>
      <c r="B138" s="197" t="s">
        <v>5</v>
      </c>
      <c r="C138" s="178">
        <v>1</v>
      </c>
      <c r="D138" s="483">
        <v>2270.5700000000002</v>
      </c>
      <c r="E138" s="407">
        <v>4</v>
      </c>
      <c r="F138" s="406">
        <v>9082.27</v>
      </c>
      <c r="G138" s="86">
        <v>4</v>
      </c>
      <c r="H138" s="272">
        <v>9082.2800000000007</v>
      </c>
    </row>
    <row r="139" spans="1:8" s="1" customFormat="1" ht="23.25" customHeight="1" thickBot="1" x14ac:dyDescent="0.25">
      <c r="A139" s="619" t="s">
        <v>62</v>
      </c>
      <c r="B139" s="620"/>
      <c r="C139" s="620"/>
      <c r="D139" s="624"/>
      <c r="E139" s="401"/>
      <c r="F139" s="402">
        <v>611442.46</v>
      </c>
      <c r="G139" s="229"/>
      <c r="H139" s="273">
        <v>601942.51812000002</v>
      </c>
    </row>
    <row r="140" spans="1:8" s="1" customFormat="1" ht="26.25" thickBot="1" x14ac:dyDescent="0.25">
      <c r="A140" s="198" t="s">
        <v>264</v>
      </c>
      <c r="B140" s="113"/>
      <c r="C140" s="114"/>
      <c r="D140" s="373"/>
      <c r="E140" s="434">
        <v>1058.9000000000001</v>
      </c>
      <c r="F140" s="422">
        <v>195407.34</v>
      </c>
      <c r="G140" s="229">
        <v>1058.9000000000001</v>
      </c>
      <c r="H140" s="273">
        <v>191485.236</v>
      </c>
    </row>
    <row r="141" spans="1:8" s="1" customFormat="1" ht="24" x14ac:dyDescent="0.2">
      <c r="A141" s="343" t="s">
        <v>173</v>
      </c>
      <c r="B141" s="56" t="s">
        <v>66</v>
      </c>
      <c r="C141" s="381" t="s">
        <v>282</v>
      </c>
      <c r="D141" s="364" t="s">
        <v>265</v>
      </c>
      <c r="E141" s="231">
        <v>7610.7</v>
      </c>
      <c r="F141" s="232">
        <v>186639.81</v>
      </c>
      <c r="G141" s="297">
        <v>7610.7</v>
      </c>
      <c r="H141" s="244">
        <v>183265.68</v>
      </c>
    </row>
    <row r="142" spans="1:8" s="1" customFormat="1" ht="24.75" thickBot="1" x14ac:dyDescent="0.25">
      <c r="A142" s="199" t="s">
        <v>275</v>
      </c>
      <c r="B142" s="14" t="s">
        <v>66</v>
      </c>
      <c r="C142" s="83">
        <v>12</v>
      </c>
      <c r="D142" s="396">
        <v>9.6000000000000002E-2</v>
      </c>
      <c r="E142" s="236">
        <v>7610.7</v>
      </c>
      <c r="F142" s="79">
        <v>8767.5300000000007</v>
      </c>
      <c r="G142" s="86">
        <v>7610.7</v>
      </c>
      <c r="H142" s="272">
        <v>8219.5560000000005</v>
      </c>
    </row>
    <row r="143" spans="1:8" s="3" customFormat="1" ht="51.75" thickBot="1" x14ac:dyDescent="0.25">
      <c r="A143" s="200" t="s">
        <v>266</v>
      </c>
      <c r="B143" s="55" t="s">
        <v>66</v>
      </c>
      <c r="C143" s="382" t="s">
        <v>187</v>
      </c>
      <c r="D143" s="347" t="s">
        <v>265</v>
      </c>
      <c r="E143" s="435">
        <v>5169</v>
      </c>
      <c r="F143" s="422">
        <v>351762.76</v>
      </c>
      <c r="G143" s="298">
        <v>5169</v>
      </c>
      <c r="H143" s="273">
        <v>345373.62</v>
      </c>
    </row>
    <row r="144" spans="1:8" s="3" customFormat="1" ht="39" customHeight="1" thickBot="1" x14ac:dyDescent="0.25">
      <c r="A144" s="201" t="s">
        <v>267</v>
      </c>
      <c r="B144" s="274" t="s">
        <v>66</v>
      </c>
      <c r="C144" s="77">
        <v>1</v>
      </c>
      <c r="D144" s="484">
        <v>3.4666666666666665E-3</v>
      </c>
      <c r="E144" s="423">
        <v>7610.7</v>
      </c>
      <c r="F144" s="436">
        <v>342.48</v>
      </c>
      <c r="G144" s="298">
        <v>7610.7</v>
      </c>
      <c r="H144" s="273">
        <v>316.60512</v>
      </c>
    </row>
    <row r="145" spans="1:8" s="3" customFormat="1" ht="37.5" customHeight="1" thickBot="1" x14ac:dyDescent="0.25">
      <c r="A145" s="184" t="s">
        <v>268</v>
      </c>
      <c r="B145" s="275" t="s">
        <v>66</v>
      </c>
      <c r="C145" s="78">
        <v>12</v>
      </c>
      <c r="D145" s="374">
        <v>0.77</v>
      </c>
      <c r="E145" s="423">
        <v>7610.7</v>
      </c>
      <c r="F145" s="437">
        <v>63929.88</v>
      </c>
      <c r="G145" s="298">
        <v>7610.7</v>
      </c>
      <c r="H145" s="273">
        <v>64767.057000000001</v>
      </c>
    </row>
    <row r="146" spans="1:8" s="1" customFormat="1" ht="15.75" thickBot="1" x14ac:dyDescent="0.25">
      <c r="A146" s="209" t="s">
        <v>64</v>
      </c>
      <c r="B146" s="210"/>
      <c r="C146" s="211"/>
      <c r="D146" s="485"/>
      <c r="E146" s="262">
        <v>7610.7</v>
      </c>
      <c r="F146" s="228">
        <v>443856.02</v>
      </c>
      <c r="G146" s="227">
        <v>7610.7</v>
      </c>
      <c r="H146" s="273">
        <v>418284.07799999998</v>
      </c>
    </row>
    <row r="147" spans="1:8" s="1" customFormat="1" ht="18" thickBot="1" x14ac:dyDescent="0.25">
      <c r="A147" s="115" t="s">
        <v>269</v>
      </c>
      <c r="B147" s="150" t="s">
        <v>66</v>
      </c>
      <c r="C147" s="117">
        <v>12</v>
      </c>
      <c r="D147" s="486">
        <v>4.8600000000000003</v>
      </c>
      <c r="E147" s="236">
        <v>7610.7</v>
      </c>
      <c r="F147" s="79">
        <v>443856.02</v>
      </c>
      <c r="G147" s="86">
        <v>7610.7</v>
      </c>
      <c r="H147" s="272">
        <v>418284.07799999998</v>
      </c>
    </row>
    <row r="148" spans="1:8" s="1" customFormat="1" ht="15.75" thickBot="1" x14ac:dyDescent="0.25">
      <c r="A148" s="123" t="s">
        <v>192</v>
      </c>
      <c r="B148" s="57"/>
      <c r="C148" s="42"/>
      <c r="D148" s="376"/>
      <c r="E148" s="438"/>
      <c r="F148" s="439">
        <v>0</v>
      </c>
      <c r="G148" s="301"/>
      <c r="H148" s="273">
        <v>1299.8900000000001</v>
      </c>
    </row>
    <row r="149" spans="1:8" s="1" customFormat="1" ht="13.5" thickBot="1" x14ac:dyDescent="0.25">
      <c r="A149" s="218" t="s">
        <v>325</v>
      </c>
      <c r="B149" s="463"/>
      <c r="C149" s="464"/>
      <c r="D149" s="488"/>
      <c r="E149" s="425"/>
      <c r="F149" s="422">
        <v>0</v>
      </c>
      <c r="G149" s="229"/>
      <c r="H149" s="273">
        <v>1299.8900000000001</v>
      </c>
    </row>
    <row r="150" spans="1:8" s="1" customFormat="1" ht="13.5" thickBot="1" x14ac:dyDescent="0.25">
      <c r="A150" s="219" t="s">
        <v>405</v>
      </c>
      <c r="B150" s="150" t="s">
        <v>5</v>
      </c>
      <c r="C150" s="117">
        <v>1</v>
      </c>
      <c r="D150" s="486">
        <v>1265.3900000000001</v>
      </c>
      <c r="E150" s="407"/>
      <c r="F150" s="406">
        <v>0</v>
      </c>
      <c r="G150" s="86">
        <v>1</v>
      </c>
      <c r="H150" s="272">
        <v>1299.8900000000001</v>
      </c>
    </row>
    <row r="151" spans="1:8" s="1" customFormat="1" ht="15.75" thickBot="1" x14ac:dyDescent="0.25">
      <c r="A151" s="221" t="s">
        <v>424</v>
      </c>
      <c r="B151" s="55"/>
      <c r="C151" s="40"/>
      <c r="D151" s="489"/>
      <c r="E151" s="17"/>
      <c r="F151" s="273">
        <v>1992359.803268</v>
      </c>
      <c r="G151" s="17"/>
      <c r="H151" s="273">
        <v>2089769.3268899999</v>
      </c>
    </row>
    <row r="152" spans="1:8" x14ac:dyDescent="0.2">
      <c r="A152" s="24"/>
      <c r="B152" s="75"/>
      <c r="C152" s="18"/>
    </row>
    <row r="153" spans="1:8" x14ac:dyDescent="0.2">
      <c r="A153" s="284" t="s">
        <v>431</v>
      </c>
      <c r="B153" s="75"/>
      <c r="C153" s="18"/>
      <c r="D153" s="122"/>
    </row>
    <row r="154" spans="1:8" x14ac:dyDescent="0.2">
      <c r="A154" s="24"/>
      <c r="B154" s="75"/>
      <c r="C154" s="18"/>
      <c r="D154" s="122"/>
    </row>
    <row r="155" spans="1:8" x14ac:dyDescent="0.2">
      <c r="A155" s="24" t="s">
        <v>432</v>
      </c>
      <c r="B155" s="75"/>
      <c r="C155" s="18"/>
      <c r="D155" s="122"/>
    </row>
    <row r="156" spans="1:8" s="1" customFormat="1" x14ac:dyDescent="0.2">
      <c r="A156" s="24"/>
      <c r="B156" s="75"/>
      <c r="C156" s="18"/>
      <c r="D156" s="122"/>
      <c r="E156" s="302"/>
      <c r="F156" s="302"/>
      <c r="G156" s="302"/>
      <c r="H156" s="302"/>
    </row>
    <row r="157" spans="1:8" s="3" customFormat="1" x14ac:dyDescent="0.2">
      <c r="A157" s="24"/>
      <c r="B157" s="75"/>
      <c r="C157" s="18"/>
      <c r="D157" s="122"/>
      <c r="E157" s="302"/>
      <c r="F157" s="302"/>
      <c r="G157" s="302"/>
      <c r="H157" s="302"/>
    </row>
    <row r="158" spans="1:8" x14ac:dyDescent="0.2">
      <c r="A158" s="24"/>
      <c r="D158" s="122"/>
    </row>
    <row r="159" spans="1:8" x14ac:dyDescent="0.2">
      <c r="A159" s="24"/>
    </row>
    <row r="179" spans="1:3" x14ac:dyDescent="0.2">
      <c r="A179" s="13"/>
    </row>
    <row r="180" spans="1:3" x14ac:dyDescent="0.2">
      <c r="A180" s="13"/>
    </row>
    <row r="181" spans="1:3" x14ac:dyDescent="0.2">
      <c r="A181" s="13"/>
    </row>
    <row r="182" spans="1:3" x14ac:dyDescent="0.2">
      <c r="A182" s="13"/>
    </row>
    <row r="183" spans="1:3" x14ac:dyDescent="0.2">
      <c r="A183" s="13"/>
    </row>
    <row r="184" spans="1:3" x14ac:dyDescent="0.2">
      <c r="A184" s="13"/>
    </row>
    <row r="185" spans="1:3" x14ac:dyDescent="0.2">
      <c r="A185" s="13"/>
    </row>
    <row r="186" spans="1:3" x14ac:dyDescent="0.2">
      <c r="A186" s="13"/>
    </row>
    <row r="187" spans="1:3" x14ac:dyDescent="0.2">
      <c r="A187" s="13"/>
    </row>
    <row r="188" spans="1:3" x14ac:dyDescent="0.2">
      <c r="A188" s="13"/>
      <c r="B188" s="13"/>
      <c r="C188" s="13"/>
    </row>
    <row r="189" spans="1:3" x14ac:dyDescent="0.2">
      <c r="A189" s="13"/>
      <c r="B189" s="13"/>
      <c r="C189" s="13"/>
    </row>
    <row r="193" spans="1:4" x14ac:dyDescent="0.2">
      <c r="A193" s="13"/>
      <c r="D193" s="302"/>
    </row>
    <row r="194" spans="1:4" x14ac:dyDescent="0.2">
      <c r="A194" s="13"/>
      <c r="D194" s="302"/>
    </row>
  </sheetData>
  <mergeCells count="8">
    <mergeCell ref="A62:D62"/>
    <mergeCell ref="A139:D139"/>
    <mergeCell ref="A1:H1"/>
    <mergeCell ref="A2:D2"/>
    <mergeCell ref="F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14" fitToHeight="0" orientation="portrait" copies="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showZeros="0" topLeftCell="A106" zoomScaleNormal="100" workbookViewId="0">
      <selection activeCell="G115" sqref="G115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2.42578125" style="302" customWidth="1"/>
    <col min="7" max="7" width="13" style="302" customWidth="1"/>
    <col min="8" max="8" width="14.710937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-226754.9768318258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1169731.2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1169731.2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1169731.2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1011815.3806799999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-68839.15751182579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2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-436674.13683182595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1199860.0900000001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1199860.0900000001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1199860.0900000001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763185.95316817414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1011815.3806799999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-248629.42751182581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 t="s">
        <v>76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100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43307.560000000005</v>
      </c>
      <c r="G23" s="229"/>
      <c r="H23" s="228">
        <v>13074.055840000001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46.69</v>
      </c>
      <c r="G24" s="229"/>
      <c r="H24" s="228">
        <v>46.686639999999997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5130.3999999999996</v>
      </c>
      <c r="F25" s="232">
        <v>46.69</v>
      </c>
      <c r="G25" s="297">
        <v>5130.3999999999996</v>
      </c>
      <c r="H25" s="244">
        <v>46.686639999999997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3717.62</v>
      </c>
      <c r="G26" s="229"/>
      <c r="H26" s="228">
        <v>2755.3224</v>
      </c>
    </row>
    <row r="27" spans="1:8" s="1" customFormat="1" ht="48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1088.2</v>
      </c>
      <c r="F27" s="232">
        <v>2768.38</v>
      </c>
      <c r="G27" s="297">
        <v>1088.2</v>
      </c>
      <c r="H27" s="244">
        <v>2755.3224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46.69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815.73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34438.839999999997</v>
      </c>
      <c r="G31" s="229"/>
      <c r="H31" s="273">
        <v>2260.2240000000002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1308</v>
      </c>
      <c r="F32" s="232">
        <v>2014.32</v>
      </c>
      <c r="G32" s="297">
        <f>E32</f>
        <v>1308</v>
      </c>
      <c r="H32" s="244">
        <v>2014.32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1308</v>
      </c>
      <c r="F33" s="79">
        <v>491.81</v>
      </c>
      <c r="G33" s="297">
        <f>E33</f>
        <v>1308</v>
      </c>
      <c r="H33" s="272">
        <v>245.904</v>
      </c>
    </row>
    <row r="34" spans="1:8" s="1" customFormat="1" ht="19.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31932.71</v>
      </c>
      <c r="G34" s="235"/>
      <c r="H34" s="255">
        <v>0</v>
      </c>
    </row>
    <row r="35" spans="1:8" s="1" customFormat="1" ht="13.5" thickBot="1" x14ac:dyDescent="0.25">
      <c r="A35" s="385" t="s">
        <v>216</v>
      </c>
      <c r="B35" s="34"/>
      <c r="C35" s="16"/>
      <c r="D35" s="360"/>
      <c r="E35" s="236">
        <v>0</v>
      </c>
      <c r="F35" s="235">
        <v>31932.71</v>
      </c>
      <c r="G35" s="232"/>
      <c r="H35" s="244">
        <v>0</v>
      </c>
    </row>
    <row r="36" spans="1:8" s="3" customFormat="1" ht="26.25" thickBot="1" x14ac:dyDescent="0.25">
      <c r="A36" s="132" t="s">
        <v>38</v>
      </c>
      <c r="B36" s="390"/>
      <c r="C36" s="391"/>
      <c r="D36" s="392"/>
      <c r="E36" s="229"/>
      <c r="F36" s="273">
        <v>290.37</v>
      </c>
      <c r="G36" s="229"/>
      <c r="H36" s="273">
        <v>290.36799999999999</v>
      </c>
    </row>
    <row r="37" spans="1:8" s="1" customFormat="1" ht="47.25" customHeight="1" thickBot="1" x14ac:dyDescent="0.25">
      <c r="A37" s="582" t="s">
        <v>39</v>
      </c>
      <c r="B37" s="128" t="s">
        <v>6</v>
      </c>
      <c r="C37" s="131">
        <v>1</v>
      </c>
      <c r="D37" s="474">
        <v>0.52</v>
      </c>
      <c r="E37" s="231">
        <v>558.4</v>
      </c>
      <c r="F37" s="232">
        <v>290.37</v>
      </c>
      <c r="G37" s="297">
        <v>558.4</v>
      </c>
      <c r="H37" s="244">
        <v>290.36799999999999</v>
      </c>
    </row>
    <row r="38" spans="1:8" s="3" customFormat="1" ht="26.25" thickBot="1" x14ac:dyDescent="0.25">
      <c r="A38" s="139" t="s">
        <v>40</v>
      </c>
      <c r="B38" s="133"/>
      <c r="C38" s="134"/>
      <c r="D38" s="350"/>
      <c r="E38" s="229"/>
      <c r="F38" s="273">
        <v>159.04</v>
      </c>
      <c r="G38" s="229"/>
      <c r="H38" s="273">
        <v>5587.0924000000005</v>
      </c>
    </row>
    <row r="39" spans="1:8" s="1" customFormat="1" ht="67.5" x14ac:dyDescent="0.2">
      <c r="A39" s="26" t="s">
        <v>41</v>
      </c>
      <c r="B39" s="249" t="s">
        <v>66</v>
      </c>
      <c r="C39" s="16" t="s">
        <v>70</v>
      </c>
      <c r="D39" s="474">
        <v>3.1E-2</v>
      </c>
      <c r="E39" s="231">
        <v>5130.3999999999996</v>
      </c>
      <c r="F39" s="232">
        <v>159.04</v>
      </c>
      <c r="G39" s="297">
        <v>5130.3999999999996</v>
      </c>
      <c r="H39" s="244">
        <v>159.04239999999999</v>
      </c>
    </row>
    <row r="40" spans="1:8" s="1" customFormat="1" ht="17.25" customHeight="1" x14ac:dyDescent="0.2">
      <c r="A40" s="144" t="s">
        <v>34</v>
      </c>
      <c r="B40" s="96"/>
      <c r="C40" s="16" t="s">
        <v>69</v>
      </c>
      <c r="D40" s="476"/>
      <c r="E40" s="234">
        <v>0</v>
      </c>
      <c r="F40" s="235">
        <v>0</v>
      </c>
      <c r="G40" s="235"/>
      <c r="H40" s="255">
        <v>5428.05</v>
      </c>
    </row>
    <row r="41" spans="1:8" s="1" customFormat="1" x14ac:dyDescent="0.2">
      <c r="A41" s="146" t="s">
        <v>180</v>
      </c>
      <c r="B41" s="128" t="s">
        <v>6</v>
      </c>
      <c r="C41" s="250">
        <v>1</v>
      </c>
      <c r="D41" s="472">
        <v>167.56</v>
      </c>
      <c r="E41" s="236">
        <v>0</v>
      </c>
      <c r="F41" s="79">
        <v>0</v>
      </c>
      <c r="G41" s="86">
        <v>3.5</v>
      </c>
      <c r="H41" s="272">
        <v>586.46</v>
      </c>
    </row>
    <row r="42" spans="1:8" s="1" customFormat="1" ht="13.5" thickBot="1" x14ac:dyDescent="0.25">
      <c r="A42" s="252" t="s">
        <v>178</v>
      </c>
      <c r="B42" s="14" t="s">
        <v>127</v>
      </c>
      <c r="C42" s="16"/>
      <c r="D42" s="472">
        <v>819.04</v>
      </c>
      <c r="E42" s="236">
        <v>0</v>
      </c>
      <c r="F42" s="79">
        <v>0</v>
      </c>
      <c r="G42" s="86">
        <v>3</v>
      </c>
      <c r="H42" s="272">
        <v>4841.59</v>
      </c>
    </row>
    <row r="43" spans="1:8" s="3" customFormat="1" ht="26.25" thickBot="1" x14ac:dyDescent="0.25">
      <c r="A43" s="139" t="s">
        <v>42</v>
      </c>
      <c r="B43" s="133"/>
      <c r="C43" s="134"/>
      <c r="D43" s="350"/>
      <c r="E43" s="229"/>
      <c r="F43" s="273">
        <v>815.73</v>
      </c>
      <c r="G43" s="229"/>
      <c r="H43" s="273">
        <v>0</v>
      </c>
    </row>
    <row r="44" spans="1:8" s="3" customFormat="1" ht="26.25" thickBot="1" x14ac:dyDescent="0.25">
      <c r="A44" s="142" t="s">
        <v>44</v>
      </c>
      <c r="B44" s="143"/>
      <c r="C44" s="253"/>
      <c r="D44" s="477"/>
      <c r="E44" s="229"/>
      <c r="F44" s="273">
        <v>184.69</v>
      </c>
      <c r="G44" s="229"/>
      <c r="H44" s="273">
        <v>184.69439999999997</v>
      </c>
    </row>
    <row r="45" spans="1:8" s="1" customFormat="1" ht="17.25" thickBot="1" x14ac:dyDescent="0.25">
      <c r="A45" s="111" t="s">
        <v>45</v>
      </c>
      <c r="B45" s="33" t="s">
        <v>66</v>
      </c>
      <c r="C45" s="102"/>
      <c r="D45" s="474">
        <v>3.6000000000000004E-2</v>
      </c>
      <c r="E45" s="231">
        <v>5130.3999999999996</v>
      </c>
      <c r="F45" s="232">
        <v>184.69</v>
      </c>
      <c r="G45" s="297">
        <v>5130.3999999999996</v>
      </c>
      <c r="H45" s="244">
        <v>184.69439999999997</v>
      </c>
    </row>
    <row r="46" spans="1:8" s="3" customFormat="1" ht="39" thickBot="1" x14ac:dyDescent="0.25">
      <c r="A46" s="27" t="s">
        <v>46</v>
      </c>
      <c r="B46" s="35"/>
      <c r="C46" s="254"/>
      <c r="D46" s="353"/>
      <c r="E46" s="229"/>
      <c r="F46" s="273">
        <v>2792.1600000000003</v>
      </c>
      <c r="G46" s="229"/>
      <c r="H46" s="273">
        <v>1949.6679999999999</v>
      </c>
    </row>
    <row r="47" spans="1:8" s="1" customFormat="1" ht="56.25" x14ac:dyDescent="0.2">
      <c r="A47" s="151" t="s">
        <v>47</v>
      </c>
      <c r="B47" s="33" t="s">
        <v>128</v>
      </c>
      <c r="C47" s="22" t="s">
        <v>70</v>
      </c>
      <c r="D47" s="474">
        <v>4.5860000000000003</v>
      </c>
      <c r="E47" s="231">
        <v>56</v>
      </c>
      <c r="F47" s="232">
        <v>513.63</v>
      </c>
      <c r="G47" s="297">
        <v>56</v>
      </c>
      <c r="H47" s="244">
        <v>256.81600000000003</v>
      </c>
    </row>
    <row r="48" spans="1:8" s="1" customFormat="1" x14ac:dyDescent="0.2">
      <c r="A48" s="152" t="s">
        <v>48</v>
      </c>
      <c r="B48" s="14"/>
      <c r="C48" s="21"/>
      <c r="D48" s="476"/>
      <c r="E48" s="234">
        <v>0</v>
      </c>
      <c r="F48" s="235">
        <v>2278.5300000000002</v>
      </c>
      <c r="G48" s="235"/>
      <c r="H48" s="255">
        <v>1692.8519999999999</v>
      </c>
    </row>
    <row r="49" spans="1:8" s="1" customFormat="1" x14ac:dyDescent="0.2">
      <c r="A49" s="153" t="s">
        <v>247</v>
      </c>
      <c r="B49" s="154" t="s">
        <v>6</v>
      </c>
      <c r="C49" s="117">
        <v>1</v>
      </c>
      <c r="D49" s="490">
        <v>143.94999999999999</v>
      </c>
      <c r="E49" s="236">
        <v>0</v>
      </c>
      <c r="F49" s="79">
        <v>0</v>
      </c>
      <c r="G49" s="86">
        <v>11.76</v>
      </c>
      <c r="H49" s="272">
        <v>1692.8519999999999</v>
      </c>
    </row>
    <row r="50" spans="1:8" s="1" customFormat="1" x14ac:dyDescent="0.2">
      <c r="A50" s="155" t="s">
        <v>250</v>
      </c>
      <c r="B50" s="257" t="s">
        <v>6</v>
      </c>
      <c r="C50" s="154">
        <v>1</v>
      </c>
      <c r="D50" s="472">
        <v>1072.71</v>
      </c>
      <c r="E50" s="236">
        <v>1.08</v>
      </c>
      <c r="F50" s="79">
        <v>1158.53</v>
      </c>
      <c r="G50" s="86">
        <v>0</v>
      </c>
      <c r="H50" s="272">
        <v>0</v>
      </c>
    </row>
    <row r="51" spans="1:8" s="1" customFormat="1" ht="13.5" thickBot="1" x14ac:dyDescent="0.25">
      <c r="A51" s="258" t="s">
        <v>161</v>
      </c>
      <c r="B51" s="259" t="s">
        <v>163</v>
      </c>
      <c r="C51" s="190"/>
      <c r="D51" s="354"/>
      <c r="E51" s="236">
        <v>0</v>
      </c>
      <c r="F51" s="235">
        <v>1120</v>
      </c>
      <c r="G51" s="79"/>
      <c r="H51" s="255">
        <v>0</v>
      </c>
    </row>
    <row r="52" spans="1:8" s="69" customFormat="1" ht="30.75" customHeight="1" thickBot="1" x14ac:dyDescent="0.25">
      <c r="A52" s="613" t="s">
        <v>49</v>
      </c>
      <c r="B52" s="614"/>
      <c r="C52" s="614"/>
      <c r="D52" s="615"/>
      <c r="E52" s="260"/>
      <c r="F52" s="261">
        <v>233847.26</v>
      </c>
      <c r="G52" s="260"/>
      <c r="H52" s="261">
        <v>337024.83160000003</v>
      </c>
    </row>
    <row r="53" spans="1:8" s="3" customFormat="1" ht="26.25" thickBot="1" x14ac:dyDescent="0.25">
      <c r="A53" s="139" t="s">
        <v>51</v>
      </c>
      <c r="B53" s="133"/>
      <c r="C53" s="134"/>
      <c r="D53" s="350"/>
      <c r="E53" s="262">
        <v>139</v>
      </c>
      <c r="F53" s="229">
        <v>16439.3</v>
      </c>
      <c r="G53" s="229"/>
      <c r="H53" s="273">
        <v>10521.36</v>
      </c>
    </row>
    <row r="54" spans="1:8" s="1" customFormat="1" ht="16.5" customHeight="1" x14ac:dyDescent="0.2">
      <c r="A54" s="145" t="s">
        <v>167</v>
      </c>
      <c r="B54" s="150" t="s">
        <v>409</v>
      </c>
      <c r="C54" s="117">
        <v>3</v>
      </c>
      <c r="D54" s="472">
        <v>37.21</v>
      </c>
      <c r="E54" s="231">
        <v>139</v>
      </c>
      <c r="F54" s="232">
        <v>15514.49</v>
      </c>
      <c r="G54" s="297">
        <v>182</v>
      </c>
      <c r="H54" s="244">
        <v>6637.41</v>
      </c>
    </row>
    <row r="55" spans="1:8" s="1" customFormat="1" x14ac:dyDescent="0.2">
      <c r="A55" s="157" t="s">
        <v>48</v>
      </c>
      <c r="B55" s="150"/>
      <c r="C55" s="158"/>
      <c r="D55" s="476"/>
      <c r="E55" s="236">
        <v>0</v>
      </c>
      <c r="F55" s="235">
        <v>924.81</v>
      </c>
      <c r="G55" s="79"/>
      <c r="H55" s="272">
        <v>3883.95</v>
      </c>
    </row>
    <row r="56" spans="1:8" s="1" customFormat="1" ht="13.5" thickBot="1" x14ac:dyDescent="0.25">
      <c r="A56" s="147" t="s">
        <v>52</v>
      </c>
      <c r="B56" s="150" t="s">
        <v>240</v>
      </c>
      <c r="C56" s="263">
        <v>1</v>
      </c>
      <c r="D56" s="472">
        <v>61.65</v>
      </c>
      <c r="E56" s="236">
        <v>15</v>
      </c>
      <c r="F56" s="79">
        <v>924.81</v>
      </c>
      <c r="G56" s="86">
        <v>63</v>
      </c>
      <c r="H56" s="272">
        <v>3883.95</v>
      </c>
    </row>
    <row r="57" spans="1:8" s="3" customFormat="1" ht="39" thickBot="1" x14ac:dyDescent="0.25">
      <c r="A57" s="27" t="s">
        <v>54</v>
      </c>
      <c r="B57" s="45"/>
      <c r="C57" s="46"/>
      <c r="D57" s="357"/>
      <c r="E57" s="265"/>
      <c r="F57" s="266">
        <v>56984.259999999995</v>
      </c>
      <c r="G57" s="265"/>
      <c r="H57" s="266">
        <v>138030.95959999997</v>
      </c>
    </row>
    <row r="58" spans="1:8" s="1" customFormat="1" ht="33.75" x14ac:dyDescent="0.2">
      <c r="A58" s="159" t="s">
        <v>55</v>
      </c>
      <c r="B58" s="33"/>
      <c r="C58" s="29"/>
      <c r="D58" s="346"/>
      <c r="E58" s="231">
        <v>0</v>
      </c>
      <c r="F58" s="580">
        <v>14758.6</v>
      </c>
      <c r="G58" s="580"/>
      <c r="H58" s="581">
        <v>16483.662</v>
      </c>
    </row>
    <row r="59" spans="1:8" s="1" customFormat="1" x14ac:dyDescent="0.2">
      <c r="A59" s="66" t="s">
        <v>17</v>
      </c>
      <c r="B59" s="14" t="s">
        <v>6</v>
      </c>
      <c r="C59" s="154">
        <v>1</v>
      </c>
      <c r="D59" s="358">
        <v>1.24</v>
      </c>
      <c r="E59" s="236">
        <v>5130.3999999999996</v>
      </c>
      <c r="F59" s="79">
        <v>6361.7</v>
      </c>
      <c r="G59" s="86">
        <v>6538</v>
      </c>
      <c r="H59" s="272">
        <v>8107.119999999999</v>
      </c>
    </row>
    <row r="60" spans="1:8" s="1" customFormat="1" x14ac:dyDescent="0.2">
      <c r="A60" s="67" t="s">
        <v>18</v>
      </c>
      <c r="B60" s="52" t="s">
        <v>6</v>
      </c>
      <c r="C60" s="117">
        <v>12</v>
      </c>
      <c r="D60" s="358">
        <v>0.51</v>
      </c>
      <c r="E60" s="236">
        <v>1088.2</v>
      </c>
      <c r="F60" s="79">
        <v>6659.78</v>
      </c>
      <c r="G60" s="86">
        <v>1088.2</v>
      </c>
      <c r="H60" s="272">
        <v>6648.9020000000019</v>
      </c>
    </row>
    <row r="61" spans="1:8" s="1" customFormat="1" x14ac:dyDescent="0.2">
      <c r="A61" s="68" t="s">
        <v>19</v>
      </c>
      <c r="B61" s="52" t="s">
        <v>20</v>
      </c>
      <c r="C61" s="117">
        <v>12</v>
      </c>
      <c r="D61" s="358">
        <v>72.38</v>
      </c>
      <c r="E61" s="236">
        <v>2</v>
      </c>
      <c r="F61" s="79">
        <v>1737.12</v>
      </c>
      <c r="G61" s="86">
        <v>2</v>
      </c>
      <c r="H61" s="272">
        <v>1727.6399999999999</v>
      </c>
    </row>
    <row r="62" spans="1:8" s="1" customFormat="1" x14ac:dyDescent="0.2">
      <c r="A62" s="267" t="s">
        <v>48</v>
      </c>
      <c r="B62" s="268"/>
      <c r="C62" s="158"/>
      <c r="D62" s="346"/>
      <c r="E62" s="236">
        <v>0</v>
      </c>
      <c r="F62" s="235">
        <v>17238.14</v>
      </c>
      <c r="G62" s="269"/>
      <c r="H62" s="270">
        <v>81611.139999999985</v>
      </c>
    </row>
    <row r="63" spans="1:8" s="6" customFormat="1" x14ac:dyDescent="0.2">
      <c r="A63" s="165" t="s">
        <v>184</v>
      </c>
      <c r="B63" s="50"/>
      <c r="C63" s="28"/>
      <c r="D63" s="479">
        <v>0.28000000000000003</v>
      </c>
      <c r="E63" s="234">
        <v>5130.3999999999996</v>
      </c>
      <c r="F63" s="235">
        <v>17238.14</v>
      </c>
      <c r="G63" s="79"/>
      <c r="H63" s="255">
        <v>81611.139999999985</v>
      </c>
    </row>
    <row r="64" spans="1:8" s="6" customFormat="1" x14ac:dyDescent="0.2">
      <c r="A64" s="315" t="s">
        <v>331</v>
      </c>
      <c r="B64" s="37" t="s">
        <v>134</v>
      </c>
      <c r="C64" s="16">
        <v>1</v>
      </c>
      <c r="D64" s="360">
        <v>1132.3800000000001</v>
      </c>
      <c r="E64" s="236">
        <v>0</v>
      </c>
      <c r="F64" s="79">
        <v>0</v>
      </c>
      <c r="G64" s="86">
        <v>2</v>
      </c>
      <c r="H64" s="272">
        <v>2050</v>
      </c>
    </row>
    <row r="65" spans="1:8" s="6" customFormat="1" x14ac:dyDescent="0.2">
      <c r="A65" s="315" t="s">
        <v>349</v>
      </c>
      <c r="B65" s="37" t="s">
        <v>134</v>
      </c>
      <c r="C65" s="16">
        <v>1</v>
      </c>
      <c r="D65" s="360">
        <v>1421.16</v>
      </c>
      <c r="E65" s="236">
        <v>0</v>
      </c>
      <c r="F65" s="79">
        <v>0</v>
      </c>
      <c r="G65" s="86">
        <v>4.75</v>
      </c>
      <c r="H65" s="272">
        <v>6490.35</v>
      </c>
    </row>
    <row r="66" spans="1:8" s="6" customFormat="1" x14ac:dyDescent="0.2">
      <c r="A66" s="51" t="s">
        <v>234</v>
      </c>
      <c r="B66" s="50" t="s">
        <v>256</v>
      </c>
      <c r="C66" s="16">
        <v>1</v>
      </c>
      <c r="D66" s="351">
        <v>1262.8</v>
      </c>
      <c r="E66" s="236">
        <v>0</v>
      </c>
      <c r="F66" s="79">
        <v>0</v>
      </c>
      <c r="G66" s="86">
        <v>17</v>
      </c>
      <c r="H66" s="272">
        <v>21467.599999999999</v>
      </c>
    </row>
    <row r="67" spans="1:8" s="6" customFormat="1" x14ac:dyDescent="0.2">
      <c r="A67" s="323" t="s">
        <v>271</v>
      </c>
      <c r="B67" s="49" t="s">
        <v>127</v>
      </c>
      <c r="C67" s="28"/>
      <c r="D67" s="351">
        <v>183.3</v>
      </c>
      <c r="E67" s="236">
        <v>0</v>
      </c>
      <c r="F67" s="79">
        <v>0</v>
      </c>
      <c r="G67" s="86">
        <v>245</v>
      </c>
      <c r="H67" s="272">
        <v>43590</v>
      </c>
    </row>
    <row r="68" spans="1:8" s="6" customFormat="1" x14ac:dyDescent="0.2">
      <c r="A68" s="325" t="s">
        <v>138</v>
      </c>
      <c r="B68" s="110" t="s">
        <v>5</v>
      </c>
      <c r="C68" s="28"/>
      <c r="D68" s="351">
        <v>69.62</v>
      </c>
      <c r="E68" s="236">
        <v>0</v>
      </c>
      <c r="F68" s="79">
        <v>0</v>
      </c>
      <c r="G68" s="86">
        <v>3</v>
      </c>
      <c r="H68" s="272">
        <v>208.86</v>
      </c>
    </row>
    <row r="69" spans="1:8" x14ac:dyDescent="0.2">
      <c r="A69" s="316" t="s">
        <v>410</v>
      </c>
      <c r="B69" s="37" t="s">
        <v>127</v>
      </c>
      <c r="C69" s="28"/>
      <c r="D69" s="351">
        <v>195.21</v>
      </c>
      <c r="E69" s="236">
        <v>0</v>
      </c>
      <c r="F69" s="79">
        <v>0</v>
      </c>
      <c r="G69" s="86">
        <v>15</v>
      </c>
      <c r="H69" s="272">
        <v>2928.15</v>
      </c>
    </row>
    <row r="70" spans="1:8" x14ac:dyDescent="0.2">
      <c r="A70" s="326" t="s">
        <v>141</v>
      </c>
      <c r="B70" s="37" t="s">
        <v>128</v>
      </c>
      <c r="C70" s="28"/>
      <c r="D70" s="351">
        <v>48.09</v>
      </c>
      <c r="E70" s="236">
        <v>0</v>
      </c>
      <c r="F70" s="79">
        <v>0</v>
      </c>
      <c r="G70" s="86">
        <v>2</v>
      </c>
      <c r="H70" s="272">
        <v>96.18</v>
      </c>
    </row>
    <row r="71" spans="1:8" x14ac:dyDescent="0.2">
      <c r="A71" s="327" t="s">
        <v>145</v>
      </c>
      <c r="B71" s="37" t="s">
        <v>128</v>
      </c>
      <c r="C71" s="28"/>
      <c r="D71" s="351">
        <v>81.06</v>
      </c>
      <c r="E71" s="236">
        <v>0</v>
      </c>
      <c r="F71" s="79">
        <v>0</v>
      </c>
      <c r="G71" s="86">
        <v>3</v>
      </c>
      <c r="H71" s="272">
        <v>243.18</v>
      </c>
    </row>
    <row r="72" spans="1:8" x14ac:dyDescent="0.2">
      <c r="A72" s="248" t="s">
        <v>147</v>
      </c>
      <c r="B72" s="37" t="s">
        <v>128</v>
      </c>
      <c r="C72" s="28"/>
      <c r="D72" s="351">
        <v>798.97</v>
      </c>
      <c r="E72" s="236">
        <v>0</v>
      </c>
      <c r="F72" s="79">
        <v>0</v>
      </c>
      <c r="G72" s="86">
        <v>6</v>
      </c>
      <c r="H72" s="272">
        <v>4536.8200000000006</v>
      </c>
    </row>
    <row r="73" spans="1:8" ht="36" x14ac:dyDescent="0.2">
      <c r="A73" s="111" t="s">
        <v>56</v>
      </c>
      <c r="B73" s="166" t="s">
        <v>20</v>
      </c>
      <c r="C73" s="167">
        <v>24</v>
      </c>
      <c r="D73" s="476">
        <v>62.24</v>
      </c>
      <c r="E73" s="236">
        <v>2</v>
      </c>
      <c r="F73" s="235">
        <v>2987.52</v>
      </c>
      <c r="G73" s="86">
        <v>2</v>
      </c>
      <c r="H73" s="255">
        <v>3079.44</v>
      </c>
    </row>
    <row r="74" spans="1:8" s="65" customFormat="1" x14ac:dyDescent="0.2">
      <c r="A74" s="339" t="s">
        <v>185</v>
      </c>
      <c r="B74" s="14" t="s">
        <v>20</v>
      </c>
      <c r="C74" s="28"/>
      <c r="D74" s="476">
        <v>11000</v>
      </c>
      <c r="E74" s="234">
        <v>2</v>
      </c>
      <c r="F74" s="235">
        <v>22000</v>
      </c>
      <c r="G74" s="79"/>
      <c r="H74" s="270">
        <v>36856.717599999996</v>
      </c>
    </row>
    <row r="75" spans="1:8" s="12" customFormat="1" x14ac:dyDescent="0.2">
      <c r="A75" s="329" t="s">
        <v>336</v>
      </c>
      <c r="B75" s="39" t="s">
        <v>6</v>
      </c>
      <c r="C75" s="28"/>
      <c r="D75" s="351">
        <v>436.53</v>
      </c>
      <c r="E75" s="236">
        <v>0</v>
      </c>
      <c r="F75" s="79">
        <v>0</v>
      </c>
      <c r="G75" s="86">
        <v>21.92</v>
      </c>
      <c r="H75" s="272">
        <v>9568.7376000000004</v>
      </c>
    </row>
    <row r="76" spans="1:8" s="6" customFormat="1" x14ac:dyDescent="0.2">
      <c r="A76" s="329" t="s">
        <v>186</v>
      </c>
      <c r="B76" s="39" t="s">
        <v>128</v>
      </c>
      <c r="C76" s="28"/>
      <c r="D76" s="351">
        <v>1232.6199999999999</v>
      </c>
      <c r="E76" s="236">
        <v>0</v>
      </c>
      <c r="F76" s="79">
        <v>0</v>
      </c>
      <c r="G76" s="86">
        <v>2</v>
      </c>
      <c r="H76" s="272">
        <v>2465.2399999999998</v>
      </c>
    </row>
    <row r="77" spans="1:8" s="6" customFormat="1" x14ac:dyDescent="0.2">
      <c r="A77" s="329" t="s">
        <v>412</v>
      </c>
      <c r="B77" s="37" t="s">
        <v>128</v>
      </c>
      <c r="C77" s="28"/>
      <c r="D77" s="351">
        <v>1131.42</v>
      </c>
      <c r="E77" s="236">
        <v>0</v>
      </c>
      <c r="F77" s="79">
        <v>0</v>
      </c>
      <c r="G77" s="86">
        <v>1</v>
      </c>
      <c r="H77" s="272">
        <v>1131.42</v>
      </c>
    </row>
    <row r="78" spans="1:8" s="1" customFormat="1" x14ac:dyDescent="0.2">
      <c r="A78" s="330" t="s">
        <v>135</v>
      </c>
      <c r="B78" s="39" t="s">
        <v>128</v>
      </c>
      <c r="C78" s="28"/>
      <c r="D78" s="351">
        <v>79.400000000000006</v>
      </c>
      <c r="E78" s="236">
        <v>0</v>
      </c>
      <c r="F78" s="79">
        <v>0</v>
      </c>
      <c r="G78" s="86">
        <v>32</v>
      </c>
      <c r="H78" s="272">
        <v>2540.8000000000002</v>
      </c>
    </row>
    <row r="79" spans="1:8" s="1" customFormat="1" x14ac:dyDescent="0.2">
      <c r="A79" s="331" t="s">
        <v>232</v>
      </c>
      <c r="B79" s="14" t="s">
        <v>5</v>
      </c>
      <c r="C79" s="16">
        <v>1</v>
      </c>
      <c r="D79" s="360">
        <v>773.27</v>
      </c>
      <c r="E79" s="236">
        <v>0</v>
      </c>
      <c r="F79" s="79">
        <v>0</v>
      </c>
      <c r="G79" s="86">
        <v>2</v>
      </c>
      <c r="H79" s="272">
        <v>1546.54</v>
      </c>
    </row>
    <row r="80" spans="1:8" s="1" customFormat="1" x14ac:dyDescent="0.2">
      <c r="A80" s="332" t="s">
        <v>219</v>
      </c>
      <c r="B80" s="217" t="s">
        <v>6</v>
      </c>
      <c r="C80" s="217">
        <v>1</v>
      </c>
      <c r="D80" s="480">
        <v>4926.87</v>
      </c>
      <c r="E80" s="236">
        <v>0</v>
      </c>
      <c r="F80" s="79">
        <v>0</v>
      </c>
      <c r="G80" s="86">
        <v>2</v>
      </c>
      <c r="H80" s="272">
        <v>9853.74</v>
      </c>
    </row>
    <row r="81" spans="1:8" s="1" customFormat="1" x14ac:dyDescent="0.2">
      <c r="A81" s="119" t="s">
        <v>344</v>
      </c>
      <c r="B81" s="100" t="s">
        <v>134</v>
      </c>
      <c r="C81" s="217"/>
      <c r="D81" s="351">
        <v>800.47</v>
      </c>
      <c r="E81" s="236">
        <v>0</v>
      </c>
      <c r="F81" s="79">
        <v>0</v>
      </c>
      <c r="G81" s="86">
        <v>1.6</v>
      </c>
      <c r="H81" s="272">
        <v>1280.7520000000002</v>
      </c>
    </row>
    <row r="82" spans="1:8" s="1" customFormat="1" x14ac:dyDescent="0.2">
      <c r="A82" s="119" t="s">
        <v>345</v>
      </c>
      <c r="B82" s="100" t="s">
        <v>134</v>
      </c>
      <c r="C82" s="217"/>
      <c r="D82" s="351">
        <v>867.36</v>
      </c>
      <c r="E82" s="236">
        <v>0</v>
      </c>
      <c r="F82" s="79">
        <v>0</v>
      </c>
      <c r="G82" s="86">
        <v>1.6</v>
      </c>
      <c r="H82" s="272">
        <v>1387.7760000000001</v>
      </c>
    </row>
    <row r="83" spans="1:8" s="1" customFormat="1" x14ac:dyDescent="0.2">
      <c r="A83" s="318" t="s">
        <v>199</v>
      </c>
      <c r="B83" s="47" t="s">
        <v>5</v>
      </c>
      <c r="C83" s="16">
        <v>1</v>
      </c>
      <c r="D83" s="361">
        <v>756.38</v>
      </c>
      <c r="E83" s="236">
        <v>0</v>
      </c>
      <c r="F83" s="79">
        <v>0</v>
      </c>
      <c r="G83" s="86">
        <v>1</v>
      </c>
      <c r="H83" s="272">
        <v>756.38</v>
      </c>
    </row>
    <row r="84" spans="1:8" s="1" customFormat="1" x14ac:dyDescent="0.2">
      <c r="A84" s="335" t="s">
        <v>204</v>
      </c>
      <c r="B84" s="14" t="s">
        <v>5</v>
      </c>
      <c r="C84" s="16">
        <v>1</v>
      </c>
      <c r="D84" s="360">
        <v>1509.82</v>
      </c>
      <c r="E84" s="236">
        <v>0</v>
      </c>
      <c r="F84" s="79">
        <v>0</v>
      </c>
      <c r="G84" s="86">
        <v>1</v>
      </c>
      <c r="H84" s="272">
        <v>1509.82</v>
      </c>
    </row>
    <row r="85" spans="1:8" s="1" customFormat="1" x14ac:dyDescent="0.2">
      <c r="A85" s="316" t="s">
        <v>410</v>
      </c>
      <c r="B85" s="37" t="s">
        <v>127</v>
      </c>
      <c r="C85" s="28"/>
      <c r="D85" s="351">
        <v>195.21</v>
      </c>
      <c r="E85" s="236">
        <v>0</v>
      </c>
      <c r="F85" s="79">
        <v>0</v>
      </c>
      <c r="G85" s="86">
        <v>3.2</v>
      </c>
      <c r="H85" s="272">
        <v>624.67200000000003</v>
      </c>
    </row>
    <row r="86" spans="1:8" s="1" customFormat="1" x14ac:dyDescent="0.2">
      <c r="A86" s="326" t="s">
        <v>141</v>
      </c>
      <c r="B86" s="37" t="s">
        <v>128</v>
      </c>
      <c r="C86" s="28"/>
      <c r="D86" s="351">
        <v>48.09</v>
      </c>
      <c r="E86" s="236">
        <v>0</v>
      </c>
      <c r="F86" s="79">
        <v>0</v>
      </c>
      <c r="G86" s="86">
        <v>6</v>
      </c>
      <c r="H86" s="272">
        <v>288.54000000000002</v>
      </c>
    </row>
    <row r="87" spans="1:8" s="1" customFormat="1" x14ac:dyDescent="0.2">
      <c r="A87" s="248" t="s">
        <v>147</v>
      </c>
      <c r="B87" s="37" t="s">
        <v>128</v>
      </c>
      <c r="C87" s="28"/>
      <c r="D87" s="351">
        <v>798.97</v>
      </c>
      <c r="E87" s="236">
        <v>0</v>
      </c>
      <c r="F87" s="79">
        <v>0</v>
      </c>
      <c r="G87" s="86">
        <v>4</v>
      </c>
      <c r="H87" s="272">
        <v>3195.88</v>
      </c>
    </row>
    <row r="88" spans="1:8" s="1" customFormat="1" ht="13.5" thickBot="1" x14ac:dyDescent="0.25">
      <c r="A88" s="320" t="s">
        <v>354</v>
      </c>
      <c r="B88" s="47" t="s">
        <v>5</v>
      </c>
      <c r="C88" s="16"/>
      <c r="D88" s="363">
        <v>353.21</v>
      </c>
      <c r="E88" s="236">
        <v>0</v>
      </c>
      <c r="F88" s="79">
        <v>0</v>
      </c>
      <c r="G88" s="86">
        <v>2</v>
      </c>
      <c r="H88" s="272">
        <v>706.42</v>
      </c>
    </row>
    <row r="89" spans="1:8" s="1" customFormat="1" ht="39" thickBot="1" x14ac:dyDescent="0.25">
      <c r="A89" s="82" t="s">
        <v>170</v>
      </c>
      <c r="B89" s="35"/>
      <c r="C89" s="36"/>
      <c r="D89" s="364"/>
      <c r="E89" s="273">
        <v>22594</v>
      </c>
      <c r="F89" s="273">
        <v>102838.56</v>
      </c>
      <c r="G89" s="273">
        <v>22594</v>
      </c>
      <c r="H89" s="273">
        <v>102838.56</v>
      </c>
    </row>
    <row r="90" spans="1:8" s="4" customFormat="1" x14ac:dyDescent="0.2">
      <c r="A90" s="111" t="s">
        <v>315</v>
      </c>
      <c r="B90" s="172" t="s">
        <v>240</v>
      </c>
      <c r="C90" s="173">
        <v>1</v>
      </c>
      <c r="D90" s="365">
        <v>20.38</v>
      </c>
      <c r="E90" s="231">
        <v>4000</v>
      </c>
      <c r="F90" s="232">
        <v>81520</v>
      </c>
      <c r="G90" s="297">
        <v>4000</v>
      </c>
      <c r="H90" s="244">
        <v>81520</v>
      </c>
    </row>
    <row r="91" spans="1:8" s="4" customFormat="1" x14ac:dyDescent="0.2">
      <c r="A91" s="58" t="s">
        <v>57</v>
      </c>
      <c r="B91" s="176" t="s">
        <v>20</v>
      </c>
      <c r="C91" s="154">
        <v>1</v>
      </c>
      <c r="D91" s="481">
        <v>868.52</v>
      </c>
      <c r="E91" s="236">
        <v>2</v>
      </c>
      <c r="F91" s="79">
        <v>1737.04</v>
      </c>
      <c r="G91" s="86">
        <v>2</v>
      </c>
      <c r="H91" s="272">
        <v>1737.04</v>
      </c>
    </row>
    <row r="92" spans="1:8" x14ac:dyDescent="0.2">
      <c r="A92" s="51" t="s">
        <v>317</v>
      </c>
      <c r="B92" s="176" t="s">
        <v>20</v>
      </c>
      <c r="C92" s="154">
        <v>1</v>
      </c>
      <c r="D92" s="367">
        <v>434.26</v>
      </c>
      <c r="E92" s="236">
        <v>2</v>
      </c>
      <c r="F92" s="79">
        <v>868.52</v>
      </c>
      <c r="G92" s="86">
        <v>2</v>
      </c>
      <c r="H92" s="272">
        <v>868.52</v>
      </c>
    </row>
    <row r="93" spans="1:8" s="1" customFormat="1" x14ac:dyDescent="0.2">
      <c r="A93" s="58" t="s">
        <v>318</v>
      </c>
      <c r="B93" s="176" t="s">
        <v>20</v>
      </c>
      <c r="C93" s="154">
        <v>1</v>
      </c>
      <c r="D93" s="367">
        <v>434.26</v>
      </c>
      <c r="E93" s="236">
        <v>2</v>
      </c>
      <c r="F93" s="79">
        <v>868.52</v>
      </c>
      <c r="G93" s="86">
        <v>2</v>
      </c>
      <c r="H93" s="272">
        <v>868.52</v>
      </c>
    </row>
    <row r="94" spans="1:8" s="3" customFormat="1" ht="24.75" thickBot="1" x14ac:dyDescent="0.25">
      <c r="A94" s="51" t="s">
        <v>58</v>
      </c>
      <c r="B94" s="175" t="s">
        <v>67</v>
      </c>
      <c r="C94" s="117">
        <v>1</v>
      </c>
      <c r="D94" s="368">
        <v>0.96</v>
      </c>
      <c r="E94" s="236">
        <v>18588</v>
      </c>
      <c r="F94" s="79">
        <v>17844.48</v>
      </c>
      <c r="G94" s="86">
        <v>18588</v>
      </c>
      <c r="H94" s="272">
        <v>17844.48</v>
      </c>
    </row>
    <row r="95" spans="1:8" s="6" customFormat="1" ht="26.25" thickBot="1" x14ac:dyDescent="0.25">
      <c r="A95" s="179" t="s">
        <v>258</v>
      </c>
      <c r="B95" s="62"/>
      <c r="C95" s="36"/>
      <c r="D95" s="347"/>
      <c r="E95" s="298"/>
      <c r="F95" s="273">
        <v>20802.96</v>
      </c>
      <c r="G95" s="298"/>
      <c r="H95" s="273">
        <v>33700.46</v>
      </c>
    </row>
    <row r="96" spans="1:8" s="6" customFormat="1" x14ac:dyDescent="0.2">
      <c r="A96" s="111" t="s">
        <v>168</v>
      </c>
      <c r="B96" s="180" t="s">
        <v>257</v>
      </c>
      <c r="C96" s="181">
        <v>12</v>
      </c>
      <c r="D96" s="358">
        <v>700</v>
      </c>
      <c r="E96" s="231">
        <v>2</v>
      </c>
      <c r="F96" s="232">
        <v>17093.04</v>
      </c>
      <c r="G96" s="297">
        <v>2</v>
      </c>
      <c r="H96" s="244">
        <v>16560</v>
      </c>
    </row>
    <row r="97" spans="1:8" s="6" customFormat="1" x14ac:dyDescent="0.2">
      <c r="A97" s="111" t="s">
        <v>169</v>
      </c>
      <c r="B97" s="182" t="s">
        <v>257</v>
      </c>
      <c r="C97" s="154">
        <v>12</v>
      </c>
      <c r="D97" s="358">
        <v>154.58000000000001</v>
      </c>
      <c r="E97" s="236">
        <v>2</v>
      </c>
      <c r="F97" s="79">
        <v>3709.92</v>
      </c>
      <c r="G97" s="86">
        <v>2</v>
      </c>
      <c r="H97" s="272">
        <v>3690.94</v>
      </c>
    </row>
    <row r="98" spans="1:8" s="6" customFormat="1" x14ac:dyDescent="0.2">
      <c r="A98" s="111" t="s">
        <v>379</v>
      </c>
      <c r="B98" s="177" t="s">
        <v>257</v>
      </c>
      <c r="C98" s="183">
        <v>12</v>
      </c>
      <c r="D98" s="346">
        <v>64.06</v>
      </c>
      <c r="E98" s="236">
        <v>0</v>
      </c>
      <c r="F98" s="79">
        <v>0</v>
      </c>
      <c r="G98" s="86">
        <v>2</v>
      </c>
      <c r="H98" s="272">
        <v>1529.52</v>
      </c>
    </row>
    <row r="99" spans="1:8" s="1" customFormat="1" ht="13.5" thickBot="1" x14ac:dyDescent="0.25">
      <c r="A99" s="51" t="s">
        <v>319</v>
      </c>
      <c r="B99" s="177" t="s">
        <v>5</v>
      </c>
      <c r="C99" s="21"/>
      <c r="D99" s="355" t="s">
        <v>430</v>
      </c>
      <c r="E99" s="236">
        <v>0</v>
      </c>
      <c r="F99" s="79">
        <v>0</v>
      </c>
      <c r="G99" s="86">
        <v>1</v>
      </c>
      <c r="H99" s="272">
        <v>11920</v>
      </c>
    </row>
    <row r="100" spans="1:8" s="3" customFormat="1" ht="26.25" thickBot="1" x14ac:dyDescent="0.25">
      <c r="A100" s="184" t="s">
        <v>259</v>
      </c>
      <c r="B100" s="35"/>
      <c r="C100" s="36"/>
      <c r="D100" s="347"/>
      <c r="E100" s="229"/>
      <c r="F100" s="273">
        <v>18249.98</v>
      </c>
      <c r="G100" s="229"/>
      <c r="H100" s="273">
        <v>38950.491999999998</v>
      </c>
    </row>
    <row r="101" spans="1:8" ht="36" x14ac:dyDescent="0.2">
      <c r="A101" s="185" t="s">
        <v>59</v>
      </c>
      <c r="B101" s="186"/>
      <c r="C101" s="154"/>
      <c r="D101" s="369"/>
      <c r="E101" s="236">
        <v>0</v>
      </c>
      <c r="F101" s="235">
        <v>10041.34</v>
      </c>
      <c r="G101" s="235"/>
      <c r="H101" s="255">
        <v>9985.5720000000001</v>
      </c>
    </row>
    <row r="102" spans="1:8" s="3" customFormat="1" x14ac:dyDescent="0.2">
      <c r="A102" s="187" t="s">
        <v>21</v>
      </c>
      <c r="B102" s="186" t="s">
        <v>72</v>
      </c>
      <c r="C102" s="154">
        <v>12</v>
      </c>
      <c r="D102" s="370">
        <v>13.03</v>
      </c>
      <c r="E102" s="236">
        <v>40</v>
      </c>
      <c r="F102" s="79">
        <v>6254.4</v>
      </c>
      <c r="G102" s="86">
        <v>40</v>
      </c>
      <c r="H102" s="272">
        <v>6220.4</v>
      </c>
    </row>
    <row r="103" spans="1:8" s="3" customFormat="1" x14ac:dyDescent="0.2">
      <c r="A103" s="187" t="s">
        <v>22</v>
      </c>
      <c r="B103" s="186" t="s">
        <v>6</v>
      </c>
      <c r="C103" s="154">
        <v>12</v>
      </c>
      <c r="D103" s="370">
        <v>0.28999999999999998</v>
      </c>
      <c r="E103" s="236">
        <v>1088.2</v>
      </c>
      <c r="F103" s="79">
        <v>3786.94</v>
      </c>
      <c r="G103" s="86">
        <v>1088.2</v>
      </c>
      <c r="H103" s="272">
        <v>3765.172</v>
      </c>
    </row>
    <row r="104" spans="1:8" s="3" customFormat="1" ht="36" x14ac:dyDescent="0.2">
      <c r="A104" s="141" t="s">
        <v>260</v>
      </c>
      <c r="B104" s="186"/>
      <c r="C104" s="154" t="s">
        <v>261</v>
      </c>
      <c r="D104" s="369"/>
      <c r="E104" s="236">
        <v>0</v>
      </c>
      <c r="F104" s="235">
        <v>8208.64</v>
      </c>
      <c r="G104" s="79"/>
      <c r="H104" s="255">
        <v>28964.920000000002</v>
      </c>
    </row>
    <row r="105" spans="1:8" s="3" customFormat="1" x14ac:dyDescent="0.2">
      <c r="A105" s="215" t="s">
        <v>338</v>
      </c>
      <c r="B105" s="34" t="s">
        <v>128</v>
      </c>
      <c r="C105" s="16"/>
      <c r="D105" s="351">
        <v>58.26</v>
      </c>
      <c r="E105" s="236">
        <v>0</v>
      </c>
      <c r="F105" s="79">
        <v>0</v>
      </c>
      <c r="G105" s="86">
        <v>322</v>
      </c>
      <c r="H105" s="272">
        <v>18759.72</v>
      </c>
    </row>
    <row r="106" spans="1:8" s="3" customFormat="1" x14ac:dyDescent="0.2">
      <c r="A106" s="315" t="s">
        <v>150</v>
      </c>
      <c r="B106" s="34" t="s">
        <v>5</v>
      </c>
      <c r="C106" s="16"/>
      <c r="D106" s="351">
        <v>27.69</v>
      </c>
      <c r="E106" s="236">
        <v>0</v>
      </c>
      <c r="F106" s="79">
        <v>0</v>
      </c>
      <c r="G106" s="86">
        <v>80</v>
      </c>
      <c r="H106" s="272">
        <v>2215.2000000000003</v>
      </c>
    </row>
    <row r="107" spans="1:8" s="3" customFormat="1" x14ac:dyDescent="0.2">
      <c r="A107" s="315" t="s">
        <v>151</v>
      </c>
      <c r="B107" s="34" t="s">
        <v>128</v>
      </c>
      <c r="C107" s="16"/>
      <c r="D107" s="351">
        <v>3335</v>
      </c>
      <c r="E107" s="236">
        <v>0</v>
      </c>
      <c r="F107" s="79">
        <v>0</v>
      </c>
      <c r="G107" s="86">
        <v>2</v>
      </c>
      <c r="H107" s="272">
        <v>6670</v>
      </c>
    </row>
    <row r="108" spans="1:8" s="3" customFormat="1" ht="13.5" thickBot="1" x14ac:dyDescent="0.25">
      <c r="A108" s="340" t="s">
        <v>429</v>
      </c>
      <c r="B108" s="34" t="s">
        <v>128</v>
      </c>
      <c r="C108" s="16"/>
      <c r="D108" s="351">
        <v>47.04</v>
      </c>
      <c r="E108" s="236">
        <v>0</v>
      </c>
      <c r="F108" s="79">
        <v>0</v>
      </c>
      <c r="G108" s="86">
        <v>28</v>
      </c>
      <c r="H108" s="272">
        <v>1320</v>
      </c>
    </row>
    <row r="109" spans="1:8" s="1" customFormat="1" ht="26.25" thickBot="1" x14ac:dyDescent="0.25">
      <c r="A109" s="184" t="s">
        <v>262</v>
      </c>
      <c r="B109" s="188"/>
      <c r="C109" s="189"/>
      <c r="D109" s="371"/>
      <c r="E109" s="229"/>
      <c r="F109" s="273">
        <v>18532.2</v>
      </c>
      <c r="G109" s="229"/>
      <c r="H109" s="273">
        <v>12983</v>
      </c>
    </row>
    <row r="110" spans="1:8" s="1" customFormat="1" ht="24.75" thickBot="1" x14ac:dyDescent="0.25">
      <c r="A110" s="145" t="s">
        <v>60</v>
      </c>
      <c r="B110" s="166" t="s">
        <v>66</v>
      </c>
      <c r="C110" s="190">
        <v>1</v>
      </c>
      <c r="D110" s="346"/>
      <c r="E110" s="231">
        <v>5130.3999999999996</v>
      </c>
      <c r="F110" s="232">
        <v>18532.2</v>
      </c>
      <c r="G110" s="297">
        <v>5130.3999999999996</v>
      </c>
      <c r="H110" s="244">
        <v>12983</v>
      </c>
    </row>
    <row r="111" spans="1:8" s="1" customFormat="1" ht="18.75" customHeight="1" thickBot="1" x14ac:dyDescent="0.25">
      <c r="A111" s="619" t="s">
        <v>62</v>
      </c>
      <c r="B111" s="620"/>
      <c r="C111" s="620"/>
      <c r="D111" s="621"/>
      <c r="E111" s="229"/>
      <c r="F111" s="273">
        <v>366679.11</v>
      </c>
      <c r="G111" s="229"/>
      <c r="H111" s="273">
        <v>365775.01223999989</v>
      </c>
    </row>
    <row r="112" spans="1:8" s="1" customFormat="1" ht="26.25" thickBot="1" x14ac:dyDescent="0.25">
      <c r="A112" s="198" t="s">
        <v>264</v>
      </c>
      <c r="B112" s="113"/>
      <c r="C112" s="114"/>
      <c r="D112" s="373"/>
      <c r="E112" s="262">
        <v>605.1</v>
      </c>
      <c r="F112" s="229">
        <v>122233.5</v>
      </c>
      <c r="G112" s="229">
        <v>605.1</v>
      </c>
      <c r="H112" s="273">
        <v>121611.04359999999</v>
      </c>
    </row>
    <row r="113" spans="1:8" s="1" customFormat="1" ht="24" x14ac:dyDescent="0.2">
      <c r="A113" s="343" t="s">
        <v>173</v>
      </c>
      <c r="B113" s="56" t="s">
        <v>66</v>
      </c>
      <c r="C113" s="381" t="s">
        <v>282</v>
      </c>
      <c r="D113" s="364" t="s">
        <v>265</v>
      </c>
      <c r="E113" s="231">
        <v>5130.3999999999996</v>
      </c>
      <c r="F113" s="232">
        <v>116323.28</v>
      </c>
      <c r="G113" s="297">
        <v>5130.3999999999996</v>
      </c>
      <c r="H113" s="244">
        <v>115793.16999999998</v>
      </c>
    </row>
    <row r="114" spans="1:8" s="1" customFormat="1" ht="24.75" thickBot="1" x14ac:dyDescent="0.25">
      <c r="A114" s="199" t="s">
        <v>275</v>
      </c>
      <c r="B114" s="14" t="s">
        <v>66</v>
      </c>
      <c r="C114" s="83">
        <v>12</v>
      </c>
      <c r="D114" s="396">
        <v>9.6000000000000002E-2</v>
      </c>
      <c r="E114" s="236">
        <v>5130.3999999999996</v>
      </c>
      <c r="F114" s="79">
        <v>5910.22</v>
      </c>
      <c r="G114" s="86">
        <v>5130.3999999999996</v>
      </c>
      <c r="H114" s="272">
        <v>5817.8735999999999</v>
      </c>
    </row>
    <row r="115" spans="1:8" s="3" customFormat="1" ht="51.75" thickBot="1" x14ac:dyDescent="0.25">
      <c r="A115" s="200" t="s">
        <v>266</v>
      </c>
      <c r="B115" s="55" t="s">
        <v>66</v>
      </c>
      <c r="C115" s="382" t="s">
        <v>187</v>
      </c>
      <c r="D115" s="347" t="s">
        <v>265</v>
      </c>
      <c r="E115" s="262">
        <v>3435</v>
      </c>
      <c r="F115" s="229">
        <v>201119.38</v>
      </c>
      <c r="G115" s="298">
        <v>3435</v>
      </c>
      <c r="H115" s="273">
        <v>200290.83999999997</v>
      </c>
    </row>
    <row r="116" spans="1:8" s="3" customFormat="1" ht="39.75" customHeight="1" thickBot="1" x14ac:dyDescent="0.25">
      <c r="A116" s="201" t="s">
        <v>267</v>
      </c>
      <c r="B116" s="274" t="s">
        <v>66</v>
      </c>
      <c r="C116" s="77">
        <v>1</v>
      </c>
      <c r="D116" s="484">
        <v>3.4666666666666665E-3</v>
      </c>
      <c r="E116" s="262">
        <v>5130.3999999999996</v>
      </c>
      <c r="F116" s="229">
        <v>230.87</v>
      </c>
      <c r="G116" s="298">
        <v>5130.3999999999996</v>
      </c>
      <c r="H116" s="273">
        <v>213.42463999999995</v>
      </c>
    </row>
    <row r="117" spans="1:8" s="3" customFormat="1" ht="39.75" customHeight="1" thickBot="1" x14ac:dyDescent="0.25">
      <c r="A117" s="184" t="s">
        <v>268</v>
      </c>
      <c r="B117" s="275" t="s">
        <v>66</v>
      </c>
      <c r="C117" s="78">
        <v>12</v>
      </c>
      <c r="D117" s="374">
        <v>0.77</v>
      </c>
      <c r="E117" s="262">
        <v>5130.3999999999996</v>
      </c>
      <c r="F117" s="229">
        <v>43095.360000000001</v>
      </c>
      <c r="G117" s="298">
        <v>5130.3999999999996</v>
      </c>
      <c r="H117" s="273">
        <v>43659.703999999991</v>
      </c>
    </row>
    <row r="118" spans="1:8" s="1" customFormat="1" ht="15.75" thickBot="1" x14ac:dyDescent="0.25">
      <c r="A118" s="209" t="s">
        <v>64</v>
      </c>
      <c r="B118" s="210"/>
      <c r="C118" s="211"/>
      <c r="D118" s="485"/>
      <c r="E118" s="262">
        <v>5130.3999999999996</v>
      </c>
      <c r="F118" s="228">
        <v>299204.93</v>
      </c>
      <c r="G118" s="227">
        <v>5130.3999999999996</v>
      </c>
      <c r="H118" s="273">
        <v>294741.48099999997</v>
      </c>
    </row>
    <row r="119" spans="1:8" s="1" customFormat="1" ht="18" thickBot="1" x14ac:dyDescent="0.25">
      <c r="A119" s="115" t="s">
        <v>269</v>
      </c>
      <c r="B119" s="150" t="s">
        <v>66</v>
      </c>
      <c r="C119" s="117">
        <v>12</v>
      </c>
      <c r="D119" s="486">
        <v>4.8600000000000003</v>
      </c>
      <c r="E119" s="236">
        <v>5130.3999999999996</v>
      </c>
      <c r="F119" s="79">
        <v>299204.93</v>
      </c>
      <c r="G119" s="86">
        <v>5130.3999999999996</v>
      </c>
      <c r="H119" s="272">
        <v>294741.48099999997</v>
      </c>
    </row>
    <row r="120" spans="1:8" s="1" customFormat="1" ht="15.75" thickBot="1" x14ac:dyDescent="0.25">
      <c r="A120" s="123" t="s">
        <v>192</v>
      </c>
      <c r="B120" s="57"/>
      <c r="C120" s="42"/>
      <c r="D120" s="376"/>
      <c r="E120" s="262">
        <v>0</v>
      </c>
      <c r="F120" s="229">
        <v>0</v>
      </c>
      <c r="G120" s="301"/>
      <c r="H120" s="273">
        <v>1200</v>
      </c>
    </row>
    <row r="121" spans="1:8" s="1" customFormat="1" ht="13.5" thickBot="1" x14ac:dyDescent="0.25">
      <c r="A121" s="31" t="s">
        <v>321</v>
      </c>
      <c r="B121" s="35"/>
      <c r="C121" s="41"/>
      <c r="D121" s="377"/>
      <c r="E121" s="262">
        <v>0</v>
      </c>
      <c r="F121" s="229">
        <v>0</v>
      </c>
      <c r="G121" s="229"/>
      <c r="H121" s="273">
        <v>1200</v>
      </c>
    </row>
    <row r="122" spans="1:8" s="1" customFormat="1" ht="13.5" thickBot="1" x14ac:dyDescent="0.25">
      <c r="A122" s="84" t="s">
        <v>357</v>
      </c>
      <c r="B122" s="251" t="s">
        <v>128</v>
      </c>
      <c r="C122" s="30"/>
      <c r="D122" s="359">
        <v>600</v>
      </c>
      <c r="E122" s="387"/>
      <c r="F122" s="79"/>
      <c r="G122" s="86">
        <v>2</v>
      </c>
      <c r="H122" s="272">
        <v>1200</v>
      </c>
    </row>
    <row r="123" spans="1:8" s="1" customFormat="1" ht="15.75" thickBot="1" x14ac:dyDescent="0.25">
      <c r="A123" s="221" t="s">
        <v>424</v>
      </c>
      <c r="B123" s="55"/>
      <c r="C123" s="40"/>
      <c r="D123" s="489"/>
      <c r="E123" s="17"/>
      <c r="F123" s="273">
        <v>943038.8600000001</v>
      </c>
      <c r="G123" s="17"/>
      <c r="H123" s="273">
        <v>1011815.3806799999</v>
      </c>
    </row>
    <row r="124" spans="1:8" x14ac:dyDescent="0.2">
      <c r="A124" s="24"/>
      <c r="B124" s="75"/>
      <c r="C124" s="18"/>
    </row>
    <row r="125" spans="1:8" x14ac:dyDescent="0.2">
      <c r="A125" s="284" t="s">
        <v>431</v>
      </c>
      <c r="B125" s="75"/>
      <c r="C125" s="18"/>
      <c r="D125" s="122"/>
    </row>
    <row r="126" spans="1:8" x14ac:dyDescent="0.2">
      <c r="A126" s="24"/>
      <c r="B126" s="75"/>
      <c r="C126" s="18"/>
      <c r="D126" s="122"/>
    </row>
    <row r="127" spans="1:8" x14ac:dyDescent="0.2">
      <c r="A127" s="24" t="s">
        <v>432</v>
      </c>
      <c r="B127" s="75"/>
      <c r="C127" s="18"/>
      <c r="D127" s="122"/>
    </row>
    <row r="128" spans="1:8" s="1" customFormat="1" x14ac:dyDescent="0.2">
      <c r="A128" s="24"/>
      <c r="B128" s="75"/>
      <c r="C128" s="18"/>
      <c r="D128" s="122"/>
      <c r="E128" s="302"/>
      <c r="F128" s="302"/>
      <c r="G128" s="302"/>
      <c r="H128" s="302"/>
    </row>
    <row r="129" spans="1:8" s="3" customFormat="1" x14ac:dyDescent="0.2">
      <c r="A129" s="24"/>
      <c r="B129" s="75"/>
      <c r="C129" s="18"/>
      <c r="D129" s="122"/>
      <c r="E129" s="302"/>
      <c r="F129" s="302"/>
      <c r="G129" s="302"/>
      <c r="H129" s="302"/>
    </row>
    <row r="130" spans="1:8" x14ac:dyDescent="0.2">
      <c r="A130" s="24"/>
      <c r="D130" s="122"/>
    </row>
    <row r="131" spans="1:8" x14ac:dyDescent="0.2">
      <c r="A131" s="24"/>
    </row>
    <row r="151" spans="1:3" x14ac:dyDescent="0.2">
      <c r="A151" s="13"/>
    </row>
    <row r="152" spans="1:3" x14ac:dyDescent="0.2">
      <c r="A152" s="13"/>
    </row>
    <row r="153" spans="1:3" x14ac:dyDescent="0.2">
      <c r="A153" s="13"/>
    </row>
    <row r="154" spans="1:3" x14ac:dyDescent="0.2">
      <c r="A154" s="13"/>
    </row>
    <row r="155" spans="1:3" x14ac:dyDescent="0.2">
      <c r="A155" s="13"/>
    </row>
    <row r="156" spans="1:3" x14ac:dyDescent="0.2">
      <c r="A156" s="13"/>
    </row>
    <row r="157" spans="1:3" x14ac:dyDescent="0.2">
      <c r="A157" s="13"/>
    </row>
    <row r="158" spans="1:3" x14ac:dyDescent="0.2">
      <c r="A158" s="13"/>
    </row>
    <row r="159" spans="1:3" x14ac:dyDescent="0.2">
      <c r="A159" s="13"/>
    </row>
    <row r="160" spans="1:3" x14ac:dyDescent="0.2">
      <c r="A160" s="13"/>
      <c r="B160" s="13"/>
      <c r="C160" s="13"/>
    </row>
    <row r="161" spans="1:4" x14ac:dyDescent="0.2">
      <c r="A161" s="13"/>
      <c r="B161" s="13"/>
      <c r="C161" s="13"/>
    </row>
    <row r="165" spans="1:4" x14ac:dyDescent="0.2">
      <c r="A165" s="13"/>
      <c r="D165" s="302"/>
    </row>
    <row r="166" spans="1:4" x14ac:dyDescent="0.2">
      <c r="A166" s="13"/>
      <c r="D166" s="302"/>
    </row>
  </sheetData>
  <mergeCells count="8">
    <mergeCell ref="A1:H1"/>
    <mergeCell ref="A2:D2"/>
    <mergeCell ref="A52:D52"/>
    <mergeCell ref="A111:D111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showZeros="0" topLeftCell="A19" zoomScaleNormal="100" workbookViewId="0">
      <selection activeCell="J25" sqref="J25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7109375" style="302" customWidth="1"/>
    <col min="7" max="7" width="13" style="302" customWidth="1"/>
    <col min="8" max="8" width="13.8554687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-441218.88622098591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579862.65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579862.65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579862.65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619337.72577000002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-480693.9619909859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-552996.34622098575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576137.32999999996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576137.32999999996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576137.32999999996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23140.983779014205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619337.72577000002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-596196.74199098581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>
        <v>20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101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106190.84</v>
      </c>
      <c r="G23" s="229"/>
      <c r="H23" s="228">
        <v>23762.043209999996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23.3</v>
      </c>
      <c r="G24" s="229"/>
      <c r="H24" s="228">
        <v>23.29691</v>
      </c>
    </row>
    <row r="25" spans="1:8" s="1" customFormat="1" ht="36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2560.1</v>
      </c>
      <c r="F25" s="232">
        <v>23.3</v>
      </c>
      <c r="G25" s="297">
        <v>2560.1</v>
      </c>
      <c r="H25" s="244">
        <v>23.29691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1863.1399999999999</v>
      </c>
      <c r="G26" s="229"/>
      <c r="H26" s="228">
        <v>1381.9655999999998</v>
      </c>
    </row>
    <row r="27" spans="1:8" s="1" customFormat="1" ht="24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545.79999999999995</v>
      </c>
      <c r="F27" s="232">
        <v>1388.52</v>
      </c>
      <c r="G27" s="297">
        <v>545.79999999999995</v>
      </c>
      <c r="H27" s="244">
        <v>1381.9655999999998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23.3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407.06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26019.41</v>
      </c>
      <c r="G31" s="229"/>
      <c r="H31" s="273">
        <v>1130.1120000000001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654</v>
      </c>
      <c r="F32" s="232">
        <v>1007.16</v>
      </c>
      <c r="G32" s="297">
        <f>E32</f>
        <v>654</v>
      </c>
      <c r="H32" s="244">
        <v>1007.16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654</v>
      </c>
      <c r="F33" s="79">
        <v>245.9</v>
      </c>
      <c r="G33" s="297">
        <f>E33</f>
        <v>654</v>
      </c>
      <c r="H33" s="272">
        <v>122.952</v>
      </c>
    </row>
    <row r="34" spans="1:8" s="1" customFormat="1" ht="20.2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24766.35</v>
      </c>
      <c r="G34" s="235"/>
      <c r="H34" s="255">
        <v>0</v>
      </c>
    </row>
    <row r="35" spans="1:8" s="1" customFormat="1" ht="13.5" thickBot="1" x14ac:dyDescent="0.25">
      <c r="A35" s="385" t="s">
        <v>216</v>
      </c>
      <c r="B35" s="595"/>
      <c r="C35" s="23"/>
      <c r="D35" s="596"/>
      <c r="E35" s="236">
        <v>0</v>
      </c>
      <c r="F35" s="235">
        <v>24766.35</v>
      </c>
      <c r="G35" s="232"/>
      <c r="H35" s="244">
        <v>0</v>
      </c>
    </row>
    <row r="36" spans="1:8" s="3" customFormat="1" ht="26.25" thickBot="1" x14ac:dyDescent="0.25">
      <c r="A36" s="601" t="s">
        <v>38</v>
      </c>
      <c r="B36" s="602"/>
      <c r="C36" s="603"/>
      <c r="D36" s="353"/>
      <c r="E36" s="229"/>
      <c r="F36" s="273">
        <v>141.02000000000001</v>
      </c>
      <c r="G36" s="229"/>
      <c r="H36" s="273">
        <v>141.024</v>
      </c>
    </row>
    <row r="37" spans="1:8" s="1" customFormat="1" ht="45" customHeight="1" thickBot="1" x14ac:dyDescent="0.25">
      <c r="A37" s="597" t="s">
        <v>39</v>
      </c>
      <c r="B37" s="598" t="s">
        <v>6</v>
      </c>
      <c r="C37" s="599">
        <v>1</v>
      </c>
      <c r="D37" s="600">
        <v>0.52</v>
      </c>
      <c r="E37" s="231">
        <v>271.2</v>
      </c>
      <c r="F37" s="232">
        <v>141.02000000000001</v>
      </c>
      <c r="G37" s="297">
        <v>271.2</v>
      </c>
      <c r="H37" s="244">
        <v>141.024</v>
      </c>
    </row>
    <row r="38" spans="1:8" s="3" customFormat="1" ht="26.25" thickBot="1" x14ac:dyDescent="0.25">
      <c r="A38" s="139" t="s">
        <v>40</v>
      </c>
      <c r="B38" s="133"/>
      <c r="C38" s="134"/>
      <c r="D38" s="350"/>
      <c r="E38" s="229"/>
      <c r="F38" s="273">
        <v>79.36</v>
      </c>
      <c r="G38" s="229"/>
      <c r="H38" s="273">
        <v>19630.123099999997</v>
      </c>
    </row>
    <row r="39" spans="1:8" s="1" customFormat="1" ht="67.5" x14ac:dyDescent="0.2">
      <c r="A39" s="26" t="s">
        <v>41</v>
      </c>
      <c r="B39" s="249" t="s">
        <v>66</v>
      </c>
      <c r="C39" s="16" t="s">
        <v>70</v>
      </c>
      <c r="D39" s="474">
        <v>3.1E-2</v>
      </c>
      <c r="E39" s="231">
        <v>2560.1</v>
      </c>
      <c r="F39" s="232">
        <v>79.36</v>
      </c>
      <c r="G39" s="297">
        <v>2560.1</v>
      </c>
      <c r="H39" s="244">
        <v>79.363100000000003</v>
      </c>
    </row>
    <row r="40" spans="1:8" s="1" customFormat="1" ht="18" customHeight="1" x14ac:dyDescent="0.2">
      <c r="A40" s="144" t="s">
        <v>34</v>
      </c>
      <c r="B40" s="96"/>
      <c r="C40" s="16" t="s">
        <v>69</v>
      </c>
      <c r="D40" s="476"/>
      <c r="E40" s="234">
        <v>0</v>
      </c>
      <c r="F40" s="235">
        <v>0</v>
      </c>
      <c r="G40" s="235"/>
      <c r="H40" s="255">
        <v>19550.759999999998</v>
      </c>
    </row>
    <row r="41" spans="1:8" s="1" customFormat="1" x14ac:dyDescent="0.2">
      <c r="A41" s="147" t="s">
        <v>243</v>
      </c>
      <c r="B41" s="128" t="s">
        <v>5</v>
      </c>
      <c r="C41" s="250">
        <v>1</v>
      </c>
      <c r="D41" s="472" t="s">
        <v>430</v>
      </c>
      <c r="E41" s="236">
        <v>0</v>
      </c>
      <c r="F41" s="79">
        <v>0</v>
      </c>
      <c r="G41" s="86">
        <v>2</v>
      </c>
      <c r="H41" s="272">
        <v>19215.64</v>
      </c>
    </row>
    <row r="42" spans="1:8" s="1" customFormat="1" ht="13.5" thickBot="1" x14ac:dyDescent="0.25">
      <c r="A42" s="146" t="s">
        <v>180</v>
      </c>
      <c r="B42" s="128" t="s">
        <v>6</v>
      </c>
      <c r="C42" s="250">
        <v>1</v>
      </c>
      <c r="D42" s="472">
        <v>167.56</v>
      </c>
      <c r="E42" s="236">
        <v>0</v>
      </c>
      <c r="F42" s="79">
        <v>0</v>
      </c>
      <c r="G42" s="86">
        <v>2</v>
      </c>
      <c r="H42" s="272">
        <v>335.12</v>
      </c>
    </row>
    <row r="43" spans="1:8" s="3" customFormat="1" ht="26.25" thickBot="1" x14ac:dyDescent="0.25">
      <c r="A43" s="139" t="s">
        <v>42</v>
      </c>
      <c r="B43" s="133"/>
      <c r="C43" s="134"/>
      <c r="D43" s="350"/>
      <c r="E43" s="229"/>
      <c r="F43" s="273">
        <v>407.06</v>
      </c>
      <c r="G43" s="229"/>
      <c r="H43" s="273">
        <v>0</v>
      </c>
    </row>
    <row r="44" spans="1:8" s="3" customFormat="1" ht="26.25" thickBot="1" x14ac:dyDescent="0.25">
      <c r="A44" s="142" t="s">
        <v>44</v>
      </c>
      <c r="B44" s="143"/>
      <c r="C44" s="253"/>
      <c r="D44" s="477"/>
      <c r="E44" s="229"/>
      <c r="F44" s="273">
        <v>74051.56</v>
      </c>
      <c r="G44" s="229"/>
      <c r="H44" s="273">
        <v>92.163599999999988</v>
      </c>
    </row>
    <row r="45" spans="1:8" s="1" customFormat="1" ht="16.5" x14ac:dyDescent="0.2">
      <c r="A45" s="111" t="s">
        <v>45</v>
      </c>
      <c r="B45" s="33" t="s">
        <v>66</v>
      </c>
      <c r="C45" s="102"/>
      <c r="D45" s="474">
        <v>3.6000000000000004E-2</v>
      </c>
      <c r="E45" s="231">
        <v>2560.1</v>
      </c>
      <c r="F45" s="232">
        <v>92.16</v>
      </c>
      <c r="G45" s="297">
        <v>2560.1</v>
      </c>
      <c r="H45" s="244">
        <v>92.163599999999988</v>
      </c>
    </row>
    <row r="46" spans="1:8" s="1" customFormat="1" x14ac:dyDescent="0.2">
      <c r="A46" s="144" t="s">
        <v>274</v>
      </c>
      <c r="B46" s="97"/>
      <c r="C46" s="16"/>
      <c r="D46" s="474"/>
      <c r="E46" s="79"/>
      <c r="F46" s="255">
        <v>73959.399999999994</v>
      </c>
      <c r="G46" s="79"/>
      <c r="H46" s="255">
        <v>0</v>
      </c>
    </row>
    <row r="47" spans="1:8" s="3" customFormat="1" ht="36.75" thickBot="1" x14ac:dyDescent="0.25">
      <c r="A47" s="145" t="s">
        <v>437</v>
      </c>
      <c r="B47" s="138" t="s">
        <v>5</v>
      </c>
      <c r="C47" s="217">
        <v>1</v>
      </c>
      <c r="D47" s="472">
        <v>73959.399999999994</v>
      </c>
      <c r="E47" s="236">
        <v>1</v>
      </c>
      <c r="F47" s="79">
        <v>73959.399999999994</v>
      </c>
      <c r="G47" s="85">
        <v>0</v>
      </c>
      <c r="H47" s="255">
        <v>0</v>
      </c>
    </row>
    <row r="48" spans="1:8" s="3" customFormat="1" ht="39" thickBot="1" x14ac:dyDescent="0.25">
      <c r="A48" s="27" t="s">
        <v>46</v>
      </c>
      <c r="B48" s="35"/>
      <c r="C48" s="254"/>
      <c r="D48" s="353"/>
      <c r="E48" s="229"/>
      <c r="F48" s="273">
        <v>3175.63</v>
      </c>
      <c r="G48" s="229"/>
      <c r="H48" s="273">
        <v>1363.3580000000002</v>
      </c>
    </row>
    <row r="49" spans="1:8" s="1" customFormat="1" ht="56.25" x14ac:dyDescent="0.2">
      <c r="A49" s="151" t="s">
        <v>47</v>
      </c>
      <c r="B49" s="33" t="s">
        <v>128</v>
      </c>
      <c r="C49" s="22" t="s">
        <v>70</v>
      </c>
      <c r="D49" s="474">
        <v>4.5860000000000003</v>
      </c>
      <c r="E49" s="231">
        <v>28</v>
      </c>
      <c r="F49" s="232">
        <v>256.82</v>
      </c>
      <c r="G49" s="297">
        <v>28</v>
      </c>
      <c r="H49" s="244">
        <v>128.40800000000002</v>
      </c>
    </row>
    <row r="50" spans="1:8" s="1" customFormat="1" x14ac:dyDescent="0.2">
      <c r="A50" s="152" t="s">
        <v>48</v>
      </c>
      <c r="B50" s="14"/>
      <c r="C50" s="21"/>
      <c r="D50" s="476"/>
      <c r="E50" s="234">
        <v>0</v>
      </c>
      <c r="F50" s="235">
        <v>2918.81</v>
      </c>
      <c r="G50" s="235"/>
      <c r="H50" s="255">
        <v>1234.95</v>
      </c>
    </row>
    <row r="51" spans="1:8" s="12" customFormat="1" x14ac:dyDescent="0.2">
      <c r="A51" s="155" t="s">
        <v>248</v>
      </c>
      <c r="B51" s="257" t="s">
        <v>5</v>
      </c>
      <c r="C51" s="154">
        <v>1</v>
      </c>
      <c r="D51" s="472">
        <v>407.4</v>
      </c>
      <c r="E51" s="236">
        <v>5</v>
      </c>
      <c r="F51" s="79">
        <v>2037</v>
      </c>
      <c r="G51" s="86">
        <v>0</v>
      </c>
      <c r="H51" s="272">
        <v>0</v>
      </c>
    </row>
    <row r="52" spans="1:8" s="1" customFormat="1" x14ac:dyDescent="0.2">
      <c r="A52" s="155" t="s">
        <v>250</v>
      </c>
      <c r="B52" s="257" t="s">
        <v>6</v>
      </c>
      <c r="C52" s="154">
        <v>1</v>
      </c>
      <c r="D52" s="472">
        <v>1072.71</v>
      </c>
      <c r="E52" s="236">
        <v>0.30000000000000004</v>
      </c>
      <c r="F52" s="79">
        <v>321.81</v>
      </c>
      <c r="G52" s="86">
        <v>0</v>
      </c>
      <c r="H52" s="272">
        <v>0</v>
      </c>
    </row>
    <row r="53" spans="1:8" s="1" customFormat="1" x14ac:dyDescent="0.2">
      <c r="A53" s="258" t="s">
        <v>161</v>
      </c>
      <c r="B53" s="259" t="s">
        <v>163</v>
      </c>
      <c r="C53" s="190"/>
      <c r="D53" s="354"/>
      <c r="E53" s="236">
        <v>0</v>
      </c>
      <c r="F53" s="235">
        <v>560</v>
      </c>
      <c r="G53" s="79"/>
      <c r="H53" s="255">
        <v>1234.95</v>
      </c>
    </row>
    <row r="54" spans="1:8" s="1" customFormat="1" x14ac:dyDescent="0.2">
      <c r="A54" s="58" t="s">
        <v>289</v>
      </c>
      <c r="B54" s="37" t="s">
        <v>5</v>
      </c>
      <c r="C54" s="21"/>
      <c r="D54" s="351">
        <v>474.62</v>
      </c>
      <c r="E54" s="236">
        <v>0</v>
      </c>
      <c r="F54" s="79">
        <v>0</v>
      </c>
      <c r="G54" s="86">
        <v>1</v>
      </c>
      <c r="H54" s="272">
        <v>474.62</v>
      </c>
    </row>
    <row r="55" spans="1:8" s="1" customFormat="1" x14ac:dyDescent="0.2">
      <c r="A55" s="58" t="s">
        <v>279</v>
      </c>
      <c r="B55" s="37" t="s">
        <v>128</v>
      </c>
      <c r="C55" s="21"/>
      <c r="D55" s="351">
        <v>225.89</v>
      </c>
      <c r="E55" s="236">
        <v>0</v>
      </c>
      <c r="F55" s="79">
        <v>0</v>
      </c>
      <c r="G55" s="86">
        <v>2</v>
      </c>
      <c r="H55" s="272">
        <v>513.78</v>
      </c>
    </row>
    <row r="56" spans="1:8" ht="13.5" thickBot="1" x14ac:dyDescent="0.25">
      <c r="A56" s="84" t="s">
        <v>400</v>
      </c>
      <c r="B56" s="37" t="s">
        <v>5</v>
      </c>
      <c r="C56" s="21"/>
      <c r="D56" s="351">
        <v>246.55</v>
      </c>
      <c r="E56" s="236">
        <v>0</v>
      </c>
      <c r="F56" s="79">
        <v>0</v>
      </c>
      <c r="G56" s="86">
        <v>1</v>
      </c>
      <c r="H56" s="272">
        <v>246.55</v>
      </c>
    </row>
    <row r="57" spans="1:8" s="69" customFormat="1" ht="30.75" customHeight="1" thickBot="1" x14ac:dyDescent="0.25">
      <c r="A57" s="613" t="s">
        <v>49</v>
      </c>
      <c r="B57" s="614"/>
      <c r="C57" s="614"/>
      <c r="D57" s="615"/>
      <c r="E57" s="260"/>
      <c r="F57" s="261">
        <v>117410.6</v>
      </c>
      <c r="G57" s="260"/>
      <c r="H57" s="261">
        <v>163443.85400000002</v>
      </c>
    </row>
    <row r="58" spans="1:8" s="3" customFormat="1" ht="26.25" thickBot="1" x14ac:dyDescent="0.25">
      <c r="A58" s="139" t="s">
        <v>51</v>
      </c>
      <c r="B58" s="133"/>
      <c r="C58" s="134"/>
      <c r="D58" s="350"/>
      <c r="E58" s="262">
        <v>70</v>
      </c>
      <c r="F58" s="229">
        <v>8737.86</v>
      </c>
      <c r="G58" s="229"/>
      <c r="H58" s="273">
        <v>5292</v>
      </c>
    </row>
    <row r="59" spans="1:8" s="1" customFormat="1" ht="18" customHeight="1" x14ac:dyDescent="0.2">
      <c r="A59" s="145" t="s">
        <v>167</v>
      </c>
      <c r="B59" s="150" t="s">
        <v>409</v>
      </c>
      <c r="C59" s="117">
        <v>3</v>
      </c>
      <c r="D59" s="472">
        <v>37.21</v>
      </c>
      <c r="E59" s="231">
        <v>70</v>
      </c>
      <c r="F59" s="232">
        <v>7813.05</v>
      </c>
      <c r="G59" s="297">
        <v>84</v>
      </c>
      <c r="H59" s="244">
        <v>3072.6000000000004</v>
      </c>
    </row>
    <row r="60" spans="1:8" s="1" customFormat="1" x14ac:dyDescent="0.2">
      <c r="A60" s="157" t="s">
        <v>48</v>
      </c>
      <c r="B60" s="150"/>
      <c r="C60" s="158"/>
      <c r="D60" s="476"/>
      <c r="E60" s="236">
        <v>0</v>
      </c>
      <c r="F60" s="235">
        <v>924.81</v>
      </c>
      <c r="G60" s="79"/>
      <c r="H60" s="272">
        <v>2219.4</v>
      </c>
    </row>
    <row r="61" spans="1:8" s="1" customFormat="1" ht="13.5" thickBot="1" x14ac:dyDescent="0.25">
      <c r="A61" s="147" t="s">
        <v>52</v>
      </c>
      <c r="B61" s="150" t="s">
        <v>240</v>
      </c>
      <c r="C61" s="263">
        <v>1</v>
      </c>
      <c r="D61" s="472">
        <v>61.65</v>
      </c>
      <c r="E61" s="236">
        <v>15</v>
      </c>
      <c r="F61" s="79">
        <v>924.81</v>
      </c>
      <c r="G61" s="86">
        <v>36</v>
      </c>
      <c r="H61" s="272">
        <v>2219.4</v>
      </c>
    </row>
    <row r="62" spans="1:8" s="3" customFormat="1" ht="39" thickBot="1" x14ac:dyDescent="0.25">
      <c r="A62" s="27" t="s">
        <v>54</v>
      </c>
      <c r="B62" s="45"/>
      <c r="C62" s="46"/>
      <c r="D62" s="357"/>
      <c r="E62" s="265"/>
      <c r="F62" s="266">
        <v>28479.079999999998</v>
      </c>
      <c r="G62" s="265"/>
      <c r="H62" s="266">
        <v>55011.955999999998</v>
      </c>
    </row>
    <row r="63" spans="1:8" s="1" customFormat="1" ht="33.75" x14ac:dyDescent="0.2">
      <c r="A63" s="159" t="s">
        <v>55</v>
      </c>
      <c r="B63" s="33"/>
      <c r="C63" s="29"/>
      <c r="D63" s="346"/>
      <c r="E63" s="231">
        <v>0</v>
      </c>
      <c r="F63" s="580">
        <v>7383.38</v>
      </c>
      <c r="G63" s="232"/>
      <c r="H63" s="581">
        <v>4198.6580000000004</v>
      </c>
    </row>
    <row r="64" spans="1:8" s="1" customFormat="1" x14ac:dyDescent="0.2">
      <c r="A64" s="66" t="s">
        <v>17</v>
      </c>
      <c r="B64" s="14" t="s">
        <v>6</v>
      </c>
      <c r="C64" s="154">
        <v>1</v>
      </c>
      <c r="D64" s="358">
        <v>1.24</v>
      </c>
      <c r="E64" s="236">
        <v>2560.1</v>
      </c>
      <c r="F64" s="79">
        <v>3174.52</v>
      </c>
      <c r="G64" s="86">
        <v>0</v>
      </c>
      <c r="H64" s="272">
        <v>0</v>
      </c>
    </row>
    <row r="65" spans="1:8" s="1" customFormat="1" x14ac:dyDescent="0.2">
      <c r="A65" s="67" t="s">
        <v>18</v>
      </c>
      <c r="B65" s="52" t="s">
        <v>6</v>
      </c>
      <c r="C65" s="117">
        <v>12</v>
      </c>
      <c r="D65" s="358">
        <v>0.51</v>
      </c>
      <c r="E65" s="236">
        <v>545.79999999999995</v>
      </c>
      <c r="F65" s="79">
        <v>3340.3</v>
      </c>
      <c r="G65" s="86">
        <v>545.79999999999995</v>
      </c>
      <c r="H65" s="272">
        <v>3334.8380000000002</v>
      </c>
    </row>
    <row r="66" spans="1:8" s="1" customFormat="1" x14ac:dyDescent="0.2">
      <c r="A66" s="68" t="s">
        <v>19</v>
      </c>
      <c r="B66" s="52" t="s">
        <v>20</v>
      </c>
      <c r="C66" s="117">
        <v>12</v>
      </c>
      <c r="D66" s="358">
        <v>72.38</v>
      </c>
      <c r="E66" s="236">
        <v>1</v>
      </c>
      <c r="F66" s="79">
        <v>868.56</v>
      </c>
      <c r="G66" s="86">
        <v>1</v>
      </c>
      <c r="H66" s="272">
        <v>863.81999999999994</v>
      </c>
    </row>
    <row r="67" spans="1:8" s="1" customFormat="1" x14ac:dyDescent="0.2">
      <c r="A67" s="267" t="s">
        <v>48</v>
      </c>
      <c r="B67" s="268"/>
      <c r="C67" s="158"/>
      <c r="D67" s="346"/>
      <c r="E67" s="236">
        <v>0</v>
      </c>
      <c r="F67" s="235">
        <v>8601.94</v>
      </c>
      <c r="G67" s="269"/>
      <c r="H67" s="270">
        <v>33226.019999999997</v>
      </c>
    </row>
    <row r="68" spans="1:8" s="6" customFormat="1" x14ac:dyDescent="0.2">
      <c r="A68" s="165" t="s">
        <v>184</v>
      </c>
      <c r="B68" s="50"/>
      <c r="C68" s="28"/>
      <c r="D68" s="479">
        <v>0.28000000000000003</v>
      </c>
      <c r="E68" s="234">
        <v>2560.1</v>
      </c>
      <c r="F68" s="235">
        <v>8601.94</v>
      </c>
      <c r="G68" s="79"/>
      <c r="H68" s="255">
        <v>33226.019999999997</v>
      </c>
    </row>
    <row r="69" spans="1:8" s="6" customFormat="1" x14ac:dyDescent="0.2">
      <c r="A69" s="315" t="s">
        <v>349</v>
      </c>
      <c r="B69" s="37" t="s">
        <v>134</v>
      </c>
      <c r="C69" s="16">
        <v>1</v>
      </c>
      <c r="D69" s="360">
        <v>1421.16</v>
      </c>
      <c r="E69" s="236">
        <v>0</v>
      </c>
      <c r="F69" s="79">
        <v>0</v>
      </c>
      <c r="G69" s="86">
        <v>2</v>
      </c>
      <c r="H69" s="272">
        <v>2842.32</v>
      </c>
    </row>
    <row r="70" spans="1:8" s="6" customFormat="1" x14ac:dyDescent="0.2">
      <c r="A70" s="318" t="s">
        <v>199</v>
      </c>
      <c r="B70" s="47" t="s">
        <v>5</v>
      </c>
      <c r="C70" s="16">
        <v>1</v>
      </c>
      <c r="D70" s="361">
        <v>756.38</v>
      </c>
      <c r="E70" s="236">
        <v>0</v>
      </c>
      <c r="F70" s="79">
        <v>0</v>
      </c>
      <c r="G70" s="86">
        <v>2</v>
      </c>
      <c r="H70" s="272">
        <v>1512.76</v>
      </c>
    </row>
    <row r="71" spans="1:8" s="6" customFormat="1" x14ac:dyDescent="0.2">
      <c r="A71" s="51" t="s">
        <v>234</v>
      </c>
      <c r="B71" s="50" t="s">
        <v>256</v>
      </c>
      <c r="C71" s="16">
        <v>1</v>
      </c>
      <c r="D71" s="351">
        <v>1262.8</v>
      </c>
      <c r="E71" s="236">
        <v>0</v>
      </c>
      <c r="F71" s="79">
        <v>0</v>
      </c>
      <c r="G71" s="86">
        <v>9</v>
      </c>
      <c r="H71" s="272">
        <v>10351.200000000001</v>
      </c>
    </row>
    <row r="72" spans="1:8" s="6" customFormat="1" x14ac:dyDescent="0.2">
      <c r="A72" s="320" t="s">
        <v>354</v>
      </c>
      <c r="B72" s="16" t="s">
        <v>5</v>
      </c>
      <c r="C72" s="16"/>
      <c r="D72" s="363">
        <v>353.21</v>
      </c>
      <c r="E72" s="236"/>
      <c r="F72" s="79"/>
      <c r="G72" s="86">
        <v>3</v>
      </c>
      <c r="H72" s="272">
        <v>1006.42</v>
      </c>
    </row>
    <row r="73" spans="1:8" s="6" customFormat="1" x14ac:dyDescent="0.2">
      <c r="A73" s="321" t="s">
        <v>204</v>
      </c>
      <c r="B73" s="47" t="s">
        <v>5</v>
      </c>
      <c r="C73" s="16">
        <v>1</v>
      </c>
      <c r="D73" s="362">
        <v>1509.82</v>
      </c>
      <c r="E73" s="236">
        <v>0</v>
      </c>
      <c r="F73" s="79">
        <v>0</v>
      </c>
      <c r="G73" s="86">
        <v>1</v>
      </c>
      <c r="H73" s="272">
        <v>1509.82</v>
      </c>
    </row>
    <row r="74" spans="1:8" s="6" customFormat="1" x14ac:dyDescent="0.2">
      <c r="A74" s="323" t="s">
        <v>281</v>
      </c>
      <c r="B74" s="49" t="s">
        <v>127</v>
      </c>
      <c r="C74" s="28"/>
      <c r="D74" s="351">
        <v>246.7</v>
      </c>
      <c r="E74" s="236">
        <v>0</v>
      </c>
      <c r="F74" s="79">
        <v>0</v>
      </c>
      <c r="G74" s="86">
        <v>4</v>
      </c>
      <c r="H74" s="272">
        <v>986.8</v>
      </c>
    </row>
    <row r="75" spans="1:8" s="6" customFormat="1" x14ac:dyDescent="0.2">
      <c r="A75" s="323" t="s">
        <v>271</v>
      </c>
      <c r="B75" s="49" t="s">
        <v>127</v>
      </c>
      <c r="C75" s="28"/>
      <c r="D75" s="351">
        <v>183.3</v>
      </c>
      <c r="E75" s="236">
        <v>0</v>
      </c>
      <c r="F75" s="79">
        <v>0</v>
      </c>
      <c r="G75" s="86">
        <v>65</v>
      </c>
      <c r="H75" s="272">
        <v>11914.5</v>
      </c>
    </row>
    <row r="76" spans="1:8" s="6" customFormat="1" x14ac:dyDescent="0.2">
      <c r="A76" s="325" t="s">
        <v>136</v>
      </c>
      <c r="B76" s="110" t="s">
        <v>5</v>
      </c>
      <c r="C76" s="28"/>
      <c r="D76" s="351">
        <v>719.12</v>
      </c>
      <c r="E76" s="236">
        <v>0</v>
      </c>
      <c r="F76" s="79">
        <v>0</v>
      </c>
      <c r="G76" s="86">
        <v>1</v>
      </c>
      <c r="H76" s="272">
        <v>719.12</v>
      </c>
    </row>
    <row r="77" spans="1:8" s="6" customFormat="1" x14ac:dyDescent="0.2">
      <c r="A77" s="325" t="s">
        <v>138</v>
      </c>
      <c r="B77" s="110" t="s">
        <v>5</v>
      </c>
      <c r="C77" s="28"/>
      <c r="D77" s="351">
        <v>69.62</v>
      </c>
      <c r="E77" s="236">
        <v>0</v>
      </c>
      <c r="F77" s="79">
        <v>0</v>
      </c>
      <c r="G77" s="86">
        <v>3</v>
      </c>
      <c r="H77" s="272">
        <v>208.86</v>
      </c>
    </row>
    <row r="78" spans="1:8" x14ac:dyDescent="0.2">
      <c r="A78" s="316" t="s">
        <v>410</v>
      </c>
      <c r="B78" s="37" t="s">
        <v>127</v>
      </c>
      <c r="C78" s="28"/>
      <c r="D78" s="351">
        <v>195.21</v>
      </c>
      <c r="E78" s="236">
        <v>0</v>
      </c>
      <c r="F78" s="79">
        <v>0</v>
      </c>
      <c r="G78" s="86">
        <v>9</v>
      </c>
      <c r="H78" s="272">
        <v>1545.8400000000001</v>
      </c>
    </row>
    <row r="79" spans="1:8" x14ac:dyDescent="0.2">
      <c r="A79" s="326" t="s">
        <v>141</v>
      </c>
      <c r="B79" s="37" t="s">
        <v>128</v>
      </c>
      <c r="C79" s="28"/>
      <c r="D79" s="351">
        <v>48.09</v>
      </c>
      <c r="E79" s="236">
        <v>0</v>
      </c>
      <c r="F79" s="79">
        <v>0</v>
      </c>
      <c r="G79" s="86">
        <v>2</v>
      </c>
      <c r="H79" s="272">
        <v>96.18</v>
      </c>
    </row>
    <row r="80" spans="1:8" x14ac:dyDescent="0.2">
      <c r="A80" s="328" t="s">
        <v>327</v>
      </c>
      <c r="B80" s="37" t="s">
        <v>128</v>
      </c>
      <c r="C80" s="28"/>
      <c r="D80" s="351">
        <v>177.4</v>
      </c>
      <c r="E80" s="236"/>
      <c r="F80" s="79"/>
      <c r="G80" s="86">
        <v>3</v>
      </c>
      <c r="H80" s="272">
        <v>532.20000000000005</v>
      </c>
    </row>
    <row r="81" spans="1:8" ht="36" x14ac:dyDescent="0.2">
      <c r="A81" s="111" t="s">
        <v>56</v>
      </c>
      <c r="B81" s="166" t="s">
        <v>20</v>
      </c>
      <c r="C81" s="167">
        <v>24</v>
      </c>
      <c r="D81" s="476">
        <v>62.24</v>
      </c>
      <c r="E81" s="236">
        <v>1</v>
      </c>
      <c r="F81" s="235">
        <v>1493.76</v>
      </c>
      <c r="G81" s="86">
        <v>1</v>
      </c>
      <c r="H81" s="255">
        <v>1166.28</v>
      </c>
    </row>
    <row r="82" spans="1:8" s="65" customFormat="1" x14ac:dyDescent="0.2">
      <c r="A82" s="339" t="s">
        <v>185</v>
      </c>
      <c r="B82" s="14" t="s">
        <v>20</v>
      </c>
      <c r="C82" s="28"/>
      <c r="D82" s="476">
        <v>11000</v>
      </c>
      <c r="E82" s="234">
        <v>1</v>
      </c>
      <c r="F82" s="235">
        <v>11000</v>
      </c>
      <c r="G82" s="79"/>
      <c r="H82" s="270">
        <v>16420.998</v>
      </c>
    </row>
    <row r="83" spans="1:8" s="12" customFormat="1" x14ac:dyDescent="0.2">
      <c r="A83" s="329" t="s">
        <v>336</v>
      </c>
      <c r="B83" s="39" t="s">
        <v>6</v>
      </c>
      <c r="C83" s="28"/>
      <c r="D83" s="351">
        <v>436.53</v>
      </c>
      <c r="E83" s="236">
        <v>0</v>
      </c>
      <c r="F83" s="79">
        <v>0</v>
      </c>
      <c r="G83" s="86">
        <v>11.6</v>
      </c>
      <c r="H83" s="272">
        <v>5063.7479999999996</v>
      </c>
    </row>
    <row r="84" spans="1:8" s="6" customFormat="1" x14ac:dyDescent="0.2">
      <c r="A84" s="329" t="s">
        <v>186</v>
      </c>
      <c r="B84" s="39" t="s">
        <v>128</v>
      </c>
      <c r="C84" s="28"/>
      <c r="D84" s="351">
        <v>1232.6199999999999</v>
      </c>
      <c r="E84" s="236">
        <v>0</v>
      </c>
      <c r="F84" s="79">
        <v>0</v>
      </c>
      <c r="G84" s="86">
        <v>2</v>
      </c>
      <c r="H84" s="272">
        <v>2465.2399999999998</v>
      </c>
    </row>
    <row r="85" spans="1:8" s="6" customFormat="1" x14ac:dyDescent="0.2">
      <c r="A85" s="329" t="s">
        <v>412</v>
      </c>
      <c r="B85" s="37" t="s">
        <v>128</v>
      </c>
      <c r="C85" s="28"/>
      <c r="D85" s="351">
        <v>1131.42</v>
      </c>
      <c r="E85" s="236">
        <v>0</v>
      </c>
      <c r="F85" s="79">
        <v>0</v>
      </c>
      <c r="G85" s="86">
        <v>1</v>
      </c>
      <c r="H85" s="272">
        <v>1131.42</v>
      </c>
    </row>
    <row r="86" spans="1:8" s="1" customFormat="1" x14ac:dyDescent="0.2">
      <c r="A86" s="330" t="s">
        <v>135</v>
      </c>
      <c r="B86" s="39" t="s">
        <v>128</v>
      </c>
      <c r="C86" s="28"/>
      <c r="D86" s="351">
        <v>79.400000000000006</v>
      </c>
      <c r="E86" s="236">
        <v>0</v>
      </c>
      <c r="F86" s="79">
        <v>0</v>
      </c>
      <c r="G86" s="86">
        <v>15</v>
      </c>
      <c r="H86" s="272">
        <v>1191</v>
      </c>
    </row>
    <row r="87" spans="1:8" s="1" customFormat="1" x14ac:dyDescent="0.2">
      <c r="A87" s="331" t="s">
        <v>232</v>
      </c>
      <c r="B87" s="14" t="s">
        <v>5</v>
      </c>
      <c r="C87" s="16">
        <v>1</v>
      </c>
      <c r="D87" s="360">
        <v>773.27</v>
      </c>
      <c r="E87" s="236">
        <v>0</v>
      </c>
      <c r="F87" s="79">
        <v>0</v>
      </c>
      <c r="G87" s="86">
        <v>2</v>
      </c>
      <c r="H87" s="272">
        <v>1546.54</v>
      </c>
    </row>
    <row r="88" spans="1:8" s="1" customFormat="1" x14ac:dyDescent="0.2">
      <c r="A88" s="332" t="s">
        <v>219</v>
      </c>
      <c r="B88" s="217" t="s">
        <v>6</v>
      </c>
      <c r="C88" s="217">
        <v>1</v>
      </c>
      <c r="D88" s="480">
        <v>4926.87</v>
      </c>
      <c r="E88" s="236">
        <v>0</v>
      </c>
      <c r="F88" s="79">
        <v>0</v>
      </c>
      <c r="G88" s="86">
        <v>1</v>
      </c>
      <c r="H88" s="272">
        <v>4926.87</v>
      </c>
    </row>
    <row r="89" spans="1:8" s="1" customFormat="1" ht="13.5" thickBot="1" x14ac:dyDescent="0.25">
      <c r="A89" s="326" t="s">
        <v>141</v>
      </c>
      <c r="B89" s="37" t="s">
        <v>128</v>
      </c>
      <c r="C89" s="28"/>
      <c r="D89" s="351">
        <v>48.09</v>
      </c>
      <c r="E89" s="236">
        <v>0</v>
      </c>
      <c r="F89" s="79">
        <v>0</v>
      </c>
      <c r="G89" s="86">
        <v>2</v>
      </c>
      <c r="H89" s="272">
        <v>96.18</v>
      </c>
    </row>
    <row r="90" spans="1:8" s="1" customFormat="1" ht="39" thickBot="1" x14ac:dyDescent="0.25">
      <c r="A90" s="82" t="s">
        <v>170</v>
      </c>
      <c r="B90" s="35"/>
      <c r="C90" s="36"/>
      <c r="D90" s="364"/>
      <c r="E90" s="273">
        <v>11433</v>
      </c>
      <c r="F90" s="273">
        <v>51549.84</v>
      </c>
      <c r="G90" s="273">
        <v>11433</v>
      </c>
      <c r="H90" s="273">
        <v>51549.84</v>
      </c>
    </row>
    <row r="91" spans="1:8" s="4" customFormat="1" x14ac:dyDescent="0.2">
      <c r="A91" s="111" t="s">
        <v>315</v>
      </c>
      <c r="B91" s="172" t="s">
        <v>240</v>
      </c>
      <c r="C91" s="173">
        <v>1</v>
      </c>
      <c r="D91" s="365">
        <v>20.38</v>
      </c>
      <c r="E91" s="231">
        <v>2000</v>
      </c>
      <c r="F91" s="232">
        <v>40760</v>
      </c>
      <c r="G91" s="297">
        <v>2000</v>
      </c>
      <c r="H91" s="244">
        <v>40760</v>
      </c>
    </row>
    <row r="92" spans="1:8" s="4" customFormat="1" x14ac:dyDescent="0.2">
      <c r="A92" s="58" t="s">
        <v>57</v>
      </c>
      <c r="B92" s="176" t="s">
        <v>20</v>
      </c>
      <c r="C92" s="154">
        <v>1</v>
      </c>
      <c r="D92" s="481">
        <v>868.52</v>
      </c>
      <c r="E92" s="236">
        <v>1</v>
      </c>
      <c r="F92" s="79">
        <v>868.52</v>
      </c>
      <c r="G92" s="86">
        <v>1</v>
      </c>
      <c r="H92" s="272">
        <v>868.52</v>
      </c>
    </row>
    <row r="93" spans="1:8" x14ac:dyDescent="0.2">
      <c r="A93" s="51" t="s">
        <v>317</v>
      </c>
      <c r="B93" s="176" t="s">
        <v>20</v>
      </c>
      <c r="C93" s="154">
        <v>1</v>
      </c>
      <c r="D93" s="367">
        <v>434.26</v>
      </c>
      <c r="E93" s="236">
        <v>1</v>
      </c>
      <c r="F93" s="79">
        <v>434.26</v>
      </c>
      <c r="G93" s="86">
        <v>1</v>
      </c>
      <c r="H93" s="272">
        <v>434.26</v>
      </c>
    </row>
    <row r="94" spans="1:8" s="1" customFormat="1" x14ac:dyDescent="0.2">
      <c r="A94" s="58" t="s">
        <v>318</v>
      </c>
      <c r="B94" s="176" t="s">
        <v>20</v>
      </c>
      <c r="C94" s="154">
        <v>1</v>
      </c>
      <c r="D94" s="367">
        <v>434.26</v>
      </c>
      <c r="E94" s="236">
        <v>1</v>
      </c>
      <c r="F94" s="79">
        <v>434.26</v>
      </c>
      <c r="G94" s="86">
        <v>1</v>
      </c>
      <c r="H94" s="272">
        <v>434.26</v>
      </c>
    </row>
    <row r="95" spans="1:8" s="3" customFormat="1" ht="24.75" thickBot="1" x14ac:dyDescent="0.25">
      <c r="A95" s="51" t="s">
        <v>58</v>
      </c>
      <c r="B95" s="175" t="s">
        <v>67</v>
      </c>
      <c r="C95" s="117">
        <v>1</v>
      </c>
      <c r="D95" s="368">
        <v>0.96</v>
      </c>
      <c r="E95" s="236">
        <v>9430</v>
      </c>
      <c r="F95" s="79">
        <v>9052.7999999999993</v>
      </c>
      <c r="G95" s="86">
        <v>9430</v>
      </c>
      <c r="H95" s="272">
        <v>9052.7999999999993</v>
      </c>
    </row>
    <row r="96" spans="1:8" s="6" customFormat="1" ht="26.25" thickBot="1" x14ac:dyDescent="0.25">
      <c r="A96" s="179" t="s">
        <v>258</v>
      </c>
      <c r="B96" s="62"/>
      <c r="C96" s="36"/>
      <c r="D96" s="347"/>
      <c r="E96" s="298"/>
      <c r="F96" s="273">
        <v>10401.48</v>
      </c>
      <c r="G96" s="298"/>
      <c r="H96" s="273">
        <v>25065.23</v>
      </c>
    </row>
    <row r="97" spans="1:8" s="6" customFormat="1" x14ac:dyDescent="0.2">
      <c r="A97" s="111" t="s">
        <v>168</v>
      </c>
      <c r="B97" s="180" t="s">
        <v>257</v>
      </c>
      <c r="C97" s="181">
        <v>12</v>
      </c>
      <c r="D97" s="358">
        <v>700</v>
      </c>
      <c r="E97" s="231">
        <v>1</v>
      </c>
      <c r="F97" s="232">
        <v>8546.52</v>
      </c>
      <c r="G97" s="297">
        <v>1</v>
      </c>
      <c r="H97" s="244">
        <v>8280</v>
      </c>
    </row>
    <row r="98" spans="1:8" s="6" customFormat="1" x14ac:dyDescent="0.2">
      <c r="A98" s="111" t="s">
        <v>169</v>
      </c>
      <c r="B98" s="182" t="s">
        <v>257</v>
      </c>
      <c r="C98" s="154">
        <v>12</v>
      </c>
      <c r="D98" s="358">
        <v>154.58000000000001</v>
      </c>
      <c r="E98" s="236">
        <v>1</v>
      </c>
      <c r="F98" s="79">
        <v>1854.96</v>
      </c>
      <c r="G98" s="86">
        <v>1</v>
      </c>
      <c r="H98" s="272">
        <v>1845.47</v>
      </c>
    </row>
    <row r="99" spans="1:8" s="6" customFormat="1" x14ac:dyDescent="0.2">
      <c r="A99" s="111" t="s">
        <v>379</v>
      </c>
      <c r="B99" s="177" t="s">
        <v>257</v>
      </c>
      <c r="C99" s="183">
        <v>12</v>
      </c>
      <c r="D99" s="346">
        <v>64.06</v>
      </c>
      <c r="E99" s="236">
        <v>0</v>
      </c>
      <c r="F99" s="79">
        <v>0</v>
      </c>
      <c r="G99" s="86">
        <v>1</v>
      </c>
      <c r="H99" s="272">
        <v>764.76</v>
      </c>
    </row>
    <row r="100" spans="1:8" s="1" customFormat="1" ht="13.5" thickBot="1" x14ac:dyDescent="0.25">
      <c r="A100" s="51" t="s">
        <v>319</v>
      </c>
      <c r="B100" s="177" t="s">
        <v>5</v>
      </c>
      <c r="C100" s="21"/>
      <c r="D100" s="355" t="s">
        <v>430</v>
      </c>
      <c r="E100" s="236">
        <v>0</v>
      </c>
      <c r="F100" s="79">
        <v>0</v>
      </c>
      <c r="G100" s="86">
        <v>1</v>
      </c>
      <c r="H100" s="272">
        <v>14175</v>
      </c>
    </row>
    <row r="101" spans="1:8" s="3" customFormat="1" ht="26.25" thickBot="1" x14ac:dyDescent="0.25">
      <c r="A101" s="184" t="s">
        <v>259</v>
      </c>
      <c r="B101" s="35"/>
      <c r="C101" s="36"/>
      <c r="D101" s="347"/>
      <c r="E101" s="229"/>
      <c r="F101" s="273">
        <v>9122.74</v>
      </c>
      <c r="G101" s="229"/>
      <c r="H101" s="273">
        <v>20035.828000000001</v>
      </c>
    </row>
    <row r="102" spans="1:8" ht="36" x14ac:dyDescent="0.2">
      <c r="A102" s="185" t="s">
        <v>59</v>
      </c>
      <c r="B102" s="186"/>
      <c r="C102" s="154"/>
      <c r="D102" s="369"/>
      <c r="E102" s="236">
        <v>0</v>
      </c>
      <c r="F102" s="235">
        <v>5026.58</v>
      </c>
      <c r="G102" s="235"/>
      <c r="H102" s="255">
        <v>4998.6679999999997</v>
      </c>
    </row>
    <row r="103" spans="1:8" s="3" customFormat="1" x14ac:dyDescent="0.2">
      <c r="A103" s="187" t="s">
        <v>21</v>
      </c>
      <c r="B103" s="186" t="s">
        <v>72</v>
      </c>
      <c r="C103" s="154">
        <v>12</v>
      </c>
      <c r="D103" s="370">
        <v>13.03</v>
      </c>
      <c r="E103" s="236">
        <v>20</v>
      </c>
      <c r="F103" s="79">
        <v>3127.2</v>
      </c>
      <c r="G103" s="86">
        <v>20</v>
      </c>
      <c r="H103" s="272">
        <v>3110.2</v>
      </c>
    </row>
    <row r="104" spans="1:8" s="3" customFormat="1" x14ac:dyDescent="0.2">
      <c r="A104" s="187" t="s">
        <v>22</v>
      </c>
      <c r="B104" s="186" t="s">
        <v>6</v>
      </c>
      <c r="C104" s="154">
        <v>12</v>
      </c>
      <c r="D104" s="370">
        <v>0.28999999999999998</v>
      </c>
      <c r="E104" s="236">
        <v>545.79999999999995</v>
      </c>
      <c r="F104" s="79">
        <v>1899.38</v>
      </c>
      <c r="G104" s="86">
        <v>545.79999999999995</v>
      </c>
      <c r="H104" s="272">
        <v>1888.4679999999998</v>
      </c>
    </row>
    <row r="105" spans="1:8" s="3" customFormat="1" ht="36" x14ac:dyDescent="0.2">
      <c r="A105" s="141" t="s">
        <v>260</v>
      </c>
      <c r="B105" s="186"/>
      <c r="C105" s="154" t="s">
        <v>261</v>
      </c>
      <c r="D105" s="369"/>
      <c r="E105" s="236">
        <v>0</v>
      </c>
      <c r="F105" s="235">
        <v>4096.16</v>
      </c>
      <c r="G105" s="79"/>
      <c r="H105" s="255">
        <v>15037.16</v>
      </c>
    </row>
    <row r="106" spans="1:8" s="3" customFormat="1" x14ac:dyDescent="0.2">
      <c r="A106" s="215" t="s">
        <v>338</v>
      </c>
      <c r="B106" s="34" t="s">
        <v>128</v>
      </c>
      <c r="C106" s="16"/>
      <c r="D106" s="351">
        <v>58.26</v>
      </c>
      <c r="E106" s="236">
        <v>0</v>
      </c>
      <c r="F106" s="79">
        <v>0</v>
      </c>
      <c r="G106" s="86">
        <v>160</v>
      </c>
      <c r="H106" s="272">
        <v>9321.6</v>
      </c>
    </row>
    <row r="107" spans="1:8" s="3" customFormat="1" x14ac:dyDescent="0.2">
      <c r="A107" s="315" t="s">
        <v>150</v>
      </c>
      <c r="B107" s="34" t="s">
        <v>5</v>
      </c>
      <c r="C107" s="16"/>
      <c r="D107" s="351">
        <v>27.69</v>
      </c>
      <c r="E107" s="236">
        <v>0</v>
      </c>
      <c r="F107" s="79">
        <v>0</v>
      </c>
      <c r="G107" s="86">
        <v>40</v>
      </c>
      <c r="H107" s="272">
        <v>1107.6000000000001</v>
      </c>
    </row>
    <row r="108" spans="1:8" s="3" customFormat="1" x14ac:dyDescent="0.2">
      <c r="A108" s="315" t="s">
        <v>151</v>
      </c>
      <c r="B108" s="34" t="s">
        <v>128</v>
      </c>
      <c r="C108" s="16"/>
      <c r="D108" s="351">
        <v>3335</v>
      </c>
      <c r="E108" s="236">
        <v>0</v>
      </c>
      <c r="F108" s="79">
        <v>0</v>
      </c>
      <c r="G108" s="86">
        <v>1</v>
      </c>
      <c r="H108" s="272">
        <v>3335</v>
      </c>
    </row>
    <row r="109" spans="1:8" s="3" customFormat="1" ht="13.5" thickBot="1" x14ac:dyDescent="0.25">
      <c r="A109" s="340" t="s">
        <v>429</v>
      </c>
      <c r="B109" s="34" t="s">
        <v>128</v>
      </c>
      <c r="C109" s="16"/>
      <c r="D109" s="351">
        <v>47.04</v>
      </c>
      <c r="E109" s="236">
        <v>0</v>
      </c>
      <c r="F109" s="79">
        <v>0</v>
      </c>
      <c r="G109" s="86">
        <v>27</v>
      </c>
      <c r="H109" s="272">
        <v>1272.96</v>
      </c>
    </row>
    <row r="110" spans="1:8" s="1" customFormat="1" ht="26.25" thickBot="1" x14ac:dyDescent="0.25">
      <c r="A110" s="184" t="s">
        <v>262</v>
      </c>
      <c r="B110" s="188"/>
      <c r="C110" s="189"/>
      <c r="D110" s="371"/>
      <c r="E110" s="229"/>
      <c r="F110" s="273">
        <v>9119.6</v>
      </c>
      <c r="G110" s="229"/>
      <c r="H110" s="273">
        <v>6489</v>
      </c>
    </row>
    <row r="111" spans="1:8" s="1" customFormat="1" ht="24.75" thickBot="1" x14ac:dyDescent="0.25">
      <c r="A111" s="145" t="s">
        <v>60</v>
      </c>
      <c r="B111" s="166" t="s">
        <v>66</v>
      </c>
      <c r="C111" s="190">
        <v>1</v>
      </c>
      <c r="D111" s="346"/>
      <c r="E111" s="231">
        <v>2560.1</v>
      </c>
      <c r="F111" s="232">
        <v>9119.6</v>
      </c>
      <c r="G111" s="297">
        <v>2560.1</v>
      </c>
      <c r="H111" s="244">
        <v>6489</v>
      </c>
    </row>
    <row r="112" spans="1:8" s="1" customFormat="1" ht="21.75" customHeight="1" thickBot="1" x14ac:dyDescent="0.25">
      <c r="A112" s="619" t="s">
        <v>62</v>
      </c>
      <c r="B112" s="620"/>
      <c r="C112" s="620"/>
      <c r="D112" s="621"/>
      <c r="E112" s="229"/>
      <c r="F112" s="273">
        <v>167049.04</v>
      </c>
      <c r="G112" s="229"/>
      <c r="H112" s="273">
        <v>166625.70455999998</v>
      </c>
    </row>
    <row r="113" spans="1:8" s="1" customFormat="1" ht="26.25" thickBot="1" x14ac:dyDescent="0.25">
      <c r="A113" s="198" t="s">
        <v>264</v>
      </c>
      <c r="B113" s="113"/>
      <c r="C113" s="114"/>
      <c r="D113" s="373"/>
      <c r="E113" s="262">
        <v>295.2</v>
      </c>
      <c r="F113" s="229">
        <v>59724.58</v>
      </c>
      <c r="G113" s="229">
        <v>295.2</v>
      </c>
      <c r="H113" s="273">
        <v>59455.813399999999</v>
      </c>
    </row>
    <row r="114" spans="1:8" s="1" customFormat="1" ht="24" x14ac:dyDescent="0.2">
      <c r="A114" s="343" t="s">
        <v>173</v>
      </c>
      <c r="B114" s="56" t="s">
        <v>66</v>
      </c>
      <c r="C114" s="381" t="s">
        <v>282</v>
      </c>
      <c r="D114" s="364" t="s">
        <v>265</v>
      </c>
      <c r="E114" s="231">
        <v>2560.1</v>
      </c>
      <c r="F114" s="232">
        <v>56775.340000000004</v>
      </c>
      <c r="G114" s="297">
        <v>2560.1</v>
      </c>
      <c r="H114" s="244">
        <v>56552.659999999996</v>
      </c>
    </row>
    <row r="115" spans="1:8" s="1" customFormat="1" ht="24.75" thickBot="1" x14ac:dyDescent="0.25">
      <c r="A115" s="199" t="s">
        <v>275</v>
      </c>
      <c r="B115" s="14" t="s">
        <v>66</v>
      </c>
      <c r="C115" s="83">
        <v>12</v>
      </c>
      <c r="D115" s="396">
        <v>9.6000000000000002E-2</v>
      </c>
      <c r="E115" s="236">
        <v>2560.1</v>
      </c>
      <c r="F115" s="79">
        <v>2949.24</v>
      </c>
      <c r="G115" s="86">
        <v>2560.1</v>
      </c>
      <c r="H115" s="272">
        <v>2903.1534000000001</v>
      </c>
    </row>
    <row r="116" spans="1:8" s="3" customFormat="1" ht="51.75" thickBot="1" x14ac:dyDescent="0.25">
      <c r="A116" s="200" t="s">
        <v>266</v>
      </c>
      <c r="B116" s="55" t="s">
        <v>66</v>
      </c>
      <c r="C116" s="382" t="s">
        <v>187</v>
      </c>
      <c r="D116" s="347" t="s">
        <v>265</v>
      </c>
      <c r="E116" s="262">
        <v>1331</v>
      </c>
      <c r="F116" s="229">
        <v>85704.42</v>
      </c>
      <c r="G116" s="298">
        <v>1331</v>
      </c>
      <c r="H116" s="273">
        <v>85276.94</v>
      </c>
    </row>
    <row r="117" spans="1:8" s="3" customFormat="1" ht="39.75" customHeight="1" thickBot="1" x14ac:dyDescent="0.25">
      <c r="A117" s="201" t="s">
        <v>267</v>
      </c>
      <c r="B117" s="274" t="s">
        <v>66</v>
      </c>
      <c r="C117" s="77">
        <v>1</v>
      </c>
      <c r="D117" s="484">
        <v>3.4666666666666665E-3</v>
      </c>
      <c r="E117" s="262">
        <v>2560.1</v>
      </c>
      <c r="F117" s="229">
        <v>115.2</v>
      </c>
      <c r="G117" s="298">
        <v>2560.1</v>
      </c>
      <c r="H117" s="273">
        <v>106.50015999999999</v>
      </c>
    </row>
    <row r="118" spans="1:8" s="3" customFormat="1" ht="38.25" customHeight="1" thickBot="1" x14ac:dyDescent="0.25">
      <c r="A118" s="184" t="s">
        <v>268</v>
      </c>
      <c r="B118" s="275" t="s">
        <v>66</v>
      </c>
      <c r="C118" s="78">
        <v>12</v>
      </c>
      <c r="D118" s="374">
        <v>0.77</v>
      </c>
      <c r="E118" s="262">
        <v>2560.1</v>
      </c>
      <c r="F118" s="229">
        <v>21504.84</v>
      </c>
      <c r="G118" s="298">
        <v>2560.1</v>
      </c>
      <c r="H118" s="273">
        <v>21786.450999999997</v>
      </c>
    </row>
    <row r="119" spans="1:8" s="1" customFormat="1" ht="15.75" thickBot="1" x14ac:dyDescent="0.25">
      <c r="A119" s="209" t="s">
        <v>64</v>
      </c>
      <c r="B119" s="210"/>
      <c r="C119" s="211"/>
      <c r="D119" s="485"/>
      <c r="E119" s="262">
        <v>2560.1</v>
      </c>
      <c r="F119" s="228">
        <v>149305.03</v>
      </c>
      <c r="G119" s="227">
        <v>2560.1</v>
      </c>
      <c r="H119" s="273">
        <v>147077.74400000001</v>
      </c>
    </row>
    <row r="120" spans="1:8" s="1" customFormat="1" ht="18" thickBot="1" x14ac:dyDescent="0.25">
      <c r="A120" s="115" t="s">
        <v>269</v>
      </c>
      <c r="B120" s="150" t="s">
        <v>66</v>
      </c>
      <c r="C120" s="117">
        <v>12</v>
      </c>
      <c r="D120" s="486">
        <v>4.8600000000000003</v>
      </c>
      <c r="E120" s="236">
        <v>2560.1</v>
      </c>
      <c r="F120" s="79">
        <v>149305.03</v>
      </c>
      <c r="G120" s="86">
        <v>2560.1</v>
      </c>
      <c r="H120" s="272">
        <v>147077.74400000001</v>
      </c>
    </row>
    <row r="121" spans="1:8" s="1" customFormat="1" ht="15.75" thickBot="1" x14ac:dyDescent="0.25">
      <c r="A121" s="123" t="s">
        <v>192</v>
      </c>
      <c r="B121" s="57"/>
      <c r="C121" s="42"/>
      <c r="D121" s="376"/>
      <c r="E121" s="262">
        <v>0</v>
      </c>
      <c r="F121" s="229">
        <v>59135.4</v>
      </c>
      <c r="G121" s="301"/>
      <c r="H121" s="273">
        <v>118428.38</v>
      </c>
    </row>
    <row r="122" spans="1:8" s="1" customFormat="1" ht="13.5" thickBot="1" x14ac:dyDescent="0.25">
      <c r="A122" s="31" t="s">
        <v>321</v>
      </c>
      <c r="B122" s="35"/>
      <c r="C122" s="41"/>
      <c r="D122" s="377"/>
      <c r="E122" s="262">
        <v>0</v>
      </c>
      <c r="F122" s="229">
        <v>59135.4</v>
      </c>
      <c r="G122" s="229"/>
      <c r="H122" s="273">
        <v>118428.38</v>
      </c>
    </row>
    <row r="123" spans="1:8" s="1" customFormat="1" x14ac:dyDescent="0.2">
      <c r="A123" s="213" t="s">
        <v>394</v>
      </c>
      <c r="B123" s="251" t="s">
        <v>5</v>
      </c>
      <c r="C123" s="30"/>
      <c r="D123" s="355">
        <v>1800.23</v>
      </c>
      <c r="E123" s="387">
        <v>0</v>
      </c>
      <c r="F123" s="79">
        <v>0</v>
      </c>
      <c r="G123" s="86">
        <v>1</v>
      </c>
      <c r="H123" s="272">
        <v>1800.23</v>
      </c>
    </row>
    <row r="124" spans="1:8" s="1" customFormat="1" ht="13.5" thickBot="1" x14ac:dyDescent="0.25">
      <c r="A124" s="216" t="s">
        <v>322</v>
      </c>
      <c r="B124" s="282" t="s">
        <v>6</v>
      </c>
      <c r="C124" s="214"/>
      <c r="D124" s="367">
        <v>1642.65</v>
      </c>
      <c r="E124" s="387">
        <v>36</v>
      </c>
      <c r="F124" s="79">
        <v>59135.4</v>
      </c>
      <c r="G124" s="86">
        <v>71</v>
      </c>
      <c r="H124" s="272">
        <v>116628.15000000001</v>
      </c>
    </row>
    <row r="125" spans="1:8" s="1" customFormat="1" ht="15.75" thickBot="1" x14ac:dyDescent="0.25">
      <c r="A125" s="221" t="s">
        <v>424</v>
      </c>
      <c r="B125" s="55"/>
      <c r="C125" s="40"/>
      <c r="D125" s="489"/>
      <c r="E125" s="17"/>
      <c r="F125" s="273">
        <v>599090.90999999992</v>
      </c>
      <c r="G125" s="17"/>
      <c r="H125" s="273">
        <v>619337.72577000002</v>
      </c>
    </row>
    <row r="126" spans="1:8" x14ac:dyDescent="0.2">
      <c r="A126" s="24"/>
      <c r="B126" s="75"/>
      <c r="C126" s="18"/>
    </row>
    <row r="127" spans="1:8" x14ac:dyDescent="0.2">
      <c r="A127" s="284" t="s">
        <v>431</v>
      </c>
      <c r="B127" s="75"/>
      <c r="C127" s="18"/>
      <c r="D127" s="122"/>
    </row>
    <row r="128" spans="1:8" x14ac:dyDescent="0.2">
      <c r="A128" s="24"/>
      <c r="B128" s="75"/>
      <c r="C128" s="18"/>
      <c r="D128" s="122"/>
    </row>
    <row r="129" spans="1:8" x14ac:dyDescent="0.2">
      <c r="A129" s="24" t="s">
        <v>432</v>
      </c>
      <c r="B129" s="75"/>
      <c r="C129" s="18"/>
      <c r="D129" s="122"/>
    </row>
    <row r="130" spans="1:8" s="1" customFormat="1" x14ac:dyDescent="0.2">
      <c r="A130" s="24"/>
      <c r="B130" s="75"/>
      <c r="C130" s="18"/>
      <c r="D130" s="122"/>
      <c r="E130" s="302"/>
      <c r="F130" s="302"/>
      <c r="G130" s="302"/>
      <c r="H130" s="302"/>
    </row>
    <row r="131" spans="1:8" s="3" customFormat="1" x14ac:dyDescent="0.2">
      <c r="A131" s="24"/>
      <c r="B131" s="75"/>
      <c r="C131" s="18"/>
      <c r="D131" s="122"/>
      <c r="E131" s="302"/>
      <c r="F131" s="302"/>
      <c r="G131" s="302"/>
      <c r="H131" s="302"/>
    </row>
    <row r="132" spans="1:8" x14ac:dyDescent="0.2">
      <c r="A132" s="24"/>
      <c r="D132" s="122"/>
    </row>
    <row r="133" spans="1:8" x14ac:dyDescent="0.2">
      <c r="A133" s="24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4" x14ac:dyDescent="0.2">
      <c r="A161" s="13"/>
    </row>
    <row r="162" spans="1:4" x14ac:dyDescent="0.2">
      <c r="A162" s="13"/>
      <c r="B162" s="13"/>
      <c r="C162" s="13"/>
    </row>
    <row r="163" spans="1:4" x14ac:dyDescent="0.2">
      <c r="A163" s="13"/>
      <c r="B163" s="13"/>
      <c r="C163" s="13"/>
    </row>
    <row r="167" spans="1:4" x14ac:dyDescent="0.2">
      <c r="A167" s="13"/>
      <c r="D167" s="302"/>
    </row>
    <row r="168" spans="1:4" x14ac:dyDescent="0.2">
      <c r="A168" s="13"/>
      <c r="D168" s="302"/>
    </row>
  </sheetData>
  <mergeCells count="8">
    <mergeCell ref="A1:H1"/>
    <mergeCell ref="A2:D2"/>
    <mergeCell ref="A57:D57"/>
    <mergeCell ref="A112:D112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"/>
  <sheetViews>
    <sheetView showZeros="0" topLeftCell="A102" zoomScaleNormal="100" workbookViewId="0">
      <selection activeCell="E109" sqref="E109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5703125" style="302" customWidth="1"/>
    <col min="7" max="7" width="13" style="302" customWidth="1"/>
    <col min="8" max="8" width="14.28515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-626588.75454410259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930120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930120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930120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844069.69595000008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-540538.45049410267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-805055.79454410274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937527.8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937527.8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937527.8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132472.00545589731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844069.69595000008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-711597.69049410278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>
        <v>21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102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39278.199999999997</v>
      </c>
      <c r="G23" s="229"/>
      <c r="H23" s="228">
        <v>78356.686749999993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35.270000000000003</v>
      </c>
      <c r="G24" s="229"/>
      <c r="H24" s="228">
        <v>35.267050000000005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3875.5</v>
      </c>
      <c r="F25" s="232">
        <v>35.270000000000003</v>
      </c>
      <c r="G25" s="297">
        <v>3875.5</v>
      </c>
      <c r="H25" s="244">
        <v>35.267050000000005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3011.1499999999996</v>
      </c>
      <c r="G26" s="229"/>
      <c r="H26" s="228">
        <v>2052.1860000000001</v>
      </c>
    </row>
    <row r="27" spans="1:8" s="1" customFormat="1" ht="58.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810.5</v>
      </c>
      <c r="F27" s="232">
        <v>2061.91</v>
      </c>
      <c r="G27" s="297">
        <v>810.5</v>
      </c>
      <c r="H27" s="244">
        <v>2052.1860000000001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35.270000000000003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616.20000000000005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29423.05</v>
      </c>
      <c r="G31" s="229"/>
      <c r="H31" s="273">
        <v>1677.7151999999999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970.9</v>
      </c>
      <c r="F32" s="232">
        <v>1495.19</v>
      </c>
      <c r="G32" s="297">
        <f>E32</f>
        <v>970.9</v>
      </c>
      <c r="H32" s="244">
        <v>1495.1859999999999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970.9</v>
      </c>
      <c r="F33" s="79">
        <v>365.06</v>
      </c>
      <c r="G33" s="297">
        <f>E33</f>
        <v>970.9</v>
      </c>
      <c r="H33" s="272">
        <v>182.5292</v>
      </c>
    </row>
    <row r="34" spans="1:8" s="1" customFormat="1" ht="16.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27562.799999999999</v>
      </c>
      <c r="G34" s="235"/>
      <c r="H34" s="255">
        <v>0</v>
      </c>
    </row>
    <row r="35" spans="1:8" s="1" customFormat="1" ht="13.5" thickBot="1" x14ac:dyDescent="0.25">
      <c r="A35" s="385" t="s">
        <v>216</v>
      </c>
      <c r="B35" s="595"/>
      <c r="C35" s="23"/>
      <c r="D35" s="596"/>
      <c r="E35" s="236">
        <v>0</v>
      </c>
      <c r="F35" s="235">
        <v>27562.799999999999</v>
      </c>
      <c r="G35" s="232"/>
      <c r="H35" s="244">
        <v>0</v>
      </c>
    </row>
    <row r="36" spans="1:8" s="3" customFormat="1" ht="26.25" thickBot="1" x14ac:dyDescent="0.25">
      <c r="A36" s="601" t="s">
        <v>38</v>
      </c>
      <c r="B36" s="602"/>
      <c r="C36" s="603"/>
      <c r="D36" s="353"/>
      <c r="E36" s="229"/>
      <c r="F36" s="273">
        <v>227.29</v>
      </c>
      <c r="G36" s="229"/>
      <c r="H36" s="273">
        <v>318.98200000000003</v>
      </c>
    </row>
    <row r="37" spans="1:8" s="1" customFormat="1" ht="45.75" customHeight="1" x14ac:dyDescent="0.2">
      <c r="A37" s="597" t="s">
        <v>39</v>
      </c>
      <c r="B37" s="598" t="s">
        <v>6</v>
      </c>
      <c r="C37" s="599">
        <v>1</v>
      </c>
      <c r="D37" s="600">
        <v>0.52</v>
      </c>
      <c r="E37" s="231">
        <v>437.1</v>
      </c>
      <c r="F37" s="232">
        <v>227.29</v>
      </c>
      <c r="G37" s="297">
        <v>437.1</v>
      </c>
      <c r="H37" s="244">
        <v>227.29200000000003</v>
      </c>
    </row>
    <row r="38" spans="1:8" s="1" customFormat="1" ht="17.25" customHeight="1" x14ac:dyDescent="0.2">
      <c r="A38" s="241" t="s">
        <v>34</v>
      </c>
      <c r="B38" s="128"/>
      <c r="C38" s="217" t="s">
        <v>69</v>
      </c>
      <c r="D38" s="476"/>
      <c r="E38" s="236">
        <v>0</v>
      </c>
      <c r="F38" s="79">
        <v>0</v>
      </c>
      <c r="G38" s="79"/>
      <c r="H38" s="255">
        <v>91.69</v>
      </c>
    </row>
    <row r="39" spans="1:8" s="1" customFormat="1" ht="13.5" thickBot="1" x14ac:dyDescent="0.25">
      <c r="A39" s="137" t="s">
        <v>286</v>
      </c>
      <c r="B39" s="138" t="s">
        <v>6</v>
      </c>
      <c r="C39" s="131">
        <v>1</v>
      </c>
      <c r="D39" s="472">
        <v>173</v>
      </c>
      <c r="E39" s="236">
        <v>0</v>
      </c>
      <c r="F39" s="79">
        <v>0</v>
      </c>
      <c r="G39" s="86">
        <v>0.53</v>
      </c>
      <c r="H39" s="272">
        <v>91.69</v>
      </c>
    </row>
    <row r="40" spans="1:8" s="3" customFormat="1" ht="26.25" thickBot="1" x14ac:dyDescent="0.25">
      <c r="A40" s="139" t="s">
        <v>40</v>
      </c>
      <c r="B40" s="133"/>
      <c r="C40" s="134"/>
      <c r="D40" s="350"/>
      <c r="E40" s="229"/>
      <c r="F40" s="273">
        <v>120.14</v>
      </c>
      <c r="G40" s="229"/>
      <c r="H40" s="273">
        <v>72870.240499999985</v>
      </c>
    </row>
    <row r="41" spans="1:8" s="1" customFormat="1" ht="45.75" customHeight="1" x14ac:dyDescent="0.2">
      <c r="A41" s="26" t="s">
        <v>41</v>
      </c>
      <c r="B41" s="249" t="s">
        <v>66</v>
      </c>
      <c r="C41" s="16" t="s">
        <v>70</v>
      </c>
      <c r="D41" s="474">
        <v>3.1E-2</v>
      </c>
      <c r="E41" s="231">
        <v>3875.5</v>
      </c>
      <c r="F41" s="232">
        <v>120.14</v>
      </c>
      <c r="G41" s="297">
        <v>3875.5</v>
      </c>
      <c r="H41" s="244">
        <v>120.1405</v>
      </c>
    </row>
    <row r="42" spans="1:8" s="1" customFormat="1" ht="21" customHeight="1" x14ac:dyDescent="0.2">
      <c r="A42" s="144" t="s">
        <v>34</v>
      </c>
      <c r="B42" s="96"/>
      <c r="C42" s="16" t="s">
        <v>69</v>
      </c>
      <c r="D42" s="476"/>
      <c r="E42" s="234">
        <v>0</v>
      </c>
      <c r="F42" s="235">
        <v>0</v>
      </c>
      <c r="G42" s="235"/>
      <c r="H42" s="255">
        <v>72750.099999999991</v>
      </c>
    </row>
    <row r="43" spans="1:8" s="1" customFormat="1" x14ac:dyDescent="0.2">
      <c r="A43" s="147" t="s">
        <v>243</v>
      </c>
      <c r="B43" s="128" t="s">
        <v>5</v>
      </c>
      <c r="C43" s="250">
        <v>1</v>
      </c>
      <c r="D43" s="472" t="s">
        <v>430</v>
      </c>
      <c r="E43" s="236">
        <v>0</v>
      </c>
      <c r="F43" s="79">
        <v>0</v>
      </c>
      <c r="G43" s="86">
        <v>1</v>
      </c>
      <c r="H43" s="272">
        <v>9028.51</v>
      </c>
    </row>
    <row r="44" spans="1:8" s="1" customFormat="1" ht="13.5" thickBot="1" x14ac:dyDescent="0.25">
      <c r="A44" s="146" t="s">
        <v>245</v>
      </c>
      <c r="B44" s="128" t="s">
        <v>5</v>
      </c>
      <c r="C44" s="250">
        <v>1</v>
      </c>
      <c r="D44" s="472" t="s">
        <v>430</v>
      </c>
      <c r="E44" s="236">
        <v>0</v>
      </c>
      <c r="F44" s="79">
        <v>0</v>
      </c>
      <c r="G44" s="86">
        <v>3</v>
      </c>
      <c r="H44" s="272">
        <v>63721.59</v>
      </c>
    </row>
    <row r="45" spans="1:8" s="3" customFormat="1" ht="26.25" thickBot="1" x14ac:dyDescent="0.25">
      <c r="A45" s="139" t="s">
        <v>42</v>
      </c>
      <c r="B45" s="133"/>
      <c r="C45" s="134"/>
      <c r="D45" s="350"/>
      <c r="E45" s="229"/>
      <c r="F45" s="273">
        <v>616.20000000000005</v>
      </c>
      <c r="G45" s="229"/>
      <c r="H45" s="273">
        <v>0</v>
      </c>
    </row>
    <row r="46" spans="1:8" s="3" customFormat="1" ht="26.25" thickBot="1" x14ac:dyDescent="0.25">
      <c r="A46" s="142" t="s">
        <v>44</v>
      </c>
      <c r="B46" s="143"/>
      <c r="C46" s="253"/>
      <c r="D46" s="477"/>
      <c r="E46" s="229"/>
      <c r="F46" s="273">
        <v>139.52000000000001</v>
      </c>
      <c r="G46" s="229"/>
      <c r="H46" s="273">
        <v>139.518</v>
      </c>
    </row>
    <row r="47" spans="1:8" s="1" customFormat="1" ht="17.25" thickBot="1" x14ac:dyDescent="0.25">
      <c r="A47" s="111" t="s">
        <v>45</v>
      </c>
      <c r="B47" s="33" t="s">
        <v>66</v>
      </c>
      <c r="C47" s="102"/>
      <c r="D47" s="474">
        <v>3.6000000000000004E-2</v>
      </c>
      <c r="E47" s="231">
        <v>3875.5</v>
      </c>
      <c r="F47" s="232">
        <v>139.52000000000001</v>
      </c>
      <c r="G47" s="297">
        <v>3875.5</v>
      </c>
      <c r="H47" s="244">
        <v>139.518</v>
      </c>
    </row>
    <row r="48" spans="1:8" s="3" customFormat="1" ht="39" thickBot="1" x14ac:dyDescent="0.25">
      <c r="A48" s="27" t="s">
        <v>46</v>
      </c>
      <c r="B48" s="35"/>
      <c r="C48" s="254"/>
      <c r="D48" s="353"/>
      <c r="E48" s="229"/>
      <c r="F48" s="273">
        <v>5054.1100000000006</v>
      </c>
      <c r="G48" s="229"/>
      <c r="H48" s="273">
        <v>1262.778</v>
      </c>
    </row>
    <row r="49" spans="1:8" s="1" customFormat="1" ht="37.5" customHeight="1" x14ac:dyDescent="0.2">
      <c r="A49" s="151" t="s">
        <v>47</v>
      </c>
      <c r="B49" s="33" t="s">
        <v>128</v>
      </c>
      <c r="C49" s="22" t="s">
        <v>70</v>
      </c>
      <c r="D49" s="474">
        <v>4.5860000000000003</v>
      </c>
      <c r="E49" s="231">
        <v>42</v>
      </c>
      <c r="F49" s="232">
        <v>385.22</v>
      </c>
      <c r="G49" s="297">
        <v>42</v>
      </c>
      <c r="H49" s="244">
        <v>192.61200000000002</v>
      </c>
    </row>
    <row r="50" spans="1:8" s="1" customFormat="1" x14ac:dyDescent="0.2">
      <c r="A50" s="152" t="s">
        <v>48</v>
      </c>
      <c r="B50" s="14"/>
      <c r="C50" s="21"/>
      <c r="D50" s="476"/>
      <c r="E50" s="234">
        <v>0</v>
      </c>
      <c r="F50" s="235">
        <v>4668.8900000000003</v>
      </c>
      <c r="G50" s="235"/>
      <c r="H50" s="255">
        <v>1070.1659999999999</v>
      </c>
    </row>
    <row r="51" spans="1:8" s="1" customFormat="1" x14ac:dyDescent="0.2">
      <c r="A51" s="258" t="s">
        <v>161</v>
      </c>
      <c r="B51" s="259" t="s">
        <v>163</v>
      </c>
      <c r="C51" s="190"/>
      <c r="D51" s="354"/>
      <c r="E51" s="236">
        <v>0</v>
      </c>
      <c r="F51" s="235">
        <v>4668.8900000000003</v>
      </c>
      <c r="G51" s="79"/>
      <c r="H51" s="255">
        <v>1070.17</v>
      </c>
    </row>
    <row r="52" spans="1:8" s="1" customFormat="1" x14ac:dyDescent="0.2">
      <c r="A52" s="153" t="s">
        <v>247</v>
      </c>
      <c r="B52" s="154" t="s">
        <v>6</v>
      </c>
      <c r="C52" s="117">
        <v>1</v>
      </c>
      <c r="D52" s="490">
        <v>143.94999999999999</v>
      </c>
      <c r="E52" s="236">
        <v>0</v>
      </c>
      <c r="F52" s="79">
        <v>0</v>
      </c>
      <c r="G52" s="86">
        <v>5.88</v>
      </c>
      <c r="H52" s="272">
        <v>846.42599999999993</v>
      </c>
    </row>
    <row r="53" spans="1:8" s="1" customFormat="1" ht="13.5" thickBot="1" x14ac:dyDescent="0.25">
      <c r="A53" s="58" t="s">
        <v>165</v>
      </c>
      <c r="B53" s="37" t="s">
        <v>5</v>
      </c>
      <c r="C53" s="21"/>
      <c r="D53" s="351">
        <v>147</v>
      </c>
      <c r="E53" s="236">
        <v>0</v>
      </c>
      <c r="F53" s="79">
        <v>0</v>
      </c>
      <c r="G53" s="86">
        <v>1</v>
      </c>
      <c r="H53" s="272">
        <v>223.74</v>
      </c>
    </row>
    <row r="54" spans="1:8" s="69" customFormat="1" ht="30.75" customHeight="1" thickBot="1" x14ac:dyDescent="0.25">
      <c r="A54" s="613" t="s">
        <v>49</v>
      </c>
      <c r="B54" s="614"/>
      <c r="C54" s="614"/>
      <c r="D54" s="615"/>
      <c r="E54" s="260"/>
      <c r="F54" s="261">
        <v>146693.82999999999</v>
      </c>
      <c r="G54" s="260"/>
      <c r="H54" s="261">
        <v>208919.41140000001</v>
      </c>
    </row>
    <row r="55" spans="1:8" s="3" customFormat="1" ht="26.25" thickBot="1" x14ac:dyDescent="0.25">
      <c r="A55" s="139" t="s">
        <v>51</v>
      </c>
      <c r="B55" s="133"/>
      <c r="C55" s="134"/>
      <c r="D55" s="350"/>
      <c r="E55" s="262">
        <v>80</v>
      </c>
      <c r="F55" s="229">
        <v>9854.01</v>
      </c>
      <c r="G55" s="229"/>
      <c r="H55" s="273">
        <v>12234.62</v>
      </c>
    </row>
    <row r="56" spans="1:8" s="1" customFormat="1" ht="16.5" customHeight="1" x14ac:dyDescent="0.2">
      <c r="A56" s="145" t="s">
        <v>167</v>
      </c>
      <c r="B56" s="150" t="s">
        <v>409</v>
      </c>
      <c r="C56" s="117">
        <v>3</v>
      </c>
      <c r="D56" s="472">
        <v>37.21</v>
      </c>
      <c r="E56" s="231">
        <v>80</v>
      </c>
      <c r="F56" s="232">
        <v>8929.2000000000007</v>
      </c>
      <c r="G56" s="297">
        <v>92</v>
      </c>
      <c r="H56" s="244">
        <v>3357.0200000000004</v>
      </c>
    </row>
    <row r="57" spans="1:8" s="1" customFormat="1" x14ac:dyDescent="0.2">
      <c r="A57" s="157" t="s">
        <v>48</v>
      </c>
      <c r="B57" s="150"/>
      <c r="C57" s="158"/>
      <c r="D57" s="476"/>
      <c r="E57" s="236">
        <v>0</v>
      </c>
      <c r="F57" s="235">
        <v>924.81</v>
      </c>
      <c r="G57" s="79"/>
      <c r="H57" s="272">
        <v>8877.6</v>
      </c>
    </row>
    <row r="58" spans="1:8" s="1" customFormat="1" ht="13.5" thickBot="1" x14ac:dyDescent="0.25">
      <c r="A58" s="147" t="s">
        <v>52</v>
      </c>
      <c r="B58" s="150" t="s">
        <v>240</v>
      </c>
      <c r="C58" s="263">
        <v>1</v>
      </c>
      <c r="D58" s="472">
        <v>61.65</v>
      </c>
      <c r="E58" s="236">
        <v>15</v>
      </c>
      <c r="F58" s="79">
        <v>924.81</v>
      </c>
      <c r="G58" s="86">
        <v>144</v>
      </c>
      <c r="H58" s="272">
        <v>8877.6</v>
      </c>
    </row>
    <row r="59" spans="1:8" s="3" customFormat="1" ht="39" thickBot="1" x14ac:dyDescent="0.25">
      <c r="A59" s="27" t="s">
        <v>54</v>
      </c>
      <c r="B59" s="45"/>
      <c r="C59" s="46"/>
      <c r="D59" s="357"/>
      <c r="E59" s="265"/>
      <c r="F59" s="266">
        <v>36149.880000000005</v>
      </c>
      <c r="G59" s="265"/>
      <c r="H59" s="266">
        <v>84422.891400000008</v>
      </c>
    </row>
    <row r="60" spans="1:8" s="1" customFormat="1" ht="33.75" x14ac:dyDescent="0.2">
      <c r="A60" s="159" t="s">
        <v>55</v>
      </c>
      <c r="B60" s="33"/>
      <c r="C60" s="29"/>
      <c r="D60" s="346"/>
      <c r="E60" s="231">
        <v>0</v>
      </c>
      <c r="F60" s="580">
        <v>10634.44</v>
      </c>
      <c r="G60" s="232"/>
      <c r="H60" s="581">
        <v>9180.0950000000012</v>
      </c>
    </row>
    <row r="61" spans="1:8" s="1" customFormat="1" x14ac:dyDescent="0.2">
      <c r="A61" s="66" t="s">
        <v>17</v>
      </c>
      <c r="B61" s="14" t="s">
        <v>6</v>
      </c>
      <c r="C61" s="154">
        <v>1</v>
      </c>
      <c r="D61" s="358">
        <v>1.24</v>
      </c>
      <c r="E61" s="236">
        <v>3875.5</v>
      </c>
      <c r="F61" s="79">
        <v>4805.62</v>
      </c>
      <c r="G61" s="86">
        <v>2713</v>
      </c>
      <c r="H61" s="272">
        <v>3364.12</v>
      </c>
    </row>
    <row r="62" spans="1:8" s="1" customFormat="1" x14ac:dyDescent="0.2">
      <c r="A62" s="67" t="s">
        <v>18</v>
      </c>
      <c r="B62" s="52" t="s">
        <v>6</v>
      </c>
      <c r="C62" s="117">
        <v>12</v>
      </c>
      <c r="D62" s="358">
        <v>0.51</v>
      </c>
      <c r="E62" s="236">
        <v>810.5</v>
      </c>
      <c r="F62" s="79">
        <v>4960.26</v>
      </c>
      <c r="G62" s="86">
        <v>810.5</v>
      </c>
      <c r="H62" s="272">
        <v>4952.1550000000007</v>
      </c>
    </row>
    <row r="63" spans="1:8" s="1" customFormat="1" x14ac:dyDescent="0.2">
      <c r="A63" s="68" t="s">
        <v>19</v>
      </c>
      <c r="B63" s="52" t="s">
        <v>20</v>
      </c>
      <c r="C63" s="117">
        <v>12</v>
      </c>
      <c r="D63" s="358">
        <v>72.38</v>
      </c>
      <c r="E63" s="236">
        <v>1</v>
      </c>
      <c r="F63" s="79">
        <v>868.56</v>
      </c>
      <c r="G63" s="86">
        <v>1</v>
      </c>
      <c r="H63" s="272">
        <v>863.81999999999994</v>
      </c>
    </row>
    <row r="64" spans="1:8" s="1" customFormat="1" x14ac:dyDescent="0.2">
      <c r="A64" s="267" t="s">
        <v>48</v>
      </c>
      <c r="B64" s="268"/>
      <c r="C64" s="158"/>
      <c r="D64" s="346"/>
      <c r="E64" s="236">
        <v>0</v>
      </c>
      <c r="F64" s="235">
        <v>13021.68</v>
      </c>
      <c r="G64" s="269"/>
      <c r="H64" s="270">
        <v>51927.560000000005</v>
      </c>
    </row>
    <row r="65" spans="1:8" s="6" customFormat="1" x14ac:dyDescent="0.2">
      <c r="A65" s="165" t="s">
        <v>184</v>
      </c>
      <c r="B65" s="50"/>
      <c r="C65" s="28"/>
      <c r="D65" s="479">
        <v>0.28000000000000003</v>
      </c>
      <c r="E65" s="234">
        <v>3875.5</v>
      </c>
      <c r="F65" s="235">
        <v>13021.68</v>
      </c>
      <c r="G65" s="79"/>
      <c r="H65" s="255">
        <v>51927.560000000005</v>
      </c>
    </row>
    <row r="66" spans="1:8" s="6" customFormat="1" x14ac:dyDescent="0.2">
      <c r="A66" s="315" t="s">
        <v>349</v>
      </c>
      <c r="B66" s="37" t="s">
        <v>134</v>
      </c>
      <c r="C66" s="16">
        <v>1</v>
      </c>
      <c r="D66" s="360">
        <v>1421.16</v>
      </c>
      <c r="E66" s="236">
        <v>0</v>
      </c>
      <c r="F66" s="79">
        <v>0</v>
      </c>
      <c r="G66" s="86">
        <v>2.5</v>
      </c>
      <c r="H66" s="272">
        <v>2902.5</v>
      </c>
    </row>
    <row r="67" spans="1:8" s="6" customFormat="1" x14ac:dyDescent="0.2">
      <c r="A67" s="318" t="s">
        <v>199</v>
      </c>
      <c r="B67" s="47" t="s">
        <v>5</v>
      </c>
      <c r="C67" s="16">
        <v>1</v>
      </c>
      <c r="D67" s="361">
        <v>756.38</v>
      </c>
      <c r="E67" s="236">
        <v>0</v>
      </c>
      <c r="F67" s="79">
        <v>0</v>
      </c>
      <c r="G67" s="86">
        <v>1</v>
      </c>
      <c r="H67" s="272">
        <v>511</v>
      </c>
    </row>
    <row r="68" spans="1:8" s="6" customFormat="1" x14ac:dyDescent="0.2">
      <c r="A68" s="318" t="s">
        <v>200</v>
      </c>
      <c r="B68" s="47" t="s">
        <v>5</v>
      </c>
      <c r="C68" s="16">
        <v>1</v>
      </c>
      <c r="D68" s="361">
        <v>981.98</v>
      </c>
      <c r="E68" s="236">
        <v>0</v>
      </c>
      <c r="F68" s="79">
        <v>0</v>
      </c>
      <c r="G68" s="86">
        <v>1</v>
      </c>
      <c r="H68" s="272">
        <v>981.98</v>
      </c>
    </row>
    <row r="69" spans="1:8" s="6" customFormat="1" x14ac:dyDescent="0.2">
      <c r="A69" s="319" t="s">
        <v>390</v>
      </c>
      <c r="B69" s="37" t="s">
        <v>5</v>
      </c>
      <c r="C69" s="16">
        <v>1</v>
      </c>
      <c r="D69" s="351">
        <v>459.22</v>
      </c>
      <c r="E69" s="236"/>
      <c r="F69" s="79"/>
      <c r="G69" s="86">
        <v>3</v>
      </c>
      <c r="H69" s="272">
        <v>1377.66</v>
      </c>
    </row>
    <row r="70" spans="1:8" s="6" customFormat="1" x14ac:dyDescent="0.2">
      <c r="A70" s="321" t="s">
        <v>205</v>
      </c>
      <c r="B70" s="47" t="s">
        <v>5</v>
      </c>
      <c r="C70" s="16">
        <v>1</v>
      </c>
      <c r="D70" s="359">
        <v>1685.16</v>
      </c>
      <c r="E70" s="236">
        <v>0</v>
      </c>
      <c r="F70" s="79">
        <v>0</v>
      </c>
      <c r="G70" s="86">
        <v>1</v>
      </c>
      <c r="H70" s="272">
        <v>1685.16</v>
      </c>
    </row>
    <row r="71" spans="1:8" s="6" customFormat="1" x14ac:dyDescent="0.2">
      <c r="A71" s="323" t="s">
        <v>271</v>
      </c>
      <c r="B71" s="49" t="s">
        <v>127</v>
      </c>
      <c r="C71" s="28"/>
      <c r="D71" s="351">
        <v>183.3</v>
      </c>
      <c r="E71" s="236">
        <v>0</v>
      </c>
      <c r="F71" s="79">
        <v>0</v>
      </c>
      <c r="G71" s="86">
        <v>230</v>
      </c>
      <c r="H71" s="272">
        <v>41280</v>
      </c>
    </row>
    <row r="72" spans="1:8" x14ac:dyDescent="0.2">
      <c r="A72" s="326" t="s">
        <v>141</v>
      </c>
      <c r="B72" s="37" t="s">
        <v>128</v>
      </c>
      <c r="C72" s="28"/>
      <c r="D72" s="351">
        <v>48.09</v>
      </c>
      <c r="E72" s="236">
        <v>0</v>
      </c>
      <c r="F72" s="79">
        <v>0</v>
      </c>
      <c r="G72" s="86">
        <v>2</v>
      </c>
      <c r="H72" s="272">
        <v>96.18</v>
      </c>
    </row>
    <row r="73" spans="1:8" x14ac:dyDescent="0.2">
      <c r="A73" s="248" t="s">
        <v>147</v>
      </c>
      <c r="B73" s="37" t="s">
        <v>128</v>
      </c>
      <c r="C73" s="28"/>
      <c r="D73" s="351">
        <v>798.97</v>
      </c>
      <c r="E73" s="236">
        <v>0</v>
      </c>
      <c r="F73" s="79">
        <v>0</v>
      </c>
      <c r="G73" s="86">
        <v>4</v>
      </c>
      <c r="H73" s="272">
        <v>3093.08</v>
      </c>
    </row>
    <row r="74" spans="1:8" ht="36" x14ac:dyDescent="0.2">
      <c r="A74" s="111" t="s">
        <v>56</v>
      </c>
      <c r="B74" s="166" t="s">
        <v>20</v>
      </c>
      <c r="C74" s="167">
        <v>24</v>
      </c>
      <c r="D74" s="476">
        <v>62.24</v>
      </c>
      <c r="E74" s="236">
        <v>1</v>
      </c>
      <c r="F74" s="235">
        <v>1493.76</v>
      </c>
      <c r="G74" s="86">
        <v>1</v>
      </c>
      <c r="H74" s="255">
        <v>1415.24</v>
      </c>
    </row>
    <row r="75" spans="1:8" s="65" customFormat="1" x14ac:dyDescent="0.2">
      <c r="A75" s="339" t="s">
        <v>185</v>
      </c>
      <c r="B75" s="14" t="s">
        <v>20</v>
      </c>
      <c r="C75" s="28"/>
      <c r="D75" s="476">
        <v>11000</v>
      </c>
      <c r="E75" s="234">
        <v>1</v>
      </c>
      <c r="F75" s="235">
        <v>11000</v>
      </c>
      <c r="G75" s="79"/>
      <c r="H75" s="270">
        <v>21899.996400000004</v>
      </c>
    </row>
    <row r="76" spans="1:8" s="12" customFormat="1" x14ac:dyDescent="0.2">
      <c r="A76" s="329" t="s">
        <v>336</v>
      </c>
      <c r="B76" s="39" t="s">
        <v>6</v>
      </c>
      <c r="C76" s="28"/>
      <c r="D76" s="351">
        <v>436.53</v>
      </c>
      <c r="E76" s="236">
        <v>0</v>
      </c>
      <c r="F76" s="79">
        <v>0</v>
      </c>
      <c r="G76" s="86">
        <v>11.88</v>
      </c>
      <c r="H76" s="272">
        <v>5185.9764000000005</v>
      </c>
    </row>
    <row r="77" spans="1:8" s="6" customFormat="1" x14ac:dyDescent="0.2">
      <c r="A77" s="329" t="s">
        <v>186</v>
      </c>
      <c r="B77" s="39" t="s">
        <v>128</v>
      </c>
      <c r="C77" s="28"/>
      <c r="D77" s="351">
        <v>1232.6199999999999</v>
      </c>
      <c r="E77" s="236">
        <v>0</v>
      </c>
      <c r="F77" s="79">
        <v>0</v>
      </c>
      <c r="G77" s="86">
        <v>2</v>
      </c>
      <c r="H77" s="272">
        <v>2465.2399999999998</v>
      </c>
    </row>
    <row r="78" spans="1:8" s="6" customFormat="1" x14ac:dyDescent="0.2">
      <c r="A78" s="329" t="s">
        <v>412</v>
      </c>
      <c r="B78" s="37" t="s">
        <v>128</v>
      </c>
      <c r="C78" s="28"/>
      <c r="D78" s="351">
        <v>1131.42</v>
      </c>
      <c r="E78" s="236">
        <v>0</v>
      </c>
      <c r="F78" s="79">
        <v>0</v>
      </c>
      <c r="G78" s="86">
        <v>1</v>
      </c>
      <c r="H78" s="272">
        <v>1131.42</v>
      </c>
    </row>
    <row r="79" spans="1:8" s="1" customFormat="1" x14ac:dyDescent="0.2">
      <c r="A79" s="330" t="s">
        <v>135</v>
      </c>
      <c r="B79" s="39" t="s">
        <v>128</v>
      </c>
      <c r="C79" s="28"/>
      <c r="D79" s="351">
        <v>79.400000000000006</v>
      </c>
      <c r="E79" s="236">
        <v>0</v>
      </c>
      <c r="F79" s="79">
        <v>0</v>
      </c>
      <c r="G79" s="86">
        <v>15</v>
      </c>
      <c r="H79" s="272">
        <v>1191</v>
      </c>
    </row>
    <row r="80" spans="1:8" s="1" customFormat="1" x14ac:dyDescent="0.2">
      <c r="A80" s="331" t="s">
        <v>232</v>
      </c>
      <c r="B80" s="14" t="s">
        <v>5</v>
      </c>
      <c r="C80" s="16">
        <v>1</v>
      </c>
      <c r="D80" s="360">
        <v>773.27</v>
      </c>
      <c r="E80" s="236">
        <v>0</v>
      </c>
      <c r="F80" s="79">
        <v>0</v>
      </c>
      <c r="G80" s="86">
        <v>2</v>
      </c>
      <c r="H80" s="272">
        <v>1546.54</v>
      </c>
    </row>
    <row r="81" spans="1:8" s="1" customFormat="1" x14ac:dyDescent="0.2">
      <c r="A81" s="332" t="s">
        <v>219</v>
      </c>
      <c r="B81" s="217" t="s">
        <v>6</v>
      </c>
      <c r="C81" s="217">
        <v>1</v>
      </c>
      <c r="D81" s="480">
        <v>4926.87</v>
      </c>
      <c r="E81" s="236">
        <v>0</v>
      </c>
      <c r="F81" s="79">
        <v>0</v>
      </c>
      <c r="G81" s="86">
        <v>2</v>
      </c>
      <c r="H81" s="272">
        <v>9853.74</v>
      </c>
    </row>
    <row r="82" spans="1:8" s="1" customFormat="1" ht="13.5" thickBot="1" x14ac:dyDescent="0.25">
      <c r="A82" s="320" t="s">
        <v>144</v>
      </c>
      <c r="B82" s="49" t="s">
        <v>128</v>
      </c>
      <c r="C82" s="28"/>
      <c r="D82" s="351">
        <v>65.760000000000005</v>
      </c>
      <c r="E82" s="236">
        <v>0</v>
      </c>
      <c r="F82" s="79">
        <v>0</v>
      </c>
      <c r="G82" s="86">
        <v>8</v>
      </c>
      <c r="H82" s="272">
        <v>526.08000000000004</v>
      </c>
    </row>
    <row r="83" spans="1:8" s="1" customFormat="1" ht="39" thickBot="1" x14ac:dyDescent="0.25">
      <c r="A83" s="82" t="s">
        <v>170</v>
      </c>
      <c r="B83" s="35"/>
      <c r="C83" s="36"/>
      <c r="D83" s="364"/>
      <c r="E83" s="273">
        <v>16531</v>
      </c>
      <c r="F83" s="273">
        <v>66153.919999999998</v>
      </c>
      <c r="G83" s="273">
        <v>16531</v>
      </c>
      <c r="H83" s="273">
        <v>66153.919999999998</v>
      </c>
    </row>
    <row r="84" spans="1:8" s="4" customFormat="1" x14ac:dyDescent="0.2">
      <c r="A84" s="111" t="s">
        <v>315</v>
      </c>
      <c r="B84" s="172" t="s">
        <v>240</v>
      </c>
      <c r="C84" s="173">
        <v>1</v>
      </c>
      <c r="D84" s="365">
        <v>20.38</v>
      </c>
      <c r="E84" s="231">
        <v>2500</v>
      </c>
      <c r="F84" s="232">
        <v>50950</v>
      </c>
      <c r="G84" s="297">
        <v>2500</v>
      </c>
      <c r="H84" s="244">
        <v>50950</v>
      </c>
    </row>
    <row r="85" spans="1:8" s="4" customFormat="1" x14ac:dyDescent="0.2">
      <c r="A85" s="58" t="s">
        <v>57</v>
      </c>
      <c r="B85" s="176" t="s">
        <v>20</v>
      </c>
      <c r="C85" s="154">
        <v>1</v>
      </c>
      <c r="D85" s="481">
        <v>868.52</v>
      </c>
      <c r="E85" s="236">
        <v>1</v>
      </c>
      <c r="F85" s="79">
        <v>868.52</v>
      </c>
      <c r="G85" s="86">
        <v>1</v>
      </c>
      <c r="H85" s="272">
        <v>868.52</v>
      </c>
    </row>
    <row r="86" spans="1:8" x14ac:dyDescent="0.2">
      <c r="A86" s="51" t="s">
        <v>317</v>
      </c>
      <c r="B86" s="176" t="s">
        <v>20</v>
      </c>
      <c r="C86" s="154">
        <v>1</v>
      </c>
      <c r="D86" s="367">
        <v>434.26</v>
      </c>
      <c r="E86" s="236">
        <v>1</v>
      </c>
      <c r="F86" s="79">
        <v>434.26</v>
      </c>
      <c r="G86" s="86">
        <v>1</v>
      </c>
      <c r="H86" s="272">
        <v>434.26</v>
      </c>
    </row>
    <row r="87" spans="1:8" s="1" customFormat="1" x14ac:dyDescent="0.2">
      <c r="A87" s="58" t="s">
        <v>318</v>
      </c>
      <c r="B87" s="176" t="s">
        <v>20</v>
      </c>
      <c r="C87" s="154">
        <v>1</v>
      </c>
      <c r="D87" s="367">
        <v>434.26</v>
      </c>
      <c r="E87" s="236">
        <v>1</v>
      </c>
      <c r="F87" s="79">
        <v>434.26</v>
      </c>
      <c r="G87" s="86">
        <v>1</v>
      </c>
      <c r="H87" s="272">
        <v>434.26</v>
      </c>
    </row>
    <row r="88" spans="1:8" s="3" customFormat="1" ht="24.75" thickBot="1" x14ac:dyDescent="0.25">
      <c r="A88" s="51" t="s">
        <v>58</v>
      </c>
      <c r="B88" s="175" t="s">
        <v>67</v>
      </c>
      <c r="C88" s="117">
        <v>1</v>
      </c>
      <c r="D88" s="368">
        <v>0.96</v>
      </c>
      <c r="E88" s="236">
        <v>14028</v>
      </c>
      <c r="F88" s="79">
        <v>13466.88</v>
      </c>
      <c r="G88" s="86">
        <v>14028</v>
      </c>
      <c r="H88" s="272">
        <v>13466.88</v>
      </c>
    </row>
    <row r="89" spans="1:8" s="6" customFormat="1" ht="26.25" thickBot="1" x14ac:dyDescent="0.25">
      <c r="A89" s="179" t="s">
        <v>258</v>
      </c>
      <c r="B89" s="62"/>
      <c r="C89" s="36"/>
      <c r="D89" s="347"/>
      <c r="E89" s="298"/>
      <c r="F89" s="273">
        <v>10401.48</v>
      </c>
      <c r="G89" s="298"/>
      <c r="H89" s="273">
        <v>11785.23</v>
      </c>
    </row>
    <row r="90" spans="1:8" s="6" customFormat="1" x14ac:dyDescent="0.2">
      <c r="A90" s="111" t="s">
        <v>168</v>
      </c>
      <c r="B90" s="180" t="s">
        <v>257</v>
      </c>
      <c r="C90" s="181">
        <v>12</v>
      </c>
      <c r="D90" s="358">
        <v>700</v>
      </c>
      <c r="E90" s="231">
        <v>1</v>
      </c>
      <c r="F90" s="232">
        <v>8546.52</v>
      </c>
      <c r="G90" s="297">
        <v>1</v>
      </c>
      <c r="H90" s="244">
        <v>8280</v>
      </c>
    </row>
    <row r="91" spans="1:8" s="6" customFormat="1" x14ac:dyDescent="0.2">
      <c r="A91" s="111" t="s">
        <v>169</v>
      </c>
      <c r="B91" s="182" t="s">
        <v>257</v>
      </c>
      <c r="C91" s="154">
        <v>12</v>
      </c>
      <c r="D91" s="358">
        <v>154.58000000000001</v>
      </c>
      <c r="E91" s="236">
        <v>1</v>
      </c>
      <c r="F91" s="79">
        <v>1854.96</v>
      </c>
      <c r="G91" s="86">
        <v>1</v>
      </c>
      <c r="H91" s="272">
        <v>1845.47</v>
      </c>
    </row>
    <row r="92" spans="1:8" s="6" customFormat="1" x14ac:dyDescent="0.2">
      <c r="A92" s="111" t="s">
        <v>379</v>
      </c>
      <c r="B92" s="177" t="s">
        <v>257</v>
      </c>
      <c r="C92" s="183">
        <v>12</v>
      </c>
      <c r="D92" s="346">
        <v>64.06</v>
      </c>
      <c r="E92" s="236">
        <v>0</v>
      </c>
      <c r="F92" s="79">
        <v>0</v>
      </c>
      <c r="G92" s="86">
        <v>1</v>
      </c>
      <c r="H92" s="272">
        <v>764.76</v>
      </c>
    </row>
    <row r="93" spans="1:8" s="1" customFormat="1" ht="13.5" thickBot="1" x14ac:dyDescent="0.25">
      <c r="A93" s="51" t="s">
        <v>319</v>
      </c>
      <c r="B93" s="177" t="s">
        <v>5</v>
      </c>
      <c r="C93" s="21"/>
      <c r="D93" s="355" t="s">
        <v>430</v>
      </c>
      <c r="E93" s="236">
        <v>0</v>
      </c>
      <c r="F93" s="79">
        <v>0</v>
      </c>
      <c r="G93" s="86">
        <v>1</v>
      </c>
      <c r="H93" s="272">
        <v>895</v>
      </c>
    </row>
    <row r="94" spans="1:8" s="3" customFormat="1" ht="26.25" thickBot="1" x14ac:dyDescent="0.25">
      <c r="A94" s="184" t="s">
        <v>259</v>
      </c>
      <c r="B94" s="35"/>
      <c r="C94" s="36"/>
      <c r="D94" s="347"/>
      <c r="E94" s="229"/>
      <c r="F94" s="273">
        <v>13712.14</v>
      </c>
      <c r="G94" s="229"/>
      <c r="H94" s="273">
        <v>26824.75</v>
      </c>
    </row>
    <row r="95" spans="1:8" ht="36" x14ac:dyDescent="0.2">
      <c r="A95" s="185" t="s">
        <v>59</v>
      </c>
      <c r="B95" s="186"/>
      <c r="C95" s="154"/>
      <c r="D95" s="369"/>
      <c r="E95" s="236">
        <v>0</v>
      </c>
      <c r="F95" s="79">
        <v>7511.34</v>
      </c>
      <c r="G95" s="79"/>
      <c r="H95" s="272">
        <v>7469.6299999999992</v>
      </c>
    </row>
    <row r="96" spans="1:8" s="3" customFormat="1" x14ac:dyDescent="0.2">
      <c r="A96" s="187" t="s">
        <v>21</v>
      </c>
      <c r="B96" s="186" t="s">
        <v>72</v>
      </c>
      <c r="C96" s="154">
        <v>12</v>
      </c>
      <c r="D96" s="370">
        <v>13.03</v>
      </c>
      <c r="E96" s="236">
        <v>30</v>
      </c>
      <c r="F96" s="79">
        <v>4690.8</v>
      </c>
      <c r="G96" s="86">
        <v>30</v>
      </c>
      <c r="H96" s="272">
        <v>4665.2999999999993</v>
      </c>
    </row>
    <row r="97" spans="1:8" s="3" customFormat="1" x14ac:dyDescent="0.2">
      <c r="A97" s="187" t="s">
        <v>22</v>
      </c>
      <c r="B97" s="186" t="s">
        <v>6</v>
      </c>
      <c r="C97" s="154">
        <v>12</v>
      </c>
      <c r="D97" s="370">
        <v>0.28999999999999998</v>
      </c>
      <c r="E97" s="236">
        <v>810.5</v>
      </c>
      <c r="F97" s="79">
        <v>2820.54</v>
      </c>
      <c r="G97" s="86">
        <v>810.5</v>
      </c>
      <c r="H97" s="272">
        <v>2804.33</v>
      </c>
    </row>
    <row r="98" spans="1:8" s="3" customFormat="1" ht="36" x14ac:dyDescent="0.2">
      <c r="A98" s="141" t="s">
        <v>260</v>
      </c>
      <c r="B98" s="186"/>
      <c r="C98" s="154" t="s">
        <v>261</v>
      </c>
      <c r="D98" s="369"/>
      <c r="E98" s="236">
        <v>0</v>
      </c>
      <c r="F98" s="235">
        <v>6200.8</v>
      </c>
      <c r="G98" s="79"/>
      <c r="H98" s="255">
        <v>19355.12</v>
      </c>
    </row>
    <row r="99" spans="1:8" s="3" customFormat="1" x14ac:dyDescent="0.2">
      <c r="A99" s="215" t="s">
        <v>338</v>
      </c>
      <c r="B99" s="34" t="s">
        <v>128</v>
      </c>
      <c r="C99" s="16"/>
      <c r="D99" s="351">
        <v>58.26</v>
      </c>
      <c r="E99" s="236">
        <v>0</v>
      </c>
      <c r="F99" s="79">
        <v>0</v>
      </c>
      <c r="G99" s="86">
        <v>240</v>
      </c>
      <c r="H99" s="272">
        <v>13982.4</v>
      </c>
    </row>
    <row r="100" spans="1:8" s="3" customFormat="1" x14ac:dyDescent="0.2">
      <c r="A100" s="315" t="s">
        <v>150</v>
      </c>
      <c r="B100" s="34" t="s">
        <v>5</v>
      </c>
      <c r="C100" s="16"/>
      <c r="D100" s="351">
        <v>27.69</v>
      </c>
      <c r="E100" s="236">
        <v>0</v>
      </c>
      <c r="F100" s="79">
        <v>0</v>
      </c>
      <c r="G100" s="86">
        <v>60</v>
      </c>
      <c r="H100" s="272">
        <v>1661.4</v>
      </c>
    </row>
    <row r="101" spans="1:8" s="3" customFormat="1" x14ac:dyDescent="0.2">
      <c r="A101" s="315" t="s">
        <v>151</v>
      </c>
      <c r="B101" s="34" t="s">
        <v>128</v>
      </c>
      <c r="C101" s="16"/>
      <c r="D101" s="351">
        <v>3335</v>
      </c>
      <c r="E101" s="236">
        <v>0</v>
      </c>
      <c r="F101" s="79">
        <v>0</v>
      </c>
      <c r="G101" s="86">
        <v>1</v>
      </c>
      <c r="H101" s="272">
        <v>3335</v>
      </c>
    </row>
    <row r="102" spans="1:8" s="3" customFormat="1" ht="13.5" thickBot="1" x14ac:dyDescent="0.25">
      <c r="A102" s="340" t="s">
        <v>429</v>
      </c>
      <c r="B102" s="34" t="s">
        <v>128</v>
      </c>
      <c r="C102" s="16"/>
      <c r="D102" s="351">
        <v>47.04</v>
      </c>
      <c r="E102" s="236">
        <v>0</v>
      </c>
      <c r="F102" s="79">
        <v>0</v>
      </c>
      <c r="G102" s="86">
        <v>8</v>
      </c>
      <c r="H102" s="272">
        <v>376.32</v>
      </c>
    </row>
    <row r="103" spans="1:8" s="1" customFormat="1" ht="26.25" thickBot="1" x14ac:dyDescent="0.25">
      <c r="A103" s="184" t="s">
        <v>262</v>
      </c>
      <c r="B103" s="188"/>
      <c r="C103" s="189"/>
      <c r="D103" s="371"/>
      <c r="E103" s="229"/>
      <c r="F103" s="273">
        <v>10422.4</v>
      </c>
      <c r="G103" s="229"/>
      <c r="H103" s="273">
        <v>7498</v>
      </c>
    </row>
    <row r="104" spans="1:8" s="1" customFormat="1" ht="24.75" thickBot="1" x14ac:dyDescent="0.25">
      <c r="A104" s="145" t="s">
        <v>60</v>
      </c>
      <c r="B104" s="166" t="s">
        <v>66</v>
      </c>
      <c r="C104" s="190">
        <v>1</v>
      </c>
      <c r="D104" s="346"/>
      <c r="E104" s="231">
        <v>3875.5</v>
      </c>
      <c r="F104" s="232">
        <v>10422.4</v>
      </c>
      <c r="G104" s="297">
        <v>3875.5</v>
      </c>
      <c r="H104" s="244">
        <v>7498</v>
      </c>
    </row>
    <row r="105" spans="1:8" s="1" customFormat="1" ht="18" customHeight="1" thickBot="1" x14ac:dyDescent="0.25">
      <c r="A105" s="619" t="s">
        <v>62</v>
      </c>
      <c r="B105" s="620"/>
      <c r="C105" s="620"/>
      <c r="D105" s="621"/>
      <c r="E105" s="229"/>
      <c r="F105" s="273">
        <v>333471.87000000005</v>
      </c>
      <c r="G105" s="229"/>
      <c r="H105" s="273">
        <v>332345.89280000003</v>
      </c>
    </row>
    <row r="106" spans="1:8" s="1" customFormat="1" ht="26.25" thickBot="1" x14ac:dyDescent="0.25">
      <c r="A106" s="198" t="s">
        <v>264</v>
      </c>
      <c r="B106" s="113"/>
      <c r="C106" s="114"/>
      <c r="D106" s="373"/>
      <c r="E106" s="262">
        <v>437.1</v>
      </c>
      <c r="F106" s="229">
        <v>87856.07</v>
      </c>
      <c r="G106" s="229">
        <v>437.1</v>
      </c>
      <c r="H106" s="273">
        <v>87253.066999999995</v>
      </c>
    </row>
    <row r="107" spans="1:8" s="1" customFormat="1" ht="24" x14ac:dyDescent="0.2">
      <c r="A107" s="343" t="s">
        <v>173</v>
      </c>
      <c r="B107" s="56" t="s">
        <v>66</v>
      </c>
      <c r="C107" s="381" t="s">
        <v>282</v>
      </c>
      <c r="D107" s="364" t="s">
        <v>265</v>
      </c>
      <c r="E107" s="231">
        <v>3875.5</v>
      </c>
      <c r="F107" s="232">
        <v>83391.490000000005</v>
      </c>
      <c r="G107" s="297">
        <v>3875.5</v>
      </c>
      <c r="H107" s="244">
        <v>82858.25</v>
      </c>
    </row>
    <row r="108" spans="1:8" s="1" customFormat="1" ht="24.75" thickBot="1" x14ac:dyDescent="0.25">
      <c r="A108" s="199" t="s">
        <v>275</v>
      </c>
      <c r="B108" s="14" t="s">
        <v>66</v>
      </c>
      <c r="C108" s="83">
        <v>12</v>
      </c>
      <c r="D108" s="396">
        <v>9.6000000000000002E-2</v>
      </c>
      <c r="E108" s="236">
        <v>3875.5</v>
      </c>
      <c r="F108" s="79">
        <v>4464.58</v>
      </c>
      <c r="G108" s="86">
        <v>3875.5</v>
      </c>
      <c r="H108" s="272">
        <v>4394.817</v>
      </c>
    </row>
    <row r="109" spans="1:8" s="3" customFormat="1" ht="51.75" thickBot="1" x14ac:dyDescent="0.25">
      <c r="A109" s="200" t="s">
        <v>266</v>
      </c>
      <c r="B109" s="55" t="s">
        <v>66</v>
      </c>
      <c r="C109" s="382" t="s">
        <v>187</v>
      </c>
      <c r="D109" s="347" t="s">
        <v>265</v>
      </c>
      <c r="E109" s="262">
        <v>3894</v>
      </c>
      <c r="F109" s="229">
        <v>212887.2</v>
      </c>
      <c r="G109" s="298">
        <v>3894</v>
      </c>
      <c r="H109" s="273">
        <v>211951.1</v>
      </c>
    </row>
    <row r="110" spans="1:8" s="3" customFormat="1" ht="42" customHeight="1" thickBot="1" x14ac:dyDescent="0.25">
      <c r="A110" s="201" t="s">
        <v>267</v>
      </c>
      <c r="B110" s="274" t="s">
        <v>66</v>
      </c>
      <c r="C110" s="77">
        <v>1</v>
      </c>
      <c r="D110" s="484">
        <v>3.4666666666666665E-3</v>
      </c>
      <c r="E110" s="262">
        <v>3875.5</v>
      </c>
      <c r="F110" s="229">
        <v>174.4</v>
      </c>
      <c r="G110" s="298">
        <v>3875.5</v>
      </c>
      <c r="H110" s="273">
        <v>161.2208</v>
      </c>
    </row>
    <row r="111" spans="1:8" s="3" customFormat="1" ht="39" customHeight="1" thickBot="1" x14ac:dyDescent="0.25">
      <c r="A111" s="184" t="s">
        <v>268</v>
      </c>
      <c r="B111" s="275" t="s">
        <v>66</v>
      </c>
      <c r="C111" s="78">
        <v>12</v>
      </c>
      <c r="D111" s="374">
        <v>0.77</v>
      </c>
      <c r="E111" s="262">
        <v>3875.5</v>
      </c>
      <c r="F111" s="229">
        <v>32554.2</v>
      </c>
      <c r="G111" s="298">
        <v>3875.5</v>
      </c>
      <c r="H111" s="273">
        <v>32980.504999999997</v>
      </c>
    </row>
    <row r="112" spans="1:8" s="1" customFormat="1" ht="15.75" thickBot="1" x14ac:dyDescent="0.25">
      <c r="A112" s="209" t="s">
        <v>64</v>
      </c>
      <c r="B112" s="210"/>
      <c r="C112" s="211"/>
      <c r="D112" s="485"/>
      <c r="E112" s="262">
        <v>3875.5</v>
      </c>
      <c r="F112" s="228">
        <v>226019.16</v>
      </c>
      <c r="G112" s="227">
        <v>3875.5</v>
      </c>
      <c r="H112" s="273">
        <v>222647.47500000001</v>
      </c>
    </row>
    <row r="113" spans="1:8" s="1" customFormat="1" ht="18" thickBot="1" x14ac:dyDescent="0.25">
      <c r="A113" s="115" t="s">
        <v>269</v>
      </c>
      <c r="B113" s="150" t="s">
        <v>66</v>
      </c>
      <c r="C113" s="117">
        <v>12</v>
      </c>
      <c r="D113" s="486">
        <v>4.8600000000000003</v>
      </c>
      <c r="E113" s="236">
        <v>3875.5</v>
      </c>
      <c r="F113" s="79">
        <v>226019.16</v>
      </c>
      <c r="G113" s="86">
        <v>3875.5</v>
      </c>
      <c r="H113" s="272">
        <v>222647.47500000001</v>
      </c>
    </row>
    <row r="114" spans="1:8" s="1" customFormat="1" ht="15.75" thickBot="1" x14ac:dyDescent="0.25">
      <c r="A114" s="123" t="s">
        <v>192</v>
      </c>
      <c r="B114" s="57"/>
      <c r="C114" s="42"/>
      <c r="D114" s="376"/>
      <c r="E114" s="262">
        <v>0</v>
      </c>
      <c r="F114" s="229">
        <v>0</v>
      </c>
      <c r="G114" s="301"/>
      <c r="H114" s="273">
        <v>1800.23</v>
      </c>
    </row>
    <row r="115" spans="1:8" s="1" customFormat="1" ht="13.5" thickBot="1" x14ac:dyDescent="0.25">
      <c r="A115" s="31" t="s">
        <v>321</v>
      </c>
      <c r="B115" s="35"/>
      <c r="C115" s="41"/>
      <c r="D115" s="377"/>
      <c r="E115" s="262">
        <v>0</v>
      </c>
      <c r="F115" s="229">
        <v>0</v>
      </c>
      <c r="G115" s="229"/>
      <c r="H115" s="273">
        <v>1800.23</v>
      </c>
    </row>
    <row r="116" spans="1:8" s="1" customFormat="1" ht="13.5" thickBot="1" x14ac:dyDescent="0.25">
      <c r="A116" s="213" t="s">
        <v>394</v>
      </c>
      <c r="B116" s="251" t="s">
        <v>5</v>
      </c>
      <c r="C116" s="30"/>
      <c r="D116" s="355">
        <v>1800.23</v>
      </c>
      <c r="E116" s="387">
        <v>0</v>
      </c>
      <c r="F116" s="79">
        <v>0</v>
      </c>
      <c r="G116" s="86">
        <v>1</v>
      </c>
      <c r="H116" s="272">
        <v>1800.23</v>
      </c>
    </row>
    <row r="117" spans="1:8" s="1" customFormat="1" ht="15.75" thickBot="1" x14ac:dyDescent="0.25">
      <c r="A117" s="221" t="s">
        <v>424</v>
      </c>
      <c r="B117" s="55"/>
      <c r="C117" s="40"/>
      <c r="D117" s="489"/>
      <c r="E117" s="17"/>
      <c r="F117" s="273">
        <v>745463.05999999994</v>
      </c>
      <c r="G117" s="17"/>
      <c r="H117" s="273">
        <v>844069.69595000008</v>
      </c>
    </row>
    <row r="118" spans="1:8" x14ac:dyDescent="0.2">
      <c r="A118" s="24"/>
      <c r="B118" s="75"/>
      <c r="C118" s="18"/>
    </row>
    <row r="119" spans="1:8" x14ac:dyDescent="0.2">
      <c r="A119" s="284" t="s">
        <v>431</v>
      </c>
      <c r="B119" s="75"/>
      <c r="C119" s="18"/>
      <c r="D119" s="122"/>
    </row>
    <row r="120" spans="1:8" x14ac:dyDescent="0.2">
      <c r="A120" s="24"/>
      <c r="B120" s="75"/>
      <c r="C120" s="18"/>
      <c r="D120" s="122"/>
    </row>
    <row r="121" spans="1:8" x14ac:dyDescent="0.2">
      <c r="A121" s="24" t="s">
        <v>432</v>
      </c>
      <c r="B121" s="75"/>
      <c r="C121" s="18"/>
      <c r="D121" s="122"/>
    </row>
    <row r="122" spans="1:8" s="1" customFormat="1" x14ac:dyDescent="0.2">
      <c r="A122" s="24"/>
      <c r="B122" s="75"/>
      <c r="C122" s="18"/>
      <c r="D122" s="122"/>
      <c r="E122" s="302"/>
      <c r="F122" s="302"/>
      <c r="G122" s="302"/>
      <c r="H122" s="302"/>
    </row>
    <row r="123" spans="1:8" s="3" customFormat="1" x14ac:dyDescent="0.2">
      <c r="A123" s="24"/>
      <c r="B123" s="75"/>
      <c r="C123" s="18"/>
      <c r="D123" s="122"/>
      <c r="E123" s="302"/>
      <c r="F123" s="302"/>
      <c r="G123" s="302"/>
      <c r="H123" s="302"/>
    </row>
    <row r="124" spans="1:8" x14ac:dyDescent="0.2">
      <c r="A124" s="24"/>
      <c r="D124" s="122"/>
    </row>
    <row r="125" spans="1:8" x14ac:dyDescent="0.2">
      <c r="A125" s="24"/>
    </row>
    <row r="145" spans="1:4" x14ac:dyDescent="0.2">
      <c r="A145" s="13"/>
    </row>
    <row r="146" spans="1:4" x14ac:dyDescent="0.2">
      <c r="A146" s="13"/>
    </row>
    <row r="147" spans="1:4" x14ac:dyDescent="0.2">
      <c r="A147" s="13"/>
    </row>
    <row r="148" spans="1:4" x14ac:dyDescent="0.2">
      <c r="A148" s="13"/>
    </row>
    <row r="149" spans="1:4" x14ac:dyDescent="0.2">
      <c r="A149" s="13"/>
    </row>
    <row r="150" spans="1:4" x14ac:dyDescent="0.2">
      <c r="A150" s="13"/>
    </row>
    <row r="151" spans="1:4" x14ac:dyDescent="0.2">
      <c r="A151" s="13"/>
    </row>
    <row r="152" spans="1:4" x14ac:dyDescent="0.2">
      <c r="A152" s="13"/>
    </row>
    <row r="153" spans="1:4" x14ac:dyDescent="0.2">
      <c r="A153" s="13"/>
    </row>
    <row r="154" spans="1:4" x14ac:dyDescent="0.2">
      <c r="A154" s="13"/>
      <c r="B154" s="13"/>
      <c r="C154" s="13"/>
    </row>
    <row r="155" spans="1:4" x14ac:dyDescent="0.2">
      <c r="A155" s="13"/>
      <c r="B155" s="13"/>
      <c r="C155" s="13"/>
    </row>
    <row r="159" spans="1:4" x14ac:dyDescent="0.2">
      <c r="A159" s="13"/>
      <c r="D159" s="302"/>
    </row>
    <row r="160" spans="1:4" x14ac:dyDescent="0.2">
      <c r="A160" s="13"/>
      <c r="D160" s="302"/>
    </row>
  </sheetData>
  <mergeCells count="8">
    <mergeCell ref="A1:H1"/>
    <mergeCell ref="A2:D2"/>
    <mergeCell ref="A54:D54"/>
    <mergeCell ref="A105:D105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showZeros="0" topLeftCell="A118" zoomScaleNormal="100" workbookViewId="0">
      <selection activeCell="E128" sqref="E128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2.85546875" style="302" customWidth="1"/>
    <col min="7" max="7" width="13" style="302" customWidth="1"/>
    <col min="8" max="8" width="12.42578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-245209.0830694359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553182.47999999986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553182.47999999986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553182.47999999986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668443.96618999995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-360470.56925943599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17.2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-291936.13306943589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550984.80000000005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550984.80000000005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550984.80000000005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259048.66693056416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668443.96618999995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-409395.29925943579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>
        <v>22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103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109058.69999999998</v>
      </c>
      <c r="G23" s="229"/>
      <c r="H23" s="228">
        <v>179625.50297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23.24</v>
      </c>
      <c r="G24" s="229"/>
      <c r="H24" s="228">
        <v>23.238669999999999</v>
      </c>
    </row>
    <row r="25" spans="1:8" s="1" customFormat="1" ht="36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2553.6999999999998</v>
      </c>
      <c r="F25" s="232">
        <v>23.24</v>
      </c>
      <c r="G25" s="297">
        <v>2553.6999999999998</v>
      </c>
      <c r="H25" s="244">
        <v>23.238669999999999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1856.7800000000002</v>
      </c>
      <c r="G26" s="229"/>
      <c r="H26" s="228">
        <v>1375.6356000000001</v>
      </c>
    </row>
    <row r="27" spans="1:8" s="1" customFormat="1" ht="46.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543.29999999999995</v>
      </c>
      <c r="F27" s="232">
        <v>1382.16</v>
      </c>
      <c r="G27" s="297">
        <v>543.29999999999995</v>
      </c>
      <c r="H27" s="244">
        <v>1375.6356000000001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23.24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406.04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72202.080000000002</v>
      </c>
      <c r="G31" s="229"/>
      <c r="H31" s="273">
        <v>74267.226799999989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679.95</v>
      </c>
      <c r="F32" s="232">
        <v>1047.1199999999999</v>
      </c>
      <c r="G32" s="297">
        <f>E32</f>
        <v>679.95</v>
      </c>
      <c r="H32" s="244">
        <v>1047.1615000000002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679.95</v>
      </c>
      <c r="F33" s="79">
        <v>255.66</v>
      </c>
      <c r="G33" s="297">
        <f>E33</f>
        <v>679.95</v>
      </c>
      <c r="H33" s="272">
        <v>127.8353</v>
      </c>
    </row>
    <row r="34" spans="1:8" s="1" customFormat="1" ht="18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70899.3</v>
      </c>
      <c r="G34" s="235"/>
      <c r="H34" s="255">
        <v>73092.23</v>
      </c>
    </row>
    <row r="35" spans="1:8" s="1" customFormat="1" x14ac:dyDescent="0.2">
      <c r="A35" s="243" t="s">
        <v>351</v>
      </c>
      <c r="B35" s="14" t="s">
        <v>6</v>
      </c>
      <c r="C35" s="131">
        <v>1</v>
      </c>
      <c r="D35" s="475" t="s">
        <v>430</v>
      </c>
      <c r="E35" s="236">
        <v>0</v>
      </c>
      <c r="F35" s="79">
        <v>0</v>
      </c>
      <c r="G35" s="86">
        <v>2.61</v>
      </c>
      <c r="H35" s="272">
        <v>7127</v>
      </c>
    </row>
    <row r="36" spans="1:8" x14ac:dyDescent="0.2">
      <c r="A36" s="384" t="s">
        <v>215</v>
      </c>
      <c r="B36" s="14" t="s">
        <v>6</v>
      </c>
      <c r="C36" s="131">
        <v>1</v>
      </c>
      <c r="D36" s="475" t="s">
        <v>430</v>
      </c>
      <c r="E36" s="236">
        <v>25.5</v>
      </c>
      <c r="F36" s="79">
        <v>18809.57</v>
      </c>
      <c r="G36" s="86">
        <v>8.16</v>
      </c>
      <c r="H36" s="272">
        <v>65180.31</v>
      </c>
    </row>
    <row r="37" spans="1:8" x14ac:dyDescent="0.2">
      <c r="A37" s="384" t="s">
        <v>241</v>
      </c>
      <c r="B37" s="14" t="s">
        <v>240</v>
      </c>
      <c r="C37" s="131">
        <v>1</v>
      </c>
      <c r="D37" s="475">
        <v>860.47</v>
      </c>
      <c r="E37" s="236">
        <v>27</v>
      </c>
      <c r="F37" s="79">
        <v>23232.69</v>
      </c>
      <c r="G37" s="86">
        <v>0</v>
      </c>
      <c r="H37" s="272">
        <v>0</v>
      </c>
    </row>
    <row r="38" spans="1:8" s="1" customFormat="1" x14ac:dyDescent="0.2">
      <c r="A38" s="384" t="s">
        <v>285</v>
      </c>
      <c r="B38" s="397" t="s">
        <v>26</v>
      </c>
      <c r="C38" s="217">
        <v>1</v>
      </c>
      <c r="D38" s="360" t="s">
        <v>430</v>
      </c>
      <c r="E38" s="236">
        <v>2.5499999999999998</v>
      </c>
      <c r="F38" s="79">
        <v>9554</v>
      </c>
      <c r="G38" s="86">
        <v>0</v>
      </c>
      <c r="H38" s="272">
        <v>0</v>
      </c>
    </row>
    <row r="39" spans="1:8" s="1" customFormat="1" x14ac:dyDescent="0.2">
      <c r="A39" s="385" t="s">
        <v>216</v>
      </c>
      <c r="B39" s="34"/>
      <c r="C39" s="16"/>
      <c r="D39" s="360"/>
      <c r="E39" s="236">
        <v>0</v>
      </c>
      <c r="F39" s="235">
        <v>19303.05</v>
      </c>
      <c r="G39" s="232"/>
      <c r="H39" s="581">
        <v>784.92</v>
      </c>
    </row>
    <row r="40" spans="1:8" s="1" customFormat="1" ht="13.5" thickBot="1" x14ac:dyDescent="0.25">
      <c r="A40" s="245" t="s">
        <v>422</v>
      </c>
      <c r="B40" s="34" t="s">
        <v>5</v>
      </c>
      <c r="C40" s="16"/>
      <c r="D40" s="351" t="s">
        <v>430</v>
      </c>
      <c r="E40" s="236">
        <v>0</v>
      </c>
      <c r="F40" s="79">
        <v>0</v>
      </c>
      <c r="G40" s="86">
        <v>1</v>
      </c>
      <c r="H40" s="272">
        <v>784.92</v>
      </c>
    </row>
    <row r="41" spans="1:8" s="3" customFormat="1" ht="26.25" thickBot="1" x14ac:dyDescent="0.25">
      <c r="A41" s="132" t="s">
        <v>38</v>
      </c>
      <c r="B41" s="390"/>
      <c r="C41" s="391"/>
      <c r="D41" s="392"/>
      <c r="E41" s="229"/>
      <c r="F41" s="273">
        <v>143.68</v>
      </c>
      <c r="G41" s="229"/>
      <c r="H41" s="273">
        <v>330.51600000000002</v>
      </c>
    </row>
    <row r="42" spans="1:8" s="1" customFormat="1" ht="47.25" customHeight="1" x14ac:dyDescent="0.2">
      <c r="A42" s="582" t="s">
        <v>39</v>
      </c>
      <c r="B42" s="128" t="s">
        <v>6</v>
      </c>
      <c r="C42" s="131">
        <v>1</v>
      </c>
      <c r="D42" s="474">
        <v>0.52</v>
      </c>
      <c r="E42" s="231">
        <v>276.3</v>
      </c>
      <c r="F42" s="232">
        <v>143.68</v>
      </c>
      <c r="G42" s="297">
        <v>276.3</v>
      </c>
      <c r="H42" s="244">
        <v>143.67600000000002</v>
      </c>
    </row>
    <row r="43" spans="1:8" s="1" customFormat="1" ht="11.25" customHeight="1" x14ac:dyDescent="0.2">
      <c r="A43" s="241" t="s">
        <v>34</v>
      </c>
      <c r="B43" s="128"/>
      <c r="C43" s="217" t="s">
        <v>69</v>
      </c>
      <c r="D43" s="476"/>
      <c r="E43" s="236">
        <v>0</v>
      </c>
      <c r="F43" s="79">
        <v>0</v>
      </c>
      <c r="G43" s="79"/>
      <c r="H43" s="255">
        <v>186.84</v>
      </c>
    </row>
    <row r="44" spans="1:8" s="1" customFormat="1" ht="13.5" thickBot="1" x14ac:dyDescent="0.25">
      <c r="A44" s="137" t="s">
        <v>286</v>
      </c>
      <c r="B44" s="138" t="s">
        <v>6</v>
      </c>
      <c r="C44" s="131">
        <v>1</v>
      </c>
      <c r="D44" s="472">
        <v>173</v>
      </c>
      <c r="E44" s="236">
        <v>0</v>
      </c>
      <c r="F44" s="79">
        <v>0</v>
      </c>
      <c r="G44" s="86">
        <v>1.08</v>
      </c>
      <c r="H44" s="272">
        <v>186.84</v>
      </c>
    </row>
    <row r="45" spans="1:8" s="3" customFormat="1" ht="26.25" thickBot="1" x14ac:dyDescent="0.25">
      <c r="A45" s="139" t="s">
        <v>40</v>
      </c>
      <c r="B45" s="133"/>
      <c r="C45" s="134"/>
      <c r="D45" s="350"/>
      <c r="E45" s="229"/>
      <c r="F45" s="273">
        <v>31952.240000000002</v>
      </c>
      <c r="G45" s="229"/>
      <c r="H45" s="273">
        <v>97894.344699999987</v>
      </c>
    </row>
    <row r="46" spans="1:8" s="1" customFormat="1" ht="67.5" x14ac:dyDescent="0.2">
      <c r="A46" s="26" t="s">
        <v>41</v>
      </c>
      <c r="B46" s="249" t="s">
        <v>66</v>
      </c>
      <c r="C46" s="16" t="s">
        <v>70</v>
      </c>
      <c r="D46" s="474">
        <v>3.1E-2</v>
      </c>
      <c r="E46" s="231">
        <v>2553.6999999999998</v>
      </c>
      <c r="F46" s="232">
        <v>79.16</v>
      </c>
      <c r="G46" s="297">
        <v>2553.6999999999998</v>
      </c>
      <c r="H46" s="244">
        <v>79.164699999999996</v>
      </c>
    </row>
    <row r="47" spans="1:8" s="1" customFormat="1" ht="16.5" customHeight="1" x14ac:dyDescent="0.2">
      <c r="A47" s="144" t="s">
        <v>34</v>
      </c>
      <c r="B47" s="96"/>
      <c r="C47" s="16" t="s">
        <v>69</v>
      </c>
      <c r="D47" s="476"/>
      <c r="E47" s="234">
        <v>0</v>
      </c>
      <c r="F47" s="235">
        <v>31873.08</v>
      </c>
      <c r="G47" s="235"/>
      <c r="H47" s="255">
        <v>97815.18</v>
      </c>
    </row>
    <row r="48" spans="1:8" s="1" customFormat="1" x14ac:dyDescent="0.2">
      <c r="A48" s="147" t="s">
        <v>243</v>
      </c>
      <c r="B48" s="128" t="s">
        <v>5</v>
      </c>
      <c r="C48" s="250">
        <v>1</v>
      </c>
      <c r="D48" s="472" t="s">
        <v>430</v>
      </c>
      <c r="E48" s="236">
        <v>0</v>
      </c>
      <c r="F48" s="79">
        <v>0</v>
      </c>
      <c r="G48" s="86">
        <v>2</v>
      </c>
      <c r="H48" s="272">
        <v>18835.84</v>
      </c>
    </row>
    <row r="49" spans="1:8" s="1" customFormat="1" x14ac:dyDescent="0.2">
      <c r="A49" s="146" t="s">
        <v>180</v>
      </c>
      <c r="B49" s="128" t="s">
        <v>6</v>
      </c>
      <c r="C49" s="250">
        <v>1</v>
      </c>
      <c r="D49" s="472">
        <v>167.56</v>
      </c>
      <c r="E49" s="236">
        <v>0</v>
      </c>
      <c r="F49" s="79">
        <v>0</v>
      </c>
      <c r="G49" s="86">
        <v>2</v>
      </c>
      <c r="H49" s="272">
        <v>335.12</v>
      </c>
    </row>
    <row r="50" spans="1:8" s="1" customFormat="1" x14ac:dyDescent="0.2">
      <c r="A50" s="146" t="s">
        <v>182</v>
      </c>
      <c r="B50" s="128" t="s">
        <v>5</v>
      </c>
      <c r="C50" s="250">
        <v>1</v>
      </c>
      <c r="D50" s="472" t="s">
        <v>430</v>
      </c>
      <c r="E50" s="236">
        <v>4</v>
      </c>
      <c r="F50" s="79">
        <v>15439.8</v>
      </c>
      <c r="G50" s="86">
        <v>0</v>
      </c>
      <c r="H50" s="272">
        <v>0</v>
      </c>
    </row>
    <row r="51" spans="1:8" s="1" customFormat="1" ht="13.5" thickBot="1" x14ac:dyDescent="0.25">
      <c r="A51" s="146" t="s">
        <v>245</v>
      </c>
      <c r="B51" s="128" t="s">
        <v>5</v>
      </c>
      <c r="C51" s="250">
        <v>1</v>
      </c>
      <c r="D51" s="472" t="s">
        <v>430</v>
      </c>
      <c r="E51" s="236">
        <v>2</v>
      </c>
      <c r="F51" s="79">
        <v>16433.28</v>
      </c>
      <c r="G51" s="86">
        <v>2</v>
      </c>
      <c r="H51" s="272">
        <v>78644.22</v>
      </c>
    </row>
    <row r="52" spans="1:8" s="3" customFormat="1" ht="26.25" thickBot="1" x14ac:dyDescent="0.25">
      <c r="A52" s="139" t="s">
        <v>42</v>
      </c>
      <c r="B52" s="133"/>
      <c r="C52" s="134"/>
      <c r="D52" s="350"/>
      <c r="E52" s="229"/>
      <c r="F52" s="273">
        <v>406.04</v>
      </c>
      <c r="G52" s="229"/>
      <c r="H52" s="273">
        <v>0</v>
      </c>
    </row>
    <row r="53" spans="1:8" s="1" customFormat="1" ht="45.75" thickBot="1" x14ac:dyDescent="0.25">
      <c r="A53" s="583" t="s">
        <v>43</v>
      </c>
      <c r="B53" s="150" t="s">
        <v>66</v>
      </c>
      <c r="C53" s="154">
        <v>1</v>
      </c>
      <c r="D53" s="474">
        <v>0.159</v>
      </c>
      <c r="E53" s="231">
        <v>2553.6999999999998</v>
      </c>
      <c r="F53" s="232">
        <v>406.04</v>
      </c>
      <c r="G53" s="297">
        <v>0</v>
      </c>
      <c r="H53" s="244">
        <v>0</v>
      </c>
    </row>
    <row r="54" spans="1:8" s="3" customFormat="1" ht="26.25" thickBot="1" x14ac:dyDescent="0.25">
      <c r="A54" s="142" t="s">
        <v>44</v>
      </c>
      <c r="B54" s="143"/>
      <c r="C54" s="253"/>
      <c r="D54" s="477"/>
      <c r="E54" s="229"/>
      <c r="F54" s="273">
        <v>91.93</v>
      </c>
      <c r="G54" s="229"/>
      <c r="H54" s="273">
        <v>91.933199999999985</v>
      </c>
    </row>
    <row r="55" spans="1:8" s="1" customFormat="1" ht="17.25" thickBot="1" x14ac:dyDescent="0.25">
      <c r="A55" s="111" t="s">
        <v>45</v>
      </c>
      <c r="B55" s="33" t="s">
        <v>66</v>
      </c>
      <c r="C55" s="102"/>
      <c r="D55" s="474">
        <v>3.6000000000000004E-2</v>
      </c>
      <c r="E55" s="231">
        <v>2553.6999999999998</v>
      </c>
      <c r="F55" s="232">
        <v>91.93</v>
      </c>
      <c r="G55" s="297">
        <v>2553.6999999999998</v>
      </c>
      <c r="H55" s="244">
        <v>91.933199999999985</v>
      </c>
    </row>
    <row r="56" spans="1:8" s="3" customFormat="1" ht="39" thickBot="1" x14ac:dyDescent="0.25">
      <c r="A56" s="27" t="s">
        <v>46</v>
      </c>
      <c r="B56" s="35"/>
      <c r="C56" s="254"/>
      <c r="D56" s="353"/>
      <c r="E56" s="229"/>
      <c r="F56" s="273">
        <v>1953.4299999999998</v>
      </c>
      <c r="G56" s="229"/>
      <c r="H56" s="273">
        <v>5642.6080000000002</v>
      </c>
    </row>
    <row r="57" spans="1:8" s="1" customFormat="1" ht="56.25" x14ac:dyDescent="0.2">
      <c r="A57" s="151" t="s">
        <v>47</v>
      </c>
      <c r="B57" s="33" t="s">
        <v>128</v>
      </c>
      <c r="C57" s="22" t="s">
        <v>70</v>
      </c>
      <c r="D57" s="474">
        <v>4.5860000000000003</v>
      </c>
      <c r="E57" s="231">
        <v>28</v>
      </c>
      <c r="F57" s="232">
        <v>256.82</v>
      </c>
      <c r="G57" s="297">
        <v>25</v>
      </c>
      <c r="H57" s="244">
        <v>114.65</v>
      </c>
    </row>
    <row r="58" spans="1:8" s="1" customFormat="1" x14ac:dyDescent="0.2">
      <c r="A58" s="152" t="s">
        <v>48</v>
      </c>
      <c r="B58" s="14"/>
      <c r="C58" s="21"/>
      <c r="D58" s="476"/>
      <c r="E58" s="234">
        <v>0</v>
      </c>
      <c r="F58" s="235">
        <v>1696.61</v>
      </c>
      <c r="G58" s="235"/>
      <c r="H58" s="255">
        <v>5527.9580000000005</v>
      </c>
    </row>
    <row r="59" spans="1:8" s="1" customFormat="1" x14ac:dyDescent="0.2">
      <c r="A59" s="153" t="s">
        <v>247</v>
      </c>
      <c r="B59" s="154" t="s">
        <v>6</v>
      </c>
      <c r="C59" s="117">
        <v>1</v>
      </c>
      <c r="D59" s="490">
        <v>143.94999999999999</v>
      </c>
      <c r="E59" s="236">
        <v>0</v>
      </c>
      <c r="F59" s="79">
        <v>0</v>
      </c>
      <c r="G59" s="86">
        <v>5.04</v>
      </c>
      <c r="H59" s="272">
        <v>725.50799999999992</v>
      </c>
    </row>
    <row r="60" spans="1:8" s="12" customFormat="1" x14ac:dyDescent="0.2">
      <c r="A60" s="155" t="s">
        <v>248</v>
      </c>
      <c r="B60" s="257" t="s">
        <v>5</v>
      </c>
      <c r="C60" s="154">
        <v>1</v>
      </c>
      <c r="D60" s="472">
        <v>407.4</v>
      </c>
      <c r="E60" s="236">
        <v>2</v>
      </c>
      <c r="F60" s="79">
        <v>814.8</v>
      </c>
      <c r="G60" s="86">
        <v>0</v>
      </c>
      <c r="H60" s="272">
        <v>0</v>
      </c>
    </row>
    <row r="61" spans="1:8" s="1" customFormat="1" x14ac:dyDescent="0.2">
      <c r="A61" s="155" t="s">
        <v>250</v>
      </c>
      <c r="B61" s="257" t="s">
        <v>6</v>
      </c>
      <c r="C61" s="154">
        <v>1</v>
      </c>
      <c r="D61" s="472">
        <v>1072.71</v>
      </c>
      <c r="E61" s="236">
        <v>0.30000000000000004</v>
      </c>
      <c r="F61" s="79">
        <v>321.81</v>
      </c>
      <c r="G61" s="86">
        <v>0</v>
      </c>
      <c r="H61" s="272">
        <v>0</v>
      </c>
    </row>
    <row r="62" spans="1:8" s="1" customFormat="1" x14ac:dyDescent="0.2">
      <c r="A62" s="258" t="s">
        <v>161</v>
      </c>
      <c r="B62" s="259" t="s">
        <v>163</v>
      </c>
      <c r="C62" s="190"/>
      <c r="D62" s="354"/>
      <c r="E62" s="236">
        <v>0</v>
      </c>
      <c r="F62" s="235">
        <v>560</v>
      </c>
      <c r="G62" s="79"/>
      <c r="H62" s="255">
        <v>4802.4500000000007</v>
      </c>
    </row>
    <row r="63" spans="1:8" s="1" customFormat="1" x14ac:dyDescent="0.2">
      <c r="A63" s="58" t="s">
        <v>289</v>
      </c>
      <c r="B63" s="37" t="s">
        <v>5</v>
      </c>
      <c r="C63" s="21"/>
      <c r="D63" s="351">
        <v>474.62</v>
      </c>
      <c r="E63" s="236">
        <v>0</v>
      </c>
      <c r="F63" s="79">
        <v>0</v>
      </c>
      <c r="G63" s="86">
        <v>1</v>
      </c>
      <c r="H63" s="272">
        <v>474.62</v>
      </c>
    </row>
    <row r="64" spans="1:8" s="1" customFormat="1" x14ac:dyDescent="0.2">
      <c r="A64" s="58" t="s">
        <v>158</v>
      </c>
      <c r="B64" s="37" t="s">
        <v>128</v>
      </c>
      <c r="C64" s="21"/>
      <c r="D64" s="351">
        <v>1659</v>
      </c>
      <c r="E64" s="236">
        <v>0</v>
      </c>
      <c r="F64" s="79">
        <v>0</v>
      </c>
      <c r="G64" s="86">
        <v>1</v>
      </c>
      <c r="H64" s="272">
        <v>1659</v>
      </c>
    </row>
    <row r="65" spans="1:8" s="1" customFormat="1" x14ac:dyDescent="0.2">
      <c r="A65" s="58" t="s">
        <v>279</v>
      </c>
      <c r="B65" s="37" t="s">
        <v>128</v>
      </c>
      <c r="C65" s="21"/>
      <c r="D65" s="351">
        <v>225.89</v>
      </c>
      <c r="E65" s="236">
        <v>0</v>
      </c>
      <c r="F65" s="79">
        <v>0</v>
      </c>
      <c r="G65" s="86">
        <v>3</v>
      </c>
      <c r="H65" s="272">
        <v>677.67</v>
      </c>
    </row>
    <row r="66" spans="1:8" x14ac:dyDescent="0.2">
      <c r="A66" s="84" t="s">
        <v>382</v>
      </c>
      <c r="B66" s="37" t="s">
        <v>5</v>
      </c>
      <c r="C66" s="21"/>
      <c r="D66" s="351">
        <v>498.13</v>
      </c>
      <c r="E66" s="236">
        <v>0</v>
      </c>
      <c r="F66" s="79">
        <v>0</v>
      </c>
      <c r="G66" s="86">
        <v>1</v>
      </c>
      <c r="H66" s="272">
        <v>498.13</v>
      </c>
    </row>
    <row r="67" spans="1:8" x14ac:dyDescent="0.2">
      <c r="A67" s="76" t="s">
        <v>383</v>
      </c>
      <c r="B67" s="37" t="s">
        <v>5</v>
      </c>
      <c r="C67" s="21"/>
      <c r="D67" s="351">
        <v>162.62</v>
      </c>
      <c r="E67" s="236">
        <v>0</v>
      </c>
      <c r="F67" s="79">
        <v>0</v>
      </c>
      <c r="G67" s="86">
        <v>1</v>
      </c>
      <c r="H67" s="272">
        <v>162.62</v>
      </c>
    </row>
    <row r="68" spans="1:8" x14ac:dyDescent="0.2">
      <c r="A68" s="76" t="s">
        <v>384</v>
      </c>
      <c r="B68" s="37" t="s">
        <v>5</v>
      </c>
      <c r="C68" s="21"/>
      <c r="D68" s="351">
        <v>812.35</v>
      </c>
      <c r="E68" s="236">
        <v>0</v>
      </c>
      <c r="F68" s="79">
        <v>0</v>
      </c>
      <c r="G68" s="86">
        <v>1</v>
      </c>
      <c r="H68" s="272">
        <v>812.35</v>
      </c>
    </row>
    <row r="69" spans="1:8" s="1" customFormat="1" x14ac:dyDescent="0.2">
      <c r="A69" s="311" t="s">
        <v>211</v>
      </c>
      <c r="B69" s="37" t="s">
        <v>5</v>
      </c>
      <c r="C69" s="21"/>
      <c r="D69" s="351">
        <v>76.790000000000006</v>
      </c>
      <c r="E69" s="236">
        <v>0</v>
      </c>
      <c r="F69" s="79">
        <v>0</v>
      </c>
      <c r="G69" s="86">
        <v>3</v>
      </c>
      <c r="H69" s="272">
        <v>370.56</v>
      </c>
    </row>
    <row r="70" spans="1:8" s="1" customFormat="1" ht="13.5" thickBot="1" x14ac:dyDescent="0.25">
      <c r="A70" s="216" t="s">
        <v>326</v>
      </c>
      <c r="B70" s="37" t="s">
        <v>5</v>
      </c>
      <c r="C70" s="21"/>
      <c r="D70" s="351">
        <v>73.75</v>
      </c>
      <c r="E70" s="236">
        <v>0</v>
      </c>
      <c r="F70" s="79">
        <v>0</v>
      </c>
      <c r="G70" s="86">
        <v>2</v>
      </c>
      <c r="H70" s="272">
        <v>147.5</v>
      </c>
    </row>
    <row r="71" spans="1:8" s="69" customFormat="1" ht="30.75" customHeight="1" thickBot="1" x14ac:dyDescent="0.25">
      <c r="A71" s="613" t="s">
        <v>49</v>
      </c>
      <c r="B71" s="614"/>
      <c r="C71" s="614"/>
      <c r="D71" s="615"/>
      <c r="E71" s="260"/>
      <c r="F71" s="261">
        <v>117264.35</v>
      </c>
      <c r="G71" s="260"/>
      <c r="H71" s="261">
        <v>136951.63099999999</v>
      </c>
    </row>
    <row r="72" spans="1:8" s="3" customFormat="1" ht="26.25" thickBot="1" x14ac:dyDescent="0.25">
      <c r="A72" s="139" t="s">
        <v>51</v>
      </c>
      <c r="B72" s="133"/>
      <c r="C72" s="134"/>
      <c r="D72" s="350"/>
      <c r="E72" s="262">
        <v>70</v>
      </c>
      <c r="F72" s="229">
        <v>8737.86</v>
      </c>
      <c r="G72" s="229"/>
      <c r="H72" s="273">
        <v>5151.21</v>
      </c>
    </row>
    <row r="73" spans="1:8" s="1" customFormat="1" ht="18.75" customHeight="1" x14ac:dyDescent="0.2">
      <c r="A73" s="145" t="s">
        <v>167</v>
      </c>
      <c r="B73" s="150" t="s">
        <v>409</v>
      </c>
      <c r="C73" s="117">
        <v>3</v>
      </c>
      <c r="D73" s="472">
        <v>37.21</v>
      </c>
      <c r="E73" s="231">
        <v>70</v>
      </c>
      <c r="F73" s="232">
        <v>7813.05</v>
      </c>
      <c r="G73" s="297">
        <v>71</v>
      </c>
      <c r="H73" s="244">
        <v>2586.66</v>
      </c>
    </row>
    <row r="74" spans="1:8" s="1" customFormat="1" x14ac:dyDescent="0.2">
      <c r="A74" s="157" t="s">
        <v>48</v>
      </c>
      <c r="B74" s="150"/>
      <c r="C74" s="158"/>
      <c r="D74" s="476"/>
      <c r="E74" s="236">
        <v>0</v>
      </c>
      <c r="F74" s="235">
        <v>924.81</v>
      </c>
      <c r="G74" s="79"/>
      <c r="H74" s="272">
        <v>2564.5500000000002</v>
      </c>
    </row>
    <row r="75" spans="1:8" s="1" customFormat="1" x14ac:dyDescent="0.2">
      <c r="A75" s="147" t="s">
        <v>52</v>
      </c>
      <c r="B75" s="150" t="s">
        <v>240</v>
      </c>
      <c r="C75" s="263">
        <v>1</v>
      </c>
      <c r="D75" s="472">
        <v>61.65</v>
      </c>
      <c r="E75" s="236">
        <v>15</v>
      </c>
      <c r="F75" s="79">
        <v>924.81</v>
      </c>
      <c r="G75" s="86">
        <v>27</v>
      </c>
      <c r="H75" s="272">
        <v>1664.55</v>
      </c>
    </row>
    <row r="76" spans="1:8" s="1" customFormat="1" ht="26.25" thickBot="1" x14ac:dyDescent="0.25">
      <c r="A76" s="147" t="s">
        <v>53</v>
      </c>
      <c r="B76" s="150" t="s">
        <v>252</v>
      </c>
      <c r="C76" s="264" t="s">
        <v>71</v>
      </c>
      <c r="D76" s="346" t="s">
        <v>430</v>
      </c>
      <c r="E76" s="237">
        <v>0</v>
      </c>
      <c r="F76" s="238">
        <v>0</v>
      </c>
      <c r="G76" s="299">
        <v>1</v>
      </c>
      <c r="H76" s="300">
        <v>900</v>
      </c>
    </row>
    <row r="77" spans="1:8" s="3" customFormat="1" ht="39" thickBot="1" x14ac:dyDescent="0.25">
      <c r="A77" s="27" t="s">
        <v>54</v>
      </c>
      <c r="B77" s="45"/>
      <c r="C77" s="46"/>
      <c r="D77" s="357"/>
      <c r="E77" s="265"/>
      <c r="F77" s="266">
        <v>28434.329999999998</v>
      </c>
      <c r="G77" s="265"/>
      <c r="H77" s="266">
        <v>44891.142999999996</v>
      </c>
    </row>
    <row r="78" spans="1:8" s="1" customFormat="1" ht="33.75" x14ac:dyDescent="0.2">
      <c r="A78" s="159" t="s">
        <v>55</v>
      </c>
      <c r="B78" s="33"/>
      <c r="C78" s="29"/>
      <c r="D78" s="346"/>
      <c r="E78" s="231">
        <v>0</v>
      </c>
      <c r="F78" s="580">
        <v>7360.14</v>
      </c>
      <c r="G78" s="580"/>
      <c r="H78" s="581">
        <v>6557.9829999999993</v>
      </c>
    </row>
    <row r="79" spans="1:8" s="1" customFormat="1" x14ac:dyDescent="0.2">
      <c r="A79" s="66" t="s">
        <v>17</v>
      </c>
      <c r="B79" s="14" t="s">
        <v>6</v>
      </c>
      <c r="C79" s="154">
        <v>1</v>
      </c>
      <c r="D79" s="358">
        <v>1.24</v>
      </c>
      <c r="E79" s="236">
        <v>2553.6999999999998</v>
      </c>
      <c r="F79" s="79">
        <v>3166.59</v>
      </c>
      <c r="G79" s="86">
        <v>1915</v>
      </c>
      <c r="H79" s="272">
        <v>2374.6</v>
      </c>
    </row>
    <row r="80" spans="1:8" s="1" customFormat="1" x14ac:dyDescent="0.2">
      <c r="A80" s="67" t="s">
        <v>18</v>
      </c>
      <c r="B80" s="52" t="s">
        <v>6</v>
      </c>
      <c r="C80" s="117">
        <v>12</v>
      </c>
      <c r="D80" s="358">
        <v>0.51</v>
      </c>
      <c r="E80" s="236">
        <v>543.29999999999995</v>
      </c>
      <c r="F80" s="79">
        <v>3325</v>
      </c>
      <c r="G80" s="86">
        <v>543.29999999999995</v>
      </c>
      <c r="H80" s="272">
        <v>3319.5629999999996</v>
      </c>
    </row>
    <row r="81" spans="1:8" s="1" customFormat="1" x14ac:dyDescent="0.2">
      <c r="A81" s="68" t="s">
        <v>19</v>
      </c>
      <c r="B81" s="52" t="s">
        <v>20</v>
      </c>
      <c r="C81" s="117">
        <v>12</v>
      </c>
      <c r="D81" s="358">
        <v>72.38</v>
      </c>
      <c r="E81" s="236">
        <v>1</v>
      </c>
      <c r="F81" s="79">
        <v>868.56</v>
      </c>
      <c r="G81" s="86">
        <v>1</v>
      </c>
      <c r="H81" s="272">
        <v>863.81999999999994</v>
      </c>
    </row>
    <row r="82" spans="1:8" s="1" customFormat="1" x14ac:dyDescent="0.2">
      <c r="A82" s="267" t="s">
        <v>48</v>
      </c>
      <c r="B82" s="268"/>
      <c r="C82" s="158"/>
      <c r="D82" s="346"/>
      <c r="E82" s="236">
        <v>0</v>
      </c>
      <c r="F82" s="235">
        <v>8580.43</v>
      </c>
      <c r="G82" s="269"/>
      <c r="H82" s="270">
        <v>31822.32</v>
      </c>
    </row>
    <row r="83" spans="1:8" s="6" customFormat="1" x14ac:dyDescent="0.2">
      <c r="A83" s="165" t="s">
        <v>184</v>
      </c>
      <c r="B83" s="50"/>
      <c r="C83" s="28"/>
      <c r="D83" s="479">
        <v>0.28000000000000003</v>
      </c>
      <c r="E83" s="234">
        <v>2553.6999999999998</v>
      </c>
      <c r="F83" s="235">
        <v>8580.43</v>
      </c>
      <c r="G83" s="79"/>
      <c r="H83" s="255">
        <v>31822.32</v>
      </c>
    </row>
    <row r="84" spans="1:8" s="6" customFormat="1" x14ac:dyDescent="0.2">
      <c r="A84" s="319" t="s">
        <v>254</v>
      </c>
      <c r="B84" s="37" t="s">
        <v>5</v>
      </c>
      <c r="C84" s="16">
        <v>1</v>
      </c>
      <c r="D84" s="351">
        <v>325.95</v>
      </c>
      <c r="E84" s="236">
        <v>0</v>
      </c>
      <c r="F84" s="79">
        <v>0</v>
      </c>
      <c r="G84" s="86">
        <v>1</v>
      </c>
      <c r="H84" s="272">
        <v>615</v>
      </c>
    </row>
    <row r="85" spans="1:8" s="6" customFormat="1" x14ac:dyDescent="0.2">
      <c r="A85" s="51" t="s">
        <v>233</v>
      </c>
      <c r="B85" s="50" t="s">
        <v>256</v>
      </c>
      <c r="C85" s="16">
        <v>1</v>
      </c>
      <c r="D85" s="351">
        <v>1594.89</v>
      </c>
      <c r="E85" s="236">
        <v>0</v>
      </c>
      <c r="F85" s="79">
        <v>0</v>
      </c>
      <c r="G85" s="86">
        <v>2</v>
      </c>
      <c r="H85" s="272">
        <v>2965.8900000000003</v>
      </c>
    </row>
    <row r="86" spans="1:8" s="6" customFormat="1" x14ac:dyDescent="0.2">
      <c r="A86" s="51" t="s">
        <v>234</v>
      </c>
      <c r="B86" s="50" t="s">
        <v>256</v>
      </c>
      <c r="C86" s="16">
        <v>1</v>
      </c>
      <c r="D86" s="351">
        <v>1262.8</v>
      </c>
      <c r="E86" s="236">
        <v>0</v>
      </c>
      <c r="F86" s="79">
        <v>0</v>
      </c>
      <c r="G86" s="86">
        <v>21.5</v>
      </c>
      <c r="H86" s="272">
        <v>24412.400000000001</v>
      </c>
    </row>
    <row r="87" spans="1:8" s="6" customFormat="1" x14ac:dyDescent="0.2">
      <c r="A87" s="320" t="s">
        <v>353</v>
      </c>
      <c r="B87" s="16" t="s">
        <v>5</v>
      </c>
      <c r="C87" s="16"/>
      <c r="D87" s="363">
        <v>288.20999999999998</v>
      </c>
      <c r="E87" s="236"/>
      <c r="F87" s="79"/>
      <c r="G87" s="86">
        <v>2</v>
      </c>
      <c r="H87" s="272">
        <v>462</v>
      </c>
    </row>
    <row r="88" spans="1:8" s="6" customFormat="1" x14ac:dyDescent="0.2">
      <c r="A88" s="320" t="s">
        <v>354</v>
      </c>
      <c r="B88" s="16" t="s">
        <v>5</v>
      </c>
      <c r="C88" s="16"/>
      <c r="D88" s="363">
        <v>300</v>
      </c>
      <c r="E88" s="236"/>
      <c r="F88" s="79"/>
      <c r="G88" s="86">
        <v>2</v>
      </c>
      <c r="H88" s="272">
        <v>600</v>
      </c>
    </row>
    <row r="89" spans="1:8" s="6" customFormat="1" x14ac:dyDescent="0.2">
      <c r="A89" s="320" t="s">
        <v>355</v>
      </c>
      <c r="B89" s="16" t="s">
        <v>5</v>
      </c>
      <c r="C89" s="16"/>
      <c r="D89" s="363">
        <v>348</v>
      </c>
      <c r="E89" s="236"/>
      <c r="F89" s="79"/>
      <c r="G89" s="86">
        <v>1</v>
      </c>
      <c r="H89" s="272">
        <v>348</v>
      </c>
    </row>
    <row r="90" spans="1:8" s="6" customFormat="1" x14ac:dyDescent="0.2">
      <c r="A90" s="323" t="s">
        <v>281</v>
      </c>
      <c r="B90" s="49" t="s">
        <v>127</v>
      </c>
      <c r="C90" s="28"/>
      <c r="D90" s="351">
        <v>246.7</v>
      </c>
      <c r="E90" s="236">
        <v>0</v>
      </c>
      <c r="F90" s="79">
        <v>0</v>
      </c>
      <c r="G90" s="86">
        <v>2</v>
      </c>
      <c r="H90" s="272">
        <v>461.12</v>
      </c>
    </row>
    <row r="91" spans="1:8" x14ac:dyDescent="0.2">
      <c r="A91" s="316" t="s">
        <v>410</v>
      </c>
      <c r="B91" s="37" t="s">
        <v>127</v>
      </c>
      <c r="C91" s="28"/>
      <c r="D91" s="351">
        <v>195.21</v>
      </c>
      <c r="E91" s="236">
        <v>0</v>
      </c>
      <c r="F91" s="79">
        <v>0</v>
      </c>
      <c r="G91" s="86">
        <v>7</v>
      </c>
      <c r="H91" s="272">
        <v>1071</v>
      </c>
    </row>
    <row r="92" spans="1:8" x14ac:dyDescent="0.2">
      <c r="A92" s="326" t="s">
        <v>140</v>
      </c>
      <c r="B92" s="37" t="s">
        <v>128</v>
      </c>
      <c r="C92" s="28"/>
      <c r="D92" s="351">
        <v>47.07</v>
      </c>
      <c r="E92" s="236">
        <v>0</v>
      </c>
      <c r="F92" s="79">
        <v>0</v>
      </c>
      <c r="G92" s="86">
        <v>2</v>
      </c>
      <c r="H92" s="272">
        <v>87.94</v>
      </c>
    </row>
    <row r="93" spans="1:8" x14ac:dyDescent="0.2">
      <c r="A93" s="248" t="s">
        <v>147</v>
      </c>
      <c r="B93" s="37" t="s">
        <v>128</v>
      </c>
      <c r="C93" s="28"/>
      <c r="D93" s="351">
        <v>798.97</v>
      </c>
      <c r="E93" s="236">
        <v>0</v>
      </c>
      <c r="F93" s="79">
        <v>0</v>
      </c>
      <c r="G93" s="86">
        <v>1</v>
      </c>
      <c r="H93" s="272">
        <v>798.97</v>
      </c>
    </row>
    <row r="94" spans="1:8" ht="36" x14ac:dyDescent="0.2">
      <c r="A94" s="111" t="s">
        <v>56</v>
      </c>
      <c r="B94" s="166" t="s">
        <v>20</v>
      </c>
      <c r="C94" s="167">
        <v>24</v>
      </c>
      <c r="D94" s="476">
        <v>62.24</v>
      </c>
      <c r="E94" s="236">
        <v>1</v>
      </c>
      <c r="F94" s="235">
        <v>1493.76</v>
      </c>
      <c r="G94" s="86">
        <v>1</v>
      </c>
      <c r="H94" s="255">
        <v>1415.24</v>
      </c>
    </row>
    <row r="95" spans="1:8" s="65" customFormat="1" x14ac:dyDescent="0.2">
      <c r="A95" s="339" t="s">
        <v>185</v>
      </c>
      <c r="B95" s="14" t="s">
        <v>20</v>
      </c>
      <c r="C95" s="28"/>
      <c r="D95" s="476">
        <v>11000</v>
      </c>
      <c r="E95" s="234">
        <v>1</v>
      </c>
      <c r="F95" s="235">
        <v>11000</v>
      </c>
      <c r="G95" s="79"/>
      <c r="H95" s="270">
        <v>5095.6000000000004</v>
      </c>
    </row>
    <row r="96" spans="1:8" s="1" customFormat="1" x14ac:dyDescent="0.2">
      <c r="A96" s="330" t="s">
        <v>135</v>
      </c>
      <c r="B96" s="39" t="s">
        <v>128</v>
      </c>
      <c r="C96" s="28"/>
      <c r="D96" s="351">
        <v>79.400000000000006</v>
      </c>
      <c r="E96" s="236">
        <v>0</v>
      </c>
      <c r="F96" s="79">
        <v>0</v>
      </c>
      <c r="G96" s="86">
        <v>16</v>
      </c>
      <c r="H96" s="272">
        <v>1270.4000000000001</v>
      </c>
    </row>
    <row r="97" spans="1:8" s="1" customFormat="1" x14ac:dyDescent="0.2">
      <c r="A97" s="331" t="s">
        <v>232</v>
      </c>
      <c r="B97" s="14" t="s">
        <v>5</v>
      </c>
      <c r="C97" s="16">
        <v>1</v>
      </c>
      <c r="D97" s="360">
        <v>773.27</v>
      </c>
      <c r="E97" s="236">
        <v>0</v>
      </c>
      <c r="F97" s="79">
        <v>0</v>
      </c>
      <c r="G97" s="86">
        <v>3</v>
      </c>
      <c r="H97" s="272">
        <v>2319.81</v>
      </c>
    </row>
    <row r="98" spans="1:8" s="1" customFormat="1" x14ac:dyDescent="0.2">
      <c r="A98" s="248" t="s">
        <v>147</v>
      </c>
      <c r="B98" s="37" t="s">
        <v>128</v>
      </c>
      <c r="C98" s="28"/>
      <c r="D98" s="351">
        <v>798.97</v>
      </c>
      <c r="E98" s="236">
        <v>0</v>
      </c>
      <c r="F98" s="79">
        <v>0</v>
      </c>
      <c r="G98" s="86">
        <v>1</v>
      </c>
      <c r="H98" s="272">
        <v>798.97</v>
      </c>
    </row>
    <row r="99" spans="1:8" s="1" customFormat="1" ht="13.5" thickBot="1" x14ac:dyDescent="0.25">
      <c r="A99" s="320" t="s">
        <v>354</v>
      </c>
      <c r="B99" s="47" t="s">
        <v>5</v>
      </c>
      <c r="C99" s="16"/>
      <c r="D99" s="363">
        <v>353.21</v>
      </c>
      <c r="E99" s="236">
        <v>0</v>
      </c>
      <c r="F99" s="79">
        <v>0</v>
      </c>
      <c r="G99" s="86">
        <v>2</v>
      </c>
      <c r="H99" s="272">
        <v>706.42</v>
      </c>
    </row>
    <row r="100" spans="1:8" s="1" customFormat="1" ht="39" thickBot="1" x14ac:dyDescent="0.25">
      <c r="A100" s="82" t="s">
        <v>170</v>
      </c>
      <c r="B100" s="35"/>
      <c r="C100" s="36"/>
      <c r="D100" s="364"/>
      <c r="E100" s="273">
        <v>11347</v>
      </c>
      <c r="F100" s="273">
        <v>51467.28</v>
      </c>
      <c r="G100" s="273">
        <v>11347</v>
      </c>
      <c r="H100" s="273">
        <v>51467.28</v>
      </c>
    </row>
    <row r="101" spans="1:8" s="4" customFormat="1" x14ac:dyDescent="0.2">
      <c r="A101" s="111" t="s">
        <v>315</v>
      </c>
      <c r="B101" s="172" t="s">
        <v>240</v>
      </c>
      <c r="C101" s="173">
        <v>1</v>
      </c>
      <c r="D101" s="365">
        <v>20.38</v>
      </c>
      <c r="E101" s="231">
        <v>2000</v>
      </c>
      <c r="F101" s="232">
        <v>40760</v>
      </c>
      <c r="G101" s="297">
        <v>2000</v>
      </c>
      <c r="H101" s="244">
        <v>40760</v>
      </c>
    </row>
    <row r="102" spans="1:8" s="4" customFormat="1" x14ac:dyDescent="0.2">
      <c r="A102" s="58" t="s">
        <v>57</v>
      </c>
      <c r="B102" s="176" t="s">
        <v>20</v>
      </c>
      <c r="C102" s="154">
        <v>1</v>
      </c>
      <c r="D102" s="481">
        <v>868.52</v>
      </c>
      <c r="E102" s="236">
        <v>1</v>
      </c>
      <c r="F102" s="79">
        <v>868.52</v>
      </c>
      <c r="G102" s="86">
        <v>1</v>
      </c>
      <c r="H102" s="272">
        <v>868.52</v>
      </c>
    </row>
    <row r="103" spans="1:8" x14ac:dyDescent="0.2">
      <c r="A103" s="51" t="s">
        <v>317</v>
      </c>
      <c r="B103" s="176" t="s">
        <v>20</v>
      </c>
      <c r="C103" s="154">
        <v>1</v>
      </c>
      <c r="D103" s="367">
        <v>434.26</v>
      </c>
      <c r="E103" s="236">
        <v>1</v>
      </c>
      <c r="F103" s="79">
        <v>434.26</v>
      </c>
      <c r="G103" s="86">
        <v>1</v>
      </c>
      <c r="H103" s="272">
        <v>434.26</v>
      </c>
    </row>
    <row r="104" spans="1:8" s="1" customFormat="1" x14ac:dyDescent="0.2">
      <c r="A104" s="58" t="s">
        <v>318</v>
      </c>
      <c r="B104" s="176" t="s">
        <v>20</v>
      </c>
      <c r="C104" s="154">
        <v>1</v>
      </c>
      <c r="D104" s="367">
        <v>434.26</v>
      </c>
      <c r="E104" s="236">
        <v>1</v>
      </c>
      <c r="F104" s="79">
        <v>434.26</v>
      </c>
      <c r="G104" s="86">
        <v>1</v>
      </c>
      <c r="H104" s="272">
        <v>434.26</v>
      </c>
    </row>
    <row r="105" spans="1:8" s="3" customFormat="1" ht="24.75" thickBot="1" x14ac:dyDescent="0.25">
      <c r="A105" s="51" t="s">
        <v>58</v>
      </c>
      <c r="B105" s="175" t="s">
        <v>67</v>
      </c>
      <c r="C105" s="117">
        <v>1</v>
      </c>
      <c r="D105" s="368">
        <v>0.96</v>
      </c>
      <c r="E105" s="236">
        <v>9344</v>
      </c>
      <c r="F105" s="79">
        <v>8970.24</v>
      </c>
      <c r="G105" s="86">
        <v>9344</v>
      </c>
      <c r="H105" s="272">
        <v>8970.24</v>
      </c>
    </row>
    <row r="106" spans="1:8" s="6" customFormat="1" ht="26.25" thickBot="1" x14ac:dyDescent="0.25">
      <c r="A106" s="179" t="s">
        <v>258</v>
      </c>
      <c r="B106" s="62"/>
      <c r="C106" s="36"/>
      <c r="D106" s="347"/>
      <c r="E106" s="298"/>
      <c r="F106" s="273">
        <v>10401.48</v>
      </c>
      <c r="G106" s="298"/>
      <c r="H106" s="273">
        <v>10890.23</v>
      </c>
    </row>
    <row r="107" spans="1:8" s="6" customFormat="1" x14ac:dyDescent="0.2">
      <c r="A107" s="111" t="s">
        <v>168</v>
      </c>
      <c r="B107" s="180" t="s">
        <v>257</v>
      </c>
      <c r="C107" s="181">
        <v>12</v>
      </c>
      <c r="D107" s="358">
        <v>700</v>
      </c>
      <c r="E107" s="231">
        <v>1</v>
      </c>
      <c r="F107" s="232">
        <v>8546.52</v>
      </c>
      <c r="G107" s="297">
        <v>1</v>
      </c>
      <c r="H107" s="244">
        <v>8280</v>
      </c>
    </row>
    <row r="108" spans="1:8" s="6" customFormat="1" x14ac:dyDescent="0.2">
      <c r="A108" s="111" t="s">
        <v>169</v>
      </c>
      <c r="B108" s="182" t="s">
        <v>257</v>
      </c>
      <c r="C108" s="154">
        <v>12</v>
      </c>
      <c r="D108" s="358">
        <v>154.58000000000001</v>
      </c>
      <c r="E108" s="236">
        <v>1</v>
      </c>
      <c r="F108" s="79">
        <v>1854.96</v>
      </c>
      <c r="G108" s="86">
        <v>1</v>
      </c>
      <c r="H108" s="272">
        <v>1845.47</v>
      </c>
    </row>
    <row r="109" spans="1:8" s="6" customFormat="1" ht="13.5" thickBot="1" x14ac:dyDescent="0.25">
      <c r="A109" s="111" t="s">
        <v>379</v>
      </c>
      <c r="B109" s="177" t="s">
        <v>257</v>
      </c>
      <c r="C109" s="183">
        <v>12</v>
      </c>
      <c r="D109" s="346">
        <v>64.06</v>
      </c>
      <c r="E109" s="236">
        <v>0</v>
      </c>
      <c r="F109" s="79">
        <v>0</v>
      </c>
      <c r="G109" s="86">
        <v>1</v>
      </c>
      <c r="H109" s="272">
        <v>764.76</v>
      </c>
    </row>
    <row r="110" spans="1:8" s="3" customFormat="1" ht="26.25" thickBot="1" x14ac:dyDescent="0.25">
      <c r="A110" s="184" t="s">
        <v>259</v>
      </c>
      <c r="B110" s="35"/>
      <c r="C110" s="36"/>
      <c r="D110" s="347"/>
      <c r="E110" s="229"/>
      <c r="F110" s="273">
        <v>9103.7999999999993</v>
      </c>
      <c r="G110" s="229"/>
      <c r="H110" s="273">
        <v>18002.567999999999</v>
      </c>
    </row>
    <row r="111" spans="1:8" ht="36" x14ac:dyDescent="0.2">
      <c r="A111" s="185" t="s">
        <v>59</v>
      </c>
      <c r="B111" s="186"/>
      <c r="C111" s="154"/>
      <c r="D111" s="369"/>
      <c r="E111" s="236">
        <v>0</v>
      </c>
      <c r="F111" s="235">
        <v>5017.88</v>
      </c>
      <c r="G111" s="235"/>
      <c r="H111" s="255">
        <v>4990.018</v>
      </c>
    </row>
    <row r="112" spans="1:8" s="3" customFormat="1" x14ac:dyDescent="0.2">
      <c r="A112" s="187" t="s">
        <v>21</v>
      </c>
      <c r="B112" s="186" t="s">
        <v>72</v>
      </c>
      <c r="C112" s="154">
        <v>12</v>
      </c>
      <c r="D112" s="370">
        <v>13.03</v>
      </c>
      <c r="E112" s="236">
        <v>20</v>
      </c>
      <c r="F112" s="79">
        <v>3127.2</v>
      </c>
      <c r="G112" s="86">
        <v>20</v>
      </c>
      <c r="H112" s="272">
        <v>3110.2</v>
      </c>
    </row>
    <row r="113" spans="1:8" s="3" customFormat="1" x14ac:dyDescent="0.2">
      <c r="A113" s="187" t="s">
        <v>22</v>
      </c>
      <c r="B113" s="186" t="s">
        <v>6</v>
      </c>
      <c r="C113" s="154">
        <v>12</v>
      </c>
      <c r="D113" s="370">
        <v>0.28999999999999998</v>
      </c>
      <c r="E113" s="236">
        <v>543.29999999999995</v>
      </c>
      <c r="F113" s="79">
        <v>1890.68</v>
      </c>
      <c r="G113" s="86">
        <v>543.29999999999995</v>
      </c>
      <c r="H113" s="272">
        <v>1879.8179999999998</v>
      </c>
    </row>
    <row r="114" spans="1:8" s="3" customFormat="1" ht="36" x14ac:dyDescent="0.2">
      <c r="A114" s="141" t="s">
        <v>260</v>
      </c>
      <c r="B114" s="186"/>
      <c r="C114" s="154" t="s">
        <v>261</v>
      </c>
      <c r="D114" s="369"/>
      <c r="E114" s="236">
        <v>0</v>
      </c>
      <c r="F114" s="235">
        <v>4085.92</v>
      </c>
      <c r="G114" s="79"/>
      <c r="H114" s="255">
        <v>13012.55</v>
      </c>
    </row>
    <row r="115" spans="1:8" s="3" customFormat="1" x14ac:dyDescent="0.2">
      <c r="A115" s="215" t="s">
        <v>338</v>
      </c>
      <c r="B115" s="34" t="s">
        <v>128</v>
      </c>
      <c r="C115" s="16"/>
      <c r="D115" s="351">
        <v>58.26</v>
      </c>
      <c r="E115" s="236">
        <v>0</v>
      </c>
      <c r="F115" s="79">
        <v>0</v>
      </c>
      <c r="G115" s="86">
        <v>162</v>
      </c>
      <c r="H115" s="272">
        <v>7956.52</v>
      </c>
    </row>
    <row r="116" spans="1:8" s="3" customFormat="1" x14ac:dyDescent="0.2">
      <c r="A116" s="315" t="s">
        <v>150</v>
      </c>
      <c r="B116" s="34" t="s">
        <v>5</v>
      </c>
      <c r="C116" s="16"/>
      <c r="D116" s="351">
        <v>27.69</v>
      </c>
      <c r="E116" s="236">
        <v>0</v>
      </c>
      <c r="F116" s="79">
        <v>0</v>
      </c>
      <c r="G116" s="86">
        <v>40</v>
      </c>
      <c r="H116" s="272">
        <v>1071.4000000000001</v>
      </c>
    </row>
    <row r="117" spans="1:8" s="3" customFormat="1" x14ac:dyDescent="0.2">
      <c r="A117" s="315" t="s">
        <v>151</v>
      </c>
      <c r="B117" s="34" t="s">
        <v>128</v>
      </c>
      <c r="C117" s="16"/>
      <c r="D117" s="351">
        <v>3335</v>
      </c>
      <c r="E117" s="236">
        <v>0</v>
      </c>
      <c r="F117" s="79">
        <v>0</v>
      </c>
      <c r="G117" s="86">
        <v>1</v>
      </c>
      <c r="H117" s="272">
        <v>2820</v>
      </c>
    </row>
    <row r="118" spans="1:8" s="3" customFormat="1" x14ac:dyDescent="0.2">
      <c r="A118" s="340" t="s">
        <v>429</v>
      </c>
      <c r="B118" s="34" t="s">
        <v>128</v>
      </c>
      <c r="C118" s="16"/>
      <c r="D118" s="351">
        <v>47.04</v>
      </c>
      <c r="E118" s="236">
        <v>0</v>
      </c>
      <c r="F118" s="79">
        <v>0</v>
      </c>
      <c r="G118" s="86">
        <v>6</v>
      </c>
      <c r="H118" s="272">
        <v>282.24</v>
      </c>
    </row>
    <row r="119" spans="1:8" s="3" customFormat="1" x14ac:dyDescent="0.2">
      <c r="A119" s="58" t="s">
        <v>339</v>
      </c>
      <c r="B119" s="34" t="s">
        <v>5</v>
      </c>
      <c r="C119" s="16"/>
      <c r="D119" s="351">
        <v>273.92</v>
      </c>
      <c r="E119" s="236">
        <v>0</v>
      </c>
      <c r="F119" s="79">
        <v>0</v>
      </c>
      <c r="G119" s="86">
        <v>1</v>
      </c>
      <c r="H119" s="272">
        <v>273.92</v>
      </c>
    </row>
    <row r="120" spans="1:8" s="3" customFormat="1" ht="13.5" thickBot="1" x14ac:dyDescent="0.25">
      <c r="A120" s="215" t="s">
        <v>340</v>
      </c>
      <c r="B120" s="34" t="s">
        <v>5</v>
      </c>
      <c r="C120" s="16"/>
      <c r="D120" s="351">
        <v>608.47</v>
      </c>
      <c r="E120" s="236">
        <v>0</v>
      </c>
      <c r="F120" s="79">
        <v>0</v>
      </c>
      <c r="G120" s="86">
        <v>1</v>
      </c>
      <c r="H120" s="272">
        <v>608.47</v>
      </c>
    </row>
    <row r="121" spans="1:8" s="1" customFormat="1" ht="26.25" thickBot="1" x14ac:dyDescent="0.25">
      <c r="A121" s="184" t="s">
        <v>262</v>
      </c>
      <c r="B121" s="188"/>
      <c r="C121" s="189"/>
      <c r="D121" s="371"/>
      <c r="E121" s="229"/>
      <c r="F121" s="273">
        <v>9119.6</v>
      </c>
      <c r="G121" s="229"/>
      <c r="H121" s="273">
        <v>6549.2</v>
      </c>
    </row>
    <row r="122" spans="1:8" s="1" customFormat="1" ht="24.75" thickBot="1" x14ac:dyDescent="0.25">
      <c r="A122" s="145" t="s">
        <v>60</v>
      </c>
      <c r="B122" s="166" t="s">
        <v>66</v>
      </c>
      <c r="C122" s="190">
        <v>1</v>
      </c>
      <c r="D122" s="346"/>
      <c r="E122" s="231">
        <v>2553.6999999999998</v>
      </c>
      <c r="F122" s="232">
        <v>9119.6</v>
      </c>
      <c r="G122" s="297">
        <v>2553.6999999999998</v>
      </c>
      <c r="H122" s="244">
        <v>6549.2</v>
      </c>
    </row>
    <row r="123" spans="1:8" s="1" customFormat="1" ht="18.75" customHeight="1" thickBot="1" x14ac:dyDescent="0.25">
      <c r="A123" s="619" t="s">
        <v>62</v>
      </c>
      <c r="B123" s="620"/>
      <c r="C123" s="620"/>
      <c r="D123" s="621"/>
      <c r="E123" s="229"/>
      <c r="F123" s="273">
        <v>196611.71000000002</v>
      </c>
      <c r="G123" s="229"/>
      <c r="H123" s="273">
        <v>196112.99672</v>
      </c>
    </row>
    <row r="124" spans="1:8" s="1" customFormat="1" ht="26.25" thickBot="1" x14ac:dyDescent="0.25">
      <c r="A124" s="198" t="s">
        <v>264</v>
      </c>
      <c r="B124" s="113"/>
      <c r="C124" s="114"/>
      <c r="D124" s="373"/>
      <c r="E124" s="262">
        <v>299.60000000000002</v>
      </c>
      <c r="F124" s="229">
        <v>59494.95</v>
      </c>
      <c r="G124" s="229">
        <v>299.60000000000002</v>
      </c>
      <c r="H124" s="273">
        <v>59307.185800000007</v>
      </c>
    </row>
    <row r="125" spans="1:8" s="1" customFormat="1" ht="24" x14ac:dyDescent="0.2">
      <c r="A125" s="343" t="s">
        <v>173</v>
      </c>
      <c r="B125" s="56" t="s">
        <v>66</v>
      </c>
      <c r="C125" s="381" t="s">
        <v>282</v>
      </c>
      <c r="D125" s="364" t="s">
        <v>265</v>
      </c>
      <c r="E125" s="231">
        <v>2553.6999999999998</v>
      </c>
      <c r="F125" s="232">
        <v>56553.09</v>
      </c>
      <c r="G125" s="297">
        <v>2553.6999999999998</v>
      </c>
      <c r="H125" s="244">
        <v>56411.290000000008</v>
      </c>
    </row>
    <row r="126" spans="1:8" s="1" customFormat="1" ht="24.75" thickBot="1" x14ac:dyDescent="0.25">
      <c r="A126" s="199" t="s">
        <v>275</v>
      </c>
      <c r="B126" s="14" t="s">
        <v>66</v>
      </c>
      <c r="C126" s="83">
        <v>12</v>
      </c>
      <c r="D126" s="396">
        <v>9.6000000000000002E-2</v>
      </c>
      <c r="E126" s="236">
        <v>2553.6999999999998</v>
      </c>
      <c r="F126" s="79">
        <v>2941.86</v>
      </c>
      <c r="G126" s="86">
        <v>2553.6999999999998</v>
      </c>
      <c r="H126" s="272">
        <v>2895.8957999999998</v>
      </c>
    </row>
    <row r="127" spans="1:8" s="3" customFormat="1" ht="51.75" thickBot="1" x14ac:dyDescent="0.25">
      <c r="A127" s="200" t="s">
        <v>266</v>
      </c>
      <c r="B127" s="55" t="s">
        <v>66</v>
      </c>
      <c r="C127" s="382" t="s">
        <v>187</v>
      </c>
      <c r="D127" s="347" t="s">
        <v>265</v>
      </c>
      <c r="E127" s="262">
        <v>2013</v>
      </c>
      <c r="F127" s="229">
        <v>115550.76</v>
      </c>
      <c r="G127" s="298">
        <v>2013</v>
      </c>
      <c r="H127" s="273">
        <v>114967.59000000001</v>
      </c>
    </row>
    <row r="128" spans="1:8" s="3" customFormat="1" ht="39" customHeight="1" thickBot="1" x14ac:dyDescent="0.25">
      <c r="A128" s="201" t="s">
        <v>267</v>
      </c>
      <c r="B128" s="274" t="s">
        <v>66</v>
      </c>
      <c r="C128" s="77">
        <v>1</v>
      </c>
      <c r="D128" s="484">
        <v>3.4666666666666665E-3</v>
      </c>
      <c r="E128" s="262">
        <v>2553.6999999999998</v>
      </c>
      <c r="F128" s="229">
        <v>114.92</v>
      </c>
      <c r="G128" s="298">
        <v>2553.6999999999998</v>
      </c>
      <c r="H128" s="273">
        <v>106.23391999999998</v>
      </c>
    </row>
    <row r="129" spans="1:8" s="3" customFormat="1" ht="39.75" customHeight="1" thickBot="1" x14ac:dyDescent="0.25">
      <c r="A129" s="184" t="s">
        <v>268</v>
      </c>
      <c r="B129" s="275" t="s">
        <v>66</v>
      </c>
      <c r="C129" s="78">
        <v>12</v>
      </c>
      <c r="D129" s="374">
        <v>0.77</v>
      </c>
      <c r="E129" s="262">
        <v>2553.6999999999998</v>
      </c>
      <c r="F129" s="229">
        <v>21451.08</v>
      </c>
      <c r="G129" s="298">
        <v>2553.6999999999998</v>
      </c>
      <c r="H129" s="273">
        <v>21731.986999999994</v>
      </c>
    </row>
    <row r="130" spans="1:8" s="1" customFormat="1" ht="15.75" thickBot="1" x14ac:dyDescent="0.25">
      <c r="A130" s="209" t="s">
        <v>64</v>
      </c>
      <c r="B130" s="210"/>
      <c r="C130" s="211"/>
      <c r="D130" s="485"/>
      <c r="E130" s="262">
        <v>2553.6999999999998</v>
      </c>
      <c r="F130" s="228">
        <v>148931.78</v>
      </c>
      <c r="G130" s="227">
        <v>2553.6999999999998</v>
      </c>
      <c r="H130" s="273">
        <v>146710.0655</v>
      </c>
    </row>
    <row r="131" spans="1:8" s="1" customFormat="1" ht="18" thickBot="1" x14ac:dyDescent="0.25">
      <c r="A131" s="115" t="s">
        <v>269</v>
      </c>
      <c r="B131" s="150" t="s">
        <v>66</v>
      </c>
      <c r="C131" s="117">
        <v>12</v>
      </c>
      <c r="D131" s="486">
        <v>4.8600000000000003</v>
      </c>
      <c r="E131" s="236">
        <v>2553.6999999999998</v>
      </c>
      <c r="F131" s="79">
        <v>148931.78</v>
      </c>
      <c r="G131" s="86">
        <v>2553.6999999999998</v>
      </c>
      <c r="H131" s="272">
        <v>146710.0655</v>
      </c>
    </row>
    <row r="132" spans="1:8" s="1" customFormat="1" ht="15.75" thickBot="1" x14ac:dyDescent="0.25">
      <c r="A132" s="123" t="s">
        <v>192</v>
      </c>
      <c r="B132" s="57"/>
      <c r="C132" s="42"/>
      <c r="D132" s="376"/>
      <c r="E132" s="262">
        <v>0</v>
      </c>
      <c r="F132" s="229">
        <v>0</v>
      </c>
      <c r="G132" s="301"/>
      <c r="H132" s="273">
        <v>9043.77</v>
      </c>
    </row>
    <row r="133" spans="1:8" s="1" customFormat="1" ht="13.5" thickBot="1" x14ac:dyDescent="0.25">
      <c r="A133" s="31" t="s">
        <v>321</v>
      </c>
      <c r="B133" s="35"/>
      <c r="C133" s="41"/>
      <c r="D133" s="377"/>
      <c r="E133" s="262">
        <v>0</v>
      </c>
      <c r="F133" s="229">
        <v>0</v>
      </c>
      <c r="G133" s="229"/>
      <c r="H133" s="273">
        <v>6443.99</v>
      </c>
    </row>
    <row r="134" spans="1:8" s="1" customFormat="1" ht="13.5" thickBot="1" x14ac:dyDescent="0.25">
      <c r="A134" s="215" t="s">
        <v>284</v>
      </c>
      <c r="B134" s="281" t="s">
        <v>5</v>
      </c>
      <c r="C134" s="214">
        <v>1</v>
      </c>
      <c r="D134" s="378">
        <v>6443.99</v>
      </c>
      <c r="E134" s="387">
        <v>0</v>
      </c>
      <c r="F134" s="79">
        <v>0</v>
      </c>
      <c r="G134" s="86">
        <v>1</v>
      </c>
      <c r="H134" s="272">
        <v>6443.99</v>
      </c>
    </row>
    <row r="135" spans="1:8" s="1" customFormat="1" ht="13.5" thickBot="1" x14ac:dyDescent="0.25">
      <c r="A135" s="218" t="s">
        <v>325</v>
      </c>
      <c r="B135" s="463"/>
      <c r="C135" s="464"/>
      <c r="D135" s="488"/>
      <c r="E135" s="262">
        <v>0</v>
      </c>
      <c r="F135" s="229">
        <v>0</v>
      </c>
      <c r="G135" s="229"/>
      <c r="H135" s="273">
        <v>2599.7800000000002</v>
      </c>
    </row>
    <row r="136" spans="1:8" s="1" customFormat="1" ht="24.75" thickBot="1" x14ac:dyDescent="0.25">
      <c r="A136" s="220" t="s">
        <v>323</v>
      </c>
      <c r="B136" s="150" t="s">
        <v>5</v>
      </c>
      <c r="C136" s="117">
        <v>1</v>
      </c>
      <c r="D136" s="486">
        <v>1299.8900000000001</v>
      </c>
      <c r="E136" s="236">
        <v>0</v>
      </c>
      <c r="F136" s="79">
        <v>0</v>
      </c>
      <c r="G136" s="86">
        <v>2</v>
      </c>
      <c r="H136" s="272">
        <v>2599.7800000000002</v>
      </c>
    </row>
    <row r="137" spans="1:8" s="1" customFormat="1" ht="15.75" thickBot="1" x14ac:dyDescent="0.25">
      <c r="A137" s="221" t="s">
        <v>424</v>
      </c>
      <c r="B137" s="55"/>
      <c r="C137" s="40"/>
      <c r="D137" s="489"/>
      <c r="E137" s="17"/>
      <c r="F137" s="273">
        <v>571866.53999999992</v>
      </c>
      <c r="G137" s="17"/>
      <c r="H137" s="273">
        <v>668443.96618999995</v>
      </c>
    </row>
    <row r="138" spans="1:8" x14ac:dyDescent="0.2">
      <c r="A138" s="24"/>
      <c r="B138" s="75"/>
      <c r="C138" s="18"/>
    </row>
    <row r="139" spans="1:8" x14ac:dyDescent="0.2">
      <c r="A139" s="284" t="s">
        <v>431</v>
      </c>
      <c r="B139" s="75"/>
      <c r="C139" s="18"/>
      <c r="D139" s="122"/>
    </row>
    <row r="140" spans="1:8" x14ac:dyDescent="0.2">
      <c r="A140" s="24"/>
      <c r="B140" s="75"/>
      <c r="C140" s="18"/>
      <c r="D140" s="122"/>
    </row>
    <row r="141" spans="1:8" x14ac:dyDescent="0.2">
      <c r="A141" s="24" t="s">
        <v>432</v>
      </c>
      <c r="B141" s="75"/>
      <c r="C141" s="18"/>
      <c r="D141" s="122"/>
    </row>
    <row r="142" spans="1:8" s="1" customFormat="1" x14ac:dyDescent="0.2">
      <c r="A142" s="24"/>
      <c r="B142" s="75"/>
      <c r="C142" s="18"/>
      <c r="D142" s="122"/>
      <c r="E142" s="302"/>
      <c r="F142" s="302"/>
      <c r="G142" s="302"/>
      <c r="H142" s="302"/>
    </row>
    <row r="143" spans="1:8" s="3" customFormat="1" x14ac:dyDescent="0.2">
      <c r="A143" s="24"/>
      <c r="B143" s="75"/>
      <c r="C143" s="18"/>
      <c r="D143" s="122"/>
      <c r="E143" s="302"/>
      <c r="F143" s="302"/>
      <c r="G143" s="302"/>
      <c r="H143" s="302"/>
    </row>
    <row r="144" spans="1:8" x14ac:dyDescent="0.2">
      <c r="A144" s="24"/>
      <c r="D144" s="122"/>
    </row>
    <row r="145" spans="1:1" x14ac:dyDescent="0.2">
      <c r="A145" s="24"/>
    </row>
    <row r="165" spans="1:3" x14ac:dyDescent="0.2">
      <c r="A165" s="13"/>
    </row>
    <row r="166" spans="1:3" x14ac:dyDescent="0.2">
      <c r="A166" s="13"/>
    </row>
    <row r="167" spans="1:3" x14ac:dyDescent="0.2">
      <c r="A167" s="13"/>
    </row>
    <row r="168" spans="1:3" x14ac:dyDescent="0.2">
      <c r="A168" s="13"/>
    </row>
    <row r="169" spans="1:3" x14ac:dyDescent="0.2">
      <c r="A169" s="13"/>
    </row>
    <row r="170" spans="1:3" x14ac:dyDescent="0.2">
      <c r="A170" s="13"/>
    </row>
    <row r="171" spans="1:3" x14ac:dyDescent="0.2">
      <c r="A171" s="13"/>
    </row>
    <row r="172" spans="1:3" x14ac:dyDescent="0.2">
      <c r="A172" s="13"/>
    </row>
    <row r="173" spans="1:3" x14ac:dyDescent="0.2">
      <c r="A173" s="13"/>
    </row>
    <row r="174" spans="1:3" x14ac:dyDescent="0.2">
      <c r="A174" s="13"/>
      <c r="B174" s="13"/>
      <c r="C174" s="13"/>
    </row>
    <row r="175" spans="1:3" x14ac:dyDescent="0.2">
      <c r="A175" s="13"/>
      <c r="B175" s="13"/>
      <c r="C175" s="13"/>
    </row>
    <row r="179" spans="1:4" x14ac:dyDescent="0.2">
      <c r="A179" s="13"/>
      <c r="D179" s="302"/>
    </row>
    <row r="180" spans="1:4" x14ac:dyDescent="0.2">
      <c r="A180" s="13"/>
      <c r="D180" s="302"/>
    </row>
  </sheetData>
  <mergeCells count="8">
    <mergeCell ref="A1:H1"/>
    <mergeCell ref="A2:D2"/>
    <mergeCell ref="A71:D71"/>
    <mergeCell ref="A123:D123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showZeros="0" topLeftCell="A118" zoomScaleNormal="100" workbookViewId="0">
      <selection activeCell="F123" sqref="F123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5703125" style="302" customWidth="1"/>
    <col min="7" max="7" width="13" style="302" customWidth="1"/>
    <col min="8" max="8" width="14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-368226.70958710689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633009.44000000006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633009.44000000006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621559.44000000006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2">
        <v>11450</v>
      </c>
    </row>
    <row r="8" spans="1:8" s="2" customFormat="1" x14ac:dyDescent="0.2">
      <c r="A8" s="10" t="s">
        <v>125</v>
      </c>
      <c r="B8" s="72"/>
      <c r="C8" s="99"/>
      <c r="D8" s="73"/>
      <c r="E8" s="73"/>
      <c r="F8" s="73"/>
      <c r="G8" s="73"/>
      <c r="H8" s="289">
        <v>884443.30899000005</v>
      </c>
    </row>
    <row r="9" spans="1:8" s="2" customFormat="1" x14ac:dyDescent="0.2">
      <c r="A9" s="222" t="s">
        <v>427</v>
      </c>
      <c r="B9" s="7"/>
      <c r="C9" s="18"/>
      <c r="D9" s="64"/>
      <c r="E9" s="64"/>
      <c r="F9" s="64"/>
      <c r="G9" s="64"/>
      <c r="H9" s="444">
        <v>-619660.57857710682</v>
      </c>
    </row>
    <row r="10" spans="1:8" s="2" customFormat="1" x14ac:dyDescent="0.2">
      <c r="A10" s="8"/>
      <c r="B10" s="7"/>
      <c r="C10" s="18"/>
      <c r="D10" s="122"/>
      <c r="E10" s="99"/>
      <c r="F10" s="99"/>
      <c r="G10" s="99"/>
      <c r="H10" s="286"/>
    </row>
    <row r="11" spans="1:8" s="2" customFormat="1" ht="25.5" customHeight="1" x14ac:dyDescent="0.2">
      <c r="A11" s="623" t="s">
        <v>124</v>
      </c>
      <c r="B11" s="622"/>
      <c r="C11" s="622"/>
      <c r="D11" s="622"/>
      <c r="E11" s="122"/>
      <c r="F11" s="122"/>
      <c r="G11" s="286"/>
      <c r="H11" s="287"/>
    </row>
    <row r="12" spans="1:8" s="2" customFormat="1" x14ac:dyDescent="0.2">
      <c r="A12" s="15" t="s">
        <v>385</v>
      </c>
      <c r="B12" s="70"/>
      <c r="C12" s="18"/>
      <c r="D12" s="122"/>
      <c r="E12" s="122"/>
      <c r="F12" s="99"/>
      <c r="G12" s="99"/>
      <c r="H12" s="285">
        <v>-546489.17958710669</v>
      </c>
    </row>
    <row r="13" spans="1:8" s="2" customFormat="1" ht="25.5" x14ac:dyDescent="0.2">
      <c r="A13" s="25" t="s">
        <v>191</v>
      </c>
      <c r="B13" s="7"/>
      <c r="C13" s="18"/>
      <c r="D13" s="121"/>
      <c r="E13" s="48"/>
      <c r="F13" s="48"/>
      <c r="G13" s="106"/>
      <c r="H13" s="288">
        <v>613489.66949592624</v>
      </c>
    </row>
    <row r="14" spans="1:8" s="2" customFormat="1" x14ac:dyDescent="0.2">
      <c r="A14" s="222" t="s">
        <v>189</v>
      </c>
      <c r="B14" s="7"/>
      <c r="C14" s="18"/>
      <c r="D14" s="64"/>
      <c r="E14" s="48"/>
      <c r="F14" s="48"/>
      <c r="G14" s="106"/>
      <c r="H14" s="289">
        <v>613489.66949592624</v>
      </c>
    </row>
    <row r="15" spans="1:8" s="2" customFormat="1" x14ac:dyDescent="0.2">
      <c r="A15" s="222" t="s">
        <v>190</v>
      </c>
      <c r="B15" s="7"/>
      <c r="C15" s="18"/>
      <c r="D15" s="121"/>
      <c r="E15" s="48"/>
      <c r="F15" s="48"/>
      <c r="G15" s="286"/>
      <c r="H15" s="289">
        <v>602570.86</v>
      </c>
    </row>
    <row r="16" spans="1:8" s="2" customFormat="1" x14ac:dyDescent="0.2">
      <c r="A16" s="222" t="s">
        <v>123</v>
      </c>
      <c r="B16" s="7"/>
      <c r="C16" s="18"/>
      <c r="D16" s="64"/>
      <c r="E16" s="48"/>
      <c r="F16" s="48"/>
      <c r="G16" s="106"/>
      <c r="H16" s="290">
        <v>10918.809495926251</v>
      </c>
    </row>
    <row r="17" spans="1:8" s="1" customFormat="1" x14ac:dyDescent="0.2">
      <c r="A17" s="222" t="s">
        <v>276</v>
      </c>
      <c r="B17" s="7"/>
      <c r="C17" s="18"/>
      <c r="D17" s="64"/>
      <c r="E17" s="48"/>
      <c r="F17" s="48"/>
      <c r="G17" s="106"/>
      <c r="H17" s="288">
        <v>67000.489908819553</v>
      </c>
    </row>
    <row r="18" spans="1:8" s="1" customFormat="1" x14ac:dyDescent="0.2">
      <c r="A18" s="10" t="s">
        <v>126</v>
      </c>
      <c r="B18" s="72"/>
      <c r="C18" s="99"/>
      <c r="D18" s="121"/>
      <c r="E18" s="48"/>
      <c r="F18" s="48"/>
      <c r="G18" s="106"/>
      <c r="H18" s="289">
        <v>884443.30899000005</v>
      </c>
    </row>
    <row r="19" spans="1:8" s="1" customFormat="1" x14ac:dyDescent="0.2">
      <c r="A19" s="11" t="s">
        <v>428</v>
      </c>
      <c r="B19" s="7"/>
      <c r="C19" s="18"/>
      <c r="D19" s="64"/>
      <c r="E19" s="48"/>
      <c r="F19" s="48"/>
      <c r="G19" s="106"/>
      <c r="H19" s="444">
        <v>-817442.8190811805</v>
      </c>
    </row>
    <row r="20" spans="1:8" s="1" customFormat="1" ht="13.5" thickBot="1" x14ac:dyDescent="0.25">
      <c r="A20" s="120"/>
      <c r="B20" s="7"/>
      <c r="C20" s="18"/>
      <c r="D20" s="64"/>
      <c r="E20" s="18"/>
      <c r="F20" s="18"/>
      <c r="G20" s="18"/>
      <c r="H20" s="18"/>
    </row>
    <row r="21" spans="1:8" s="89" customFormat="1" ht="15.75" thickBot="1" x14ac:dyDescent="0.25">
      <c r="A21" s="74" t="s">
        <v>7</v>
      </c>
      <c r="B21" s="87"/>
      <c r="C21" s="88"/>
      <c r="D21" s="224" t="s">
        <v>9</v>
      </c>
      <c r="E21" s="632">
        <v>23</v>
      </c>
      <c r="F21" s="633"/>
      <c r="G21" s="633"/>
      <c r="H21" s="634"/>
    </row>
    <row r="22" spans="1:8" s="89" customFormat="1" ht="20.25" thickBot="1" x14ac:dyDescent="0.25">
      <c r="A22" s="90"/>
      <c r="B22" s="92" t="s">
        <v>8</v>
      </c>
      <c r="C22" s="344" t="s">
        <v>166</v>
      </c>
      <c r="D22" s="225" t="s">
        <v>10</v>
      </c>
      <c r="E22" s="629" t="s">
        <v>104</v>
      </c>
      <c r="F22" s="630"/>
      <c r="G22" s="630"/>
      <c r="H22" s="631"/>
    </row>
    <row r="23" spans="1:8" s="1" customFormat="1" ht="21.75" thickBot="1" x14ac:dyDescent="0.25">
      <c r="A23" s="93" t="s">
        <v>11</v>
      </c>
      <c r="B23" s="44" t="s">
        <v>12</v>
      </c>
      <c r="C23" s="19"/>
      <c r="D23" s="283" t="s">
        <v>13</v>
      </c>
      <c r="E23" s="291" t="s">
        <v>4</v>
      </c>
      <c r="F23" s="292"/>
      <c r="G23" s="293" t="s">
        <v>0</v>
      </c>
      <c r="H23" s="294"/>
    </row>
    <row r="24" spans="1:8" s="91" customFormat="1" ht="18.75" customHeight="1" thickBot="1" x14ac:dyDescent="0.25">
      <c r="A24" s="105"/>
      <c r="B24" s="92"/>
      <c r="C24" s="103"/>
      <c r="D24" s="226"/>
      <c r="E24" s="295" t="s">
        <v>1</v>
      </c>
      <c r="F24" s="296" t="s">
        <v>2</v>
      </c>
      <c r="G24" s="295" t="s">
        <v>1</v>
      </c>
      <c r="H24" s="296" t="s">
        <v>3</v>
      </c>
    </row>
    <row r="25" spans="1:8" s="1" customFormat="1" ht="41.25" customHeight="1" thickBot="1" x14ac:dyDescent="0.25">
      <c r="A25" s="616" t="s">
        <v>27</v>
      </c>
      <c r="B25" s="617"/>
      <c r="C25" s="617"/>
      <c r="D25" s="628"/>
      <c r="E25" s="401"/>
      <c r="F25" s="402">
        <v>99976.748319999984</v>
      </c>
      <c r="G25" s="229"/>
      <c r="H25" s="228">
        <v>389793.28657</v>
      </c>
    </row>
    <row r="26" spans="1:8" s="1" customFormat="1" ht="13.5" thickBot="1" x14ac:dyDescent="0.25">
      <c r="A26" s="124" t="s">
        <v>28</v>
      </c>
      <c r="B26" s="125"/>
      <c r="C26" s="379"/>
      <c r="D26" s="95"/>
      <c r="E26" s="403">
        <v>2570.6999999999998</v>
      </c>
      <c r="F26" s="404">
        <v>23.39</v>
      </c>
      <c r="G26" s="229"/>
      <c r="H26" s="228">
        <v>23.393370000000001</v>
      </c>
    </row>
    <row r="27" spans="1:8" s="1" customFormat="1" ht="36.75" customHeight="1" thickBot="1" x14ac:dyDescent="0.25">
      <c r="A27" s="26" t="s">
        <v>29</v>
      </c>
      <c r="B27" s="104" t="s">
        <v>65</v>
      </c>
      <c r="C27" s="230" t="s">
        <v>14</v>
      </c>
      <c r="D27" s="345">
        <v>9.1000000000000004E-3</v>
      </c>
      <c r="E27" s="405">
        <v>2570.6999999999998</v>
      </c>
      <c r="F27" s="406">
        <v>23.39</v>
      </c>
      <c r="G27" s="297">
        <v>2570.6999999999998</v>
      </c>
      <c r="H27" s="244">
        <v>23.393370000000001</v>
      </c>
    </row>
    <row r="28" spans="1:8" s="3" customFormat="1" ht="13.5" thickBot="1" x14ac:dyDescent="0.25">
      <c r="A28" s="239" t="s">
        <v>30</v>
      </c>
      <c r="B28" s="240"/>
      <c r="C28" s="380"/>
      <c r="D28" s="347"/>
      <c r="E28" s="403">
        <v>545.1</v>
      </c>
      <c r="F28" s="404">
        <v>1861.35</v>
      </c>
      <c r="G28" s="229"/>
      <c r="H28" s="228">
        <v>1380.1932000000002</v>
      </c>
    </row>
    <row r="29" spans="1:8" s="1" customFormat="1" ht="24" customHeight="1" x14ac:dyDescent="0.2">
      <c r="A29" s="26" t="s">
        <v>31</v>
      </c>
      <c r="B29" s="33" t="s">
        <v>6</v>
      </c>
      <c r="C29" s="102">
        <v>12</v>
      </c>
      <c r="D29" s="348">
        <v>0.21199999999999999</v>
      </c>
      <c r="E29" s="409">
        <v>545.1</v>
      </c>
      <c r="F29" s="410">
        <v>1386.73</v>
      </c>
      <c r="G29" s="297">
        <v>545.1</v>
      </c>
      <c r="H29" s="244">
        <v>1380.1932000000002</v>
      </c>
    </row>
    <row r="30" spans="1:8" s="1" customFormat="1" ht="13.5" thickBot="1" x14ac:dyDescent="0.25">
      <c r="A30" s="241" t="s">
        <v>239</v>
      </c>
      <c r="B30" s="169"/>
      <c r="C30" s="183" t="s">
        <v>68</v>
      </c>
      <c r="D30" s="346"/>
      <c r="E30" s="407"/>
      <c r="F30" s="410">
        <v>474.62</v>
      </c>
      <c r="G30" s="79"/>
      <c r="H30" s="272">
        <v>0</v>
      </c>
    </row>
    <row r="31" spans="1:8" s="3" customFormat="1" ht="26.25" thickBot="1" x14ac:dyDescent="0.25">
      <c r="A31" s="27" t="s">
        <v>32</v>
      </c>
      <c r="B31" s="35"/>
      <c r="C31" s="36"/>
      <c r="D31" s="347"/>
      <c r="E31" s="413"/>
      <c r="F31" s="404">
        <v>23.39</v>
      </c>
      <c r="G31" s="229"/>
      <c r="H31" s="228">
        <v>0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416">
        <v>2570.6999999999998</v>
      </c>
      <c r="F32" s="404">
        <v>408.74</v>
      </c>
      <c r="G32" s="229"/>
      <c r="H32" s="228">
        <v>0</v>
      </c>
    </row>
    <row r="33" spans="1:8" s="3" customFormat="1" ht="26.25" thickBot="1" x14ac:dyDescent="0.25">
      <c r="A33" s="27" t="s">
        <v>37</v>
      </c>
      <c r="B33" s="280"/>
      <c r="C33" s="388"/>
      <c r="D33" s="389"/>
      <c r="E33" s="403">
        <v>654</v>
      </c>
      <c r="F33" s="404">
        <v>19819.419999999998</v>
      </c>
      <c r="G33" s="229"/>
      <c r="H33" s="273">
        <v>283963.83199999999</v>
      </c>
    </row>
    <row r="34" spans="1:8" s="1" customFormat="1" ht="22.5" x14ac:dyDescent="0.2">
      <c r="A34" s="585" t="s">
        <v>15</v>
      </c>
      <c r="B34" s="393" t="s">
        <v>6</v>
      </c>
      <c r="C34" s="394">
        <v>2</v>
      </c>
      <c r="D34" s="395">
        <v>0.77</v>
      </c>
      <c r="E34" s="409">
        <v>654</v>
      </c>
      <c r="F34" s="406">
        <v>1007.16</v>
      </c>
      <c r="G34" s="297">
        <f>E34</f>
        <v>654</v>
      </c>
      <c r="H34" s="244">
        <v>1007.16</v>
      </c>
    </row>
    <row r="35" spans="1:8" s="1" customFormat="1" ht="22.5" x14ac:dyDescent="0.2">
      <c r="A35" s="586" t="s">
        <v>214</v>
      </c>
      <c r="B35" s="14" t="s">
        <v>6</v>
      </c>
      <c r="C35" s="131">
        <v>4</v>
      </c>
      <c r="D35" s="396">
        <v>9.4E-2</v>
      </c>
      <c r="E35" s="409">
        <v>654</v>
      </c>
      <c r="F35" s="406">
        <v>245.9</v>
      </c>
      <c r="G35" s="297">
        <f>E35</f>
        <v>654</v>
      </c>
      <c r="H35" s="272">
        <v>122.952</v>
      </c>
    </row>
    <row r="36" spans="1:8" s="1" customFormat="1" ht="16.5" customHeight="1" x14ac:dyDescent="0.2">
      <c r="A36" s="383" t="s">
        <v>34</v>
      </c>
      <c r="B36" s="97" t="s">
        <v>6</v>
      </c>
      <c r="C36" s="217" t="s">
        <v>69</v>
      </c>
      <c r="D36" s="360"/>
      <c r="E36" s="407"/>
      <c r="F36" s="431">
        <v>18566.349999999999</v>
      </c>
      <c r="G36" s="235"/>
      <c r="H36" s="255">
        <v>282833.71999999997</v>
      </c>
    </row>
    <row r="37" spans="1:8" s="1" customFormat="1" x14ac:dyDescent="0.2">
      <c r="A37" s="243" t="s">
        <v>351</v>
      </c>
      <c r="B37" s="14" t="s">
        <v>6</v>
      </c>
      <c r="C37" s="131">
        <v>1</v>
      </c>
      <c r="D37" s="475" t="s">
        <v>430</v>
      </c>
      <c r="E37" s="407"/>
      <c r="F37" s="408">
        <v>0</v>
      </c>
      <c r="G37" s="86">
        <v>289.74</v>
      </c>
      <c r="H37" s="272">
        <v>244184.93</v>
      </c>
    </row>
    <row r="38" spans="1:8" s="1" customFormat="1" x14ac:dyDescent="0.2">
      <c r="A38" s="384" t="s">
        <v>419</v>
      </c>
      <c r="B38" s="397" t="s">
        <v>420</v>
      </c>
      <c r="C38" s="217">
        <v>1</v>
      </c>
      <c r="D38" s="475" t="s">
        <v>430</v>
      </c>
      <c r="E38" s="407"/>
      <c r="F38" s="408"/>
      <c r="G38" s="86">
        <v>7.55</v>
      </c>
      <c r="H38" s="272">
        <v>32801</v>
      </c>
    </row>
    <row r="39" spans="1:8" s="1" customFormat="1" x14ac:dyDescent="0.2">
      <c r="A39" s="385" t="s">
        <v>216</v>
      </c>
      <c r="B39" s="34"/>
      <c r="C39" s="16"/>
      <c r="D39" s="360"/>
      <c r="E39" s="407"/>
      <c r="F39" s="587">
        <v>18566.349999999999</v>
      </c>
      <c r="G39" s="232"/>
      <c r="H39" s="244">
        <v>5847.79</v>
      </c>
    </row>
    <row r="40" spans="1:8" s="1" customFormat="1" ht="13.5" thickBot="1" x14ac:dyDescent="0.25">
      <c r="A40" s="245" t="s">
        <v>362</v>
      </c>
      <c r="B40" s="595" t="s">
        <v>127</v>
      </c>
      <c r="C40" s="23"/>
      <c r="D40" s="356" t="s">
        <v>430</v>
      </c>
      <c r="E40" s="414"/>
      <c r="F40" s="415"/>
      <c r="G40" s="86">
        <v>3</v>
      </c>
      <c r="H40" s="272">
        <v>5847.79</v>
      </c>
    </row>
    <row r="41" spans="1:8" s="3" customFormat="1" ht="26.25" thickBot="1" x14ac:dyDescent="0.25">
      <c r="A41" s="601" t="s">
        <v>38</v>
      </c>
      <c r="B41" s="602"/>
      <c r="C41" s="603"/>
      <c r="D41" s="353"/>
      <c r="E41" s="607">
        <v>278.8</v>
      </c>
      <c r="F41" s="404">
        <v>144.97999999999999</v>
      </c>
      <c r="G41" s="229"/>
      <c r="H41" s="273">
        <v>144.976</v>
      </c>
    </row>
    <row r="42" spans="1:8" s="1" customFormat="1" ht="37.5" customHeight="1" thickBot="1" x14ac:dyDescent="0.25">
      <c r="A42" s="597" t="s">
        <v>39</v>
      </c>
      <c r="B42" s="598" t="s">
        <v>6</v>
      </c>
      <c r="C42" s="599">
        <v>1</v>
      </c>
      <c r="D42" s="600">
        <v>0.52</v>
      </c>
      <c r="E42" s="407">
        <v>278.8</v>
      </c>
      <c r="F42" s="406">
        <v>144.97999999999999</v>
      </c>
      <c r="G42" s="297">
        <v>278.8</v>
      </c>
      <c r="H42" s="244">
        <v>144.976</v>
      </c>
    </row>
    <row r="43" spans="1:8" s="3" customFormat="1" ht="26.25" thickBot="1" x14ac:dyDescent="0.25">
      <c r="A43" s="139" t="s">
        <v>40</v>
      </c>
      <c r="B43" s="133"/>
      <c r="C43" s="134"/>
      <c r="D43" s="350"/>
      <c r="E43" s="420">
        <v>2570.6999999999998</v>
      </c>
      <c r="F43" s="404">
        <v>79.69</v>
      </c>
      <c r="G43" s="229"/>
      <c r="H43" s="273">
        <v>101819.1317</v>
      </c>
    </row>
    <row r="44" spans="1:8" s="1" customFormat="1" ht="34.5" customHeight="1" x14ac:dyDescent="0.2">
      <c r="A44" s="26" t="s">
        <v>41</v>
      </c>
      <c r="B44" s="249" t="s">
        <v>66</v>
      </c>
      <c r="C44" s="16" t="s">
        <v>70</v>
      </c>
      <c r="D44" s="474">
        <v>3.1E-2</v>
      </c>
      <c r="E44" s="407">
        <v>2570.6999999999998</v>
      </c>
      <c r="F44" s="406">
        <v>79.69</v>
      </c>
      <c r="G44" s="297">
        <v>2570.6999999999998</v>
      </c>
      <c r="H44" s="244">
        <v>79.691699999999997</v>
      </c>
    </row>
    <row r="45" spans="1:8" s="1" customFormat="1" ht="18.75" customHeight="1" x14ac:dyDescent="0.2">
      <c r="A45" s="144" t="s">
        <v>34</v>
      </c>
      <c r="B45" s="96"/>
      <c r="C45" s="16" t="s">
        <v>69</v>
      </c>
      <c r="D45" s="476"/>
      <c r="E45" s="407"/>
      <c r="F45" s="410">
        <v>0</v>
      </c>
      <c r="G45" s="235"/>
      <c r="H45" s="255">
        <v>101739.44</v>
      </c>
    </row>
    <row r="46" spans="1:8" s="1" customFormat="1" x14ac:dyDescent="0.2">
      <c r="A46" s="129" t="s">
        <v>213</v>
      </c>
      <c r="B46" s="130" t="s">
        <v>5</v>
      </c>
      <c r="C46" s="250">
        <v>1</v>
      </c>
      <c r="D46" s="472" t="s">
        <v>430</v>
      </c>
      <c r="E46" s="407"/>
      <c r="F46" s="408">
        <v>0</v>
      </c>
      <c r="G46" s="86">
        <v>1</v>
      </c>
      <c r="H46" s="272">
        <v>62014.33</v>
      </c>
    </row>
    <row r="47" spans="1:8" s="1" customFormat="1" ht="13.5" thickBot="1" x14ac:dyDescent="0.25">
      <c r="A47" s="146" t="s">
        <v>245</v>
      </c>
      <c r="B47" s="128" t="s">
        <v>5</v>
      </c>
      <c r="C47" s="250">
        <v>1</v>
      </c>
      <c r="D47" s="472" t="s">
        <v>430</v>
      </c>
      <c r="E47" s="407"/>
      <c r="F47" s="408">
        <v>0</v>
      </c>
      <c r="G47" s="86">
        <v>2</v>
      </c>
      <c r="H47" s="272">
        <v>39725.11</v>
      </c>
    </row>
    <row r="48" spans="1:8" s="3" customFormat="1" ht="26.25" thickBot="1" x14ac:dyDescent="0.25">
      <c r="A48" s="139" t="s">
        <v>42</v>
      </c>
      <c r="B48" s="133"/>
      <c r="C48" s="134"/>
      <c r="D48" s="350"/>
      <c r="E48" s="416">
        <v>2570.6999999999998</v>
      </c>
      <c r="F48" s="404">
        <v>408.74</v>
      </c>
      <c r="G48" s="229"/>
      <c r="H48" s="273">
        <v>0</v>
      </c>
    </row>
    <row r="49" spans="1:8" s="3" customFormat="1" ht="26.25" thickBot="1" x14ac:dyDescent="0.25">
      <c r="A49" s="142" t="s">
        <v>44</v>
      </c>
      <c r="B49" s="143"/>
      <c r="C49" s="253"/>
      <c r="D49" s="477"/>
      <c r="E49" s="416">
        <v>2570.6999999999998</v>
      </c>
      <c r="F49" s="404">
        <v>74051.945199999987</v>
      </c>
      <c r="G49" s="229"/>
      <c r="H49" s="273">
        <v>92.54519999999998</v>
      </c>
    </row>
    <row r="50" spans="1:8" s="1" customFormat="1" ht="16.5" x14ac:dyDescent="0.2">
      <c r="A50" s="111" t="s">
        <v>45</v>
      </c>
      <c r="B50" s="33" t="s">
        <v>66</v>
      </c>
      <c r="C50" s="102"/>
      <c r="D50" s="474">
        <v>3.6000000000000004E-2</v>
      </c>
      <c r="E50" s="407">
        <v>2570.6999999999998</v>
      </c>
      <c r="F50" s="406">
        <v>92.55</v>
      </c>
      <c r="G50" s="297">
        <v>2570.6999999999998</v>
      </c>
      <c r="H50" s="244">
        <v>92.54519999999998</v>
      </c>
    </row>
    <row r="51" spans="1:8" s="3" customFormat="1" ht="36.75" thickBot="1" x14ac:dyDescent="0.25">
      <c r="A51" s="145" t="s">
        <v>437</v>
      </c>
      <c r="B51" s="138" t="s">
        <v>5</v>
      </c>
      <c r="C51" s="217">
        <v>1</v>
      </c>
      <c r="D51" s="472">
        <v>73959.399999999994</v>
      </c>
      <c r="E51" s="407">
        <v>1</v>
      </c>
      <c r="F51" s="588">
        <v>73959.399999999994</v>
      </c>
      <c r="G51" s="85">
        <v>0</v>
      </c>
      <c r="H51" s="255">
        <v>0</v>
      </c>
    </row>
    <row r="52" spans="1:8" s="3" customFormat="1" ht="39" thickBot="1" x14ac:dyDescent="0.25">
      <c r="A52" s="27" t="s">
        <v>46</v>
      </c>
      <c r="B52" s="35"/>
      <c r="C52" s="254"/>
      <c r="D52" s="353"/>
      <c r="E52" s="416">
        <v>28</v>
      </c>
      <c r="F52" s="404">
        <v>3155.09</v>
      </c>
      <c r="G52" s="229"/>
      <c r="H52" s="273">
        <v>2369.2150999999999</v>
      </c>
    </row>
    <row r="53" spans="1:8" s="1" customFormat="1" ht="56.25" x14ac:dyDescent="0.2">
      <c r="A53" s="151" t="s">
        <v>47</v>
      </c>
      <c r="B53" s="33" t="s">
        <v>128</v>
      </c>
      <c r="C53" s="22" t="s">
        <v>70</v>
      </c>
      <c r="D53" s="474">
        <v>4.5860000000000003</v>
      </c>
      <c r="E53" s="407">
        <v>28</v>
      </c>
      <c r="F53" s="406">
        <v>256.82</v>
      </c>
      <c r="G53" s="297">
        <v>25</v>
      </c>
      <c r="H53" s="244">
        <v>114.65</v>
      </c>
    </row>
    <row r="54" spans="1:8" s="1" customFormat="1" x14ac:dyDescent="0.2">
      <c r="A54" s="152" t="s">
        <v>48</v>
      </c>
      <c r="B54" s="14"/>
      <c r="C54" s="21"/>
      <c r="D54" s="476"/>
      <c r="E54" s="407"/>
      <c r="F54" s="431">
        <v>2898.28</v>
      </c>
      <c r="G54" s="235"/>
      <c r="H54" s="255">
        <v>2254.5650999999998</v>
      </c>
    </row>
    <row r="55" spans="1:8" s="1" customFormat="1" x14ac:dyDescent="0.2">
      <c r="A55" s="153" t="s">
        <v>247</v>
      </c>
      <c r="B55" s="154" t="s">
        <v>6</v>
      </c>
      <c r="C55" s="117">
        <v>1</v>
      </c>
      <c r="D55" s="490">
        <v>143.94999999999999</v>
      </c>
      <c r="E55" s="407"/>
      <c r="F55" s="408">
        <v>0</v>
      </c>
      <c r="G55" s="86">
        <v>5.88</v>
      </c>
      <c r="H55" s="272">
        <v>846.42599999999993</v>
      </c>
    </row>
    <row r="56" spans="1:8" s="12" customFormat="1" x14ac:dyDescent="0.2">
      <c r="A56" s="155" t="s">
        <v>248</v>
      </c>
      <c r="B56" s="257" t="s">
        <v>5</v>
      </c>
      <c r="C56" s="154">
        <v>1</v>
      </c>
      <c r="D56" s="472">
        <v>407.4</v>
      </c>
      <c r="E56" s="407">
        <v>1</v>
      </c>
      <c r="F56" s="408">
        <v>407.4</v>
      </c>
      <c r="G56" s="86">
        <v>0</v>
      </c>
      <c r="H56" s="272">
        <v>0</v>
      </c>
    </row>
    <row r="57" spans="1:8" s="1" customFormat="1" x14ac:dyDescent="0.2">
      <c r="A57" s="155" t="s">
        <v>250</v>
      </c>
      <c r="B57" s="257" t="s">
        <v>6</v>
      </c>
      <c r="C57" s="154">
        <v>1</v>
      </c>
      <c r="D57" s="472">
        <v>1072.71</v>
      </c>
      <c r="E57" s="407">
        <v>1.8</v>
      </c>
      <c r="F57" s="408">
        <v>1930.88</v>
      </c>
      <c r="G57" s="86">
        <v>0.82</v>
      </c>
      <c r="H57" s="272">
        <v>879.62220000000002</v>
      </c>
    </row>
    <row r="58" spans="1:8" s="1" customFormat="1" x14ac:dyDescent="0.2">
      <c r="A58" s="258" t="s">
        <v>161</v>
      </c>
      <c r="B58" s="259" t="s">
        <v>163</v>
      </c>
      <c r="C58" s="190"/>
      <c r="D58" s="354"/>
      <c r="E58" s="407"/>
      <c r="F58" s="608">
        <v>560</v>
      </c>
      <c r="G58" s="79"/>
      <c r="H58" s="255">
        <v>528.52</v>
      </c>
    </row>
    <row r="59" spans="1:8" s="1" customFormat="1" x14ac:dyDescent="0.2">
      <c r="A59" s="216" t="s">
        <v>326</v>
      </c>
      <c r="B59" s="37" t="s">
        <v>5</v>
      </c>
      <c r="C59" s="21"/>
      <c r="D59" s="351">
        <v>73.75</v>
      </c>
      <c r="E59" s="414"/>
      <c r="F59" s="421"/>
      <c r="G59" s="86">
        <v>1</v>
      </c>
      <c r="H59" s="272">
        <v>73.75</v>
      </c>
    </row>
    <row r="60" spans="1:8" s="1" customFormat="1" x14ac:dyDescent="0.2">
      <c r="A60" s="58" t="s">
        <v>387</v>
      </c>
      <c r="B60" s="50" t="s">
        <v>5</v>
      </c>
      <c r="C60" s="21"/>
      <c r="D60" s="351">
        <v>76.790000000000006</v>
      </c>
      <c r="E60" s="414"/>
      <c r="F60" s="421"/>
      <c r="G60" s="86">
        <v>3</v>
      </c>
      <c r="H60" s="272">
        <v>230.37</v>
      </c>
    </row>
    <row r="61" spans="1:8" s="1" customFormat="1" ht="13.5" thickBot="1" x14ac:dyDescent="0.25">
      <c r="A61" s="313" t="s">
        <v>416</v>
      </c>
      <c r="B61" s="303" t="s">
        <v>6</v>
      </c>
      <c r="C61" s="54"/>
      <c r="D61" s="356">
        <v>246.59</v>
      </c>
      <c r="E61" s="414"/>
      <c r="F61" s="421"/>
      <c r="G61" s="86">
        <v>0.91</v>
      </c>
      <c r="H61" s="272">
        <v>224.39690000000002</v>
      </c>
    </row>
    <row r="62" spans="1:8" s="69" customFormat="1" ht="30.75" customHeight="1" thickBot="1" x14ac:dyDescent="0.25">
      <c r="A62" s="613" t="s">
        <v>49</v>
      </c>
      <c r="B62" s="614"/>
      <c r="C62" s="614"/>
      <c r="D62" s="635"/>
      <c r="E62" s="401"/>
      <c r="F62" s="402">
        <v>117406.89</v>
      </c>
      <c r="G62" s="260"/>
      <c r="H62" s="261">
        <v>169185.065</v>
      </c>
    </row>
    <row r="63" spans="1:8" s="3" customFormat="1" ht="26.25" thickBot="1" x14ac:dyDescent="0.25">
      <c r="A63" s="139" t="s">
        <v>51</v>
      </c>
      <c r="B63" s="133"/>
      <c r="C63" s="134"/>
      <c r="D63" s="350"/>
      <c r="E63" s="423">
        <v>69</v>
      </c>
      <c r="F63" s="422">
        <v>8626.25</v>
      </c>
      <c r="G63" s="229"/>
      <c r="H63" s="273">
        <v>7187.57</v>
      </c>
    </row>
    <row r="64" spans="1:8" s="1" customFormat="1" ht="14.25" customHeight="1" x14ac:dyDescent="0.2">
      <c r="A64" s="145" t="s">
        <v>167</v>
      </c>
      <c r="B64" s="150" t="s">
        <v>409</v>
      </c>
      <c r="C64" s="117">
        <v>3</v>
      </c>
      <c r="D64" s="472">
        <v>37.21</v>
      </c>
      <c r="E64" s="407">
        <v>69</v>
      </c>
      <c r="F64" s="406">
        <v>7701.44</v>
      </c>
      <c r="G64" s="297">
        <v>65</v>
      </c>
      <c r="H64" s="244">
        <v>2378.87</v>
      </c>
    </row>
    <row r="65" spans="1:8" s="1" customFormat="1" x14ac:dyDescent="0.2">
      <c r="A65" s="157" t="s">
        <v>48</v>
      </c>
      <c r="B65" s="150"/>
      <c r="C65" s="158"/>
      <c r="D65" s="476"/>
      <c r="E65" s="407"/>
      <c r="F65" s="410">
        <v>924.81</v>
      </c>
      <c r="G65" s="79"/>
      <c r="H65" s="272">
        <v>4808.7</v>
      </c>
    </row>
    <row r="66" spans="1:8" s="1" customFormat="1" ht="13.5" thickBot="1" x14ac:dyDescent="0.25">
      <c r="A66" s="147" t="s">
        <v>52</v>
      </c>
      <c r="B66" s="150" t="s">
        <v>240</v>
      </c>
      <c r="C66" s="263">
        <v>1</v>
      </c>
      <c r="D66" s="472">
        <v>61.65</v>
      </c>
      <c r="E66" s="424">
        <v>15</v>
      </c>
      <c r="F66" s="408">
        <v>924.81</v>
      </c>
      <c r="G66" s="86">
        <v>78</v>
      </c>
      <c r="H66" s="272">
        <v>4808.7</v>
      </c>
    </row>
    <row r="67" spans="1:8" s="3" customFormat="1" ht="39" thickBot="1" x14ac:dyDescent="0.25">
      <c r="A67" s="27" t="s">
        <v>54</v>
      </c>
      <c r="B67" s="45"/>
      <c r="C67" s="46"/>
      <c r="D67" s="357"/>
      <c r="E67" s="425"/>
      <c r="F67" s="422">
        <v>28465.89</v>
      </c>
      <c r="G67" s="265"/>
      <c r="H67" s="266">
        <v>67794.608999999997</v>
      </c>
    </row>
    <row r="68" spans="1:8" s="1" customFormat="1" ht="33.75" x14ac:dyDescent="0.2">
      <c r="A68" s="159" t="s">
        <v>55</v>
      </c>
      <c r="B68" s="33"/>
      <c r="C68" s="29"/>
      <c r="D68" s="346"/>
      <c r="E68" s="407"/>
      <c r="F68" s="431">
        <v>7334.58</v>
      </c>
      <c r="G68" s="232"/>
      <c r="H68" s="581">
        <v>6745.0609999999997</v>
      </c>
    </row>
    <row r="69" spans="1:8" s="1" customFormat="1" x14ac:dyDescent="0.2">
      <c r="A69" s="66" t="s">
        <v>17</v>
      </c>
      <c r="B69" s="14" t="s">
        <v>6</v>
      </c>
      <c r="C69" s="154">
        <v>1</v>
      </c>
      <c r="D69" s="358">
        <v>1.24</v>
      </c>
      <c r="E69" s="407">
        <v>2524.1999999999998</v>
      </c>
      <c r="F69" s="408">
        <v>3130.01</v>
      </c>
      <c r="G69" s="86">
        <v>2057</v>
      </c>
      <c r="H69" s="272">
        <v>2550.6799999999998</v>
      </c>
    </row>
    <row r="70" spans="1:8" s="1" customFormat="1" x14ac:dyDescent="0.2">
      <c r="A70" s="67" t="s">
        <v>18</v>
      </c>
      <c r="B70" s="52" t="s">
        <v>6</v>
      </c>
      <c r="C70" s="117">
        <v>12</v>
      </c>
      <c r="D70" s="358">
        <v>0.51</v>
      </c>
      <c r="E70" s="426">
        <v>545.1</v>
      </c>
      <c r="F70" s="408">
        <v>3336.01</v>
      </c>
      <c r="G70" s="86">
        <v>545.1</v>
      </c>
      <c r="H70" s="272">
        <v>3330.5610000000006</v>
      </c>
    </row>
    <row r="71" spans="1:8" s="1" customFormat="1" x14ac:dyDescent="0.2">
      <c r="A71" s="68" t="s">
        <v>19</v>
      </c>
      <c r="B71" s="52" t="s">
        <v>20</v>
      </c>
      <c r="C71" s="117">
        <v>12</v>
      </c>
      <c r="D71" s="358">
        <v>72.38</v>
      </c>
      <c r="E71" s="426">
        <v>1</v>
      </c>
      <c r="F71" s="408">
        <v>868.56</v>
      </c>
      <c r="G71" s="86">
        <v>1</v>
      </c>
      <c r="H71" s="272">
        <v>863.81999999999994</v>
      </c>
    </row>
    <row r="72" spans="1:8" s="1" customFormat="1" x14ac:dyDescent="0.2">
      <c r="A72" s="267" t="s">
        <v>48</v>
      </c>
      <c r="B72" s="268"/>
      <c r="C72" s="158"/>
      <c r="D72" s="346"/>
      <c r="E72" s="427"/>
      <c r="F72" s="428">
        <v>8637.5499999999993</v>
      </c>
      <c r="G72" s="269"/>
      <c r="H72" s="270">
        <v>43554.07</v>
      </c>
    </row>
    <row r="73" spans="1:8" s="6" customFormat="1" x14ac:dyDescent="0.2">
      <c r="A73" s="165" t="s">
        <v>184</v>
      </c>
      <c r="B73" s="50"/>
      <c r="C73" s="28"/>
      <c r="D73" s="479">
        <v>0.28000000000000003</v>
      </c>
      <c r="E73" s="407">
        <v>2570.6999999999998</v>
      </c>
      <c r="F73" s="408">
        <v>8637.5499999999993</v>
      </c>
      <c r="G73" s="79"/>
      <c r="H73" s="255">
        <v>43554.07</v>
      </c>
    </row>
    <row r="74" spans="1:8" s="6" customFormat="1" x14ac:dyDescent="0.2">
      <c r="A74" s="315" t="s">
        <v>331</v>
      </c>
      <c r="B74" s="37" t="s">
        <v>134</v>
      </c>
      <c r="C74" s="16">
        <v>1</v>
      </c>
      <c r="D74" s="360">
        <v>1132.3800000000001</v>
      </c>
      <c r="E74" s="407"/>
      <c r="F74" s="408"/>
      <c r="G74" s="86">
        <v>2.5</v>
      </c>
      <c r="H74" s="272">
        <v>2830.9500000000003</v>
      </c>
    </row>
    <row r="75" spans="1:8" s="6" customFormat="1" x14ac:dyDescent="0.2">
      <c r="A75" s="315" t="s">
        <v>349</v>
      </c>
      <c r="B75" s="37" t="s">
        <v>134</v>
      </c>
      <c r="C75" s="16">
        <v>1</v>
      </c>
      <c r="D75" s="360">
        <v>1421.16</v>
      </c>
      <c r="E75" s="407"/>
      <c r="F75" s="408"/>
      <c r="G75" s="86">
        <v>4</v>
      </c>
      <c r="H75" s="272">
        <v>5684.64</v>
      </c>
    </row>
    <row r="76" spans="1:8" s="6" customFormat="1" x14ac:dyDescent="0.2">
      <c r="A76" s="51" t="s">
        <v>234</v>
      </c>
      <c r="B76" s="50" t="s">
        <v>256</v>
      </c>
      <c r="C76" s="16">
        <v>1</v>
      </c>
      <c r="D76" s="351">
        <v>1262.8</v>
      </c>
      <c r="E76" s="407"/>
      <c r="F76" s="408"/>
      <c r="G76" s="86">
        <v>4</v>
      </c>
      <c r="H76" s="272">
        <v>5051.2</v>
      </c>
    </row>
    <row r="77" spans="1:8" s="6" customFormat="1" x14ac:dyDescent="0.2">
      <c r="A77" s="320" t="s">
        <v>354</v>
      </c>
      <c r="B77" s="16" t="s">
        <v>5</v>
      </c>
      <c r="C77" s="16"/>
      <c r="D77" s="363">
        <v>353.21</v>
      </c>
      <c r="E77" s="407"/>
      <c r="F77" s="408"/>
      <c r="G77" s="86">
        <v>2</v>
      </c>
      <c r="H77" s="272">
        <v>706.42</v>
      </c>
    </row>
    <row r="78" spans="1:8" s="6" customFormat="1" x14ac:dyDescent="0.2">
      <c r="A78" s="323" t="s">
        <v>271</v>
      </c>
      <c r="B78" s="49" t="s">
        <v>127</v>
      </c>
      <c r="C78" s="28"/>
      <c r="D78" s="351">
        <v>183.3</v>
      </c>
      <c r="E78" s="407"/>
      <c r="F78" s="408"/>
      <c r="G78" s="86">
        <v>130</v>
      </c>
      <c r="H78" s="272">
        <v>23096.5</v>
      </c>
    </row>
    <row r="79" spans="1:8" s="6" customFormat="1" x14ac:dyDescent="0.2">
      <c r="A79" s="325" t="s">
        <v>136</v>
      </c>
      <c r="B79" s="110" t="s">
        <v>5</v>
      </c>
      <c r="C79" s="28"/>
      <c r="D79" s="351">
        <v>719.12</v>
      </c>
      <c r="E79" s="407"/>
      <c r="F79" s="408"/>
      <c r="G79" s="86">
        <v>1</v>
      </c>
      <c r="H79" s="272">
        <v>719.12</v>
      </c>
    </row>
    <row r="80" spans="1:8" x14ac:dyDescent="0.2">
      <c r="A80" s="316" t="s">
        <v>410</v>
      </c>
      <c r="B80" s="37" t="s">
        <v>127</v>
      </c>
      <c r="C80" s="28"/>
      <c r="D80" s="351">
        <v>195.21</v>
      </c>
      <c r="E80" s="407"/>
      <c r="F80" s="408"/>
      <c r="G80" s="86">
        <v>4</v>
      </c>
      <c r="H80" s="272">
        <v>780.84</v>
      </c>
    </row>
    <row r="81" spans="1:8" x14ac:dyDescent="0.2">
      <c r="A81" s="326" t="s">
        <v>141</v>
      </c>
      <c r="B81" s="37" t="s">
        <v>128</v>
      </c>
      <c r="C81" s="28"/>
      <c r="D81" s="351">
        <v>48.09</v>
      </c>
      <c r="E81" s="407"/>
      <c r="F81" s="408"/>
      <c r="G81" s="86">
        <v>2</v>
      </c>
      <c r="H81" s="272">
        <v>96.18</v>
      </c>
    </row>
    <row r="82" spans="1:8" x14ac:dyDescent="0.2">
      <c r="A82" s="248" t="s">
        <v>147</v>
      </c>
      <c r="B82" s="37" t="s">
        <v>128</v>
      </c>
      <c r="C82" s="28"/>
      <c r="D82" s="351">
        <v>798.97</v>
      </c>
      <c r="E82" s="407"/>
      <c r="F82" s="408"/>
      <c r="G82" s="86">
        <v>6</v>
      </c>
      <c r="H82" s="272">
        <v>4588.22</v>
      </c>
    </row>
    <row r="83" spans="1:8" ht="36" x14ac:dyDescent="0.2">
      <c r="A83" s="111" t="s">
        <v>56</v>
      </c>
      <c r="B83" s="166" t="s">
        <v>20</v>
      </c>
      <c r="C83" s="167">
        <v>24</v>
      </c>
      <c r="D83" s="476">
        <v>62.24</v>
      </c>
      <c r="E83" s="407">
        <v>1</v>
      </c>
      <c r="F83" s="588">
        <v>1493.76</v>
      </c>
      <c r="G83" s="86">
        <v>1</v>
      </c>
      <c r="H83" s="255">
        <v>1415.24</v>
      </c>
    </row>
    <row r="84" spans="1:8" s="65" customFormat="1" x14ac:dyDescent="0.2">
      <c r="A84" s="339" t="s">
        <v>185</v>
      </c>
      <c r="B84" s="14" t="s">
        <v>20</v>
      </c>
      <c r="C84" s="28"/>
      <c r="D84" s="476">
        <v>11000</v>
      </c>
      <c r="E84" s="407">
        <v>1</v>
      </c>
      <c r="F84" s="588">
        <v>11000</v>
      </c>
      <c r="G84" s="79"/>
      <c r="H84" s="270">
        <v>16080.237999999998</v>
      </c>
    </row>
    <row r="85" spans="1:8" s="12" customFormat="1" x14ac:dyDescent="0.2">
      <c r="A85" s="329" t="s">
        <v>336</v>
      </c>
      <c r="B85" s="39" t="s">
        <v>6</v>
      </c>
      <c r="C85" s="28"/>
      <c r="D85" s="351">
        <v>436.53</v>
      </c>
      <c r="E85" s="414"/>
      <c r="F85" s="429"/>
      <c r="G85" s="86">
        <v>10.6</v>
      </c>
      <c r="H85" s="272">
        <v>4627.2179999999998</v>
      </c>
    </row>
    <row r="86" spans="1:8" s="1" customFormat="1" x14ac:dyDescent="0.2">
      <c r="A86" s="330" t="s">
        <v>135</v>
      </c>
      <c r="B86" s="39" t="s">
        <v>128</v>
      </c>
      <c r="C86" s="28"/>
      <c r="D86" s="351">
        <v>79.400000000000006</v>
      </c>
      <c r="E86" s="414"/>
      <c r="F86" s="429"/>
      <c r="G86" s="86">
        <v>19</v>
      </c>
      <c r="H86" s="272">
        <v>1508.6000000000001</v>
      </c>
    </row>
    <row r="87" spans="1:8" s="1" customFormat="1" x14ac:dyDescent="0.2">
      <c r="A87" s="331" t="s">
        <v>232</v>
      </c>
      <c r="B87" s="14" t="s">
        <v>5</v>
      </c>
      <c r="C87" s="16">
        <v>1</v>
      </c>
      <c r="D87" s="360">
        <v>773.27</v>
      </c>
      <c r="E87" s="414"/>
      <c r="F87" s="429"/>
      <c r="G87" s="86">
        <v>2</v>
      </c>
      <c r="H87" s="272">
        <v>1546.54</v>
      </c>
    </row>
    <row r="88" spans="1:8" s="1" customFormat="1" x14ac:dyDescent="0.2">
      <c r="A88" s="332" t="s">
        <v>219</v>
      </c>
      <c r="B88" s="217" t="s">
        <v>6</v>
      </c>
      <c r="C88" s="217">
        <v>1</v>
      </c>
      <c r="D88" s="480">
        <v>4926.87</v>
      </c>
      <c r="E88" s="414"/>
      <c r="F88" s="429"/>
      <c r="G88" s="86">
        <v>1</v>
      </c>
      <c r="H88" s="272">
        <v>4926.87</v>
      </c>
    </row>
    <row r="89" spans="1:8" s="1" customFormat="1" x14ac:dyDescent="0.2">
      <c r="A89" s="326" t="s">
        <v>140</v>
      </c>
      <c r="B89" s="37" t="s">
        <v>128</v>
      </c>
      <c r="C89" s="28"/>
      <c r="D89" s="351">
        <v>47.07</v>
      </c>
      <c r="E89" s="414"/>
      <c r="F89" s="429"/>
      <c r="G89" s="86">
        <v>2</v>
      </c>
      <c r="H89" s="272">
        <v>94.14</v>
      </c>
    </row>
    <row r="90" spans="1:8" s="1" customFormat="1" x14ac:dyDescent="0.2">
      <c r="A90" s="326" t="s">
        <v>142</v>
      </c>
      <c r="B90" s="37" t="s">
        <v>128</v>
      </c>
      <c r="C90" s="28"/>
      <c r="D90" s="351">
        <v>60.33</v>
      </c>
      <c r="E90" s="414"/>
      <c r="F90" s="429"/>
      <c r="G90" s="86">
        <v>3</v>
      </c>
      <c r="H90" s="272">
        <v>180.99</v>
      </c>
    </row>
    <row r="91" spans="1:8" s="1" customFormat="1" ht="13.5" thickBot="1" x14ac:dyDescent="0.25">
      <c r="A91" s="248" t="s">
        <v>147</v>
      </c>
      <c r="B91" s="37" t="s">
        <v>128</v>
      </c>
      <c r="C91" s="28"/>
      <c r="D91" s="351">
        <v>798.97</v>
      </c>
      <c r="E91" s="414"/>
      <c r="F91" s="429"/>
      <c r="G91" s="86">
        <v>4</v>
      </c>
      <c r="H91" s="272">
        <v>3195.88</v>
      </c>
    </row>
    <row r="92" spans="1:8" s="1" customFormat="1" ht="39" thickBot="1" x14ac:dyDescent="0.25">
      <c r="A92" s="82" t="s">
        <v>170</v>
      </c>
      <c r="B92" s="35"/>
      <c r="C92" s="36"/>
      <c r="D92" s="364"/>
      <c r="E92" s="425"/>
      <c r="F92" s="422">
        <v>51656.4</v>
      </c>
      <c r="G92" s="273">
        <v>11544</v>
      </c>
      <c r="H92" s="273">
        <v>51656.4</v>
      </c>
    </row>
    <row r="93" spans="1:8" s="4" customFormat="1" x14ac:dyDescent="0.2">
      <c r="A93" s="111" t="s">
        <v>315</v>
      </c>
      <c r="B93" s="172" t="s">
        <v>240</v>
      </c>
      <c r="C93" s="173">
        <v>1</v>
      </c>
      <c r="D93" s="365">
        <v>20.38</v>
      </c>
      <c r="E93" s="407">
        <v>2000</v>
      </c>
      <c r="F93" s="406">
        <v>40760</v>
      </c>
      <c r="G93" s="297">
        <v>2000</v>
      </c>
      <c r="H93" s="244">
        <v>40760</v>
      </c>
    </row>
    <row r="94" spans="1:8" s="4" customFormat="1" x14ac:dyDescent="0.2">
      <c r="A94" s="58" t="s">
        <v>57</v>
      </c>
      <c r="B94" s="176" t="s">
        <v>20</v>
      </c>
      <c r="C94" s="154">
        <v>1</v>
      </c>
      <c r="D94" s="481">
        <v>868.52</v>
      </c>
      <c r="E94" s="407">
        <v>1</v>
      </c>
      <c r="F94" s="406">
        <v>868.52</v>
      </c>
      <c r="G94" s="86">
        <v>1</v>
      </c>
      <c r="H94" s="272">
        <v>868.52</v>
      </c>
    </row>
    <row r="95" spans="1:8" x14ac:dyDescent="0.2">
      <c r="A95" s="51" t="s">
        <v>317</v>
      </c>
      <c r="B95" s="176" t="s">
        <v>20</v>
      </c>
      <c r="C95" s="154">
        <v>1</v>
      </c>
      <c r="D95" s="367">
        <v>434.26</v>
      </c>
      <c r="E95" s="407">
        <v>1</v>
      </c>
      <c r="F95" s="406">
        <v>434.26</v>
      </c>
      <c r="G95" s="86">
        <v>1</v>
      </c>
      <c r="H95" s="272">
        <v>434.26</v>
      </c>
    </row>
    <row r="96" spans="1:8" s="1" customFormat="1" x14ac:dyDescent="0.2">
      <c r="A96" s="58" t="s">
        <v>318</v>
      </c>
      <c r="B96" s="176" t="s">
        <v>20</v>
      </c>
      <c r="C96" s="154">
        <v>1</v>
      </c>
      <c r="D96" s="367">
        <v>434.26</v>
      </c>
      <c r="E96" s="407">
        <v>1</v>
      </c>
      <c r="F96" s="406">
        <v>434.26</v>
      </c>
      <c r="G96" s="86">
        <v>1</v>
      </c>
      <c r="H96" s="272">
        <v>434.26</v>
      </c>
    </row>
    <row r="97" spans="1:8" s="3" customFormat="1" ht="24.75" thickBot="1" x14ac:dyDescent="0.25">
      <c r="A97" s="51" t="s">
        <v>58</v>
      </c>
      <c r="B97" s="175" t="s">
        <v>67</v>
      </c>
      <c r="C97" s="117">
        <v>1</v>
      </c>
      <c r="D97" s="368">
        <v>0.96</v>
      </c>
      <c r="E97" s="407">
        <v>9541</v>
      </c>
      <c r="F97" s="406">
        <v>9159.36</v>
      </c>
      <c r="G97" s="86">
        <v>9541</v>
      </c>
      <c r="H97" s="272">
        <v>9159.3599999999988</v>
      </c>
    </row>
    <row r="98" spans="1:8" s="6" customFormat="1" ht="26.25" thickBot="1" x14ac:dyDescent="0.25">
      <c r="A98" s="179" t="s">
        <v>258</v>
      </c>
      <c r="B98" s="62"/>
      <c r="C98" s="36"/>
      <c r="D98" s="347"/>
      <c r="E98" s="425"/>
      <c r="F98" s="422">
        <v>10401.48</v>
      </c>
      <c r="G98" s="298"/>
      <c r="H98" s="273">
        <v>10890.23</v>
      </c>
    </row>
    <row r="99" spans="1:8" s="6" customFormat="1" x14ac:dyDescent="0.2">
      <c r="A99" s="111" t="s">
        <v>168</v>
      </c>
      <c r="B99" s="180" t="s">
        <v>257</v>
      </c>
      <c r="C99" s="181">
        <v>12</v>
      </c>
      <c r="D99" s="358">
        <v>700</v>
      </c>
      <c r="E99" s="407">
        <v>1</v>
      </c>
      <c r="F99" s="408">
        <v>8546.52</v>
      </c>
      <c r="G99" s="297">
        <v>1</v>
      </c>
      <c r="H99" s="244">
        <v>8280</v>
      </c>
    </row>
    <row r="100" spans="1:8" s="6" customFormat="1" x14ac:dyDescent="0.2">
      <c r="A100" s="111" t="s">
        <v>169</v>
      </c>
      <c r="B100" s="182" t="s">
        <v>257</v>
      </c>
      <c r="C100" s="154">
        <v>12</v>
      </c>
      <c r="D100" s="358">
        <v>154.58000000000001</v>
      </c>
      <c r="E100" s="407">
        <v>1</v>
      </c>
      <c r="F100" s="408">
        <v>1854.96</v>
      </c>
      <c r="G100" s="86">
        <v>1</v>
      </c>
      <c r="H100" s="272">
        <v>1845.47</v>
      </c>
    </row>
    <row r="101" spans="1:8" s="6" customFormat="1" ht="13.5" thickBot="1" x14ac:dyDescent="0.25">
      <c r="A101" s="111" t="s">
        <v>379</v>
      </c>
      <c r="B101" s="177" t="s">
        <v>257</v>
      </c>
      <c r="C101" s="183">
        <v>12</v>
      </c>
      <c r="D101" s="346">
        <v>64.06</v>
      </c>
      <c r="E101" s="414"/>
      <c r="F101" s="419"/>
      <c r="G101" s="86">
        <v>1</v>
      </c>
      <c r="H101" s="272">
        <v>764.76</v>
      </c>
    </row>
    <row r="102" spans="1:8" s="3" customFormat="1" ht="26.25" thickBot="1" x14ac:dyDescent="0.25">
      <c r="A102" s="184" t="s">
        <v>259</v>
      </c>
      <c r="B102" s="35"/>
      <c r="C102" s="36"/>
      <c r="D102" s="347"/>
      <c r="E102" s="425"/>
      <c r="F102" s="422">
        <v>9137.27</v>
      </c>
      <c r="G102" s="229"/>
      <c r="H102" s="273">
        <v>25256.255999999998</v>
      </c>
    </row>
    <row r="103" spans="1:8" ht="36" x14ac:dyDescent="0.2">
      <c r="A103" s="185" t="s">
        <v>59</v>
      </c>
      <c r="B103" s="186"/>
      <c r="C103" s="154"/>
      <c r="D103" s="369"/>
      <c r="E103" s="407"/>
      <c r="F103" s="431">
        <v>5024.1499999999996</v>
      </c>
      <c r="G103" s="235"/>
      <c r="H103" s="255">
        <v>4996.2460000000001</v>
      </c>
    </row>
    <row r="104" spans="1:8" s="3" customFormat="1" x14ac:dyDescent="0.2">
      <c r="A104" s="187" t="s">
        <v>21</v>
      </c>
      <c r="B104" s="186" t="s">
        <v>72</v>
      </c>
      <c r="C104" s="154">
        <v>12</v>
      </c>
      <c r="D104" s="370">
        <v>13.03</v>
      </c>
      <c r="E104" s="407">
        <v>20</v>
      </c>
      <c r="F104" s="408">
        <v>3127.2</v>
      </c>
      <c r="G104" s="86">
        <v>20</v>
      </c>
      <c r="H104" s="272">
        <v>3110.2</v>
      </c>
    </row>
    <row r="105" spans="1:8" s="3" customFormat="1" x14ac:dyDescent="0.2">
      <c r="A105" s="187" t="s">
        <v>22</v>
      </c>
      <c r="B105" s="186" t="s">
        <v>6</v>
      </c>
      <c r="C105" s="154">
        <v>12</v>
      </c>
      <c r="D105" s="370">
        <v>0.28999999999999998</v>
      </c>
      <c r="E105" s="426">
        <v>545.1</v>
      </c>
      <c r="F105" s="408">
        <v>1896.95</v>
      </c>
      <c r="G105" s="86">
        <v>545.1</v>
      </c>
      <c r="H105" s="272">
        <v>1886.0460000000003</v>
      </c>
    </row>
    <row r="106" spans="1:8" s="3" customFormat="1" ht="36" x14ac:dyDescent="0.2">
      <c r="A106" s="141" t="s">
        <v>260</v>
      </c>
      <c r="B106" s="186"/>
      <c r="C106" s="154" t="s">
        <v>261</v>
      </c>
      <c r="D106" s="369"/>
      <c r="E106" s="430"/>
      <c r="F106" s="431">
        <v>4113.12</v>
      </c>
      <c r="G106" s="79"/>
      <c r="H106" s="255">
        <v>20260.009999999998</v>
      </c>
    </row>
    <row r="107" spans="1:8" s="3" customFormat="1" x14ac:dyDescent="0.2">
      <c r="A107" s="119" t="s">
        <v>149</v>
      </c>
      <c r="B107" s="47" t="s">
        <v>5</v>
      </c>
      <c r="C107" s="16"/>
      <c r="D107" s="351">
        <v>2006.5</v>
      </c>
      <c r="E107" s="407"/>
      <c r="F107" s="410"/>
      <c r="G107" s="86">
        <v>1</v>
      </c>
      <c r="H107" s="272">
        <v>2778.34</v>
      </c>
    </row>
    <row r="108" spans="1:8" s="3" customFormat="1" x14ac:dyDescent="0.2">
      <c r="A108" s="215" t="s">
        <v>338</v>
      </c>
      <c r="B108" s="34" t="s">
        <v>128</v>
      </c>
      <c r="C108" s="16"/>
      <c r="D108" s="351">
        <v>58.26</v>
      </c>
      <c r="E108" s="414"/>
      <c r="F108" s="432"/>
      <c r="G108" s="86">
        <v>162</v>
      </c>
      <c r="H108" s="272">
        <v>7956.52</v>
      </c>
    </row>
    <row r="109" spans="1:8" s="3" customFormat="1" x14ac:dyDescent="0.2">
      <c r="A109" s="315" t="s">
        <v>150</v>
      </c>
      <c r="B109" s="34" t="s">
        <v>5</v>
      </c>
      <c r="C109" s="16"/>
      <c r="D109" s="351">
        <v>27.69</v>
      </c>
      <c r="E109" s="414"/>
      <c r="F109" s="432"/>
      <c r="G109" s="86">
        <v>40</v>
      </c>
      <c r="H109" s="272">
        <v>1071.4000000000001</v>
      </c>
    </row>
    <row r="110" spans="1:8" s="3" customFormat="1" x14ac:dyDescent="0.2">
      <c r="A110" s="315" t="s">
        <v>151</v>
      </c>
      <c r="B110" s="34" t="s">
        <v>128</v>
      </c>
      <c r="C110" s="16"/>
      <c r="D110" s="351">
        <v>3335</v>
      </c>
      <c r="E110" s="414"/>
      <c r="F110" s="432"/>
      <c r="G110" s="86">
        <v>1</v>
      </c>
      <c r="H110" s="272">
        <v>2820</v>
      </c>
    </row>
    <row r="111" spans="1:8" s="3" customFormat="1" x14ac:dyDescent="0.2">
      <c r="A111" s="315" t="s">
        <v>152</v>
      </c>
      <c r="B111" s="34" t="s">
        <v>128</v>
      </c>
      <c r="C111" s="16"/>
      <c r="D111" s="351">
        <v>847.34</v>
      </c>
      <c r="E111" s="414"/>
      <c r="F111" s="432"/>
      <c r="G111" s="86">
        <v>1</v>
      </c>
      <c r="H111" s="272">
        <v>723</v>
      </c>
    </row>
    <row r="112" spans="1:8" s="3" customFormat="1" x14ac:dyDescent="0.2">
      <c r="A112" s="315" t="s">
        <v>154</v>
      </c>
      <c r="B112" s="34" t="s">
        <v>128</v>
      </c>
      <c r="C112" s="16"/>
      <c r="D112" s="351">
        <v>89.47</v>
      </c>
      <c r="E112" s="414"/>
      <c r="F112" s="432"/>
      <c r="G112" s="86">
        <v>9</v>
      </c>
      <c r="H112" s="272">
        <v>842.12999999999988</v>
      </c>
    </row>
    <row r="113" spans="1:8" s="3" customFormat="1" x14ac:dyDescent="0.2">
      <c r="A113" s="340" t="s">
        <v>429</v>
      </c>
      <c r="B113" s="34" t="s">
        <v>128</v>
      </c>
      <c r="C113" s="16"/>
      <c r="D113" s="351">
        <v>47.04</v>
      </c>
      <c r="E113" s="414"/>
      <c r="F113" s="432"/>
      <c r="G113" s="86">
        <v>20</v>
      </c>
      <c r="H113" s="272">
        <v>943.68</v>
      </c>
    </row>
    <row r="114" spans="1:8" s="3" customFormat="1" ht="13.5" thickBot="1" x14ac:dyDescent="0.25">
      <c r="A114" s="215" t="s">
        <v>340</v>
      </c>
      <c r="B114" s="34" t="s">
        <v>5</v>
      </c>
      <c r="C114" s="16"/>
      <c r="D114" s="351">
        <v>608.47</v>
      </c>
      <c r="E114" s="414"/>
      <c r="F114" s="432"/>
      <c r="G114" s="86">
        <v>5</v>
      </c>
      <c r="H114" s="272">
        <v>3124.94</v>
      </c>
    </row>
    <row r="115" spans="1:8" s="1" customFormat="1" ht="26.25" thickBot="1" x14ac:dyDescent="0.25">
      <c r="A115" s="184" t="s">
        <v>262</v>
      </c>
      <c r="B115" s="188"/>
      <c r="C115" s="189"/>
      <c r="D115" s="371"/>
      <c r="E115" s="423"/>
      <c r="F115" s="422">
        <v>9119.6</v>
      </c>
      <c r="G115" s="229"/>
      <c r="H115" s="273">
        <v>6400</v>
      </c>
    </row>
    <row r="116" spans="1:8" s="1" customFormat="1" ht="24.75" thickBot="1" x14ac:dyDescent="0.25">
      <c r="A116" s="145" t="s">
        <v>60</v>
      </c>
      <c r="B116" s="166" t="s">
        <v>66</v>
      </c>
      <c r="C116" s="190">
        <v>1</v>
      </c>
      <c r="D116" s="346"/>
      <c r="E116" s="407">
        <v>2570.6999999999998</v>
      </c>
      <c r="F116" s="410">
        <v>9119.6</v>
      </c>
      <c r="G116" s="297">
        <v>2570.6999999999998</v>
      </c>
      <c r="H116" s="244">
        <v>6400</v>
      </c>
    </row>
    <row r="117" spans="1:8" s="1" customFormat="1" ht="18.75" customHeight="1" thickBot="1" x14ac:dyDescent="0.25">
      <c r="A117" s="619" t="s">
        <v>62</v>
      </c>
      <c r="B117" s="620"/>
      <c r="C117" s="620"/>
      <c r="D117" s="624"/>
      <c r="E117" s="433"/>
      <c r="F117" s="402">
        <v>178296.17</v>
      </c>
      <c r="G117" s="229"/>
      <c r="H117" s="273">
        <v>177778.24192</v>
      </c>
    </row>
    <row r="118" spans="1:8" s="1" customFormat="1" ht="26.25" thickBot="1" x14ac:dyDescent="0.25">
      <c r="A118" s="198" t="s">
        <v>264</v>
      </c>
      <c r="B118" s="113"/>
      <c r="C118" s="114"/>
      <c r="D118" s="373"/>
      <c r="E118" s="434">
        <v>303.3</v>
      </c>
      <c r="F118" s="422">
        <v>61215.26</v>
      </c>
      <c r="G118" s="229">
        <v>303.3</v>
      </c>
      <c r="H118" s="273">
        <v>60935.843799999995</v>
      </c>
    </row>
    <row r="119" spans="1:8" s="1" customFormat="1" ht="24" x14ac:dyDescent="0.2">
      <c r="A119" s="343" t="s">
        <v>173</v>
      </c>
      <c r="B119" s="56" t="s">
        <v>66</v>
      </c>
      <c r="C119" s="381" t="s">
        <v>282</v>
      </c>
      <c r="D119" s="364" t="s">
        <v>265</v>
      </c>
      <c r="E119" s="231">
        <v>2570.6999999999998</v>
      </c>
      <c r="F119" s="232">
        <v>58253.810000000005</v>
      </c>
      <c r="G119" s="297">
        <v>2570.6999999999998</v>
      </c>
      <c r="H119" s="244">
        <v>58020.67</v>
      </c>
    </row>
    <row r="120" spans="1:8" s="1" customFormat="1" ht="24.75" thickBot="1" x14ac:dyDescent="0.25">
      <c r="A120" s="199" t="s">
        <v>275</v>
      </c>
      <c r="B120" s="14" t="s">
        <v>66</v>
      </c>
      <c r="C120" s="83">
        <v>12</v>
      </c>
      <c r="D120" s="396">
        <v>9.6000000000000002E-2</v>
      </c>
      <c r="E120" s="236">
        <v>2570.6999999999998</v>
      </c>
      <c r="F120" s="79">
        <v>2961.45</v>
      </c>
      <c r="G120" s="86">
        <v>2570.6999999999998</v>
      </c>
      <c r="H120" s="272">
        <v>2915.1737999999996</v>
      </c>
    </row>
    <row r="121" spans="1:8" s="3" customFormat="1" ht="51.75" thickBot="1" x14ac:dyDescent="0.25">
      <c r="A121" s="200" t="s">
        <v>266</v>
      </c>
      <c r="B121" s="55" t="s">
        <v>66</v>
      </c>
      <c r="C121" s="382" t="s">
        <v>187</v>
      </c>
      <c r="D121" s="347" t="s">
        <v>265</v>
      </c>
      <c r="E121" s="435">
        <v>1666</v>
      </c>
      <c r="F121" s="422">
        <v>95371.35</v>
      </c>
      <c r="G121" s="298">
        <v>1666</v>
      </c>
      <c r="H121" s="273">
        <v>94858.8</v>
      </c>
    </row>
    <row r="122" spans="1:8" s="3" customFormat="1" ht="52.5" customHeight="1" thickBot="1" x14ac:dyDescent="0.25">
      <c r="A122" s="201" t="s">
        <v>267</v>
      </c>
      <c r="B122" s="274" t="s">
        <v>66</v>
      </c>
      <c r="C122" s="77">
        <v>1</v>
      </c>
      <c r="D122" s="484">
        <v>3.4666666666666665E-3</v>
      </c>
      <c r="E122" s="423">
        <v>2570.6999999999998</v>
      </c>
      <c r="F122" s="436">
        <v>115.68</v>
      </c>
      <c r="G122" s="298">
        <v>2570.6999999999998</v>
      </c>
      <c r="H122" s="273">
        <v>106.94111999999998</v>
      </c>
    </row>
    <row r="123" spans="1:8" s="3" customFormat="1" ht="51.75" thickBot="1" x14ac:dyDescent="0.25">
      <c r="A123" s="184" t="s">
        <v>268</v>
      </c>
      <c r="B123" s="275" t="s">
        <v>66</v>
      </c>
      <c r="C123" s="78">
        <v>12</v>
      </c>
      <c r="D123" s="374">
        <v>0.77</v>
      </c>
      <c r="E123" s="423">
        <v>2570.6999999999998</v>
      </c>
      <c r="F123" s="437">
        <v>21593.88</v>
      </c>
      <c r="G123" s="298">
        <v>2570.6999999999998</v>
      </c>
      <c r="H123" s="273">
        <v>21876.656999999999</v>
      </c>
    </row>
    <row r="124" spans="1:8" s="1" customFormat="1" ht="15.75" thickBot="1" x14ac:dyDescent="0.25">
      <c r="A124" s="209" t="s">
        <v>64</v>
      </c>
      <c r="B124" s="210"/>
      <c r="C124" s="211"/>
      <c r="D124" s="485"/>
      <c r="E124" s="262">
        <v>2570.6999999999998</v>
      </c>
      <c r="F124" s="228">
        <v>149923.22</v>
      </c>
      <c r="G124" s="227">
        <v>2570.6999999999998</v>
      </c>
      <c r="H124" s="273">
        <v>147686.71550000002</v>
      </c>
    </row>
    <row r="125" spans="1:8" s="1" customFormat="1" ht="18" thickBot="1" x14ac:dyDescent="0.25">
      <c r="A125" s="115" t="s">
        <v>269</v>
      </c>
      <c r="B125" s="150" t="s">
        <v>66</v>
      </c>
      <c r="C125" s="117">
        <v>12</v>
      </c>
      <c r="D125" s="486">
        <v>4.8600000000000003</v>
      </c>
      <c r="E125" s="236">
        <v>2570.6999999999998</v>
      </c>
      <c r="F125" s="79">
        <v>149923.22</v>
      </c>
      <c r="G125" s="86">
        <v>2570.6999999999998</v>
      </c>
      <c r="H125" s="272">
        <v>147686.71550000002</v>
      </c>
    </row>
    <row r="126" spans="1:8" s="1" customFormat="1" ht="15.75" thickBot="1" x14ac:dyDescent="0.25">
      <c r="A126" s="221" t="s">
        <v>424</v>
      </c>
      <c r="B126" s="55"/>
      <c r="C126" s="40"/>
      <c r="D126" s="489"/>
      <c r="E126" s="17"/>
      <c r="F126" s="273">
        <v>545603.02832000004</v>
      </c>
      <c r="G126" s="17"/>
      <c r="H126" s="273">
        <v>884443.30899000005</v>
      </c>
    </row>
    <row r="127" spans="1:8" x14ac:dyDescent="0.2">
      <c r="A127" s="24"/>
      <c r="B127" s="75"/>
      <c r="C127" s="18"/>
    </row>
    <row r="128" spans="1:8" x14ac:dyDescent="0.2">
      <c r="A128" s="284" t="s">
        <v>431</v>
      </c>
      <c r="B128" s="75"/>
      <c r="C128" s="18"/>
      <c r="D128" s="122"/>
    </row>
    <row r="129" spans="1:8" x14ac:dyDescent="0.2">
      <c r="A129" s="24"/>
      <c r="B129" s="75"/>
      <c r="C129" s="18"/>
      <c r="D129" s="122"/>
    </row>
    <row r="130" spans="1:8" x14ac:dyDescent="0.2">
      <c r="A130" s="24" t="s">
        <v>432</v>
      </c>
      <c r="B130" s="75"/>
      <c r="C130" s="18"/>
      <c r="D130" s="122"/>
    </row>
    <row r="131" spans="1:8" s="1" customFormat="1" x14ac:dyDescent="0.2">
      <c r="A131" s="24"/>
      <c r="B131" s="75"/>
      <c r="C131" s="18"/>
      <c r="D131" s="122"/>
      <c r="E131" s="302"/>
      <c r="F131" s="302"/>
      <c r="G131" s="302"/>
      <c r="H131" s="302"/>
    </row>
    <row r="132" spans="1:8" s="3" customFormat="1" x14ac:dyDescent="0.2">
      <c r="A132" s="24"/>
      <c r="B132" s="75"/>
      <c r="C132" s="18"/>
      <c r="D132" s="122"/>
      <c r="E132" s="302"/>
      <c r="F132" s="302"/>
      <c r="G132" s="302"/>
      <c r="H132" s="302"/>
    </row>
    <row r="133" spans="1:8" x14ac:dyDescent="0.2">
      <c r="A133" s="24"/>
      <c r="D133" s="122"/>
    </row>
    <row r="134" spans="1:8" x14ac:dyDescent="0.2">
      <c r="A134" s="24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4" x14ac:dyDescent="0.2">
      <c r="A161" s="13"/>
    </row>
    <row r="162" spans="1:4" x14ac:dyDescent="0.2">
      <c r="A162" s="13"/>
    </row>
    <row r="163" spans="1:4" x14ac:dyDescent="0.2">
      <c r="A163" s="13"/>
      <c r="B163" s="13"/>
      <c r="C163" s="13"/>
    </row>
    <row r="164" spans="1:4" x14ac:dyDescent="0.2">
      <c r="A164" s="13"/>
      <c r="B164" s="13"/>
      <c r="C164" s="13"/>
    </row>
    <row r="168" spans="1:4" x14ac:dyDescent="0.2">
      <c r="A168" s="13"/>
      <c r="D168" s="302"/>
    </row>
    <row r="169" spans="1:4" x14ac:dyDescent="0.2">
      <c r="A169" s="13"/>
      <c r="D169" s="302"/>
    </row>
  </sheetData>
  <mergeCells count="8">
    <mergeCell ref="A1:H1"/>
    <mergeCell ref="A2:D2"/>
    <mergeCell ref="A62:D62"/>
    <mergeCell ref="A117:D117"/>
    <mergeCell ref="E21:H21"/>
    <mergeCell ref="E22:H22"/>
    <mergeCell ref="A25:D25"/>
    <mergeCell ref="A11:D11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"/>
  <sheetViews>
    <sheetView showZeros="0" topLeftCell="A100" zoomScaleNormal="100" workbookViewId="0">
      <selection activeCell="G109" sqref="G109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0.7109375" style="302" customWidth="1"/>
    <col min="7" max="7" width="13" style="302" customWidth="1"/>
    <col min="8" max="8" width="12.42578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-564450.9898291392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548480.4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548480.4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548480.4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699082.72641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-715053.31623913918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-668397.53982913925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560157.30999999994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560157.30999999994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560157.30999999994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-108240.22982913931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699082.72641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-807322.95623913931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 t="s">
        <v>77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105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28484.589999999997</v>
      </c>
      <c r="G23" s="229"/>
      <c r="H23" s="228">
        <v>199033.84802999999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23.86</v>
      </c>
      <c r="G24" s="229"/>
      <c r="H24" s="228">
        <v>23.862930000000002</v>
      </c>
    </row>
    <row r="25" spans="1:8" s="1" customFormat="1" ht="34.5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2622.3</v>
      </c>
      <c r="F25" s="232">
        <v>23.86</v>
      </c>
      <c r="G25" s="297">
        <v>2622.3</v>
      </c>
      <c r="H25" s="244">
        <v>23.862930000000002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1851.1799999999998</v>
      </c>
      <c r="G26" s="229"/>
      <c r="H26" s="228">
        <v>1370.0652</v>
      </c>
    </row>
    <row r="27" spans="1:8" s="1" customFormat="1" ht="48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541.1</v>
      </c>
      <c r="F27" s="232">
        <v>1376.56</v>
      </c>
      <c r="G27" s="297">
        <v>541.1</v>
      </c>
      <c r="H27" s="244">
        <v>1370.0652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23.86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416.95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20605.829999999998</v>
      </c>
      <c r="G31" s="229"/>
      <c r="H31" s="273">
        <v>46234.996800000001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679.95</v>
      </c>
      <c r="F32" s="232">
        <v>1047.1199999999999</v>
      </c>
      <c r="G32" s="297">
        <f>E32</f>
        <v>679.95</v>
      </c>
      <c r="H32" s="244">
        <v>1047.1615000000002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679.95</v>
      </c>
      <c r="F33" s="79">
        <v>255.66</v>
      </c>
      <c r="G33" s="297">
        <f>E33</f>
        <v>679.95</v>
      </c>
      <c r="H33" s="272">
        <v>127.8353</v>
      </c>
    </row>
    <row r="34" spans="1:8" s="1" customFormat="1" ht="19.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19303.05</v>
      </c>
      <c r="G34" s="235"/>
      <c r="H34" s="255">
        <v>45060</v>
      </c>
    </row>
    <row r="35" spans="1:8" s="1" customFormat="1" x14ac:dyDescent="0.2">
      <c r="A35" s="243" t="s">
        <v>351</v>
      </c>
      <c r="B35" s="14" t="s">
        <v>6</v>
      </c>
      <c r="C35" s="131">
        <v>1</v>
      </c>
      <c r="D35" s="475" t="s">
        <v>430</v>
      </c>
      <c r="E35" s="236">
        <v>0</v>
      </c>
      <c r="F35" s="79">
        <v>0</v>
      </c>
      <c r="G35" s="86">
        <v>2.79</v>
      </c>
      <c r="H35" s="272">
        <v>12317</v>
      </c>
    </row>
    <row r="36" spans="1:8" s="1" customFormat="1" x14ac:dyDescent="0.2">
      <c r="A36" s="384" t="s">
        <v>419</v>
      </c>
      <c r="B36" s="397" t="s">
        <v>420</v>
      </c>
      <c r="C36" s="217">
        <v>1</v>
      </c>
      <c r="D36" s="475" t="s">
        <v>430</v>
      </c>
      <c r="E36" s="236">
        <v>0</v>
      </c>
      <c r="F36" s="79">
        <v>0</v>
      </c>
      <c r="G36" s="86">
        <v>4.62</v>
      </c>
      <c r="H36" s="272">
        <v>32743</v>
      </c>
    </row>
    <row r="37" spans="1:8" s="1" customFormat="1" ht="13.5" thickBot="1" x14ac:dyDescent="0.25">
      <c r="A37" s="385" t="s">
        <v>216</v>
      </c>
      <c r="B37" s="595"/>
      <c r="C37" s="23"/>
      <c r="D37" s="596"/>
      <c r="E37" s="236">
        <v>0</v>
      </c>
      <c r="F37" s="235">
        <v>19303.05</v>
      </c>
      <c r="G37" s="232"/>
      <c r="H37" s="244">
        <v>0</v>
      </c>
    </row>
    <row r="38" spans="1:8" s="3" customFormat="1" ht="26.25" thickBot="1" x14ac:dyDescent="0.25">
      <c r="A38" s="601" t="s">
        <v>38</v>
      </c>
      <c r="B38" s="602"/>
      <c r="C38" s="603"/>
      <c r="D38" s="353"/>
      <c r="E38" s="229"/>
      <c r="F38" s="273">
        <v>143.94</v>
      </c>
      <c r="G38" s="229"/>
      <c r="H38" s="273">
        <v>143.93600000000001</v>
      </c>
    </row>
    <row r="39" spans="1:8" s="1" customFormat="1" ht="57" thickBot="1" x14ac:dyDescent="0.25">
      <c r="A39" s="597" t="s">
        <v>39</v>
      </c>
      <c r="B39" s="598" t="s">
        <v>6</v>
      </c>
      <c r="C39" s="599">
        <v>1</v>
      </c>
      <c r="D39" s="600">
        <v>0.52</v>
      </c>
      <c r="E39" s="231">
        <v>276.8</v>
      </c>
      <c r="F39" s="232">
        <v>143.94</v>
      </c>
      <c r="G39" s="297">
        <v>276.8</v>
      </c>
      <c r="H39" s="244">
        <v>143.93600000000001</v>
      </c>
    </row>
    <row r="40" spans="1:8" s="3" customFormat="1" ht="26.25" thickBot="1" x14ac:dyDescent="0.25">
      <c r="A40" s="139" t="s">
        <v>40</v>
      </c>
      <c r="B40" s="133"/>
      <c r="C40" s="134"/>
      <c r="D40" s="350"/>
      <c r="E40" s="229"/>
      <c r="F40" s="273">
        <v>81.290000000000006</v>
      </c>
      <c r="G40" s="229"/>
      <c r="H40" s="273">
        <v>149816.3713</v>
      </c>
    </row>
    <row r="41" spans="1:8" s="1" customFormat="1" ht="46.5" customHeight="1" x14ac:dyDescent="0.2">
      <c r="A41" s="26" t="s">
        <v>41</v>
      </c>
      <c r="B41" s="249" t="s">
        <v>66</v>
      </c>
      <c r="C41" s="16" t="s">
        <v>70</v>
      </c>
      <c r="D41" s="474">
        <v>3.1E-2</v>
      </c>
      <c r="E41" s="231">
        <v>2622.3</v>
      </c>
      <c r="F41" s="232">
        <v>81.290000000000006</v>
      </c>
      <c r="G41" s="297">
        <v>2622.3</v>
      </c>
      <c r="H41" s="244">
        <v>81.291300000000007</v>
      </c>
    </row>
    <row r="42" spans="1:8" s="1" customFormat="1" ht="21.75" customHeight="1" x14ac:dyDescent="0.2">
      <c r="A42" s="144" t="s">
        <v>34</v>
      </c>
      <c r="B42" s="96"/>
      <c r="C42" s="16" t="s">
        <v>69</v>
      </c>
      <c r="D42" s="476"/>
      <c r="E42" s="234">
        <v>0</v>
      </c>
      <c r="F42" s="235">
        <v>0</v>
      </c>
      <c r="G42" s="235"/>
      <c r="H42" s="255">
        <v>149735.07999999999</v>
      </c>
    </row>
    <row r="43" spans="1:8" s="1" customFormat="1" ht="13.5" thickBot="1" x14ac:dyDescent="0.25">
      <c r="A43" s="146" t="s">
        <v>245</v>
      </c>
      <c r="B43" s="128" t="s">
        <v>5</v>
      </c>
      <c r="C43" s="250">
        <v>1</v>
      </c>
      <c r="D43" s="472" t="s">
        <v>430</v>
      </c>
      <c r="E43" s="236">
        <v>0</v>
      </c>
      <c r="F43" s="79">
        <v>0</v>
      </c>
      <c r="G43" s="86">
        <v>4</v>
      </c>
      <c r="H43" s="272">
        <v>149735.07999999999</v>
      </c>
    </row>
    <row r="44" spans="1:8" s="3" customFormat="1" ht="26.25" thickBot="1" x14ac:dyDescent="0.25">
      <c r="A44" s="139" t="s">
        <v>42</v>
      </c>
      <c r="B44" s="133"/>
      <c r="C44" s="134"/>
      <c r="D44" s="350"/>
      <c r="E44" s="229"/>
      <c r="F44" s="273">
        <v>416.95</v>
      </c>
      <c r="G44" s="229"/>
      <c r="H44" s="273">
        <v>0</v>
      </c>
    </row>
    <row r="45" spans="1:8" s="3" customFormat="1" ht="26.25" thickBot="1" x14ac:dyDescent="0.25">
      <c r="A45" s="142" t="s">
        <v>44</v>
      </c>
      <c r="B45" s="143"/>
      <c r="C45" s="253"/>
      <c r="D45" s="477"/>
      <c r="E45" s="229"/>
      <c r="F45" s="273">
        <v>94.4</v>
      </c>
      <c r="G45" s="229"/>
      <c r="H45" s="273">
        <v>94.402799999999999</v>
      </c>
    </row>
    <row r="46" spans="1:8" s="1" customFormat="1" ht="17.25" thickBot="1" x14ac:dyDescent="0.25">
      <c r="A46" s="111" t="s">
        <v>45</v>
      </c>
      <c r="B46" s="33" t="s">
        <v>66</v>
      </c>
      <c r="C46" s="102"/>
      <c r="D46" s="474">
        <v>3.6000000000000004E-2</v>
      </c>
      <c r="E46" s="231">
        <v>2622.3</v>
      </c>
      <c r="F46" s="232">
        <v>94.4</v>
      </c>
      <c r="G46" s="297">
        <v>2622.3</v>
      </c>
      <c r="H46" s="244">
        <v>94.402799999999999</v>
      </c>
    </row>
    <row r="47" spans="1:8" s="3" customFormat="1" ht="39" thickBot="1" x14ac:dyDescent="0.25">
      <c r="A47" s="27" t="s">
        <v>46</v>
      </c>
      <c r="B47" s="35"/>
      <c r="C47" s="254"/>
      <c r="D47" s="353"/>
      <c r="E47" s="229"/>
      <c r="F47" s="273">
        <v>4826.33</v>
      </c>
      <c r="G47" s="229"/>
      <c r="H47" s="273">
        <v>1350.2130000000002</v>
      </c>
    </row>
    <row r="48" spans="1:8" s="1" customFormat="1" ht="56.25" x14ac:dyDescent="0.2">
      <c r="A48" s="151" t="s">
        <v>47</v>
      </c>
      <c r="B48" s="33" t="s">
        <v>128</v>
      </c>
      <c r="C48" s="22" t="s">
        <v>70</v>
      </c>
      <c r="D48" s="474">
        <v>4.5860000000000003</v>
      </c>
      <c r="E48" s="231">
        <v>28</v>
      </c>
      <c r="F48" s="232">
        <v>256.82</v>
      </c>
      <c r="G48" s="297">
        <v>25</v>
      </c>
      <c r="H48" s="244">
        <v>114.65</v>
      </c>
    </row>
    <row r="49" spans="1:8" s="1" customFormat="1" x14ac:dyDescent="0.2">
      <c r="A49" s="152" t="s">
        <v>48</v>
      </c>
      <c r="B49" s="14"/>
      <c r="C49" s="21"/>
      <c r="D49" s="476"/>
      <c r="E49" s="234">
        <v>0</v>
      </c>
      <c r="F49" s="235">
        <v>4569.51</v>
      </c>
      <c r="G49" s="235"/>
      <c r="H49" s="255">
        <v>1235.5630000000001</v>
      </c>
    </row>
    <row r="50" spans="1:8" s="1" customFormat="1" x14ac:dyDescent="0.2">
      <c r="A50" s="258" t="s">
        <v>161</v>
      </c>
      <c r="B50" s="259" t="s">
        <v>163</v>
      </c>
      <c r="C50" s="190"/>
      <c r="D50" s="354"/>
      <c r="E50" s="236">
        <v>0</v>
      </c>
      <c r="F50" s="235">
        <v>4569.51</v>
      </c>
      <c r="G50" s="79"/>
      <c r="H50" s="255">
        <v>1235.56</v>
      </c>
    </row>
    <row r="51" spans="1:8" s="1" customFormat="1" x14ac:dyDescent="0.2">
      <c r="A51" s="153" t="s">
        <v>247</v>
      </c>
      <c r="B51" s="154" t="s">
        <v>6</v>
      </c>
      <c r="C51" s="117">
        <v>1</v>
      </c>
      <c r="D51" s="490">
        <v>143.94999999999999</v>
      </c>
      <c r="E51" s="236">
        <v>0</v>
      </c>
      <c r="F51" s="79">
        <v>0</v>
      </c>
      <c r="G51" s="86">
        <v>2.94</v>
      </c>
      <c r="H51" s="272">
        <v>423.21299999999997</v>
      </c>
    </row>
    <row r="52" spans="1:8" ht="13.5" thickBot="1" x14ac:dyDescent="0.25">
      <c r="A52" s="76" t="s">
        <v>384</v>
      </c>
      <c r="B52" s="37" t="s">
        <v>5</v>
      </c>
      <c r="C52" s="21"/>
      <c r="D52" s="351">
        <v>812.35</v>
      </c>
      <c r="E52" s="236">
        <v>0</v>
      </c>
      <c r="F52" s="79">
        <v>0</v>
      </c>
      <c r="G52" s="86">
        <v>1</v>
      </c>
      <c r="H52" s="272">
        <v>812.35</v>
      </c>
    </row>
    <row r="53" spans="1:8" s="69" customFormat="1" ht="30.75" customHeight="1" thickBot="1" x14ac:dyDescent="0.25">
      <c r="A53" s="613" t="s">
        <v>49</v>
      </c>
      <c r="B53" s="614"/>
      <c r="C53" s="614"/>
      <c r="D53" s="615"/>
      <c r="E53" s="260"/>
      <c r="F53" s="261">
        <v>117437.59000000001</v>
      </c>
      <c r="G53" s="260"/>
      <c r="H53" s="261">
        <v>157745.405</v>
      </c>
    </row>
    <row r="54" spans="1:8" s="3" customFormat="1" ht="26.25" thickBot="1" x14ac:dyDescent="0.25">
      <c r="A54" s="139" t="s">
        <v>51</v>
      </c>
      <c r="B54" s="133"/>
      <c r="C54" s="134"/>
      <c r="D54" s="350"/>
      <c r="E54" s="262">
        <v>69</v>
      </c>
      <c r="F54" s="229">
        <v>8626.25</v>
      </c>
      <c r="G54" s="229"/>
      <c r="H54" s="273">
        <v>2688.36</v>
      </c>
    </row>
    <row r="55" spans="1:8" s="1" customFormat="1" ht="21" customHeight="1" x14ac:dyDescent="0.2">
      <c r="A55" s="145" t="s">
        <v>167</v>
      </c>
      <c r="B55" s="150" t="s">
        <v>409</v>
      </c>
      <c r="C55" s="117">
        <v>3</v>
      </c>
      <c r="D55" s="472">
        <v>37.21</v>
      </c>
      <c r="E55" s="231">
        <v>69</v>
      </c>
      <c r="F55" s="232">
        <v>7701.44</v>
      </c>
      <c r="G55" s="297">
        <v>59</v>
      </c>
      <c r="H55" s="244">
        <v>2133.5100000000002</v>
      </c>
    </row>
    <row r="56" spans="1:8" s="1" customFormat="1" x14ac:dyDescent="0.2">
      <c r="A56" s="157" t="s">
        <v>48</v>
      </c>
      <c r="B56" s="150"/>
      <c r="C56" s="158"/>
      <c r="D56" s="476"/>
      <c r="E56" s="236">
        <v>0</v>
      </c>
      <c r="F56" s="235">
        <v>924.81</v>
      </c>
      <c r="G56" s="79"/>
      <c r="H56" s="272">
        <v>554.85</v>
      </c>
    </row>
    <row r="57" spans="1:8" s="1" customFormat="1" ht="13.5" thickBot="1" x14ac:dyDescent="0.25">
      <c r="A57" s="147" t="s">
        <v>52</v>
      </c>
      <c r="B57" s="150" t="s">
        <v>240</v>
      </c>
      <c r="C57" s="263">
        <v>1</v>
      </c>
      <c r="D57" s="472">
        <v>61.65</v>
      </c>
      <c r="E57" s="236">
        <v>15</v>
      </c>
      <c r="F57" s="79">
        <v>924.81</v>
      </c>
      <c r="G57" s="86">
        <v>9</v>
      </c>
      <c r="H57" s="272">
        <v>554.85</v>
      </c>
    </row>
    <row r="58" spans="1:8" s="3" customFormat="1" ht="39" thickBot="1" x14ac:dyDescent="0.25">
      <c r="A58" s="27" t="s">
        <v>54</v>
      </c>
      <c r="B58" s="45"/>
      <c r="C58" s="46"/>
      <c r="D58" s="357"/>
      <c r="E58" s="265"/>
      <c r="F58" s="266">
        <v>28736.43</v>
      </c>
      <c r="G58" s="265"/>
      <c r="H58" s="266">
        <v>64426.918999999994</v>
      </c>
    </row>
    <row r="59" spans="1:8" s="1" customFormat="1" ht="33.75" x14ac:dyDescent="0.2">
      <c r="A59" s="159" t="s">
        <v>55</v>
      </c>
      <c r="B59" s="33"/>
      <c r="C59" s="29"/>
      <c r="D59" s="346"/>
      <c r="E59" s="231">
        <v>0</v>
      </c>
      <c r="F59" s="580">
        <v>7431.74</v>
      </c>
      <c r="G59" s="232"/>
      <c r="H59" s="581">
        <v>6933.9009999999998</v>
      </c>
    </row>
    <row r="60" spans="1:8" s="1" customFormat="1" x14ac:dyDescent="0.2">
      <c r="A60" s="66" t="s">
        <v>17</v>
      </c>
      <c r="B60" s="14" t="s">
        <v>6</v>
      </c>
      <c r="C60" s="154">
        <v>1</v>
      </c>
      <c r="D60" s="358">
        <v>1.24</v>
      </c>
      <c r="E60" s="236">
        <v>2622.3</v>
      </c>
      <c r="F60" s="79">
        <v>3251.65</v>
      </c>
      <c r="G60" s="86">
        <v>2229</v>
      </c>
      <c r="H60" s="272">
        <v>2763.96</v>
      </c>
    </row>
    <row r="61" spans="1:8" s="1" customFormat="1" x14ac:dyDescent="0.2">
      <c r="A61" s="67" t="s">
        <v>18</v>
      </c>
      <c r="B61" s="52" t="s">
        <v>6</v>
      </c>
      <c r="C61" s="117">
        <v>12</v>
      </c>
      <c r="D61" s="358">
        <v>0.51</v>
      </c>
      <c r="E61" s="236">
        <v>541.1</v>
      </c>
      <c r="F61" s="79">
        <v>3311.53</v>
      </c>
      <c r="G61" s="86">
        <v>541.1</v>
      </c>
      <c r="H61" s="272">
        <v>3306.1210000000001</v>
      </c>
    </row>
    <row r="62" spans="1:8" s="1" customFormat="1" x14ac:dyDescent="0.2">
      <c r="A62" s="68" t="s">
        <v>19</v>
      </c>
      <c r="B62" s="52" t="s">
        <v>20</v>
      </c>
      <c r="C62" s="117">
        <v>12</v>
      </c>
      <c r="D62" s="358">
        <v>72.38</v>
      </c>
      <c r="E62" s="236">
        <v>1</v>
      </c>
      <c r="F62" s="79">
        <v>868.56</v>
      </c>
      <c r="G62" s="86">
        <v>1</v>
      </c>
      <c r="H62" s="272">
        <v>863.81999999999994</v>
      </c>
    </row>
    <row r="63" spans="1:8" s="1" customFormat="1" x14ac:dyDescent="0.2">
      <c r="A63" s="267" t="s">
        <v>48</v>
      </c>
      <c r="B63" s="268"/>
      <c r="C63" s="158"/>
      <c r="D63" s="346"/>
      <c r="E63" s="236">
        <v>0</v>
      </c>
      <c r="F63" s="235">
        <v>8810.93</v>
      </c>
      <c r="G63" s="269"/>
      <c r="H63" s="270">
        <v>39851.869999999995</v>
      </c>
    </row>
    <row r="64" spans="1:8" s="6" customFormat="1" x14ac:dyDescent="0.2">
      <c r="A64" s="165" t="s">
        <v>184</v>
      </c>
      <c r="B64" s="50"/>
      <c r="C64" s="28"/>
      <c r="D64" s="479">
        <v>0.28000000000000003</v>
      </c>
      <c r="E64" s="234">
        <v>2622.3</v>
      </c>
      <c r="F64" s="235">
        <v>8810.93</v>
      </c>
      <c r="G64" s="79"/>
      <c r="H64" s="255">
        <v>39851.869999999995</v>
      </c>
    </row>
    <row r="65" spans="1:8" s="6" customFormat="1" x14ac:dyDescent="0.2">
      <c r="A65" s="51" t="s">
        <v>233</v>
      </c>
      <c r="B65" s="50" t="s">
        <v>256</v>
      </c>
      <c r="C65" s="16">
        <v>1</v>
      </c>
      <c r="D65" s="351">
        <v>1594.89</v>
      </c>
      <c r="E65" s="236">
        <v>0</v>
      </c>
      <c r="F65" s="79">
        <v>0</v>
      </c>
      <c r="G65" s="86">
        <v>6</v>
      </c>
      <c r="H65" s="272">
        <v>9569.34</v>
      </c>
    </row>
    <row r="66" spans="1:8" s="6" customFormat="1" x14ac:dyDescent="0.2">
      <c r="A66" s="51" t="s">
        <v>234</v>
      </c>
      <c r="B66" s="50" t="s">
        <v>256</v>
      </c>
      <c r="C66" s="16">
        <v>1</v>
      </c>
      <c r="D66" s="351">
        <v>1262.8</v>
      </c>
      <c r="E66" s="236">
        <v>0</v>
      </c>
      <c r="F66" s="79">
        <v>0</v>
      </c>
      <c r="G66" s="86">
        <v>6</v>
      </c>
      <c r="H66" s="272">
        <v>7576.7999999999993</v>
      </c>
    </row>
    <row r="67" spans="1:8" s="6" customFormat="1" x14ac:dyDescent="0.2">
      <c r="A67" s="323" t="s">
        <v>281</v>
      </c>
      <c r="B67" s="49" t="s">
        <v>127</v>
      </c>
      <c r="C67" s="28"/>
      <c r="D67" s="351">
        <v>246.7</v>
      </c>
      <c r="E67" s="236">
        <v>0</v>
      </c>
      <c r="F67" s="79">
        <v>0</v>
      </c>
      <c r="G67" s="86">
        <v>1</v>
      </c>
      <c r="H67" s="272">
        <v>246.7</v>
      </c>
    </row>
    <row r="68" spans="1:8" s="6" customFormat="1" x14ac:dyDescent="0.2">
      <c r="A68" s="323" t="s">
        <v>271</v>
      </c>
      <c r="B68" s="49" t="s">
        <v>127</v>
      </c>
      <c r="C68" s="28"/>
      <c r="D68" s="351">
        <v>183.3</v>
      </c>
      <c r="E68" s="236">
        <v>0</v>
      </c>
      <c r="F68" s="79">
        <v>0</v>
      </c>
      <c r="G68" s="86">
        <v>110</v>
      </c>
      <c r="H68" s="272">
        <v>18844.5</v>
      </c>
    </row>
    <row r="69" spans="1:8" s="6" customFormat="1" x14ac:dyDescent="0.2">
      <c r="A69" s="325" t="s">
        <v>136</v>
      </c>
      <c r="B69" s="110" t="s">
        <v>5</v>
      </c>
      <c r="C69" s="28"/>
      <c r="D69" s="351">
        <v>719.12</v>
      </c>
      <c r="E69" s="236">
        <v>0</v>
      </c>
      <c r="F69" s="79">
        <v>0</v>
      </c>
      <c r="G69" s="86">
        <v>3</v>
      </c>
      <c r="H69" s="272">
        <v>2157.36</v>
      </c>
    </row>
    <row r="70" spans="1:8" x14ac:dyDescent="0.2">
      <c r="A70" s="248" t="s">
        <v>147</v>
      </c>
      <c r="B70" s="37" t="s">
        <v>128</v>
      </c>
      <c r="C70" s="28"/>
      <c r="D70" s="351">
        <v>798.97</v>
      </c>
      <c r="E70" s="236">
        <v>0</v>
      </c>
      <c r="F70" s="79">
        <v>0</v>
      </c>
      <c r="G70" s="86">
        <v>1</v>
      </c>
      <c r="H70" s="272">
        <v>747.57</v>
      </c>
    </row>
    <row r="71" spans="1:8" x14ac:dyDescent="0.2">
      <c r="A71" s="328" t="s">
        <v>327</v>
      </c>
      <c r="B71" s="37" t="s">
        <v>128</v>
      </c>
      <c r="C71" s="28"/>
      <c r="D71" s="351">
        <v>177.4</v>
      </c>
      <c r="E71" s="236"/>
      <c r="F71" s="79"/>
      <c r="G71" s="86">
        <v>4</v>
      </c>
      <c r="H71" s="272">
        <v>709.6</v>
      </c>
    </row>
    <row r="72" spans="1:8" ht="36" x14ac:dyDescent="0.2">
      <c r="A72" s="111" t="s">
        <v>56</v>
      </c>
      <c r="B72" s="166" t="s">
        <v>20</v>
      </c>
      <c r="C72" s="167">
        <v>24</v>
      </c>
      <c r="D72" s="476">
        <v>62.24</v>
      </c>
      <c r="E72" s="236">
        <v>1</v>
      </c>
      <c r="F72" s="235">
        <v>1493.76</v>
      </c>
      <c r="G72" s="86">
        <v>1</v>
      </c>
      <c r="H72" s="255">
        <v>1415.24</v>
      </c>
    </row>
    <row r="73" spans="1:8" s="65" customFormat="1" x14ac:dyDescent="0.2">
      <c r="A73" s="339" t="s">
        <v>185</v>
      </c>
      <c r="B73" s="14" t="s">
        <v>20</v>
      </c>
      <c r="C73" s="28"/>
      <c r="D73" s="476">
        <v>11000</v>
      </c>
      <c r="E73" s="234">
        <v>1</v>
      </c>
      <c r="F73" s="235">
        <v>11000</v>
      </c>
      <c r="G73" s="79"/>
      <c r="H73" s="270">
        <v>16225.907999999999</v>
      </c>
    </row>
    <row r="74" spans="1:8" s="12" customFormat="1" x14ac:dyDescent="0.2">
      <c r="A74" s="329" t="s">
        <v>336</v>
      </c>
      <c r="B74" s="39" t="s">
        <v>6</v>
      </c>
      <c r="C74" s="28"/>
      <c r="D74" s="351">
        <v>436.53</v>
      </c>
      <c r="E74" s="236">
        <v>0</v>
      </c>
      <c r="F74" s="79">
        <v>0</v>
      </c>
      <c r="G74" s="86">
        <v>10.6</v>
      </c>
      <c r="H74" s="272">
        <v>4627.2179999999998</v>
      </c>
    </row>
    <row r="75" spans="1:8" s="1" customFormat="1" x14ac:dyDescent="0.2">
      <c r="A75" s="330" t="s">
        <v>135</v>
      </c>
      <c r="B75" s="39" t="s">
        <v>128</v>
      </c>
      <c r="C75" s="28"/>
      <c r="D75" s="351">
        <v>79.400000000000006</v>
      </c>
      <c r="E75" s="236">
        <v>0</v>
      </c>
      <c r="F75" s="79">
        <v>0</v>
      </c>
      <c r="G75" s="86">
        <v>16</v>
      </c>
      <c r="H75" s="272">
        <v>1270.4000000000001</v>
      </c>
    </row>
    <row r="76" spans="1:8" s="1" customFormat="1" x14ac:dyDescent="0.2">
      <c r="A76" s="331" t="s">
        <v>232</v>
      </c>
      <c r="B76" s="14" t="s">
        <v>5</v>
      </c>
      <c r="C76" s="16">
        <v>1</v>
      </c>
      <c r="D76" s="360">
        <v>773.27</v>
      </c>
      <c r="E76" s="236">
        <v>0</v>
      </c>
      <c r="F76" s="79">
        <v>0</v>
      </c>
      <c r="G76" s="86">
        <v>2</v>
      </c>
      <c r="H76" s="272">
        <v>1546.54</v>
      </c>
    </row>
    <row r="77" spans="1:8" s="1" customFormat="1" x14ac:dyDescent="0.2">
      <c r="A77" s="332" t="s">
        <v>219</v>
      </c>
      <c r="B77" s="217" t="s">
        <v>6</v>
      </c>
      <c r="C77" s="217">
        <v>1</v>
      </c>
      <c r="D77" s="480">
        <v>4926.87</v>
      </c>
      <c r="E77" s="236">
        <v>0</v>
      </c>
      <c r="F77" s="79">
        <v>0</v>
      </c>
      <c r="G77" s="86">
        <v>1</v>
      </c>
      <c r="H77" s="272">
        <v>4926.87</v>
      </c>
    </row>
    <row r="78" spans="1:8" s="1" customFormat="1" x14ac:dyDescent="0.2">
      <c r="A78" s="58" t="s">
        <v>390</v>
      </c>
      <c r="B78" s="37" t="s">
        <v>5</v>
      </c>
      <c r="C78" s="16">
        <v>1</v>
      </c>
      <c r="D78" s="351">
        <v>459.22</v>
      </c>
      <c r="E78" s="236">
        <v>0</v>
      </c>
      <c r="F78" s="79">
        <v>0</v>
      </c>
      <c r="G78" s="86">
        <v>2</v>
      </c>
      <c r="H78" s="272">
        <v>918.44</v>
      </c>
    </row>
    <row r="79" spans="1:8" s="1" customFormat="1" x14ac:dyDescent="0.2">
      <c r="A79" s="326" t="s">
        <v>142</v>
      </c>
      <c r="B79" s="37" t="s">
        <v>128</v>
      </c>
      <c r="C79" s="28"/>
      <c r="D79" s="351">
        <v>60.33</v>
      </c>
      <c r="E79" s="236">
        <v>0</v>
      </c>
      <c r="F79" s="79">
        <v>0</v>
      </c>
      <c r="G79" s="86">
        <v>2</v>
      </c>
      <c r="H79" s="272">
        <v>120.66</v>
      </c>
    </row>
    <row r="80" spans="1:8" s="1" customFormat="1" x14ac:dyDescent="0.2">
      <c r="A80" s="248" t="s">
        <v>147</v>
      </c>
      <c r="B80" s="37" t="s">
        <v>128</v>
      </c>
      <c r="C80" s="28"/>
      <c r="D80" s="351">
        <v>798.97</v>
      </c>
      <c r="E80" s="236">
        <v>0</v>
      </c>
      <c r="F80" s="79">
        <v>0</v>
      </c>
      <c r="G80" s="86">
        <v>2</v>
      </c>
      <c r="H80" s="272">
        <v>1597.94</v>
      </c>
    </row>
    <row r="81" spans="1:8" s="1" customFormat="1" x14ac:dyDescent="0.2">
      <c r="A81" s="320" t="s">
        <v>353</v>
      </c>
      <c r="B81" s="47" t="s">
        <v>5</v>
      </c>
      <c r="C81" s="16"/>
      <c r="D81" s="363">
        <v>288.20999999999998</v>
      </c>
      <c r="E81" s="236">
        <v>0</v>
      </c>
      <c r="F81" s="79">
        <v>0</v>
      </c>
      <c r="G81" s="86">
        <v>3</v>
      </c>
      <c r="H81" s="272">
        <v>864.62999999999988</v>
      </c>
    </row>
    <row r="82" spans="1:8" s="1" customFormat="1" ht="13.5" thickBot="1" x14ac:dyDescent="0.25">
      <c r="A82" s="320" t="s">
        <v>354</v>
      </c>
      <c r="B82" s="47" t="s">
        <v>5</v>
      </c>
      <c r="C82" s="16"/>
      <c r="D82" s="363">
        <v>353.21</v>
      </c>
      <c r="E82" s="236">
        <v>0</v>
      </c>
      <c r="F82" s="79">
        <v>0</v>
      </c>
      <c r="G82" s="86">
        <v>1</v>
      </c>
      <c r="H82" s="272">
        <v>353.21</v>
      </c>
    </row>
    <row r="83" spans="1:8" s="1" customFormat="1" ht="39" thickBot="1" x14ac:dyDescent="0.25">
      <c r="A83" s="82" t="s">
        <v>170</v>
      </c>
      <c r="B83" s="35"/>
      <c r="C83" s="36"/>
      <c r="D83" s="364"/>
      <c r="E83" s="273">
        <v>11281</v>
      </c>
      <c r="F83" s="273">
        <v>51403.92</v>
      </c>
      <c r="G83" s="273">
        <v>11281</v>
      </c>
      <c r="H83" s="273">
        <v>51403.92</v>
      </c>
    </row>
    <row r="84" spans="1:8" s="4" customFormat="1" x14ac:dyDescent="0.2">
      <c r="A84" s="111" t="s">
        <v>315</v>
      </c>
      <c r="B84" s="172" t="s">
        <v>240</v>
      </c>
      <c r="C84" s="173">
        <v>1</v>
      </c>
      <c r="D84" s="365">
        <v>20.38</v>
      </c>
      <c r="E84" s="231">
        <v>2000</v>
      </c>
      <c r="F84" s="232">
        <v>40760</v>
      </c>
      <c r="G84" s="297">
        <v>2000</v>
      </c>
      <c r="H84" s="244">
        <v>40760</v>
      </c>
    </row>
    <row r="85" spans="1:8" s="4" customFormat="1" x14ac:dyDescent="0.2">
      <c r="A85" s="58" t="s">
        <v>57</v>
      </c>
      <c r="B85" s="176" t="s">
        <v>20</v>
      </c>
      <c r="C85" s="154">
        <v>1</v>
      </c>
      <c r="D85" s="481">
        <v>868.52</v>
      </c>
      <c r="E85" s="236">
        <v>1</v>
      </c>
      <c r="F85" s="79">
        <v>868.52</v>
      </c>
      <c r="G85" s="86">
        <v>1</v>
      </c>
      <c r="H85" s="272">
        <v>868.52</v>
      </c>
    </row>
    <row r="86" spans="1:8" x14ac:dyDescent="0.2">
      <c r="A86" s="51" t="s">
        <v>317</v>
      </c>
      <c r="B86" s="176" t="s">
        <v>20</v>
      </c>
      <c r="C86" s="154">
        <v>1</v>
      </c>
      <c r="D86" s="367">
        <v>434.26</v>
      </c>
      <c r="E86" s="236">
        <v>1</v>
      </c>
      <c r="F86" s="79">
        <v>434.26</v>
      </c>
      <c r="G86" s="86">
        <v>1</v>
      </c>
      <c r="H86" s="272">
        <v>434.26</v>
      </c>
    </row>
    <row r="87" spans="1:8" s="1" customFormat="1" x14ac:dyDescent="0.2">
      <c r="A87" s="58" t="s">
        <v>318</v>
      </c>
      <c r="B87" s="176" t="s">
        <v>20</v>
      </c>
      <c r="C87" s="154">
        <v>1</v>
      </c>
      <c r="D87" s="367">
        <v>434.26</v>
      </c>
      <c r="E87" s="236">
        <v>1</v>
      </c>
      <c r="F87" s="79">
        <v>434.26</v>
      </c>
      <c r="G87" s="86">
        <v>1</v>
      </c>
      <c r="H87" s="272">
        <v>434.26</v>
      </c>
    </row>
    <row r="88" spans="1:8" s="3" customFormat="1" ht="24.75" thickBot="1" x14ac:dyDescent="0.25">
      <c r="A88" s="51" t="s">
        <v>58</v>
      </c>
      <c r="B88" s="175" t="s">
        <v>67</v>
      </c>
      <c r="C88" s="117">
        <v>1</v>
      </c>
      <c r="D88" s="368">
        <v>0.96</v>
      </c>
      <c r="E88" s="236">
        <v>9278</v>
      </c>
      <c r="F88" s="79">
        <v>8906.8799999999992</v>
      </c>
      <c r="G88" s="86">
        <v>9278</v>
      </c>
      <c r="H88" s="272">
        <v>8906.8799999999992</v>
      </c>
    </row>
    <row r="89" spans="1:8" s="6" customFormat="1" ht="26.25" thickBot="1" x14ac:dyDescent="0.25">
      <c r="A89" s="179" t="s">
        <v>258</v>
      </c>
      <c r="B89" s="62"/>
      <c r="C89" s="36"/>
      <c r="D89" s="347"/>
      <c r="E89" s="298"/>
      <c r="F89" s="273">
        <v>10401.48</v>
      </c>
      <c r="G89" s="298"/>
      <c r="H89" s="273">
        <v>10890.23</v>
      </c>
    </row>
    <row r="90" spans="1:8" s="6" customFormat="1" x14ac:dyDescent="0.2">
      <c r="A90" s="111" t="s">
        <v>168</v>
      </c>
      <c r="B90" s="180" t="s">
        <v>257</v>
      </c>
      <c r="C90" s="181">
        <v>12</v>
      </c>
      <c r="D90" s="358">
        <v>700</v>
      </c>
      <c r="E90" s="231">
        <v>1</v>
      </c>
      <c r="F90" s="232">
        <v>8546.52</v>
      </c>
      <c r="G90" s="297">
        <v>1</v>
      </c>
      <c r="H90" s="244">
        <v>8280</v>
      </c>
    </row>
    <row r="91" spans="1:8" s="6" customFormat="1" x14ac:dyDescent="0.2">
      <c r="A91" s="111" t="s">
        <v>169</v>
      </c>
      <c r="B91" s="182" t="s">
        <v>257</v>
      </c>
      <c r="C91" s="154">
        <v>12</v>
      </c>
      <c r="D91" s="358">
        <v>154.58000000000001</v>
      </c>
      <c r="E91" s="236">
        <v>1</v>
      </c>
      <c r="F91" s="79">
        <v>1854.96</v>
      </c>
      <c r="G91" s="86">
        <v>1</v>
      </c>
      <c r="H91" s="272">
        <v>1845.47</v>
      </c>
    </row>
    <row r="92" spans="1:8" s="6" customFormat="1" ht="13.5" thickBot="1" x14ac:dyDescent="0.25">
      <c r="A92" s="111" t="s">
        <v>379</v>
      </c>
      <c r="B92" s="177" t="s">
        <v>257</v>
      </c>
      <c r="C92" s="183">
        <v>12</v>
      </c>
      <c r="D92" s="346">
        <v>64.06</v>
      </c>
      <c r="E92" s="236">
        <v>0</v>
      </c>
      <c r="F92" s="79">
        <v>0</v>
      </c>
      <c r="G92" s="86">
        <v>1</v>
      </c>
      <c r="H92" s="272">
        <v>764.76</v>
      </c>
    </row>
    <row r="93" spans="1:8" s="3" customFormat="1" ht="26.25" thickBot="1" x14ac:dyDescent="0.25">
      <c r="A93" s="184" t="s">
        <v>259</v>
      </c>
      <c r="B93" s="35"/>
      <c r="C93" s="36"/>
      <c r="D93" s="347"/>
      <c r="E93" s="229"/>
      <c r="F93" s="273">
        <v>9205.91</v>
      </c>
      <c r="G93" s="229"/>
      <c r="H93" s="273">
        <v>21841.975999999999</v>
      </c>
    </row>
    <row r="94" spans="1:8" ht="36" x14ac:dyDescent="0.2">
      <c r="A94" s="185" t="s">
        <v>59</v>
      </c>
      <c r="B94" s="186"/>
      <c r="C94" s="154"/>
      <c r="D94" s="369"/>
      <c r="E94" s="236">
        <v>0</v>
      </c>
      <c r="F94" s="235">
        <v>5010.2299999999996</v>
      </c>
      <c r="G94" s="235"/>
      <c r="H94" s="255">
        <v>4982.405999999999</v>
      </c>
    </row>
    <row r="95" spans="1:8" s="3" customFormat="1" x14ac:dyDescent="0.2">
      <c r="A95" s="187" t="s">
        <v>21</v>
      </c>
      <c r="B95" s="186" t="s">
        <v>72</v>
      </c>
      <c r="C95" s="154">
        <v>12</v>
      </c>
      <c r="D95" s="370">
        <v>13.03</v>
      </c>
      <c r="E95" s="236">
        <v>20</v>
      </c>
      <c r="F95" s="79">
        <v>3127.2</v>
      </c>
      <c r="G95" s="86">
        <v>20</v>
      </c>
      <c r="H95" s="272">
        <v>3110.2</v>
      </c>
    </row>
    <row r="96" spans="1:8" s="3" customFormat="1" x14ac:dyDescent="0.2">
      <c r="A96" s="187" t="s">
        <v>22</v>
      </c>
      <c r="B96" s="186" t="s">
        <v>6</v>
      </c>
      <c r="C96" s="154">
        <v>12</v>
      </c>
      <c r="D96" s="370">
        <v>0.28999999999999998</v>
      </c>
      <c r="E96" s="236">
        <v>541.1</v>
      </c>
      <c r="F96" s="79">
        <v>1883.03</v>
      </c>
      <c r="G96" s="86">
        <v>541.1</v>
      </c>
      <c r="H96" s="272">
        <v>1872.2059999999997</v>
      </c>
    </row>
    <row r="97" spans="1:8" s="3" customFormat="1" ht="36" x14ac:dyDescent="0.2">
      <c r="A97" s="141" t="s">
        <v>260</v>
      </c>
      <c r="B97" s="186"/>
      <c r="C97" s="154" t="s">
        <v>261</v>
      </c>
      <c r="D97" s="369"/>
      <c r="E97" s="236">
        <v>0</v>
      </c>
      <c r="F97" s="235">
        <v>4195.68</v>
      </c>
      <c r="G97" s="79"/>
      <c r="H97" s="255">
        <v>16859.57</v>
      </c>
    </row>
    <row r="98" spans="1:8" s="3" customFormat="1" x14ac:dyDescent="0.2">
      <c r="A98" s="215" t="s">
        <v>338</v>
      </c>
      <c r="B98" s="34" t="s">
        <v>128</v>
      </c>
      <c r="C98" s="16"/>
      <c r="D98" s="351">
        <v>58.26</v>
      </c>
      <c r="E98" s="236">
        <v>0</v>
      </c>
      <c r="F98" s="79">
        <v>0</v>
      </c>
      <c r="G98" s="86">
        <v>162</v>
      </c>
      <c r="H98" s="272">
        <v>9438.1200000000008</v>
      </c>
    </row>
    <row r="99" spans="1:8" s="3" customFormat="1" x14ac:dyDescent="0.2">
      <c r="A99" s="315" t="s">
        <v>150</v>
      </c>
      <c r="B99" s="34" t="s">
        <v>5</v>
      </c>
      <c r="C99" s="16"/>
      <c r="D99" s="351">
        <v>27.69</v>
      </c>
      <c r="E99" s="236">
        <v>0</v>
      </c>
      <c r="F99" s="79">
        <v>0</v>
      </c>
      <c r="G99" s="86">
        <v>40</v>
      </c>
      <c r="H99" s="272">
        <v>1107.6000000000001</v>
      </c>
    </row>
    <row r="100" spans="1:8" s="3" customFormat="1" x14ac:dyDescent="0.2">
      <c r="A100" s="315" t="s">
        <v>151</v>
      </c>
      <c r="B100" s="34" t="s">
        <v>128</v>
      </c>
      <c r="C100" s="16"/>
      <c r="D100" s="351">
        <v>3335</v>
      </c>
      <c r="E100" s="236">
        <v>0</v>
      </c>
      <c r="F100" s="79">
        <v>0</v>
      </c>
      <c r="G100" s="86">
        <v>1</v>
      </c>
      <c r="H100" s="272">
        <v>3335</v>
      </c>
    </row>
    <row r="101" spans="1:8" s="3" customFormat="1" x14ac:dyDescent="0.2">
      <c r="A101" s="340" t="s">
        <v>429</v>
      </c>
      <c r="B101" s="34" t="s">
        <v>128</v>
      </c>
      <c r="C101" s="16"/>
      <c r="D101" s="351">
        <v>47.04</v>
      </c>
      <c r="E101" s="236">
        <v>0</v>
      </c>
      <c r="F101" s="79">
        <v>0</v>
      </c>
      <c r="G101" s="86">
        <v>11</v>
      </c>
      <c r="H101" s="272">
        <v>517.44000000000005</v>
      </c>
    </row>
    <row r="102" spans="1:8" s="3" customFormat="1" ht="13.5" thickBot="1" x14ac:dyDescent="0.25">
      <c r="A102" s="215" t="s">
        <v>340</v>
      </c>
      <c r="B102" s="34" t="s">
        <v>5</v>
      </c>
      <c r="C102" s="16"/>
      <c r="D102" s="351">
        <v>608.47</v>
      </c>
      <c r="E102" s="236">
        <v>0</v>
      </c>
      <c r="F102" s="79">
        <v>0</v>
      </c>
      <c r="G102" s="86">
        <v>4</v>
      </c>
      <c r="H102" s="272">
        <v>2461.41</v>
      </c>
    </row>
    <row r="103" spans="1:8" s="1" customFormat="1" ht="26.25" thickBot="1" x14ac:dyDescent="0.25">
      <c r="A103" s="184" t="s">
        <v>262</v>
      </c>
      <c r="B103" s="188"/>
      <c r="C103" s="189"/>
      <c r="D103" s="371"/>
      <c r="E103" s="229"/>
      <c r="F103" s="273">
        <v>9063.6</v>
      </c>
      <c r="G103" s="229"/>
      <c r="H103" s="273">
        <v>6494</v>
      </c>
    </row>
    <row r="104" spans="1:8" s="1" customFormat="1" ht="24.75" thickBot="1" x14ac:dyDescent="0.25">
      <c r="A104" s="145" t="s">
        <v>60</v>
      </c>
      <c r="B104" s="166" t="s">
        <v>66</v>
      </c>
      <c r="C104" s="190">
        <v>1</v>
      </c>
      <c r="D104" s="346"/>
      <c r="E104" s="231">
        <v>2622.3</v>
      </c>
      <c r="F104" s="232">
        <v>9063.6</v>
      </c>
      <c r="G104" s="297">
        <v>2622.3</v>
      </c>
      <c r="H104" s="244">
        <v>6494</v>
      </c>
    </row>
    <row r="105" spans="1:8" s="1" customFormat="1" ht="30.75" customHeight="1" thickBot="1" x14ac:dyDescent="0.25">
      <c r="A105" s="619" t="s">
        <v>62</v>
      </c>
      <c r="B105" s="620"/>
      <c r="C105" s="620"/>
      <c r="D105" s="621"/>
      <c r="E105" s="229"/>
      <c r="F105" s="273">
        <v>192104.46</v>
      </c>
      <c r="G105" s="229"/>
      <c r="H105" s="273">
        <v>191652.33888</v>
      </c>
    </row>
    <row r="106" spans="1:8" s="1" customFormat="1" ht="26.25" thickBot="1" x14ac:dyDescent="0.25">
      <c r="A106" s="198" t="s">
        <v>264</v>
      </c>
      <c r="B106" s="113"/>
      <c r="C106" s="114"/>
      <c r="D106" s="373"/>
      <c r="E106" s="262">
        <v>300.8</v>
      </c>
      <c r="F106" s="229">
        <v>60792.46</v>
      </c>
      <c r="G106" s="229">
        <v>300.8</v>
      </c>
      <c r="H106" s="273">
        <v>60585.5982</v>
      </c>
    </row>
    <row r="107" spans="1:8" s="1" customFormat="1" ht="24" x14ac:dyDescent="0.2">
      <c r="A107" s="343" t="s">
        <v>173</v>
      </c>
      <c r="B107" s="56" t="s">
        <v>66</v>
      </c>
      <c r="C107" s="381" t="s">
        <v>282</v>
      </c>
      <c r="D107" s="364" t="s">
        <v>265</v>
      </c>
      <c r="E107" s="231">
        <v>2622.3</v>
      </c>
      <c r="F107" s="232">
        <v>57771.57</v>
      </c>
      <c r="G107" s="297">
        <v>2622.3</v>
      </c>
      <c r="H107" s="244">
        <v>57611.91</v>
      </c>
    </row>
    <row r="108" spans="1:8" s="1" customFormat="1" ht="24.75" thickBot="1" x14ac:dyDescent="0.25">
      <c r="A108" s="199" t="s">
        <v>275</v>
      </c>
      <c r="B108" s="14" t="s">
        <v>66</v>
      </c>
      <c r="C108" s="83">
        <v>12</v>
      </c>
      <c r="D108" s="396">
        <v>9.6000000000000002E-2</v>
      </c>
      <c r="E108" s="236">
        <v>2622.3</v>
      </c>
      <c r="F108" s="79">
        <v>3020.89</v>
      </c>
      <c r="G108" s="86">
        <v>2622.3</v>
      </c>
      <c r="H108" s="272">
        <v>2973.6882000000001</v>
      </c>
    </row>
    <row r="109" spans="1:8" s="3" customFormat="1" ht="38.25" customHeight="1" thickBot="1" x14ac:dyDescent="0.25">
      <c r="A109" s="200" t="s">
        <v>266</v>
      </c>
      <c r="B109" s="55" t="s">
        <v>66</v>
      </c>
      <c r="C109" s="382" t="s">
        <v>187</v>
      </c>
      <c r="D109" s="347" t="s">
        <v>265</v>
      </c>
      <c r="E109" s="262">
        <v>1872.5</v>
      </c>
      <c r="F109" s="229">
        <v>109166.68</v>
      </c>
      <c r="G109" s="298">
        <v>1872.5</v>
      </c>
      <c r="H109" s="273">
        <v>108641.87999999999</v>
      </c>
    </row>
    <row r="110" spans="1:8" s="3" customFormat="1" ht="51" customHeight="1" thickBot="1" x14ac:dyDescent="0.25">
      <c r="A110" s="201" t="s">
        <v>267</v>
      </c>
      <c r="B110" s="274" t="s">
        <v>66</v>
      </c>
      <c r="C110" s="77">
        <v>1</v>
      </c>
      <c r="D110" s="484">
        <v>3.4666666666666665E-3</v>
      </c>
      <c r="E110" s="262">
        <v>2622.3</v>
      </c>
      <c r="F110" s="229">
        <v>118</v>
      </c>
      <c r="G110" s="298">
        <v>2622.3</v>
      </c>
      <c r="H110" s="273">
        <v>109.08768000000001</v>
      </c>
    </row>
    <row r="111" spans="1:8" s="3" customFormat="1" ht="38.25" customHeight="1" thickBot="1" x14ac:dyDescent="0.25">
      <c r="A111" s="184" t="s">
        <v>268</v>
      </c>
      <c r="B111" s="275" t="s">
        <v>66</v>
      </c>
      <c r="C111" s="78">
        <v>12</v>
      </c>
      <c r="D111" s="374">
        <v>0.77</v>
      </c>
      <c r="E111" s="262">
        <v>2622.3</v>
      </c>
      <c r="F111" s="229">
        <v>22027.32</v>
      </c>
      <c r="G111" s="298">
        <v>2622.3</v>
      </c>
      <c r="H111" s="273">
        <v>22315.773000000001</v>
      </c>
    </row>
    <row r="112" spans="1:8" s="1" customFormat="1" ht="15.75" thickBot="1" x14ac:dyDescent="0.25">
      <c r="A112" s="209" t="s">
        <v>64</v>
      </c>
      <c r="B112" s="210"/>
      <c r="C112" s="211"/>
      <c r="D112" s="485"/>
      <c r="E112" s="262">
        <v>2622.3</v>
      </c>
      <c r="F112" s="228">
        <v>152932.54</v>
      </c>
      <c r="G112" s="227">
        <v>2622.3</v>
      </c>
      <c r="H112" s="273">
        <v>150651.13450000001</v>
      </c>
    </row>
    <row r="113" spans="1:8" s="1" customFormat="1" ht="18" thickBot="1" x14ac:dyDescent="0.25">
      <c r="A113" s="115" t="s">
        <v>269</v>
      </c>
      <c r="B113" s="150" t="s">
        <v>66</v>
      </c>
      <c r="C113" s="117">
        <v>12</v>
      </c>
      <c r="D113" s="486">
        <v>4.8600000000000003</v>
      </c>
      <c r="E113" s="236">
        <v>2622.3</v>
      </c>
      <c r="F113" s="79">
        <v>152932.54</v>
      </c>
      <c r="G113" s="86">
        <v>2622.3</v>
      </c>
      <c r="H113" s="272">
        <v>150651.13450000001</v>
      </c>
    </row>
    <row r="114" spans="1:8" s="1" customFormat="1" ht="15.75" thickBot="1" x14ac:dyDescent="0.25">
      <c r="A114" s="221" t="s">
        <v>424</v>
      </c>
      <c r="B114" s="55"/>
      <c r="C114" s="40"/>
      <c r="D114" s="489"/>
      <c r="E114" s="17"/>
      <c r="F114" s="273">
        <v>490959.18000000005</v>
      </c>
      <c r="G114" s="17"/>
      <c r="H114" s="273">
        <v>699082.72641</v>
      </c>
    </row>
    <row r="115" spans="1:8" x14ac:dyDescent="0.2">
      <c r="A115" s="24"/>
      <c r="B115" s="75"/>
      <c r="C115" s="18"/>
    </row>
    <row r="116" spans="1:8" x14ac:dyDescent="0.2">
      <c r="A116" s="284" t="s">
        <v>431</v>
      </c>
      <c r="B116" s="75"/>
      <c r="C116" s="18"/>
      <c r="D116" s="122"/>
    </row>
    <row r="117" spans="1:8" x14ac:dyDescent="0.2">
      <c r="A117" s="24"/>
      <c r="B117" s="75"/>
      <c r="C117" s="18"/>
      <c r="D117" s="122"/>
    </row>
    <row r="118" spans="1:8" x14ac:dyDescent="0.2">
      <c r="A118" s="24" t="s">
        <v>432</v>
      </c>
      <c r="B118" s="75"/>
      <c r="C118" s="18"/>
      <c r="D118" s="122"/>
    </row>
    <row r="119" spans="1:8" s="1" customFormat="1" x14ac:dyDescent="0.2">
      <c r="A119" s="24"/>
      <c r="B119" s="75"/>
      <c r="C119" s="18"/>
      <c r="D119" s="122"/>
      <c r="E119" s="302"/>
      <c r="F119" s="302"/>
      <c r="G119" s="302"/>
      <c r="H119" s="302"/>
    </row>
    <row r="120" spans="1:8" s="3" customFormat="1" x14ac:dyDescent="0.2">
      <c r="A120" s="24"/>
      <c r="B120" s="75"/>
      <c r="C120" s="18"/>
      <c r="D120" s="122"/>
      <c r="E120" s="302"/>
      <c r="F120" s="302"/>
      <c r="G120" s="302"/>
      <c r="H120" s="302"/>
    </row>
    <row r="121" spans="1:8" x14ac:dyDescent="0.2">
      <c r="A121" s="24"/>
      <c r="D121" s="122"/>
    </row>
    <row r="122" spans="1:8" x14ac:dyDescent="0.2">
      <c r="A122" s="24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4" x14ac:dyDescent="0.2">
      <c r="A145" s="13"/>
    </row>
    <row r="146" spans="1:4" x14ac:dyDescent="0.2">
      <c r="A146" s="13"/>
    </row>
    <row r="147" spans="1:4" x14ac:dyDescent="0.2">
      <c r="A147" s="13"/>
    </row>
    <row r="148" spans="1:4" x14ac:dyDescent="0.2">
      <c r="A148" s="13"/>
    </row>
    <row r="149" spans="1:4" x14ac:dyDescent="0.2">
      <c r="A149" s="13"/>
    </row>
    <row r="150" spans="1:4" x14ac:dyDescent="0.2">
      <c r="A150" s="13"/>
    </row>
    <row r="151" spans="1:4" x14ac:dyDescent="0.2">
      <c r="A151" s="13"/>
      <c r="B151" s="13"/>
      <c r="C151" s="13"/>
    </row>
    <row r="152" spans="1:4" x14ac:dyDescent="0.2">
      <c r="A152" s="13"/>
      <c r="B152" s="13"/>
      <c r="C152" s="13"/>
    </row>
    <row r="156" spans="1:4" x14ac:dyDescent="0.2">
      <c r="A156" s="13"/>
      <c r="D156" s="302"/>
    </row>
    <row r="157" spans="1:4" x14ac:dyDescent="0.2">
      <c r="A157" s="13"/>
      <c r="D157" s="302"/>
    </row>
  </sheetData>
  <mergeCells count="8">
    <mergeCell ref="A1:H1"/>
    <mergeCell ref="A2:D2"/>
    <mergeCell ref="A53:D53"/>
    <mergeCell ref="A105:D105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8" fitToHeight="0" orientation="portrait" copies="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showZeros="0" topLeftCell="A104" zoomScaleNormal="100" workbookViewId="0">
      <selection activeCell="J114" sqref="J114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2.85546875" style="302" customWidth="1"/>
    <col min="7" max="7" width="13" style="302" customWidth="1"/>
    <col min="8" max="8" width="14.5703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28499.668753373553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1119090.1199999999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1119090.1199999999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1119090.1199999999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970149.42194999999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177440.36680337356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-107796.64124662662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1095059.73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1095059.73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1095059.73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987263.08875337336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970149.42194999999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17113.666803373373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>
        <v>24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106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142611.03</v>
      </c>
      <c r="G23" s="229"/>
      <c r="H23" s="228">
        <v>31706.282150000003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46.86</v>
      </c>
      <c r="G24" s="229"/>
      <c r="H24" s="228">
        <v>46.86045</v>
      </c>
    </row>
    <row r="25" spans="1:8" s="1" customFormat="1" ht="47.25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5149.5</v>
      </c>
      <c r="F25" s="232">
        <v>46.86</v>
      </c>
      <c r="G25" s="297">
        <v>5149.5</v>
      </c>
      <c r="H25" s="244">
        <v>46.86045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3660.8900000000003</v>
      </c>
      <c r="G26" s="229"/>
      <c r="H26" s="228">
        <v>2698.8588000000004</v>
      </c>
    </row>
    <row r="27" spans="1:8" s="1" customFormat="1" ht="57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1065.9000000000001</v>
      </c>
      <c r="F27" s="232">
        <v>2711.65</v>
      </c>
      <c r="G27" s="297">
        <v>1065.9000000000001</v>
      </c>
      <c r="H27" s="244">
        <v>2698.8588000000004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46.86</v>
      </c>
      <c r="G29" s="229"/>
      <c r="H29" s="228">
        <v>24215.14</v>
      </c>
    </row>
    <row r="30" spans="1:8" s="1" customFormat="1" ht="17.25" customHeight="1" x14ac:dyDescent="0.2">
      <c r="A30" s="144" t="s">
        <v>34</v>
      </c>
      <c r="B30" s="97"/>
      <c r="C30" s="16" t="s">
        <v>69</v>
      </c>
      <c r="D30" s="476"/>
      <c r="E30" s="236">
        <v>0</v>
      </c>
      <c r="F30" s="79">
        <v>0</v>
      </c>
      <c r="G30" s="79"/>
      <c r="H30" s="255">
        <v>24215.14</v>
      </c>
    </row>
    <row r="31" spans="1:8" s="1" customFormat="1" ht="13.5" thickBot="1" x14ac:dyDescent="0.25">
      <c r="A31" s="194" t="s">
        <v>193</v>
      </c>
      <c r="B31" s="34" t="s">
        <v>26</v>
      </c>
      <c r="C31" s="16"/>
      <c r="D31" s="472">
        <v>361.42</v>
      </c>
      <c r="E31" s="236">
        <v>0</v>
      </c>
      <c r="F31" s="79">
        <v>0</v>
      </c>
      <c r="G31" s="86">
        <v>67</v>
      </c>
      <c r="H31" s="272">
        <v>24215.14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229"/>
      <c r="F32" s="228">
        <v>818.77</v>
      </c>
      <c r="G32" s="229"/>
      <c r="H32" s="228">
        <v>0</v>
      </c>
    </row>
    <row r="33" spans="1:8" s="3" customFormat="1" ht="26.25" thickBot="1" x14ac:dyDescent="0.25">
      <c r="A33" s="27" t="s">
        <v>37</v>
      </c>
      <c r="B33" s="280"/>
      <c r="C33" s="388"/>
      <c r="D33" s="389"/>
      <c r="E33" s="229"/>
      <c r="F33" s="273">
        <v>41817.81</v>
      </c>
      <c r="G33" s="229"/>
      <c r="H33" s="273">
        <v>2880.5363999999995</v>
      </c>
    </row>
    <row r="34" spans="1:8" s="1" customFormat="1" ht="22.5" x14ac:dyDescent="0.2">
      <c r="A34" s="585" t="s">
        <v>15</v>
      </c>
      <c r="B34" s="393" t="s">
        <v>6</v>
      </c>
      <c r="C34" s="394">
        <v>2</v>
      </c>
      <c r="D34" s="395">
        <v>0.77</v>
      </c>
      <c r="E34" s="231">
        <v>1406.3</v>
      </c>
      <c r="F34" s="232">
        <v>2165.6999999999998</v>
      </c>
      <c r="G34" s="297">
        <f>E34</f>
        <v>1406.3</v>
      </c>
      <c r="H34" s="244">
        <v>2165.7019999999998</v>
      </c>
    </row>
    <row r="35" spans="1:8" s="1" customFormat="1" ht="24" x14ac:dyDescent="0.2">
      <c r="A35" s="171" t="s">
        <v>214</v>
      </c>
      <c r="B35" s="14" t="s">
        <v>6</v>
      </c>
      <c r="C35" s="131">
        <v>4</v>
      </c>
      <c r="D35" s="396">
        <v>9.4E-2</v>
      </c>
      <c r="E35" s="236">
        <v>1406.3</v>
      </c>
      <c r="F35" s="79">
        <v>528.77</v>
      </c>
      <c r="G35" s="297">
        <f>E35</f>
        <v>1406.3</v>
      </c>
      <c r="H35" s="272">
        <v>264.38439999999997</v>
      </c>
    </row>
    <row r="36" spans="1:8" s="1" customFormat="1" ht="14.25" customHeight="1" x14ac:dyDescent="0.2">
      <c r="A36" s="383" t="s">
        <v>34</v>
      </c>
      <c r="B36" s="97" t="s">
        <v>6</v>
      </c>
      <c r="C36" s="217" t="s">
        <v>69</v>
      </c>
      <c r="D36" s="360"/>
      <c r="E36" s="236">
        <v>0</v>
      </c>
      <c r="F36" s="235">
        <v>39123.339999999997</v>
      </c>
      <c r="G36" s="235"/>
      <c r="H36" s="255">
        <v>450.45</v>
      </c>
    </row>
    <row r="37" spans="1:8" s="1" customFormat="1" x14ac:dyDescent="0.2">
      <c r="A37" s="243" t="s">
        <v>351</v>
      </c>
      <c r="B37" s="14" t="s">
        <v>6</v>
      </c>
      <c r="C37" s="131">
        <v>1</v>
      </c>
      <c r="D37" s="475" t="s">
        <v>430</v>
      </c>
      <c r="E37" s="236">
        <v>0</v>
      </c>
      <c r="F37" s="79">
        <v>0</v>
      </c>
      <c r="G37" s="86">
        <v>1</v>
      </c>
      <c r="H37" s="272">
        <v>450.45</v>
      </c>
    </row>
    <row r="38" spans="1:8" s="1" customFormat="1" ht="13.5" thickBot="1" x14ac:dyDescent="0.25">
      <c r="A38" s="385" t="s">
        <v>216</v>
      </c>
      <c r="B38" s="595"/>
      <c r="C38" s="23"/>
      <c r="D38" s="596"/>
      <c r="E38" s="236">
        <v>0</v>
      </c>
      <c r="F38" s="235">
        <v>39123.339999999997</v>
      </c>
      <c r="G38" s="232"/>
      <c r="H38" s="244">
        <v>0</v>
      </c>
    </row>
    <row r="39" spans="1:8" s="3" customFormat="1" ht="26.25" thickBot="1" x14ac:dyDescent="0.25">
      <c r="A39" s="601" t="s">
        <v>38</v>
      </c>
      <c r="B39" s="602"/>
      <c r="C39" s="603"/>
      <c r="D39" s="353"/>
      <c r="E39" s="229"/>
      <c r="F39" s="273">
        <v>289.8</v>
      </c>
      <c r="G39" s="229"/>
      <c r="H39" s="273">
        <v>289.79599999999999</v>
      </c>
    </row>
    <row r="40" spans="1:8" s="1" customFormat="1" ht="47.25" customHeight="1" thickBot="1" x14ac:dyDescent="0.25">
      <c r="A40" s="597" t="s">
        <v>39</v>
      </c>
      <c r="B40" s="598" t="s">
        <v>6</v>
      </c>
      <c r="C40" s="599">
        <v>1</v>
      </c>
      <c r="D40" s="600">
        <v>0.52</v>
      </c>
      <c r="E40" s="231">
        <v>557.29999999999995</v>
      </c>
      <c r="F40" s="232">
        <v>289.8</v>
      </c>
      <c r="G40" s="297">
        <v>557.29999999999995</v>
      </c>
      <c r="H40" s="244">
        <v>289.79599999999999</v>
      </c>
    </row>
    <row r="41" spans="1:8" s="3" customFormat="1" ht="26.25" thickBot="1" x14ac:dyDescent="0.25">
      <c r="A41" s="139" t="s">
        <v>40</v>
      </c>
      <c r="B41" s="133"/>
      <c r="C41" s="134"/>
      <c r="D41" s="350"/>
      <c r="E41" s="229"/>
      <c r="F41" s="273">
        <v>92852.83</v>
      </c>
      <c r="G41" s="229"/>
      <c r="H41" s="273">
        <v>1164.9945</v>
      </c>
    </row>
    <row r="42" spans="1:8" s="1" customFormat="1" ht="44.25" customHeight="1" x14ac:dyDescent="0.2">
      <c r="A42" s="26" t="s">
        <v>41</v>
      </c>
      <c r="B42" s="249" t="s">
        <v>66</v>
      </c>
      <c r="C42" s="16" t="s">
        <v>70</v>
      </c>
      <c r="D42" s="474">
        <v>3.1E-2</v>
      </c>
      <c r="E42" s="231">
        <v>5149.5</v>
      </c>
      <c r="F42" s="232">
        <v>159.63</v>
      </c>
      <c r="G42" s="297">
        <v>5149.5</v>
      </c>
      <c r="H42" s="244">
        <v>159.6345</v>
      </c>
    </row>
    <row r="43" spans="1:8" s="1" customFormat="1" ht="16.5" customHeight="1" x14ac:dyDescent="0.2">
      <c r="A43" s="144" t="s">
        <v>34</v>
      </c>
      <c r="B43" s="96"/>
      <c r="C43" s="16" t="s">
        <v>69</v>
      </c>
      <c r="D43" s="476"/>
      <c r="E43" s="234">
        <v>0</v>
      </c>
      <c r="F43" s="235">
        <v>92693.2</v>
      </c>
      <c r="G43" s="235"/>
      <c r="H43" s="255">
        <v>1005.36</v>
      </c>
    </row>
    <row r="44" spans="1:8" s="1" customFormat="1" ht="13.5" thickBot="1" x14ac:dyDescent="0.25">
      <c r="A44" s="146" t="s">
        <v>180</v>
      </c>
      <c r="B44" s="128" t="s">
        <v>6</v>
      </c>
      <c r="C44" s="250">
        <v>1</v>
      </c>
      <c r="D44" s="472">
        <v>167.56</v>
      </c>
      <c r="E44" s="236">
        <v>0</v>
      </c>
      <c r="F44" s="79">
        <v>0</v>
      </c>
      <c r="G44" s="86">
        <v>6</v>
      </c>
      <c r="H44" s="272">
        <v>1005.36</v>
      </c>
    </row>
    <row r="45" spans="1:8" s="3" customFormat="1" ht="26.25" thickBot="1" x14ac:dyDescent="0.25">
      <c r="A45" s="139" t="s">
        <v>42</v>
      </c>
      <c r="B45" s="133"/>
      <c r="C45" s="134"/>
      <c r="D45" s="350"/>
      <c r="E45" s="229"/>
      <c r="F45" s="273">
        <v>818.77</v>
      </c>
      <c r="G45" s="229"/>
      <c r="H45" s="273">
        <v>0</v>
      </c>
    </row>
    <row r="46" spans="1:8" s="3" customFormat="1" ht="26.25" thickBot="1" x14ac:dyDescent="0.25">
      <c r="A46" s="142" t="s">
        <v>44</v>
      </c>
      <c r="B46" s="143"/>
      <c r="C46" s="253"/>
      <c r="D46" s="477"/>
      <c r="E46" s="229"/>
      <c r="F46" s="273">
        <v>185.38</v>
      </c>
      <c r="G46" s="229"/>
      <c r="H46" s="273">
        <v>185.38199999999998</v>
      </c>
    </row>
    <row r="47" spans="1:8" s="1" customFormat="1" ht="17.25" thickBot="1" x14ac:dyDescent="0.25">
      <c r="A47" s="111" t="s">
        <v>45</v>
      </c>
      <c r="B47" s="33" t="s">
        <v>66</v>
      </c>
      <c r="C47" s="102"/>
      <c r="D47" s="474">
        <v>3.6000000000000004E-2</v>
      </c>
      <c r="E47" s="231">
        <v>5149.5</v>
      </c>
      <c r="F47" s="232">
        <v>185.38</v>
      </c>
      <c r="G47" s="297">
        <v>5149.5</v>
      </c>
      <c r="H47" s="244">
        <v>185.38199999999998</v>
      </c>
    </row>
    <row r="48" spans="1:8" s="3" customFormat="1" ht="39" thickBot="1" x14ac:dyDescent="0.25">
      <c r="A48" s="27" t="s">
        <v>46</v>
      </c>
      <c r="B48" s="35"/>
      <c r="C48" s="254"/>
      <c r="D48" s="353"/>
      <c r="E48" s="229"/>
      <c r="F48" s="273">
        <v>2073.06</v>
      </c>
      <c r="G48" s="229"/>
      <c r="H48" s="273">
        <v>224.71400000000003</v>
      </c>
    </row>
    <row r="49" spans="1:8" s="1" customFormat="1" ht="56.25" x14ac:dyDescent="0.2">
      <c r="A49" s="151" t="s">
        <v>47</v>
      </c>
      <c r="B49" s="33" t="s">
        <v>128</v>
      </c>
      <c r="C49" s="22" t="s">
        <v>70</v>
      </c>
      <c r="D49" s="474">
        <v>4.5860000000000003</v>
      </c>
      <c r="E49" s="231">
        <v>49</v>
      </c>
      <c r="F49" s="232">
        <v>449.43</v>
      </c>
      <c r="G49" s="297">
        <v>49</v>
      </c>
      <c r="H49" s="244">
        <v>224.71400000000003</v>
      </c>
    </row>
    <row r="50" spans="1:8" s="1" customFormat="1" x14ac:dyDescent="0.2">
      <c r="A50" s="152" t="s">
        <v>48</v>
      </c>
      <c r="B50" s="14"/>
      <c r="C50" s="21"/>
      <c r="D50" s="476"/>
      <c r="E50" s="234">
        <v>0</v>
      </c>
      <c r="F50" s="235">
        <v>1623.63</v>
      </c>
      <c r="G50" s="235"/>
      <c r="H50" s="255">
        <v>0</v>
      </c>
    </row>
    <row r="51" spans="1:8" s="1" customFormat="1" ht="13.5" thickBot="1" x14ac:dyDescent="0.25">
      <c r="A51" s="258" t="s">
        <v>161</v>
      </c>
      <c r="B51" s="259" t="s">
        <v>163</v>
      </c>
      <c r="C51" s="190"/>
      <c r="D51" s="354"/>
      <c r="E51" s="236">
        <v>0</v>
      </c>
      <c r="F51" s="235">
        <v>1623.63</v>
      </c>
      <c r="G51" s="79"/>
      <c r="H51" s="255">
        <v>0</v>
      </c>
    </row>
    <row r="52" spans="1:8" s="69" customFormat="1" ht="30.75" customHeight="1" thickBot="1" x14ac:dyDescent="0.25">
      <c r="A52" s="613" t="s">
        <v>49</v>
      </c>
      <c r="B52" s="614"/>
      <c r="C52" s="614"/>
      <c r="D52" s="615"/>
      <c r="E52" s="260"/>
      <c r="F52" s="261">
        <v>348977.3</v>
      </c>
      <c r="G52" s="260"/>
      <c r="H52" s="261">
        <v>285223.47759999998</v>
      </c>
    </row>
    <row r="53" spans="1:8" s="3" customFormat="1" ht="26.25" thickBot="1" x14ac:dyDescent="0.25">
      <c r="A53" s="139" t="s">
        <v>51</v>
      </c>
      <c r="B53" s="133"/>
      <c r="C53" s="134"/>
      <c r="D53" s="350"/>
      <c r="E53" s="262">
        <v>119</v>
      </c>
      <c r="F53" s="229">
        <v>14207</v>
      </c>
      <c r="G53" s="229"/>
      <c r="H53" s="273">
        <v>11879.07</v>
      </c>
    </row>
    <row r="54" spans="1:8" s="1" customFormat="1" ht="20.25" customHeight="1" x14ac:dyDescent="0.2">
      <c r="A54" s="145" t="s">
        <v>167</v>
      </c>
      <c r="B54" s="150" t="s">
        <v>409</v>
      </c>
      <c r="C54" s="117">
        <v>3</v>
      </c>
      <c r="D54" s="472">
        <v>37.21</v>
      </c>
      <c r="E54" s="231">
        <v>119</v>
      </c>
      <c r="F54" s="232">
        <v>13282.19</v>
      </c>
      <c r="G54" s="297">
        <v>107</v>
      </c>
      <c r="H54" s="244">
        <v>3926.2200000000003</v>
      </c>
    </row>
    <row r="55" spans="1:8" s="1" customFormat="1" x14ac:dyDescent="0.2">
      <c r="A55" s="157" t="s">
        <v>48</v>
      </c>
      <c r="B55" s="150"/>
      <c r="C55" s="158"/>
      <c r="D55" s="476"/>
      <c r="E55" s="236">
        <v>0</v>
      </c>
      <c r="F55" s="235">
        <v>924.81</v>
      </c>
      <c r="G55" s="79"/>
      <c r="H55" s="272">
        <v>7952.85</v>
      </c>
    </row>
    <row r="56" spans="1:8" s="1" customFormat="1" ht="13.5" thickBot="1" x14ac:dyDescent="0.25">
      <c r="A56" s="147" t="s">
        <v>52</v>
      </c>
      <c r="B56" s="150" t="s">
        <v>240</v>
      </c>
      <c r="C56" s="263">
        <v>1</v>
      </c>
      <c r="D56" s="472">
        <v>61.65</v>
      </c>
      <c r="E56" s="236">
        <v>15</v>
      </c>
      <c r="F56" s="79">
        <v>924.81</v>
      </c>
      <c r="G56" s="86">
        <v>129</v>
      </c>
      <c r="H56" s="272">
        <v>7952.85</v>
      </c>
    </row>
    <row r="57" spans="1:8" s="3" customFormat="1" ht="39" thickBot="1" x14ac:dyDescent="0.25">
      <c r="A57" s="27" t="s">
        <v>54</v>
      </c>
      <c r="B57" s="45"/>
      <c r="C57" s="46"/>
      <c r="D57" s="357"/>
      <c r="E57" s="265"/>
      <c r="F57" s="266">
        <v>178431.49000000002</v>
      </c>
      <c r="G57" s="265"/>
      <c r="H57" s="266">
        <v>100144.88359999999</v>
      </c>
    </row>
    <row r="58" spans="1:8" s="1" customFormat="1" ht="33.75" x14ac:dyDescent="0.2">
      <c r="A58" s="159" t="s">
        <v>55</v>
      </c>
      <c r="B58" s="33"/>
      <c r="C58" s="29"/>
      <c r="D58" s="346"/>
      <c r="E58" s="231">
        <v>0</v>
      </c>
      <c r="F58" s="580">
        <v>13777.25</v>
      </c>
      <c r="G58" s="232"/>
      <c r="H58" s="581">
        <v>12485.269</v>
      </c>
    </row>
    <row r="59" spans="1:8" s="1" customFormat="1" x14ac:dyDescent="0.2">
      <c r="A59" s="66" t="s">
        <v>17</v>
      </c>
      <c r="B59" s="14" t="s">
        <v>6</v>
      </c>
      <c r="C59" s="154">
        <v>1</v>
      </c>
      <c r="D59" s="358">
        <v>1.24</v>
      </c>
      <c r="E59" s="236">
        <v>5149.5</v>
      </c>
      <c r="F59" s="79">
        <v>6385.38</v>
      </c>
      <c r="G59" s="86">
        <v>4120</v>
      </c>
      <c r="H59" s="272">
        <v>5108.8</v>
      </c>
    </row>
    <row r="60" spans="1:8" s="1" customFormat="1" x14ac:dyDescent="0.2">
      <c r="A60" s="67" t="s">
        <v>18</v>
      </c>
      <c r="B60" s="52" t="s">
        <v>6</v>
      </c>
      <c r="C60" s="117">
        <v>12</v>
      </c>
      <c r="D60" s="358">
        <v>0.51</v>
      </c>
      <c r="E60" s="236">
        <v>1065.9000000000001</v>
      </c>
      <c r="F60" s="79">
        <v>6523.31</v>
      </c>
      <c r="G60" s="86">
        <v>1065.9000000000001</v>
      </c>
      <c r="H60" s="272">
        <v>6512.6490000000003</v>
      </c>
    </row>
    <row r="61" spans="1:8" s="1" customFormat="1" x14ac:dyDescent="0.2">
      <c r="A61" s="68" t="s">
        <v>19</v>
      </c>
      <c r="B61" s="52" t="s">
        <v>20</v>
      </c>
      <c r="C61" s="117">
        <v>12</v>
      </c>
      <c r="D61" s="358">
        <v>72.38</v>
      </c>
      <c r="E61" s="236">
        <v>1</v>
      </c>
      <c r="F61" s="79">
        <v>868.56</v>
      </c>
      <c r="G61" s="86">
        <v>1</v>
      </c>
      <c r="H61" s="272">
        <v>863.81999999999994</v>
      </c>
    </row>
    <row r="62" spans="1:8" s="1" customFormat="1" x14ac:dyDescent="0.2">
      <c r="A62" s="267" t="s">
        <v>48</v>
      </c>
      <c r="B62" s="268"/>
      <c r="C62" s="158"/>
      <c r="D62" s="346"/>
      <c r="E62" s="236">
        <v>0</v>
      </c>
      <c r="F62" s="235">
        <v>152160.48000000001</v>
      </c>
      <c r="G62" s="269"/>
      <c r="H62" s="270">
        <v>45953.737999999998</v>
      </c>
    </row>
    <row r="63" spans="1:8" s="6" customFormat="1" x14ac:dyDescent="0.2">
      <c r="A63" s="165" t="s">
        <v>184</v>
      </c>
      <c r="B63" s="50"/>
      <c r="C63" s="28"/>
      <c r="D63" s="479">
        <v>0.28000000000000003</v>
      </c>
      <c r="E63" s="234">
        <v>5149.5</v>
      </c>
      <c r="F63" s="235">
        <v>152160.48000000001</v>
      </c>
      <c r="G63" s="79"/>
      <c r="H63" s="255">
        <v>45953.74</v>
      </c>
    </row>
    <row r="64" spans="1:8" s="6" customFormat="1" x14ac:dyDescent="0.2">
      <c r="A64" s="109" t="s">
        <v>332</v>
      </c>
      <c r="B64" s="150" t="s">
        <v>134</v>
      </c>
      <c r="C64" s="170">
        <v>1</v>
      </c>
      <c r="D64" s="481">
        <v>1421.16</v>
      </c>
      <c r="E64" s="236"/>
      <c r="F64" s="79"/>
      <c r="G64" s="86">
        <v>7</v>
      </c>
      <c r="H64" s="272">
        <v>9948.1200000000008</v>
      </c>
    </row>
    <row r="65" spans="1:8" s="6" customFormat="1" x14ac:dyDescent="0.2">
      <c r="A65" s="316" t="s">
        <v>343</v>
      </c>
      <c r="B65" s="37" t="s">
        <v>134</v>
      </c>
      <c r="C65" s="16">
        <v>1</v>
      </c>
      <c r="D65" s="360">
        <v>867.36</v>
      </c>
      <c r="E65" s="236">
        <v>0</v>
      </c>
      <c r="F65" s="79">
        <v>0</v>
      </c>
      <c r="G65" s="86">
        <v>1</v>
      </c>
      <c r="H65" s="272">
        <v>867.36</v>
      </c>
    </row>
    <row r="66" spans="1:8" s="6" customFormat="1" x14ac:dyDescent="0.2">
      <c r="A66" s="51" t="s">
        <v>233</v>
      </c>
      <c r="B66" s="50" t="s">
        <v>256</v>
      </c>
      <c r="C66" s="16">
        <v>1</v>
      </c>
      <c r="D66" s="351">
        <v>1594.89</v>
      </c>
      <c r="E66" s="236">
        <v>0</v>
      </c>
      <c r="F66" s="79">
        <v>0</v>
      </c>
      <c r="G66" s="86">
        <v>0.2</v>
      </c>
      <c r="H66" s="272">
        <v>318.97800000000007</v>
      </c>
    </row>
    <row r="67" spans="1:8" s="6" customFormat="1" x14ac:dyDescent="0.2">
      <c r="A67" s="51" t="s">
        <v>234</v>
      </c>
      <c r="B67" s="50" t="s">
        <v>256</v>
      </c>
      <c r="C67" s="16">
        <v>1</v>
      </c>
      <c r="D67" s="351">
        <v>1262.8</v>
      </c>
      <c r="E67" s="236">
        <v>0</v>
      </c>
      <c r="F67" s="79">
        <v>0</v>
      </c>
      <c r="G67" s="86">
        <v>13</v>
      </c>
      <c r="H67" s="272">
        <v>16416.399999999998</v>
      </c>
    </row>
    <row r="68" spans="1:8" s="6" customFormat="1" x14ac:dyDescent="0.2">
      <c r="A68" s="319" t="s">
        <v>390</v>
      </c>
      <c r="B68" s="37" t="s">
        <v>5</v>
      </c>
      <c r="C68" s="16">
        <v>1</v>
      </c>
      <c r="D68" s="351">
        <v>459.22</v>
      </c>
      <c r="E68" s="236"/>
      <c r="F68" s="79"/>
      <c r="G68" s="86">
        <v>2</v>
      </c>
      <c r="H68" s="272">
        <v>918.44</v>
      </c>
    </row>
    <row r="69" spans="1:8" s="6" customFormat="1" x14ac:dyDescent="0.2">
      <c r="A69" s="323" t="s">
        <v>271</v>
      </c>
      <c r="B69" s="49" t="s">
        <v>127</v>
      </c>
      <c r="C69" s="28"/>
      <c r="D69" s="351">
        <v>183.3</v>
      </c>
      <c r="E69" s="236">
        <v>0</v>
      </c>
      <c r="F69" s="79">
        <v>0</v>
      </c>
      <c r="G69" s="86">
        <v>85</v>
      </c>
      <c r="H69" s="272">
        <v>14848</v>
      </c>
    </row>
    <row r="70" spans="1:8" s="6" customFormat="1" x14ac:dyDescent="0.2">
      <c r="A70" s="325" t="s">
        <v>136</v>
      </c>
      <c r="B70" s="110" t="s">
        <v>5</v>
      </c>
      <c r="C70" s="28"/>
      <c r="D70" s="351">
        <v>719.12</v>
      </c>
      <c r="E70" s="236">
        <v>0</v>
      </c>
      <c r="F70" s="79">
        <v>0</v>
      </c>
      <c r="G70" s="86">
        <v>1</v>
      </c>
      <c r="H70" s="272">
        <v>530</v>
      </c>
    </row>
    <row r="71" spans="1:8" s="6" customFormat="1" x14ac:dyDescent="0.2">
      <c r="A71" s="325" t="s">
        <v>138</v>
      </c>
      <c r="B71" s="110" t="s">
        <v>5</v>
      </c>
      <c r="C71" s="28"/>
      <c r="D71" s="351">
        <v>69.62</v>
      </c>
      <c r="E71" s="236">
        <v>0</v>
      </c>
      <c r="F71" s="79">
        <v>0</v>
      </c>
      <c r="G71" s="86">
        <v>2</v>
      </c>
      <c r="H71" s="272">
        <v>139.24</v>
      </c>
    </row>
    <row r="72" spans="1:8" x14ac:dyDescent="0.2">
      <c r="A72" s="316" t="s">
        <v>142</v>
      </c>
      <c r="B72" s="37" t="s">
        <v>128</v>
      </c>
      <c r="C72" s="28"/>
      <c r="D72" s="351">
        <v>60.33</v>
      </c>
      <c r="E72" s="236">
        <v>0</v>
      </c>
      <c r="F72" s="79">
        <v>0</v>
      </c>
      <c r="G72" s="86">
        <v>2</v>
      </c>
      <c r="H72" s="272">
        <v>120.66</v>
      </c>
    </row>
    <row r="73" spans="1:8" x14ac:dyDescent="0.2">
      <c r="A73" s="248" t="s">
        <v>147</v>
      </c>
      <c r="B73" s="37" t="s">
        <v>128</v>
      </c>
      <c r="C73" s="28"/>
      <c r="D73" s="351">
        <v>798.97</v>
      </c>
      <c r="E73" s="236">
        <v>0</v>
      </c>
      <c r="F73" s="79">
        <v>0</v>
      </c>
      <c r="G73" s="86">
        <v>2</v>
      </c>
      <c r="H73" s="272">
        <v>1546.54</v>
      </c>
    </row>
    <row r="74" spans="1:8" x14ac:dyDescent="0.2">
      <c r="A74" s="328" t="s">
        <v>327</v>
      </c>
      <c r="B74" s="37" t="s">
        <v>128</v>
      </c>
      <c r="C74" s="28"/>
      <c r="D74" s="351">
        <v>177.4</v>
      </c>
      <c r="E74" s="236"/>
      <c r="F74" s="79"/>
      <c r="G74" s="86">
        <v>2</v>
      </c>
      <c r="H74" s="272">
        <v>300</v>
      </c>
    </row>
    <row r="75" spans="1:8" ht="36" x14ac:dyDescent="0.2">
      <c r="A75" s="111" t="s">
        <v>56</v>
      </c>
      <c r="B75" s="166" t="s">
        <v>20</v>
      </c>
      <c r="C75" s="167">
        <v>24</v>
      </c>
      <c r="D75" s="476">
        <v>62.24</v>
      </c>
      <c r="E75" s="236">
        <v>1</v>
      </c>
      <c r="F75" s="235">
        <v>1493.76</v>
      </c>
      <c r="G75" s="86">
        <v>1</v>
      </c>
      <c r="H75" s="255">
        <v>1415.24</v>
      </c>
    </row>
    <row r="76" spans="1:8" s="65" customFormat="1" x14ac:dyDescent="0.2">
      <c r="A76" s="339" t="s">
        <v>185</v>
      </c>
      <c r="B76" s="14" t="s">
        <v>20</v>
      </c>
      <c r="C76" s="28"/>
      <c r="D76" s="476">
        <v>11000</v>
      </c>
      <c r="E76" s="234">
        <v>1</v>
      </c>
      <c r="F76" s="235">
        <v>11000</v>
      </c>
      <c r="G76" s="79"/>
      <c r="H76" s="270">
        <v>40290.636599999991</v>
      </c>
    </row>
    <row r="77" spans="1:8" s="12" customFormat="1" x14ac:dyDescent="0.2">
      <c r="A77" s="329" t="s">
        <v>336</v>
      </c>
      <c r="B77" s="39" t="s">
        <v>6</v>
      </c>
      <c r="C77" s="28"/>
      <c r="D77" s="351">
        <v>436.53</v>
      </c>
      <c r="E77" s="236">
        <v>0</v>
      </c>
      <c r="F77" s="79">
        <v>0</v>
      </c>
      <c r="G77" s="86">
        <v>11.88</v>
      </c>
      <c r="H77" s="272">
        <v>5185.9764000000005</v>
      </c>
    </row>
    <row r="78" spans="1:8" s="1" customFormat="1" x14ac:dyDescent="0.2">
      <c r="A78" s="330" t="s">
        <v>135</v>
      </c>
      <c r="B78" s="39" t="s">
        <v>128</v>
      </c>
      <c r="C78" s="28"/>
      <c r="D78" s="351">
        <v>79.400000000000006</v>
      </c>
      <c r="E78" s="236">
        <v>0</v>
      </c>
      <c r="F78" s="79">
        <v>0</v>
      </c>
      <c r="G78" s="86">
        <v>22</v>
      </c>
      <c r="H78" s="272">
        <v>1746.8000000000002</v>
      </c>
    </row>
    <row r="79" spans="1:8" s="1" customFormat="1" x14ac:dyDescent="0.2">
      <c r="A79" s="331" t="s">
        <v>232</v>
      </c>
      <c r="B79" s="14" t="s">
        <v>5</v>
      </c>
      <c r="C79" s="16">
        <v>1</v>
      </c>
      <c r="D79" s="360">
        <v>773.27</v>
      </c>
      <c r="E79" s="236">
        <v>0</v>
      </c>
      <c r="F79" s="79">
        <v>0</v>
      </c>
      <c r="G79" s="86">
        <v>2</v>
      </c>
      <c r="H79" s="272">
        <v>1546.54</v>
      </c>
    </row>
    <row r="80" spans="1:8" s="1" customFormat="1" x14ac:dyDescent="0.2">
      <c r="A80" s="332" t="s">
        <v>218</v>
      </c>
      <c r="B80" s="217" t="s">
        <v>6</v>
      </c>
      <c r="C80" s="217">
        <v>1</v>
      </c>
      <c r="D80" s="480">
        <v>5671.17</v>
      </c>
      <c r="E80" s="236">
        <v>0</v>
      </c>
      <c r="F80" s="79">
        <v>0</v>
      </c>
      <c r="G80" s="86">
        <v>2.46</v>
      </c>
      <c r="H80" s="272">
        <v>13951.0782</v>
      </c>
    </row>
    <row r="81" spans="1:8" s="1" customFormat="1" x14ac:dyDescent="0.2">
      <c r="A81" s="332" t="s">
        <v>219</v>
      </c>
      <c r="B81" s="217" t="s">
        <v>6</v>
      </c>
      <c r="C81" s="217">
        <v>1</v>
      </c>
      <c r="D81" s="480">
        <v>4926.87</v>
      </c>
      <c r="E81" s="236">
        <v>0</v>
      </c>
      <c r="F81" s="79">
        <v>0</v>
      </c>
      <c r="G81" s="86">
        <v>2</v>
      </c>
      <c r="H81" s="272">
        <v>9853.74</v>
      </c>
    </row>
    <row r="82" spans="1:8" s="1" customFormat="1" x14ac:dyDescent="0.2">
      <c r="A82" s="316" t="s">
        <v>410</v>
      </c>
      <c r="B82" s="37" t="s">
        <v>127</v>
      </c>
      <c r="C82" s="28"/>
      <c r="D82" s="351">
        <v>195.21</v>
      </c>
      <c r="E82" s="236">
        <v>0</v>
      </c>
      <c r="F82" s="79">
        <v>0</v>
      </c>
      <c r="G82" s="86">
        <v>4.2</v>
      </c>
      <c r="H82" s="272">
        <v>819.88200000000006</v>
      </c>
    </row>
    <row r="83" spans="1:8" s="1" customFormat="1" x14ac:dyDescent="0.2">
      <c r="A83" s="316" t="s">
        <v>142</v>
      </c>
      <c r="B83" s="37" t="s">
        <v>128</v>
      </c>
      <c r="C83" s="28"/>
      <c r="D83" s="351">
        <v>60.33</v>
      </c>
      <c r="E83" s="236">
        <v>0</v>
      </c>
      <c r="F83" s="79">
        <v>0</v>
      </c>
      <c r="G83" s="86">
        <v>3</v>
      </c>
      <c r="H83" s="272">
        <v>180.99</v>
      </c>
    </row>
    <row r="84" spans="1:8" s="1" customFormat="1" x14ac:dyDescent="0.2">
      <c r="A84" s="248" t="s">
        <v>147</v>
      </c>
      <c r="B84" s="37" t="s">
        <v>128</v>
      </c>
      <c r="C84" s="28"/>
      <c r="D84" s="351">
        <v>798.97</v>
      </c>
      <c r="E84" s="236">
        <v>0</v>
      </c>
      <c r="F84" s="79">
        <v>0</v>
      </c>
      <c r="G84" s="86">
        <v>7</v>
      </c>
      <c r="H84" s="272">
        <v>5592.79</v>
      </c>
    </row>
    <row r="85" spans="1:8" s="1" customFormat="1" ht="13.5" thickBot="1" x14ac:dyDescent="0.25">
      <c r="A85" s="542" t="s">
        <v>354</v>
      </c>
      <c r="B85" s="47" t="s">
        <v>5</v>
      </c>
      <c r="C85" s="16"/>
      <c r="D85" s="363">
        <v>353.21</v>
      </c>
      <c r="E85" s="236">
        <v>0</v>
      </c>
      <c r="F85" s="79">
        <v>0</v>
      </c>
      <c r="G85" s="86">
        <v>4</v>
      </c>
      <c r="H85" s="272">
        <v>1412.84</v>
      </c>
    </row>
    <row r="86" spans="1:8" s="1" customFormat="1" ht="39" thickBot="1" x14ac:dyDescent="0.25">
      <c r="A86" s="82" t="s">
        <v>170</v>
      </c>
      <c r="B86" s="35"/>
      <c r="C86" s="36"/>
      <c r="D86" s="364"/>
      <c r="E86" s="273">
        <v>22776</v>
      </c>
      <c r="F86" s="273">
        <v>112156.8</v>
      </c>
      <c r="G86" s="273">
        <v>22777</v>
      </c>
      <c r="H86" s="273">
        <v>112156.79999999999</v>
      </c>
    </row>
    <row r="87" spans="1:8" s="4" customFormat="1" x14ac:dyDescent="0.2">
      <c r="A87" s="111" t="s">
        <v>315</v>
      </c>
      <c r="B87" s="172" t="s">
        <v>240</v>
      </c>
      <c r="C87" s="173">
        <v>1</v>
      </c>
      <c r="D87" s="365">
        <v>20.38</v>
      </c>
      <c r="E87" s="231">
        <v>4004</v>
      </c>
      <c r="F87" s="232">
        <v>81601.52</v>
      </c>
      <c r="G87" s="297">
        <v>4004</v>
      </c>
      <c r="H87" s="244">
        <v>81601.51999999999</v>
      </c>
    </row>
    <row r="88" spans="1:8" s="1" customFormat="1" x14ac:dyDescent="0.2">
      <c r="A88" s="174" t="s">
        <v>316</v>
      </c>
      <c r="B88" s="175" t="s">
        <v>118</v>
      </c>
      <c r="C88" s="158" t="s">
        <v>119</v>
      </c>
      <c r="D88" s="366" t="s">
        <v>430</v>
      </c>
      <c r="E88" s="236">
        <v>0</v>
      </c>
      <c r="F88" s="79">
        <v>10800</v>
      </c>
      <c r="G88" s="86">
        <v>1</v>
      </c>
      <c r="H88" s="272">
        <v>10800</v>
      </c>
    </row>
    <row r="89" spans="1:8" s="4" customFormat="1" x14ac:dyDescent="0.2">
      <c r="A89" s="58" t="s">
        <v>57</v>
      </c>
      <c r="B89" s="176" t="s">
        <v>20</v>
      </c>
      <c r="C89" s="154">
        <v>1</v>
      </c>
      <c r="D89" s="481">
        <v>868.52</v>
      </c>
      <c r="E89" s="236">
        <v>1</v>
      </c>
      <c r="F89" s="79">
        <v>868.52</v>
      </c>
      <c r="G89" s="86">
        <v>1</v>
      </c>
      <c r="H89" s="272">
        <v>868.52</v>
      </c>
    </row>
    <row r="90" spans="1:8" x14ac:dyDescent="0.2">
      <c r="A90" s="51" t="s">
        <v>317</v>
      </c>
      <c r="B90" s="176" t="s">
        <v>20</v>
      </c>
      <c r="C90" s="154">
        <v>1</v>
      </c>
      <c r="D90" s="367">
        <v>434.26</v>
      </c>
      <c r="E90" s="236">
        <v>1</v>
      </c>
      <c r="F90" s="79">
        <v>434.26</v>
      </c>
      <c r="G90" s="86">
        <v>1</v>
      </c>
      <c r="H90" s="272">
        <v>434.26</v>
      </c>
    </row>
    <row r="91" spans="1:8" s="1" customFormat="1" x14ac:dyDescent="0.2">
      <c r="A91" s="58" t="s">
        <v>318</v>
      </c>
      <c r="B91" s="176" t="s">
        <v>20</v>
      </c>
      <c r="C91" s="154">
        <v>1</v>
      </c>
      <c r="D91" s="367">
        <v>434.26</v>
      </c>
      <c r="E91" s="236">
        <v>1</v>
      </c>
      <c r="F91" s="79">
        <v>434.26</v>
      </c>
      <c r="G91" s="86">
        <v>1</v>
      </c>
      <c r="H91" s="272">
        <v>434.26</v>
      </c>
    </row>
    <row r="92" spans="1:8" s="3" customFormat="1" ht="24.75" thickBot="1" x14ac:dyDescent="0.25">
      <c r="A92" s="51" t="s">
        <v>58</v>
      </c>
      <c r="B92" s="175" t="s">
        <v>67</v>
      </c>
      <c r="C92" s="117">
        <v>1</v>
      </c>
      <c r="D92" s="368">
        <v>0.96</v>
      </c>
      <c r="E92" s="236">
        <v>18769</v>
      </c>
      <c r="F92" s="79">
        <v>18018.240000000002</v>
      </c>
      <c r="G92" s="86">
        <v>18769</v>
      </c>
      <c r="H92" s="272">
        <v>18018.239999999998</v>
      </c>
    </row>
    <row r="93" spans="1:8" s="6" customFormat="1" ht="26.25" thickBot="1" x14ac:dyDescent="0.25">
      <c r="A93" s="179" t="s">
        <v>258</v>
      </c>
      <c r="B93" s="62"/>
      <c r="C93" s="36"/>
      <c r="D93" s="347"/>
      <c r="E93" s="298"/>
      <c r="F93" s="273">
        <v>10401.48</v>
      </c>
      <c r="G93" s="298"/>
      <c r="H93" s="273">
        <v>10890.23</v>
      </c>
    </row>
    <row r="94" spans="1:8" s="6" customFormat="1" x14ac:dyDescent="0.2">
      <c r="A94" s="111" t="s">
        <v>168</v>
      </c>
      <c r="B94" s="180" t="s">
        <v>257</v>
      </c>
      <c r="C94" s="181">
        <v>12</v>
      </c>
      <c r="D94" s="358">
        <v>700</v>
      </c>
      <c r="E94" s="231">
        <v>1</v>
      </c>
      <c r="F94" s="232">
        <v>8546.52</v>
      </c>
      <c r="G94" s="297">
        <v>1</v>
      </c>
      <c r="H94" s="244">
        <v>8280</v>
      </c>
    </row>
    <row r="95" spans="1:8" s="6" customFormat="1" x14ac:dyDescent="0.2">
      <c r="A95" s="111" t="s">
        <v>169</v>
      </c>
      <c r="B95" s="182" t="s">
        <v>257</v>
      </c>
      <c r="C95" s="154">
        <v>12</v>
      </c>
      <c r="D95" s="358">
        <v>154.58000000000001</v>
      </c>
      <c r="E95" s="236">
        <v>1</v>
      </c>
      <c r="F95" s="79">
        <v>1854.96</v>
      </c>
      <c r="G95" s="86">
        <v>1</v>
      </c>
      <c r="H95" s="272">
        <v>1845.47</v>
      </c>
    </row>
    <row r="96" spans="1:8" s="6" customFormat="1" ht="13.5" thickBot="1" x14ac:dyDescent="0.25">
      <c r="A96" s="111" t="s">
        <v>379</v>
      </c>
      <c r="B96" s="177" t="s">
        <v>257</v>
      </c>
      <c r="C96" s="183">
        <v>12</v>
      </c>
      <c r="D96" s="346">
        <v>64.06</v>
      </c>
      <c r="E96" s="236">
        <v>0</v>
      </c>
      <c r="F96" s="79">
        <v>0</v>
      </c>
      <c r="G96" s="86">
        <v>1</v>
      </c>
      <c r="H96" s="272">
        <v>764.76</v>
      </c>
    </row>
    <row r="97" spans="1:8" s="3" customFormat="1" ht="26.25" thickBot="1" x14ac:dyDescent="0.25">
      <c r="A97" s="184" t="s">
        <v>259</v>
      </c>
      <c r="B97" s="35"/>
      <c r="C97" s="36"/>
      <c r="D97" s="347"/>
      <c r="E97" s="229"/>
      <c r="F97" s="273">
        <v>18202.93</v>
      </c>
      <c r="G97" s="229"/>
      <c r="H97" s="273">
        <v>39006.494000000006</v>
      </c>
    </row>
    <row r="98" spans="1:8" ht="36" x14ac:dyDescent="0.2">
      <c r="A98" s="185" t="s">
        <v>59</v>
      </c>
      <c r="B98" s="186"/>
      <c r="C98" s="154"/>
      <c r="D98" s="369"/>
      <c r="E98" s="236">
        <v>0</v>
      </c>
      <c r="F98" s="235">
        <v>9963.73</v>
      </c>
      <c r="G98" s="235"/>
      <c r="H98" s="255">
        <v>9908.4140000000007</v>
      </c>
    </row>
    <row r="99" spans="1:8" s="3" customFormat="1" x14ac:dyDescent="0.2">
      <c r="A99" s="187" t="s">
        <v>21</v>
      </c>
      <c r="B99" s="186" t="s">
        <v>72</v>
      </c>
      <c r="C99" s="154">
        <v>12</v>
      </c>
      <c r="D99" s="370">
        <v>13.03</v>
      </c>
      <c r="E99" s="236">
        <v>40</v>
      </c>
      <c r="F99" s="79">
        <v>6254.4</v>
      </c>
      <c r="G99" s="86">
        <v>40</v>
      </c>
      <c r="H99" s="272">
        <v>6220.4</v>
      </c>
    </row>
    <row r="100" spans="1:8" s="3" customFormat="1" x14ac:dyDescent="0.2">
      <c r="A100" s="187" t="s">
        <v>22</v>
      </c>
      <c r="B100" s="186" t="s">
        <v>6</v>
      </c>
      <c r="C100" s="154">
        <v>12</v>
      </c>
      <c r="D100" s="370">
        <v>0.28999999999999998</v>
      </c>
      <c r="E100" s="236">
        <v>1065.9000000000001</v>
      </c>
      <c r="F100" s="79">
        <v>3709.33</v>
      </c>
      <c r="G100" s="86">
        <v>1065.9000000000001</v>
      </c>
      <c r="H100" s="272">
        <v>3688.0140000000001</v>
      </c>
    </row>
    <row r="101" spans="1:8" s="3" customFormat="1" ht="36" x14ac:dyDescent="0.2">
      <c r="A101" s="141" t="s">
        <v>260</v>
      </c>
      <c r="B101" s="186"/>
      <c r="C101" s="154" t="s">
        <v>261</v>
      </c>
      <c r="D101" s="369"/>
      <c r="E101" s="236">
        <v>0</v>
      </c>
      <c r="F101" s="235">
        <v>8239.2000000000007</v>
      </c>
      <c r="G101" s="79"/>
      <c r="H101" s="255">
        <v>29098.080000000002</v>
      </c>
    </row>
    <row r="102" spans="1:8" s="3" customFormat="1" x14ac:dyDescent="0.2">
      <c r="A102" s="215" t="s">
        <v>338</v>
      </c>
      <c r="B102" s="34" t="s">
        <v>128</v>
      </c>
      <c r="C102" s="16"/>
      <c r="D102" s="351">
        <v>58.26</v>
      </c>
      <c r="E102" s="236">
        <v>0</v>
      </c>
      <c r="F102" s="79">
        <v>0</v>
      </c>
      <c r="G102" s="86">
        <v>324</v>
      </c>
      <c r="H102" s="272">
        <v>18876.240000000002</v>
      </c>
    </row>
    <row r="103" spans="1:8" s="3" customFormat="1" x14ac:dyDescent="0.2">
      <c r="A103" s="315" t="s">
        <v>150</v>
      </c>
      <c r="B103" s="34" t="s">
        <v>5</v>
      </c>
      <c r="C103" s="16"/>
      <c r="D103" s="351">
        <v>27.69</v>
      </c>
      <c r="E103" s="236">
        <v>0</v>
      </c>
      <c r="F103" s="79">
        <v>0</v>
      </c>
      <c r="G103" s="86">
        <v>80</v>
      </c>
      <c r="H103" s="272">
        <v>2215.2000000000003</v>
      </c>
    </row>
    <row r="104" spans="1:8" s="3" customFormat="1" x14ac:dyDescent="0.2">
      <c r="A104" s="315" t="s">
        <v>151</v>
      </c>
      <c r="B104" s="34" t="s">
        <v>128</v>
      </c>
      <c r="C104" s="16"/>
      <c r="D104" s="351">
        <v>3335</v>
      </c>
      <c r="E104" s="236">
        <v>0</v>
      </c>
      <c r="F104" s="79">
        <v>0</v>
      </c>
      <c r="G104" s="86">
        <v>1</v>
      </c>
      <c r="H104" s="272">
        <v>3335</v>
      </c>
    </row>
    <row r="105" spans="1:8" s="3" customFormat="1" x14ac:dyDescent="0.2">
      <c r="A105" s="340" t="s">
        <v>429</v>
      </c>
      <c r="B105" s="34" t="s">
        <v>128</v>
      </c>
      <c r="C105" s="16"/>
      <c r="D105" s="351">
        <v>47.04</v>
      </c>
      <c r="E105" s="236">
        <v>0</v>
      </c>
      <c r="F105" s="79">
        <v>0</v>
      </c>
      <c r="G105" s="86">
        <v>30</v>
      </c>
      <c r="H105" s="272">
        <v>1416</v>
      </c>
    </row>
    <row r="106" spans="1:8" s="3" customFormat="1" x14ac:dyDescent="0.2">
      <c r="A106" s="58" t="s">
        <v>339</v>
      </c>
      <c r="B106" s="34" t="s">
        <v>5</v>
      </c>
      <c r="C106" s="16"/>
      <c r="D106" s="351">
        <v>273.92</v>
      </c>
      <c r="E106" s="236">
        <v>0</v>
      </c>
      <c r="F106" s="79">
        <v>0</v>
      </c>
      <c r="G106" s="86">
        <v>3</v>
      </c>
      <c r="H106" s="272">
        <v>821.76</v>
      </c>
    </row>
    <row r="107" spans="1:8" s="3" customFormat="1" ht="13.5" thickBot="1" x14ac:dyDescent="0.25">
      <c r="A107" s="215" t="s">
        <v>340</v>
      </c>
      <c r="B107" s="34" t="s">
        <v>5</v>
      </c>
      <c r="C107" s="16"/>
      <c r="D107" s="351">
        <v>608.47</v>
      </c>
      <c r="E107" s="236">
        <v>0</v>
      </c>
      <c r="F107" s="79">
        <v>0</v>
      </c>
      <c r="G107" s="86">
        <v>4</v>
      </c>
      <c r="H107" s="272">
        <v>2433.88</v>
      </c>
    </row>
    <row r="108" spans="1:8" s="1" customFormat="1" ht="26.25" thickBot="1" x14ac:dyDescent="0.25">
      <c r="A108" s="184" t="s">
        <v>262</v>
      </c>
      <c r="B108" s="188"/>
      <c r="C108" s="189"/>
      <c r="D108" s="371"/>
      <c r="E108" s="229"/>
      <c r="F108" s="273">
        <v>15577.6</v>
      </c>
      <c r="G108" s="229"/>
      <c r="H108" s="273">
        <v>11146</v>
      </c>
    </row>
    <row r="109" spans="1:8" s="1" customFormat="1" ht="24.75" thickBot="1" x14ac:dyDescent="0.25">
      <c r="A109" s="145" t="s">
        <v>60</v>
      </c>
      <c r="B109" s="166" t="s">
        <v>66</v>
      </c>
      <c r="C109" s="190">
        <v>1</v>
      </c>
      <c r="D109" s="346"/>
      <c r="E109" s="231">
        <v>5149.5</v>
      </c>
      <c r="F109" s="232">
        <v>15577.6</v>
      </c>
      <c r="G109" s="297">
        <v>5149.5</v>
      </c>
      <c r="H109" s="244">
        <v>11146</v>
      </c>
    </row>
    <row r="110" spans="1:8" s="1" customFormat="1" ht="30.75" customHeight="1" thickBot="1" x14ac:dyDescent="0.25">
      <c r="A110" s="619" t="s">
        <v>62</v>
      </c>
      <c r="B110" s="620"/>
      <c r="C110" s="620"/>
      <c r="D110" s="621"/>
      <c r="E110" s="229"/>
      <c r="F110" s="273">
        <v>355717.48</v>
      </c>
      <c r="G110" s="229"/>
      <c r="H110" s="273">
        <v>354880.8872</v>
      </c>
    </row>
    <row r="111" spans="1:8" s="1" customFormat="1" ht="26.25" thickBot="1" x14ac:dyDescent="0.25">
      <c r="A111" s="198" t="s">
        <v>264</v>
      </c>
      <c r="B111" s="113"/>
      <c r="C111" s="114"/>
      <c r="D111" s="373"/>
      <c r="E111" s="262">
        <v>557.29999999999995</v>
      </c>
      <c r="F111" s="229">
        <v>112027</v>
      </c>
      <c r="G111" s="229">
        <v>557.29999999999995</v>
      </c>
      <c r="H111" s="273">
        <v>111610.26299999999</v>
      </c>
    </row>
    <row r="112" spans="1:8" s="1" customFormat="1" ht="24" x14ac:dyDescent="0.2">
      <c r="A112" s="343" t="s">
        <v>173</v>
      </c>
      <c r="B112" s="56" t="s">
        <v>66</v>
      </c>
      <c r="C112" s="381" t="s">
        <v>282</v>
      </c>
      <c r="D112" s="364" t="s">
        <v>265</v>
      </c>
      <c r="E112" s="231">
        <v>5149.5</v>
      </c>
      <c r="F112" s="232">
        <v>106094.78</v>
      </c>
      <c r="G112" s="297">
        <v>5149.5</v>
      </c>
      <c r="H112" s="244">
        <v>105770.73</v>
      </c>
    </row>
    <row r="113" spans="1:8" s="1" customFormat="1" ht="24.75" thickBot="1" x14ac:dyDescent="0.25">
      <c r="A113" s="199" t="s">
        <v>275</v>
      </c>
      <c r="B113" s="14" t="s">
        <v>66</v>
      </c>
      <c r="C113" s="83">
        <v>12</v>
      </c>
      <c r="D113" s="396">
        <v>9.6000000000000002E-2</v>
      </c>
      <c r="E113" s="236">
        <v>5149.5</v>
      </c>
      <c r="F113" s="79">
        <v>5932.22</v>
      </c>
      <c r="G113" s="86">
        <v>5149.5</v>
      </c>
      <c r="H113" s="272">
        <v>5839.5330000000013</v>
      </c>
    </row>
    <row r="114" spans="1:8" s="3" customFormat="1" ht="51.75" thickBot="1" x14ac:dyDescent="0.25">
      <c r="A114" s="200" t="s">
        <v>266</v>
      </c>
      <c r="B114" s="55" t="s">
        <v>66</v>
      </c>
      <c r="C114" s="382" t="s">
        <v>187</v>
      </c>
      <c r="D114" s="347" t="s">
        <v>265</v>
      </c>
      <c r="E114" s="262">
        <v>3643</v>
      </c>
      <c r="F114" s="229">
        <v>200202.95</v>
      </c>
      <c r="G114" s="298">
        <v>3643</v>
      </c>
      <c r="H114" s="273">
        <v>199234.16000000003</v>
      </c>
    </row>
    <row r="115" spans="1:8" s="3" customFormat="1" ht="39" customHeight="1" thickBot="1" x14ac:dyDescent="0.25">
      <c r="A115" s="201" t="s">
        <v>267</v>
      </c>
      <c r="B115" s="274" t="s">
        <v>66</v>
      </c>
      <c r="C115" s="77">
        <v>1</v>
      </c>
      <c r="D115" s="484">
        <v>3.4666666666666665E-3</v>
      </c>
      <c r="E115" s="262">
        <v>5149.5</v>
      </c>
      <c r="F115" s="229">
        <v>231.73</v>
      </c>
      <c r="G115" s="298">
        <v>5149.5</v>
      </c>
      <c r="H115" s="273">
        <v>214.21919999999997</v>
      </c>
    </row>
    <row r="116" spans="1:8" s="3" customFormat="1" ht="41.25" customHeight="1" thickBot="1" x14ac:dyDescent="0.25">
      <c r="A116" s="184" t="s">
        <v>268</v>
      </c>
      <c r="B116" s="275" t="s">
        <v>66</v>
      </c>
      <c r="C116" s="78">
        <v>12</v>
      </c>
      <c r="D116" s="374">
        <v>0.77</v>
      </c>
      <c r="E116" s="262">
        <v>5149.5</v>
      </c>
      <c r="F116" s="229">
        <v>43255.8</v>
      </c>
      <c r="G116" s="298">
        <v>5149.5</v>
      </c>
      <c r="H116" s="273">
        <v>43822.244999999995</v>
      </c>
    </row>
    <row r="117" spans="1:8" s="1" customFormat="1" ht="15.75" thickBot="1" x14ac:dyDescent="0.25">
      <c r="A117" s="209" t="s">
        <v>64</v>
      </c>
      <c r="B117" s="210"/>
      <c r="C117" s="211"/>
      <c r="D117" s="485"/>
      <c r="E117" s="262">
        <v>5149.5</v>
      </c>
      <c r="F117" s="228">
        <v>300318.84000000003</v>
      </c>
      <c r="G117" s="227">
        <v>5149.5</v>
      </c>
      <c r="H117" s="273">
        <v>295838.77500000002</v>
      </c>
    </row>
    <row r="118" spans="1:8" s="1" customFormat="1" ht="18" thickBot="1" x14ac:dyDescent="0.25">
      <c r="A118" s="115" t="s">
        <v>269</v>
      </c>
      <c r="B118" s="150" t="s">
        <v>66</v>
      </c>
      <c r="C118" s="117">
        <v>12</v>
      </c>
      <c r="D118" s="486">
        <v>4.8600000000000003</v>
      </c>
      <c r="E118" s="236">
        <v>5149.5</v>
      </c>
      <c r="F118" s="79">
        <v>300318.84000000003</v>
      </c>
      <c r="G118" s="86">
        <v>5149.5</v>
      </c>
      <c r="H118" s="272">
        <v>295838.77500000002</v>
      </c>
    </row>
    <row r="119" spans="1:8" s="1" customFormat="1" ht="15.75" thickBot="1" x14ac:dyDescent="0.25">
      <c r="A119" s="123" t="s">
        <v>192</v>
      </c>
      <c r="B119" s="57"/>
      <c r="C119" s="42"/>
      <c r="D119" s="376"/>
      <c r="E119" s="262">
        <v>0</v>
      </c>
      <c r="F119" s="229">
        <v>0</v>
      </c>
      <c r="G119" s="301"/>
      <c r="H119" s="273">
        <v>2500</v>
      </c>
    </row>
    <row r="120" spans="1:8" s="1" customFormat="1" ht="13.5" thickBot="1" x14ac:dyDescent="0.25">
      <c r="A120" s="31" t="s">
        <v>321</v>
      </c>
      <c r="B120" s="35"/>
      <c r="C120" s="41"/>
      <c r="D120" s="377"/>
      <c r="E120" s="262">
        <v>0</v>
      </c>
      <c r="F120" s="229">
        <v>0</v>
      </c>
      <c r="G120" s="229"/>
      <c r="H120" s="273">
        <v>2500</v>
      </c>
    </row>
    <row r="121" spans="1:8" s="1" customFormat="1" ht="13.5" thickBot="1" x14ac:dyDescent="0.25">
      <c r="A121" s="84" t="s">
        <v>358</v>
      </c>
      <c r="B121" s="251" t="s">
        <v>128</v>
      </c>
      <c r="C121" s="30"/>
      <c r="D121" s="359">
        <v>2500</v>
      </c>
      <c r="E121" s="387">
        <v>0</v>
      </c>
      <c r="F121" s="79">
        <v>0</v>
      </c>
      <c r="G121" s="86">
        <v>1</v>
      </c>
      <c r="H121" s="272">
        <v>2500</v>
      </c>
    </row>
    <row r="122" spans="1:8" s="1" customFormat="1" ht="15.75" thickBot="1" x14ac:dyDescent="0.25">
      <c r="A122" s="221" t="s">
        <v>424</v>
      </c>
      <c r="B122" s="55"/>
      <c r="C122" s="40"/>
      <c r="D122" s="489"/>
      <c r="E122" s="17"/>
      <c r="F122" s="273">
        <v>1147624.6500000001</v>
      </c>
      <c r="G122" s="17"/>
      <c r="H122" s="273">
        <v>970149.42194999999</v>
      </c>
    </row>
    <row r="123" spans="1:8" x14ac:dyDescent="0.2">
      <c r="A123" s="24"/>
      <c r="B123" s="75"/>
      <c r="C123" s="18"/>
    </row>
    <row r="124" spans="1:8" x14ac:dyDescent="0.2">
      <c r="A124" s="284" t="s">
        <v>431</v>
      </c>
      <c r="B124" s="75"/>
      <c r="C124" s="18"/>
      <c r="D124" s="122"/>
    </row>
    <row r="125" spans="1:8" x14ac:dyDescent="0.2">
      <c r="A125" s="24"/>
      <c r="B125" s="75"/>
      <c r="C125" s="18"/>
      <c r="D125" s="122"/>
    </row>
    <row r="126" spans="1:8" x14ac:dyDescent="0.2">
      <c r="A126" s="24" t="s">
        <v>432</v>
      </c>
      <c r="B126" s="75"/>
      <c r="C126" s="18"/>
      <c r="D126" s="122"/>
    </row>
    <row r="127" spans="1:8" s="1" customFormat="1" x14ac:dyDescent="0.2">
      <c r="A127" s="24"/>
      <c r="B127" s="75"/>
      <c r="C127" s="18"/>
      <c r="D127" s="122"/>
      <c r="E127" s="302"/>
      <c r="F127" s="302"/>
      <c r="G127" s="302"/>
      <c r="H127" s="302"/>
    </row>
    <row r="128" spans="1:8" s="3" customFormat="1" x14ac:dyDescent="0.2">
      <c r="A128" s="24"/>
      <c r="B128" s="75"/>
      <c r="C128" s="18"/>
      <c r="D128" s="122"/>
      <c r="E128" s="302"/>
      <c r="F128" s="302"/>
      <c r="G128" s="302"/>
      <c r="H128" s="302"/>
    </row>
    <row r="129" spans="1:4" x14ac:dyDescent="0.2">
      <c r="A129" s="24"/>
      <c r="D129" s="122"/>
    </row>
    <row r="130" spans="1:4" x14ac:dyDescent="0.2">
      <c r="A130" s="24"/>
    </row>
    <row r="150" spans="1:3" x14ac:dyDescent="0.2">
      <c r="A150" s="13"/>
    </row>
    <row r="151" spans="1:3" x14ac:dyDescent="0.2">
      <c r="A151" s="13"/>
    </row>
    <row r="152" spans="1:3" x14ac:dyDescent="0.2">
      <c r="A152" s="13"/>
    </row>
    <row r="153" spans="1:3" x14ac:dyDescent="0.2">
      <c r="A153" s="13"/>
    </row>
    <row r="154" spans="1:3" x14ac:dyDescent="0.2">
      <c r="A154" s="13"/>
    </row>
    <row r="155" spans="1:3" x14ac:dyDescent="0.2">
      <c r="A155" s="13"/>
    </row>
    <row r="156" spans="1:3" x14ac:dyDescent="0.2">
      <c r="A156" s="13"/>
    </row>
    <row r="157" spans="1:3" x14ac:dyDescent="0.2">
      <c r="A157" s="13"/>
    </row>
    <row r="158" spans="1:3" x14ac:dyDescent="0.2">
      <c r="A158" s="13"/>
    </row>
    <row r="159" spans="1:3" x14ac:dyDescent="0.2">
      <c r="A159" s="13"/>
      <c r="B159" s="13"/>
      <c r="C159" s="13"/>
    </row>
    <row r="160" spans="1:3" x14ac:dyDescent="0.2">
      <c r="A160" s="13"/>
      <c r="B160" s="13"/>
      <c r="C160" s="13"/>
    </row>
    <row r="164" spans="1:4" x14ac:dyDescent="0.2">
      <c r="A164" s="13"/>
      <c r="D164" s="302"/>
    </row>
    <row r="165" spans="1:4" x14ac:dyDescent="0.2">
      <c r="A165" s="13"/>
      <c r="D165" s="302"/>
    </row>
  </sheetData>
  <mergeCells count="8">
    <mergeCell ref="A1:H1"/>
    <mergeCell ref="A2:D2"/>
    <mergeCell ref="A52:D52"/>
    <mergeCell ref="A110:D110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5" fitToHeight="0" orientation="portrait" copies="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showZeros="0" topLeftCell="A43" zoomScaleNormal="100" workbookViewId="0">
      <selection activeCell="G51" sqref="G51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0.7109375" style="302" customWidth="1"/>
    <col min="7" max="7" width="13" style="302" customWidth="1"/>
    <col min="8" max="8" width="13.42578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-142727.73891382688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857448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857448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857448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994817.09829999995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-280096.83721382683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-311904.70891382697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833698.33000000007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833698.33000000007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833698.33000000007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521793.62108617311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994817.09829999995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-473023.47721382685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2">
        <v>25</v>
      </c>
      <c r="F19" s="633"/>
      <c r="G19" s="633"/>
      <c r="H19" s="634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9" t="s">
        <v>107</v>
      </c>
      <c r="F20" s="630"/>
      <c r="G20" s="630"/>
      <c r="H20" s="631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39301.05999999999</v>
      </c>
      <c r="G23" s="229"/>
      <c r="H23" s="228">
        <v>200432.48630000002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35.590000000000003</v>
      </c>
      <c r="G24" s="229"/>
      <c r="H24" s="228">
        <v>35.5901</v>
      </c>
    </row>
    <row r="25" spans="1:8" s="1" customFormat="1" ht="46.5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3911</v>
      </c>
      <c r="F25" s="232">
        <v>35.590000000000003</v>
      </c>
      <c r="G25" s="297">
        <v>3911</v>
      </c>
      <c r="H25" s="244">
        <v>35.5901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3030.74</v>
      </c>
      <c r="G26" s="229"/>
      <c r="H26" s="228">
        <v>2071.6824000000001</v>
      </c>
    </row>
    <row r="27" spans="1:8" s="1" customFormat="1" ht="4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818.2</v>
      </c>
      <c r="F27" s="232">
        <v>2081.5</v>
      </c>
      <c r="G27" s="297">
        <v>818.2</v>
      </c>
      <c r="H27" s="244">
        <v>2071.6824000000001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35.590000000000003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621.85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31232.25</v>
      </c>
      <c r="G31" s="229"/>
      <c r="H31" s="273">
        <v>73159.546799999996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1030.5999999999999</v>
      </c>
      <c r="F32" s="232">
        <v>1587.12</v>
      </c>
      <c r="G32" s="297">
        <f>E32</f>
        <v>1030.5999999999999</v>
      </c>
      <c r="H32" s="244">
        <v>1587.1239999999998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1030.5999999999999</v>
      </c>
      <c r="F33" s="79">
        <v>387.51</v>
      </c>
      <c r="G33" s="297">
        <f>E33</f>
        <v>1030.5999999999999</v>
      </c>
      <c r="H33" s="272">
        <v>193.75279999999998</v>
      </c>
    </row>
    <row r="34" spans="1:8" s="1" customFormat="1" ht="17.2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29257.62</v>
      </c>
      <c r="G34" s="235"/>
      <c r="H34" s="255">
        <v>71378.67</v>
      </c>
    </row>
    <row r="35" spans="1:8" s="1" customFormat="1" x14ac:dyDescent="0.2">
      <c r="A35" s="243" t="s">
        <v>351</v>
      </c>
      <c r="B35" s="14" t="s">
        <v>6</v>
      </c>
      <c r="C35" s="131">
        <v>1</v>
      </c>
      <c r="D35" s="475" t="s">
        <v>430</v>
      </c>
      <c r="E35" s="236">
        <v>0</v>
      </c>
      <c r="F35" s="79">
        <v>0</v>
      </c>
      <c r="G35" s="86">
        <v>3.4</v>
      </c>
      <c r="H35" s="272">
        <v>8081.47</v>
      </c>
    </row>
    <row r="36" spans="1:8" x14ac:dyDescent="0.2">
      <c r="A36" s="384" t="s">
        <v>215</v>
      </c>
      <c r="B36" s="14" t="s">
        <v>6</v>
      </c>
      <c r="C36" s="131">
        <v>1</v>
      </c>
      <c r="D36" s="475" t="s">
        <v>430</v>
      </c>
      <c r="E36" s="236">
        <v>0</v>
      </c>
      <c r="F36" s="79">
        <v>0</v>
      </c>
      <c r="G36" s="86">
        <v>8.16</v>
      </c>
      <c r="H36" s="272">
        <v>63297.2</v>
      </c>
    </row>
    <row r="37" spans="1:8" s="1" customFormat="1" ht="13.5" thickBot="1" x14ac:dyDescent="0.25">
      <c r="A37" s="385" t="s">
        <v>216</v>
      </c>
      <c r="B37" s="595"/>
      <c r="C37" s="23"/>
      <c r="D37" s="596"/>
      <c r="E37" s="236">
        <v>0</v>
      </c>
      <c r="F37" s="235">
        <v>29257.62</v>
      </c>
      <c r="G37" s="232"/>
      <c r="H37" s="244">
        <v>0</v>
      </c>
    </row>
    <row r="38" spans="1:8" s="3" customFormat="1" ht="26.25" thickBot="1" x14ac:dyDescent="0.25">
      <c r="A38" s="601" t="s">
        <v>38</v>
      </c>
      <c r="B38" s="602"/>
      <c r="C38" s="603"/>
      <c r="D38" s="353"/>
      <c r="E38" s="229"/>
      <c r="F38" s="273">
        <v>220.27</v>
      </c>
      <c r="G38" s="229"/>
      <c r="H38" s="273">
        <v>59144.601999999999</v>
      </c>
    </row>
    <row r="39" spans="1:8" s="1" customFormat="1" ht="45.75" customHeight="1" x14ac:dyDescent="0.2">
      <c r="A39" s="597" t="s">
        <v>39</v>
      </c>
      <c r="B39" s="598" t="s">
        <v>6</v>
      </c>
      <c r="C39" s="599">
        <v>1</v>
      </c>
      <c r="D39" s="600">
        <v>0.52</v>
      </c>
      <c r="E39" s="231">
        <v>423.6</v>
      </c>
      <c r="F39" s="232">
        <v>220.27</v>
      </c>
      <c r="G39" s="297">
        <v>423.6</v>
      </c>
      <c r="H39" s="244">
        <v>220.27200000000002</v>
      </c>
    </row>
    <row r="40" spans="1:8" s="1" customFormat="1" ht="18.75" customHeight="1" x14ac:dyDescent="0.2">
      <c r="A40" s="241" t="s">
        <v>34</v>
      </c>
      <c r="B40" s="128"/>
      <c r="C40" s="217" t="s">
        <v>69</v>
      </c>
      <c r="D40" s="476"/>
      <c r="E40" s="236">
        <v>0</v>
      </c>
      <c r="F40" s="79">
        <v>0</v>
      </c>
      <c r="G40" s="79"/>
      <c r="H40" s="255">
        <v>58924.33</v>
      </c>
    </row>
    <row r="41" spans="1:8" s="1" customFormat="1" x14ac:dyDescent="0.2">
      <c r="A41" s="137" t="s">
        <v>278</v>
      </c>
      <c r="B41" s="128" t="s">
        <v>240</v>
      </c>
      <c r="C41" s="131">
        <v>1</v>
      </c>
      <c r="D41" s="472">
        <v>941.13</v>
      </c>
      <c r="E41" s="236">
        <v>0</v>
      </c>
      <c r="F41" s="79">
        <v>0</v>
      </c>
      <c r="G41" s="86">
        <v>4.76</v>
      </c>
      <c r="H41" s="272">
        <v>2911.61</v>
      </c>
    </row>
    <row r="42" spans="1:8" s="1" customFormat="1" ht="13.5" thickBot="1" x14ac:dyDescent="0.25">
      <c r="A42" s="242" t="s">
        <v>359</v>
      </c>
      <c r="B42" s="14" t="s">
        <v>5</v>
      </c>
      <c r="C42" s="16"/>
      <c r="D42" s="352" t="s">
        <v>430</v>
      </c>
      <c r="E42" s="236">
        <v>0</v>
      </c>
      <c r="F42" s="79">
        <v>0</v>
      </c>
      <c r="G42" s="86">
        <v>2</v>
      </c>
      <c r="H42" s="272">
        <v>56012.72</v>
      </c>
    </row>
    <row r="43" spans="1:8" s="3" customFormat="1" ht="26.25" thickBot="1" x14ac:dyDescent="0.25">
      <c r="A43" s="139" t="s">
        <v>40</v>
      </c>
      <c r="B43" s="133"/>
      <c r="C43" s="134"/>
      <c r="D43" s="350"/>
      <c r="E43" s="229"/>
      <c r="F43" s="273">
        <v>121.24</v>
      </c>
      <c r="G43" s="229"/>
      <c r="H43" s="273">
        <v>65458.531000000003</v>
      </c>
    </row>
    <row r="44" spans="1:8" s="1" customFormat="1" ht="46.5" customHeight="1" x14ac:dyDescent="0.2">
      <c r="A44" s="26" t="s">
        <v>41</v>
      </c>
      <c r="B44" s="249" t="s">
        <v>66</v>
      </c>
      <c r="C44" s="16" t="s">
        <v>70</v>
      </c>
      <c r="D44" s="474">
        <v>3.1E-2</v>
      </c>
      <c r="E44" s="231">
        <v>3911</v>
      </c>
      <c r="F44" s="232">
        <v>121.24</v>
      </c>
      <c r="G44" s="297">
        <v>3911</v>
      </c>
      <c r="H44" s="244">
        <v>121.241</v>
      </c>
    </row>
    <row r="45" spans="1:8" s="1" customFormat="1" ht="18" customHeight="1" x14ac:dyDescent="0.2">
      <c r="A45" s="144" t="s">
        <v>34</v>
      </c>
      <c r="B45" s="96"/>
      <c r="C45" s="16" t="s">
        <v>69</v>
      </c>
      <c r="D45" s="476"/>
      <c r="E45" s="234">
        <v>0</v>
      </c>
      <c r="F45" s="235">
        <v>0</v>
      </c>
      <c r="G45" s="235"/>
      <c r="H45" s="255">
        <v>65337.29</v>
      </c>
    </row>
    <row r="46" spans="1:8" s="1" customFormat="1" ht="13.5" thickBot="1" x14ac:dyDescent="0.25">
      <c r="A46" s="146" t="s">
        <v>245</v>
      </c>
      <c r="B46" s="128" t="s">
        <v>5</v>
      </c>
      <c r="C46" s="250">
        <v>1</v>
      </c>
      <c r="D46" s="472" t="s">
        <v>430</v>
      </c>
      <c r="E46" s="236">
        <v>0</v>
      </c>
      <c r="F46" s="79">
        <v>0</v>
      </c>
      <c r="G46" s="86">
        <v>4</v>
      </c>
      <c r="H46" s="272">
        <v>65337.29</v>
      </c>
    </row>
    <row r="47" spans="1:8" s="3" customFormat="1" ht="26.25" thickBot="1" x14ac:dyDescent="0.25">
      <c r="A47" s="139" t="s">
        <v>42</v>
      </c>
      <c r="B47" s="133"/>
      <c r="C47" s="134"/>
      <c r="D47" s="350"/>
      <c r="E47" s="229"/>
      <c r="F47" s="273">
        <v>621.85</v>
      </c>
      <c r="G47" s="229"/>
      <c r="H47" s="273">
        <v>0</v>
      </c>
    </row>
    <row r="48" spans="1:8" s="1" customFormat="1" ht="45.75" thickBot="1" x14ac:dyDescent="0.25">
      <c r="A48" s="583" t="s">
        <v>43</v>
      </c>
      <c r="B48" s="150" t="s">
        <v>66</v>
      </c>
      <c r="C48" s="154">
        <v>1</v>
      </c>
      <c r="D48" s="474">
        <v>0.159</v>
      </c>
      <c r="E48" s="231">
        <v>3911</v>
      </c>
      <c r="F48" s="232">
        <v>621.85</v>
      </c>
      <c r="G48" s="297">
        <v>0</v>
      </c>
      <c r="H48" s="244">
        <v>0</v>
      </c>
    </row>
    <row r="49" spans="1:8" s="3" customFormat="1" ht="26.25" thickBot="1" x14ac:dyDescent="0.25">
      <c r="A49" s="142" t="s">
        <v>44</v>
      </c>
      <c r="B49" s="143"/>
      <c r="C49" s="253"/>
      <c r="D49" s="477"/>
      <c r="E49" s="229"/>
      <c r="F49" s="273">
        <v>140.80000000000001</v>
      </c>
      <c r="G49" s="229"/>
      <c r="H49" s="273">
        <v>140.79599999999999</v>
      </c>
    </row>
    <row r="50" spans="1:8" s="1" customFormat="1" ht="17.25" thickBot="1" x14ac:dyDescent="0.25">
      <c r="A50" s="111" t="s">
        <v>45</v>
      </c>
      <c r="B50" s="33" t="s">
        <v>66</v>
      </c>
      <c r="C50" s="102"/>
      <c r="D50" s="474">
        <v>3.6000000000000004E-2</v>
      </c>
      <c r="E50" s="231">
        <v>3911</v>
      </c>
      <c r="F50" s="232">
        <v>140.80000000000001</v>
      </c>
      <c r="G50" s="297">
        <v>3911</v>
      </c>
      <c r="H50" s="244">
        <v>140.79599999999999</v>
      </c>
    </row>
    <row r="51" spans="1:8" s="3" customFormat="1" ht="39" thickBot="1" x14ac:dyDescent="0.25">
      <c r="A51" s="27" t="s">
        <v>46</v>
      </c>
      <c r="B51" s="35"/>
      <c r="C51" s="254"/>
      <c r="D51" s="353"/>
      <c r="E51" s="229"/>
      <c r="F51" s="273">
        <v>3240.88</v>
      </c>
      <c r="G51" s="229"/>
      <c r="H51" s="273">
        <v>421.738</v>
      </c>
    </row>
    <row r="52" spans="1:8" s="1" customFormat="1" ht="36.75" customHeight="1" x14ac:dyDescent="0.2">
      <c r="A52" s="151" t="s">
        <v>47</v>
      </c>
      <c r="B52" s="33" t="s">
        <v>128</v>
      </c>
      <c r="C52" s="22" t="s">
        <v>70</v>
      </c>
      <c r="D52" s="474">
        <v>4.5860000000000003</v>
      </c>
      <c r="E52" s="231">
        <v>42</v>
      </c>
      <c r="F52" s="232">
        <v>385.22</v>
      </c>
      <c r="G52" s="297">
        <v>38</v>
      </c>
      <c r="H52" s="244">
        <v>174.268</v>
      </c>
    </row>
    <row r="53" spans="1:8" s="1" customFormat="1" x14ac:dyDescent="0.2">
      <c r="A53" s="152" t="s">
        <v>48</v>
      </c>
      <c r="B53" s="14"/>
      <c r="C53" s="21"/>
      <c r="D53" s="476"/>
      <c r="E53" s="234">
        <v>0</v>
      </c>
      <c r="F53" s="235">
        <v>2855.66</v>
      </c>
      <c r="G53" s="235"/>
      <c r="H53" s="255">
        <v>247.47</v>
      </c>
    </row>
    <row r="54" spans="1:8" s="1" customFormat="1" x14ac:dyDescent="0.2">
      <c r="A54" s="258" t="s">
        <v>161</v>
      </c>
      <c r="B54" s="259" t="s">
        <v>163</v>
      </c>
      <c r="C54" s="190"/>
      <c r="D54" s="354"/>
      <c r="E54" s="236">
        <v>0</v>
      </c>
      <c r="F54" s="235">
        <v>2855.66</v>
      </c>
      <c r="G54" s="79"/>
      <c r="H54" s="255">
        <v>247.47</v>
      </c>
    </row>
    <row r="55" spans="1:8" s="1" customFormat="1" ht="13.5" thickBot="1" x14ac:dyDescent="0.25">
      <c r="A55" s="308" t="s">
        <v>414</v>
      </c>
      <c r="B55" s="37" t="s">
        <v>5</v>
      </c>
      <c r="C55" s="21"/>
      <c r="D55" s="351" t="s">
        <v>430</v>
      </c>
      <c r="E55" s="236">
        <v>0</v>
      </c>
      <c r="F55" s="79">
        <v>0</v>
      </c>
      <c r="G55" s="86">
        <v>1</v>
      </c>
      <c r="H55" s="272">
        <v>247.47</v>
      </c>
    </row>
    <row r="56" spans="1:8" s="69" customFormat="1" ht="30.75" customHeight="1" thickBot="1" x14ac:dyDescent="0.25">
      <c r="A56" s="613" t="s">
        <v>49</v>
      </c>
      <c r="B56" s="614"/>
      <c r="C56" s="614"/>
      <c r="D56" s="615"/>
      <c r="E56" s="260"/>
      <c r="F56" s="261">
        <v>175849.49</v>
      </c>
      <c r="G56" s="260"/>
      <c r="H56" s="261">
        <v>187492.36040000001</v>
      </c>
    </row>
    <row r="57" spans="1:8" s="3" customFormat="1" ht="26.25" thickBot="1" x14ac:dyDescent="0.25">
      <c r="A57" s="139" t="s">
        <v>51</v>
      </c>
      <c r="B57" s="133"/>
      <c r="C57" s="134"/>
      <c r="D57" s="350"/>
      <c r="E57" s="262">
        <v>80</v>
      </c>
      <c r="F57" s="229">
        <v>9854.01</v>
      </c>
      <c r="G57" s="229"/>
      <c r="H57" s="273">
        <v>7516.5499999999993</v>
      </c>
    </row>
    <row r="58" spans="1:8" s="1" customFormat="1" ht="25.5" x14ac:dyDescent="0.2">
      <c r="A58" s="145" t="s">
        <v>167</v>
      </c>
      <c r="B58" s="150" t="s">
        <v>409</v>
      </c>
      <c r="C58" s="117">
        <v>3</v>
      </c>
      <c r="D58" s="472">
        <v>37.21</v>
      </c>
      <c r="E58" s="231">
        <v>80</v>
      </c>
      <c r="F58" s="232">
        <v>8929.2000000000007</v>
      </c>
      <c r="G58" s="297">
        <v>100</v>
      </c>
      <c r="H58" s="244">
        <v>3632.6</v>
      </c>
    </row>
    <row r="59" spans="1:8" s="1" customFormat="1" x14ac:dyDescent="0.2">
      <c r="A59" s="157" t="s">
        <v>48</v>
      </c>
      <c r="B59" s="150"/>
      <c r="C59" s="158"/>
      <c r="D59" s="476"/>
      <c r="E59" s="236">
        <v>0</v>
      </c>
      <c r="F59" s="235">
        <v>924.81</v>
      </c>
      <c r="G59" s="79"/>
      <c r="H59" s="272">
        <v>3883.95</v>
      </c>
    </row>
    <row r="60" spans="1:8" s="1" customFormat="1" ht="13.5" thickBot="1" x14ac:dyDescent="0.25">
      <c r="A60" s="147" t="s">
        <v>52</v>
      </c>
      <c r="B60" s="150" t="s">
        <v>240</v>
      </c>
      <c r="C60" s="263">
        <v>1</v>
      </c>
      <c r="D60" s="472">
        <v>61.65</v>
      </c>
      <c r="E60" s="236">
        <v>15</v>
      </c>
      <c r="F60" s="79">
        <v>924.81</v>
      </c>
      <c r="G60" s="86">
        <v>63</v>
      </c>
      <c r="H60" s="272">
        <v>3883.95</v>
      </c>
    </row>
    <row r="61" spans="1:8" s="3" customFormat="1" ht="39" thickBot="1" x14ac:dyDescent="0.25">
      <c r="A61" s="27" t="s">
        <v>54</v>
      </c>
      <c r="B61" s="45"/>
      <c r="C61" s="46"/>
      <c r="D61" s="357"/>
      <c r="E61" s="265"/>
      <c r="F61" s="266">
        <v>36360.300000000003</v>
      </c>
      <c r="G61" s="265"/>
      <c r="H61" s="266">
        <v>40855.668400000002</v>
      </c>
    </row>
    <row r="62" spans="1:8" s="1" customFormat="1" ht="33.75" x14ac:dyDescent="0.2">
      <c r="A62" s="159" t="s">
        <v>55</v>
      </c>
      <c r="B62" s="33"/>
      <c r="C62" s="29"/>
      <c r="D62" s="346"/>
      <c r="E62" s="231">
        <v>0</v>
      </c>
      <c r="F62" s="580">
        <v>10725.58</v>
      </c>
      <c r="G62" s="580"/>
      <c r="H62" s="581">
        <v>9740.5020000000004</v>
      </c>
    </row>
    <row r="63" spans="1:8" s="1" customFormat="1" x14ac:dyDescent="0.2">
      <c r="A63" s="66" t="s">
        <v>17</v>
      </c>
      <c r="B63" s="14" t="s">
        <v>6</v>
      </c>
      <c r="C63" s="154">
        <v>1</v>
      </c>
      <c r="D63" s="358">
        <v>1.24</v>
      </c>
      <c r="E63" s="236">
        <v>3911</v>
      </c>
      <c r="F63" s="79">
        <v>4849.6400000000003</v>
      </c>
      <c r="G63" s="86">
        <v>3127</v>
      </c>
      <c r="H63" s="272">
        <v>3877.48</v>
      </c>
    </row>
    <row r="64" spans="1:8" s="1" customFormat="1" x14ac:dyDescent="0.2">
      <c r="A64" s="67" t="s">
        <v>18</v>
      </c>
      <c r="B64" s="52" t="s">
        <v>6</v>
      </c>
      <c r="C64" s="117">
        <v>12</v>
      </c>
      <c r="D64" s="358">
        <v>0.51</v>
      </c>
      <c r="E64" s="236">
        <v>818.2</v>
      </c>
      <c r="F64" s="79">
        <v>5007.38</v>
      </c>
      <c r="G64" s="86">
        <v>818.2</v>
      </c>
      <c r="H64" s="272">
        <v>4999.2020000000002</v>
      </c>
    </row>
    <row r="65" spans="1:8" s="1" customFormat="1" x14ac:dyDescent="0.2">
      <c r="A65" s="68" t="s">
        <v>19</v>
      </c>
      <c r="B65" s="52" t="s">
        <v>20</v>
      </c>
      <c r="C65" s="117">
        <v>12</v>
      </c>
      <c r="D65" s="358">
        <v>72.38</v>
      </c>
      <c r="E65" s="236">
        <v>1</v>
      </c>
      <c r="F65" s="79">
        <v>868.56</v>
      </c>
      <c r="G65" s="86">
        <v>1</v>
      </c>
      <c r="H65" s="272">
        <v>863.81999999999994</v>
      </c>
    </row>
    <row r="66" spans="1:8" s="1" customFormat="1" x14ac:dyDescent="0.2">
      <c r="A66" s="267" t="s">
        <v>48</v>
      </c>
      <c r="B66" s="268"/>
      <c r="C66" s="158"/>
      <c r="D66" s="346"/>
      <c r="E66" s="236">
        <v>0</v>
      </c>
      <c r="F66" s="235">
        <v>13140.96</v>
      </c>
      <c r="G66" s="269"/>
      <c r="H66" s="270">
        <v>16198.530000000002</v>
      </c>
    </row>
    <row r="67" spans="1:8" s="6" customFormat="1" x14ac:dyDescent="0.2">
      <c r="A67" s="165" t="s">
        <v>184</v>
      </c>
      <c r="B67" s="50"/>
      <c r="C67" s="28"/>
      <c r="D67" s="479">
        <v>0.28000000000000003</v>
      </c>
      <c r="E67" s="234">
        <v>3911</v>
      </c>
      <c r="F67" s="235">
        <v>13140.96</v>
      </c>
      <c r="G67" s="79"/>
      <c r="H67" s="255">
        <v>16198.530000000002</v>
      </c>
    </row>
    <row r="68" spans="1:8" s="6" customFormat="1" x14ac:dyDescent="0.2">
      <c r="A68" s="51" t="s">
        <v>234</v>
      </c>
      <c r="B68" s="50" t="s">
        <v>256</v>
      </c>
      <c r="C68" s="16">
        <v>1</v>
      </c>
      <c r="D68" s="351">
        <v>1262.8</v>
      </c>
      <c r="E68" s="236">
        <v>0</v>
      </c>
      <c r="F68" s="79">
        <v>0</v>
      </c>
      <c r="G68" s="86">
        <v>4</v>
      </c>
      <c r="H68" s="272">
        <v>5051.2</v>
      </c>
    </row>
    <row r="69" spans="1:8" s="6" customFormat="1" x14ac:dyDescent="0.2">
      <c r="A69" s="323" t="s">
        <v>271</v>
      </c>
      <c r="B69" s="49" t="s">
        <v>127</v>
      </c>
      <c r="C69" s="28"/>
      <c r="D69" s="351">
        <v>183.3</v>
      </c>
      <c r="E69" s="236">
        <v>0</v>
      </c>
      <c r="F69" s="79">
        <v>0</v>
      </c>
      <c r="G69" s="86">
        <v>35</v>
      </c>
      <c r="H69" s="272">
        <v>6415.5</v>
      </c>
    </row>
    <row r="70" spans="1:8" s="6" customFormat="1" x14ac:dyDescent="0.2">
      <c r="A70" s="325" t="s">
        <v>136</v>
      </c>
      <c r="B70" s="110" t="s">
        <v>5</v>
      </c>
      <c r="C70" s="28"/>
      <c r="D70" s="351">
        <v>719.12</v>
      </c>
      <c r="E70" s="236">
        <v>0</v>
      </c>
      <c r="F70" s="79">
        <v>0</v>
      </c>
      <c r="G70" s="86">
        <v>1</v>
      </c>
      <c r="H70" s="272">
        <v>719.12</v>
      </c>
    </row>
    <row r="71" spans="1:8" x14ac:dyDescent="0.2">
      <c r="A71" s="326" t="s">
        <v>142</v>
      </c>
      <c r="B71" s="37" t="s">
        <v>128</v>
      </c>
      <c r="C71" s="28"/>
      <c r="D71" s="351">
        <v>60.33</v>
      </c>
      <c r="E71" s="236">
        <v>0</v>
      </c>
      <c r="F71" s="79">
        <v>0</v>
      </c>
      <c r="G71" s="86">
        <v>2</v>
      </c>
      <c r="H71" s="272">
        <v>120.66</v>
      </c>
    </row>
    <row r="72" spans="1:8" x14ac:dyDescent="0.2">
      <c r="A72" s="248" t="s">
        <v>147</v>
      </c>
      <c r="B72" s="37" t="s">
        <v>128</v>
      </c>
      <c r="C72" s="28"/>
      <c r="D72" s="351">
        <v>798.97</v>
      </c>
      <c r="E72" s="236">
        <v>0</v>
      </c>
      <c r="F72" s="79">
        <v>0</v>
      </c>
      <c r="G72" s="86">
        <v>5</v>
      </c>
      <c r="H72" s="272">
        <v>3892.05</v>
      </c>
    </row>
    <row r="73" spans="1:8" ht="36" x14ac:dyDescent="0.2">
      <c r="A73" s="111" t="s">
        <v>56</v>
      </c>
      <c r="B73" s="166" t="s">
        <v>20</v>
      </c>
      <c r="C73" s="167">
        <v>24</v>
      </c>
      <c r="D73" s="476">
        <v>62.24</v>
      </c>
      <c r="E73" s="236">
        <v>1</v>
      </c>
      <c r="F73" s="235">
        <v>1493.76</v>
      </c>
      <c r="G73" s="86">
        <v>1</v>
      </c>
      <c r="H73" s="255">
        <v>1415.24</v>
      </c>
    </row>
    <row r="74" spans="1:8" s="65" customFormat="1" x14ac:dyDescent="0.2">
      <c r="A74" s="339" t="s">
        <v>185</v>
      </c>
      <c r="B74" s="14" t="s">
        <v>20</v>
      </c>
      <c r="C74" s="28"/>
      <c r="D74" s="476">
        <v>11000</v>
      </c>
      <c r="E74" s="234">
        <v>1</v>
      </c>
      <c r="F74" s="235">
        <v>11000</v>
      </c>
      <c r="G74" s="79"/>
      <c r="H74" s="270">
        <v>13501.396399999998</v>
      </c>
    </row>
    <row r="75" spans="1:8" s="12" customFormat="1" x14ac:dyDescent="0.2">
      <c r="A75" s="329" t="s">
        <v>336</v>
      </c>
      <c r="B75" s="39" t="s">
        <v>6</v>
      </c>
      <c r="C75" s="28"/>
      <c r="D75" s="351">
        <v>436.53</v>
      </c>
      <c r="E75" s="236">
        <v>0</v>
      </c>
      <c r="F75" s="79">
        <v>0</v>
      </c>
      <c r="G75" s="86">
        <v>11.88</v>
      </c>
      <c r="H75" s="272">
        <v>5185.9764000000005</v>
      </c>
    </row>
    <row r="76" spans="1:8" s="1" customFormat="1" x14ac:dyDescent="0.2">
      <c r="A76" s="330" t="s">
        <v>135</v>
      </c>
      <c r="B76" s="39" t="s">
        <v>128</v>
      </c>
      <c r="C76" s="28"/>
      <c r="D76" s="351">
        <v>79.400000000000006</v>
      </c>
      <c r="E76" s="236">
        <v>0</v>
      </c>
      <c r="F76" s="79">
        <v>0</v>
      </c>
      <c r="G76" s="86">
        <v>22</v>
      </c>
      <c r="H76" s="272">
        <v>1746.8000000000002</v>
      </c>
    </row>
    <row r="77" spans="1:8" s="1" customFormat="1" x14ac:dyDescent="0.2">
      <c r="A77" s="331" t="s">
        <v>232</v>
      </c>
      <c r="B77" s="14" t="s">
        <v>5</v>
      </c>
      <c r="C77" s="16">
        <v>1</v>
      </c>
      <c r="D77" s="360">
        <v>773.27</v>
      </c>
      <c r="E77" s="236">
        <v>0</v>
      </c>
      <c r="F77" s="79">
        <v>0</v>
      </c>
      <c r="G77" s="86">
        <v>2</v>
      </c>
      <c r="H77" s="272">
        <v>1546.54</v>
      </c>
    </row>
    <row r="78" spans="1:8" s="1" customFormat="1" x14ac:dyDescent="0.2">
      <c r="A78" s="58" t="s">
        <v>390</v>
      </c>
      <c r="B78" s="37" t="s">
        <v>5</v>
      </c>
      <c r="C78" s="16">
        <v>1</v>
      </c>
      <c r="D78" s="351">
        <v>459.22</v>
      </c>
      <c r="E78" s="236">
        <v>0</v>
      </c>
      <c r="F78" s="79">
        <v>0</v>
      </c>
      <c r="G78" s="86">
        <v>1</v>
      </c>
      <c r="H78" s="272">
        <v>459.22</v>
      </c>
    </row>
    <row r="79" spans="1:8" s="1" customFormat="1" x14ac:dyDescent="0.2">
      <c r="A79" s="326" t="s">
        <v>140</v>
      </c>
      <c r="B79" s="37" t="s">
        <v>128</v>
      </c>
      <c r="C79" s="28"/>
      <c r="D79" s="351">
        <v>47.07</v>
      </c>
      <c r="E79" s="236">
        <v>0</v>
      </c>
      <c r="F79" s="79">
        <v>0</v>
      </c>
      <c r="G79" s="86">
        <v>2</v>
      </c>
      <c r="H79" s="272">
        <v>94.14</v>
      </c>
    </row>
    <row r="80" spans="1:8" s="1" customFormat="1" x14ac:dyDescent="0.2">
      <c r="A80" s="326" t="s">
        <v>142</v>
      </c>
      <c r="B80" s="37" t="s">
        <v>128</v>
      </c>
      <c r="C80" s="28"/>
      <c r="D80" s="351">
        <v>60.33</v>
      </c>
      <c r="E80" s="236">
        <v>0</v>
      </c>
      <c r="F80" s="79">
        <v>0</v>
      </c>
      <c r="G80" s="86">
        <v>2</v>
      </c>
      <c r="H80" s="272">
        <v>120.66</v>
      </c>
    </row>
    <row r="81" spans="1:8" s="1" customFormat="1" x14ac:dyDescent="0.2">
      <c r="A81" s="248" t="s">
        <v>147</v>
      </c>
      <c r="B81" s="37" t="s">
        <v>128</v>
      </c>
      <c r="C81" s="28"/>
      <c r="D81" s="351">
        <v>798.97</v>
      </c>
      <c r="E81" s="236">
        <v>0</v>
      </c>
      <c r="F81" s="79">
        <v>0</v>
      </c>
      <c r="G81" s="86">
        <v>5</v>
      </c>
      <c r="H81" s="272">
        <v>3994.8500000000004</v>
      </c>
    </row>
    <row r="82" spans="1:8" s="1" customFormat="1" ht="13.5" thickBot="1" x14ac:dyDescent="0.25">
      <c r="A82" s="320" t="s">
        <v>354</v>
      </c>
      <c r="B82" s="47" t="s">
        <v>5</v>
      </c>
      <c r="C82" s="16"/>
      <c r="D82" s="363">
        <v>353.21</v>
      </c>
      <c r="E82" s="236">
        <v>0</v>
      </c>
      <c r="F82" s="79">
        <v>0</v>
      </c>
      <c r="G82" s="86">
        <v>1</v>
      </c>
      <c r="H82" s="272">
        <v>353.21</v>
      </c>
    </row>
    <row r="83" spans="1:8" s="1" customFormat="1" ht="39" thickBot="1" x14ac:dyDescent="0.25">
      <c r="A83" s="82" t="s">
        <v>170</v>
      </c>
      <c r="B83" s="35"/>
      <c r="C83" s="36"/>
      <c r="D83" s="364"/>
      <c r="E83" s="273">
        <v>16465</v>
      </c>
      <c r="F83" s="273">
        <v>95015.56</v>
      </c>
      <c r="G83" s="273">
        <v>16466</v>
      </c>
      <c r="H83" s="273">
        <v>95015.56</v>
      </c>
    </row>
    <row r="84" spans="1:8" s="4" customFormat="1" x14ac:dyDescent="0.2">
      <c r="A84" s="111" t="s">
        <v>315</v>
      </c>
      <c r="B84" s="172" t="s">
        <v>240</v>
      </c>
      <c r="C84" s="173">
        <v>1</v>
      </c>
      <c r="D84" s="365">
        <v>20.38</v>
      </c>
      <c r="E84" s="231">
        <v>2500</v>
      </c>
      <c r="F84" s="232">
        <v>50950</v>
      </c>
      <c r="G84" s="297">
        <v>2500</v>
      </c>
      <c r="H84" s="244">
        <v>50950</v>
      </c>
    </row>
    <row r="85" spans="1:8" s="1" customFormat="1" x14ac:dyDescent="0.2">
      <c r="A85" s="174" t="s">
        <v>316</v>
      </c>
      <c r="B85" s="175" t="s">
        <v>118</v>
      </c>
      <c r="C85" s="158" t="s">
        <v>119</v>
      </c>
      <c r="D85" s="366" t="s">
        <v>430</v>
      </c>
      <c r="E85" s="236">
        <v>0</v>
      </c>
      <c r="F85" s="79">
        <v>28925</v>
      </c>
      <c r="G85" s="86">
        <v>1</v>
      </c>
      <c r="H85" s="272">
        <v>28925</v>
      </c>
    </row>
    <row r="86" spans="1:8" s="4" customFormat="1" x14ac:dyDescent="0.2">
      <c r="A86" s="58" t="s">
        <v>57</v>
      </c>
      <c r="B86" s="176" t="s">
        <v>20</v>
      </c>
      <c r="C86" s="154">
        <v>1</v>
      </c>
      <c r="D86" s="481">
        <v>868.52</v>
      </c>
      <c r="E86" s="236">
        <v>1</v>
      </c>
      <c r="F86" s="79">
        <v>868.52</v>
      </c>
      <c r="G86" s="86">
        <v>1</v>
      </c>
      <c r="H86" s="272">
        <v>868.52</v>
      </c>
    </row>
    <row r="87" spans="1:8" x14ac:dyDescent="0.2">
      <c r="A87" s="51" t="s">
        <v>317</v>
      </c>
      <c r="B87" s="176" t="s">
        <v>20</v>
      </c>
      <c r="C87" s="154">
        <v>1</v>
      </c>
      <c r="D87" s="367">
        <v>434.26</v>
      </c>
      <c r="E87" s="236">
        <v>1</v>
      </c>
      <c r="F87" s="79">
        <v>434.26</v>
      </c>
      <c r="G87" s="86">
        <v>1</v>
      </c>
      <c r="H87" s="272">
        <v>434.26</v>
      </c>
    </row>
    <row r="88" spans="1:8" s="1" customFormat="1" x14ac:dyDescent="0.2">
      <c r="A88" s="58" t="s">
        <v>318</v>
      </c>
      <c r="B88" s="176" t="s">
        <v>20</v>
      </c>
      <c r="C88" s="154">
        <v>1</v>
      </c>
      <c r="D88" s="367">
        <v>434.26</v>
      </c>
      <c r="E88" s="236">
        <v>1</v>
      </c>
      <c r="F88" s="79">
        <v>434.26</v>
      </c>
      <c r="G88" s="86">
        <v>1</v>
      </c>
      <c r="H88" s="272">
        <v>434.26</v>
      </c>
    </row>
    <row r="89" spans="1:8" s="3" customFormat="1" ht="24.75" thickBot="1" x14ac:dyDescent="0.25">
      <c r="A89" s="51" t="s">
        <v>58</v>
      </c>
      <c r="B89" s="175" t="s">
        <v>67</v>
      </c>
      <c r="C89" s="117">
        <v>1</v>
      </c>
      <c r="D89" s="368">
        <v>0.96</v>
      </c>
      <c r="E89" s="236">
        <v>13962</v>
      </c>
      <c r="F89" s="79">
        <v>13403.52</v>
      </c>
      <c r="G89" s="86">
        <v>13962</v>
      </c>
      <c r="H89" s="272">
        <v>13403.519999999999</v>
      </c>
    </row>
    <row r="90" spans="1:8" s="6" customFormat="1" ht="26.25" thickBot="1" x14ac:dyDescent="0.25">
      <c r="A90" s="179" t="s">
        <v>258</v>
      </c>
      <c r="B90" s="62"/>
      <c r="C90" s="36"/>
      <c r="D90" s="347"/>
      <c r="E90" s="298"/>
      <c r="F90" s="273">
        <v>10401.48</v>
      </c>
      <c r="G90" s="298"/>
      <c r="H90" s="273">
        <v>9044.76</v>
      </c>
    </row>
    <row r="91" spans="1:8" s="6" customFormat="1" x14ac:dyDescent="0.2">
      <c r="A91" s="111" t="s">
        <v>168</v>
      </c>
      <c r="B91" s="180" t="s">
        <v>257</v>
      </c>
      <c r="C91" s="181">
        <v>12</v>
      </c>
      <c r="D91" s="358">
        <v>700</v>
      </c>
      <c r="E91" s="231">
        <v>1</v>
      </c>
      <c r="F91" s="232">
        <v>8546.52</v>
      </c>
      <c r="G91" s="297">
        <v>1</v>
      </c>
      <c r="H91" s="244">
        <v>8280</v>
      </c>
    </row>
    <row r="92" spans="1:8" s="6" customFormat="1" x14ac:dyDescent="0.2">
      <c r="A92" s="111" t="s">
        <v>169</v>
      </c>
      <c r="B92" s="182" t="s">
        <v>257</v>
      </c>
      <c r="C92" s="154">
        <v>12</v>
      </c>
      <c r="D92" s="358">
        <v>154.58000000000001</v>
      </c>
      <c r="E92" s="236">
        <v>1</v>
      </c>
      <c r="F92" s="79">
        <v>1854.96</v>
      </c>
      <c r="G92" s="86">
        <v>0</v>
      </c>
      <c r="H92" s="272">
        <v>0</v>
      </c>
    </row>
    <row r="93" spans="1:8" s="6" customFormat="1" ht="13.5" thickBot="1" x14ac:dyDescent="0.25">
      <c r="A93" s="111" t="s">
        <v>379</v>
      </c>
      <c r="B93" s="177" t="s">
        <v>257</v>
      </c>
      <c r="C93" s="183">
        <v>12</v>
      </c>
      <c r="D93" s="346">
        <v>64.06</v>
      </c>
      <c r="E93" s="236">
        <v>0</v>
      </c>
      <c r="F93" s="79">
        <v>0</v>
      </c>
      <c r="G93" s="86">
        <v>1</v>
      </c>
      <c r="H93" s="272">
        <v>764.76</v>
      </c>
    </row>
    <row r="94" spans="1:8" s="3" customFormat="1" ht="26.25" thickBot="1" x14ac:dyDescent="0.25">
      <c r="A94" s="184" t="s">
        <v>259</v>
      </c>
      <c r="B94" s="35"/>
      <c r="C94" s="36"/>
      <c r="D94" s="347"/>
      <c r="E94" s="229"/>
      <c r="F94" s="273">
        <v>13795.740000000002</v>
      </c>
      <c r="G94" s="229"/>
      <c r="H94" s="273">
        <v>27412.822</v>
      </c>
    </row>
    <row r="95" spans="1:8" ht="36" x14ac:dyDescent="0.2">
      <c r="A95" s="185" t="s">
        <v>59</v>
      </c>
      <c r="B95" s="186"/>
      <c r="C95" s="154"/>
      <c r="D95" s="369"/>
      <c r="E95" s="236">
        <v>0</v>
      </c>
      <c r="F95" s="235">
        <v>7538.14</v>
      </c>
      <c r="G95" s="235"/>
      <c r="H95" s="255">
        <v>7496.271999999999</v>
      </c>
    </row>
    <row r="96" spans="1:8" s="3" customFormat="1" x14ac:dyDescent="0.2">
      <c r="A96" s="187" t="s">
        <v>21</v>
      </c>
      <c r="B96" s="186" t="s">
        <v>72</v>
      </c>
      <c r="C96" s="154">
        <v>12</v>
      </c>
      <c r="D96" s="370">
        <v>13.03</v>
      </c>
      <c r="E96" s="236">
        <v>30</v>
      </c>
      <c r="F96" s="79">
        <v>4690.8</v>
      </c>
      <c r="G96" s="86">
        <v>30</v>
      </c>
      <c r="H96" s="272">
        <v>4665.2999999999993</v>
      </c>
    </row>
    <row r="97" spans="1:8" s="3" customFormat="1" x14ac:dyDescent="0.2">
      <c r="A97" s="187" t="s">
        <v>22</v>
      </c>
      <c r="B97" s="186" t="s">
        <v>6</v>
      </c>
      <c r="C97" s="154">
        <v>12</v>
      </c>
      <c r="D97" s="370">
        <v>0.28999999999999998</v>
      </c>
      <c r="E97" s="236">
        <v>818.2</v>
      </c>
      <c r="F97" s="79">
        <v>2847.34</v>
      </c>
      <c r="G97" s="86">
        <v>818.2</v>
      </c>
      <c r="H97" s="272">
        <v>2830.9719999999998</v>
      </c>
    </row>
    <row r="98" spans="1:8" s="3" customFormat="1" ht="36" x14ac:dyDescent="0.2">
      <c r="A98" s="141" t="s">
        <v>260</v>
      </c>
      <c r="B98" s="186"/>
      <c r="C98" s="154" t="s">
        <v>261</v>
      </c>
      <c r="D98" s="369"/>
      <c r="E98" s="236">
        <v>0</v>
      </c>
      <c r="F98" s="235">
        <v>6257.6</v>
      </c>
      <c r="G98" s="79"/>
      <c r="H98" s="255">
        <v>19916.55</v>
      </c>
    </row>
    <row r="99" spans="1:8" s="3" customFormat="1" x14ac:dyDescent="0.2">
      <c r="A99" s="215" t="s">
        <v>338</v>
      </c>
      <c r="B99" s="34" t="s">
        <v>128</v>
      </c>
      <c r="C99" s="16"/>
      <c r="D99" s="351">
        <v>58.26</v>
      </c>
      <c r="E99" s="236">
        <v>0</v>
      </c>
      <c r="F99" s="79">
        <v>0</v>
      </c>
      <c r="G99" s="86">
        <v>240</v>
      </c>
      <c r="H99" s="272">
        <v>13982.4</v>
      </c>
    </row>
    <row r="100" spans="1:8" s="3" customFormat="1" x14ac:dyDescent="0.2">
      <c r="A100" s="315" t="s">
        <v>150</v>
      </c>
      <c r="B100" s="34" t="s">
        <v>5</v>
      </c>
      <c r="C100" s="16"/>
      <c r="D100" s="351">
        <v>27.69</v>
      </c>
      <c r="E100" s="236">
        <v>0</v>
      </c>
      <c r="F100" s="79">
        <v>0</v>
      </c>
      <c r="G100" s="86">
        <v>60</v>
      </c>
      <c r="H100" s="272">
        <v>1661.4</v>
      </c>
    </row>
    <row r="101" spans="1:8" s="3" customFormat="1" x14ac:dyDescent="0.2">
      <c r="A101" s="315" t="s">
        <v>151</v>
      </c>
      <c r="B101" s="34" t="s">
        <v>128</v>
      </c>
      <c r="C101" s="16"/>
      <c r="D101" s="351">
        <v>3335</v>
      </c>
      <c r="E101" s="236">
        <v>0</v>
      </c>
      <c r="F101" s="79">
        <v>0</v>
      </c>
      <c r="G101" s="86">
        <v>1</v>
      </c>
      <c r="H101" s="272">
        <v>3335</v>
      </c>
    </row>
    <row r="102" spans="1:8" s="3" customFormat="1" x14ac:dyDescent="0.2">
      <c r="A102" s="340" t="s">
        <v>429</v>
      </c>
      <c r="B102" s="34" t="s">
        <v>128</v>
      </c>
      <c r="C102" s="16"/>
      <c r="D102" s="351">
        <v>47.04</v>
      </c>
      <c r="E102" s="236">
        <v>0</v>
      </c>
      <c r="F102" s="79">
        <v>0</v>
      </c>
      <c r="G102" s="86">
        <v>7</v>
      </c>
      <c r="H102" s="272">
        <v>329.28</v>
      </c>
    </row>
    <row r="103" spans="1:8" s="3" customFormat="1" ht="13.5" thickBot="1" x14ac:dyDescent="0.25">
      <c r="A103" s="215" t="s">
        <v>340</v>
      </c>
      <c r="B103" s="34" t="s">
        <v>5</v>
      </c>
      <c r="C103" s="16"/>
      <c r="D103" s="351">
        <v>608.47</v>
      </c>
      <c r="E103" s="236">
        <v>0</v>
      </c>
      <c r="F103" s="79">
        <v>0</v>
      </c>
      <c r="G103" s="86">
        <v>1</v>
      </c>
      <c r="H103" s="272">
        <v>608.47</v>
      </c>
    </row>
    <row r="104" spans="1:8" s="1" customFormat="1" ht="26.25" thickBot="1" x14ac:dyDescent="0.25">
      <c r="A104" s="184" t="s">
        <v>262</v>
      </c>
      <c r="B104" s="188"/>
      <c r="C104" s="189"/>
      <c r="D104" s="371"/>
      <c r="E104" s="229"/>
      <c r="F104" s="273">
        <v>10422.4</v>
      </c>
      <c r="G104" s="229"/>
      <c r="H104" s="273">
        <v>7647</v>
      </c>
    </row>
    <row r="105" spans="1:8" s="1" customFormat="1" ht="24.75" thickBot="1" x14ac:dyDescent="0.25">
      <c r="A105" s="145" t="s">
        <v>60</v>
      </c>
      <c r="B105" s="166" t="s">
        <v>66</v>
      </c>
      <c r="C105" s="190">
        <v>1</v>
      </c>
      <c r="D105" s="346"/>
      <c r="E105" s="231">
        <v>3911</v>
      </c>
      <c r="F105" s="232">
        <v>10422.4</v>
      </c>
      <c r="G105" s="297">
        <v>3911</v>
      </c>
      <c r="H105" s="244">
        <v>7647</v>
      </c>
    </row>
    <row r="106" spans="1:8" s="1" customFormat="1" ht="21.75" customHeight="1" thickBot="1" x14ac:dyDescent="0.25">
      <c r="A106" s="619" t="s">
        <v>62</v>
      </c>
      <c r="B106" s="620"/>
      <c r="C106" s="620"/>
      <c r="D106" s="621"/>
      <c r="E106" s="229"/>
      <c r="F106" s="273">
        <v>357226.08</v>
      </c>
      <c r="G106" s="229"/>
      <c r="H106" s="273">
        <v>355922.90159999998</v>
      </c>
    </row>
    <row r="107" spans="1:8" s="1" customFormat="1" ht="26.25" thickBot="1" x14ac:dyDescent="0.25">
      <c r="A107" s="198" t="s">
        <v>264</v>
      </c>
      <c r="B107" s="113"/>
      <c r="C107" s="114"/>
      <c r="D107" s="373"/>
      <c r="E107" s="262">
        <v>423.6</v>
      </c>
      <c r="F107" s="229">
        <v>84452.85</v>
      </c>
      <c r="G107" s="229">
        <v>423.6</v>
      </c>
      <c r="H107" s="273">
        <v>83828.373999999982</v>
      </c>
    </row>
    <row r="108" spans="1:8" s="1" customFormat="1" ht="24" x14ac:dyDescent="0.2">
      <c r="A108" s="343" t="s">
        <v>173</v>
      </c>
      <c r="B108" s="56" t="s">
        <v>66</v>
      </c>
      <c r="C108" s="381" t="s">
        <v>282</v>
      </c>
      <c r="D108" s="364" t="s">
        <v>265</v>
      </c>
      <c r="E108" s="231">
        <v>3911</v>
      </c>
      <c r="F108" s="232">
        <v>79947.38</v>
      </c>
      <c r="G108" s="297">
        <v>3911</v>
      </c>
      <c r="H108" s="244">
        <v>79393.299999999988</v>
      </c>
    </row>
    <row r="109" spans="1:8" s="1" customFormat="1" ht="24.75" thickBot="1" x14ac:dyDescent="0.25">
      <c r="A109" s="199" t="s">
        <v>275</v>
      </c>
      <c r="B109" s="14" t="s">
        <v>66</v>
      </c>
      <c r="C109" s="83">
        <v>12</v>
      </c>
      <c r="D109" s="396">
        <v>9.6000000000000002E-2</v>
      </c>
      <c r="E109" s="236">
        <v>3911</v>
      </c>
      <c r="F109" s="79">
        <v>4505.47</v>
      </c>
      <c r="G109" s="86">
        <v>3911</v>
      </c>
      <c r="H109" s="272">
        <v>4435.0739999999996</v>
      </c>
    </row>
    <row r="110" spans="1:8" s="3" customFormat="1" ht="51.75" thickBot="1" x14ac:dyDescent="0.25">
      <c r="A110" s="200" t="s">
        <v>266</v>
      </c>
      <c r="B110" s="55" t="s">
        <v>66</v>
      </c>
      <c r="C110" s="382" t="s">
        <v>187</v>
      </c>
      <c r="D110" s="347" t="s">
        <v>265</v>
      </c>
      <c r="E110" s="262">
        <v>4319</v>
      </c>
      <c r="F110" s="229">
        <v>239744.83</v>
      </c>
      <c r="G110" s="298">
        <v>4319</v>
      </c>
      <c r="H110" s="273">
        <v>238649.22</v>
      </c>
    </row>
    <row r="111" spans="1:8" s="3" customFormat="1" ht="40.5" customHeight="1" thickBot="1" x14ac:dyDescent="0.25">
      <c r="A111" s="201" t="s">
        <v>267</v>
      </c>
      <c r="B111" s="274" t="s">
        <v>66</v>
      </c>
      <c r="C111" s="77">
        <v>1</v>
      </c>
      <c r="D111" s="484">
        <v>3.4666666666666665E-3</v>
      </c>
      <c r="E111" s="262">
        <v>3911</v>
      </c>
      <c r="F111" s="229">
        <v>176</v>
      </c>
      <c r="G111" s="298">
        <v>3911</v>
      </c>
      <c r="H111" s="273">
        <v>162.69759999999999</v>
      </c>
    </row>
    <row r="112" spans="1:8" s="3" customFormat="1" ht="37.5" customHeight="1" thickBot="1" x14ac:dyDescent="0.25">
      <c r="A112" s="184" t="s">
        <v>268</v>
      </c>
      <c r="B112" s="275" t="s">
        <v>66</v>
      </c>
      <c r="C112" s="78">
        <v>12</v>
      </c>
      <c r="D112" s="374">
        <v>0.77</v>
      </c>
      <c r="E112" s="262">
        <v>3911</v>
      </c>
      <c r="F112" s="229">
        <v>32852.400000000001</v>
      </c>
      <c r="G112" s="298">
        <v>3911</v>
      </c>
      <c r="H112" s="273">
        <v>33282.609999999993</v>
      </c>
    </row>
    <row r="113" spans="1:8" s="1" customFormat="1" ht="15.75" thickBot="1" x14ac:dyDescent="0.25">
      <c r="A113" s="209" t="s">
        <v>64</v>
      </c>
      <c r="B113" s="210"/>
      <c r="C113" s="211"/>
      <c r="D113" s="485"/>
      <c r="E113" s="262">
        <v>3911</v>
      </c>
      <c r="F113" s="228">
        <v>228089.52</v>
      </c>
      <c r="G113" s="227">
        <v>3911</v>
      </c>
      <c r="H113" s="273">
        <v>224686.95</v>
      </c>
    </row>
    <row r="114" spans="1:8" s="1" customFormat="1" ht="18" thickBot="1" x14ac:dyDescent="0.25">
      <c r="A114" s="115" t="s">
        <v>269</v>
      </c>
      <c r="B114" s="150" t="s">
        <v>66</v>
      </c>
      <c r="C114" s="117">
        <v>12</v>
      </c>
      <c r="D114" s="486">
        <v>4.8600000000000003</v>
      </c>
      <c r="E114" s="236">
        <v>3911</v>
      </c>
      <c r="F114" s="79">
        <v>228089.52</v>
      </c>
      <c r="G114" s="86">
        <v>3911</v>
      </c>
      <c r="H114" s="272">
        <v>224686.95</v>
      </c>
    </row>
    <row r="115" spans="1:8" s="1" customFormat="1" ht="15.75" thickBot="1" x14ac:dyDescent="0.25">
      <c r="A115" s="123" t="s">
        <v>192</v>
      </c>
      <c r="B115" s="57"/>
      <c r="C115" s="42"/>
      <c r="D115" s="376"/>
      <c r="E115" s="262">
        <v>0</v>
      </c>
      <c r="F115" s="229">
        <v>0</v>
      </c>
      <c r="G115" s="301"/>
      <c r="H115" s="273">
        <v>26282.400000000001</v>
      </c>
    </row>
    <row r="116" spans="1:8" s="1" customFormat="1" ht="13.5" thickBot="1" x14ac:dyDescent="0.25">
      <c r="A116" s="31" t="s">
        <v>321</v>
      </c>
      <c r="B116" s="35"/>
      <c r="C116" s="41"/>
      <c r="D116" s="377"/>
      <c r="E116" s="262">
        <v>0</v>
      </c>
      <c r="F116" s="229">
        <v>0</v>
      </c>
      <c r="G116" s="229"/>
      <c r="H116" s="273">
        <v>26282.400000000001</v>
      </c>
    </row>
    <row r="117" spans="1:8" s="1" customFormat="1" ht="13.5" thickBot="1" x14ac:dyDescent="0.25">
      <c r="A117" s="216" t="s">
        <v>322</v>
      </c>
      <c r="B117" s="282" t="s">
        <v>6</v>
      </c>
      <c r="C117" s="214"/>
      <c r="D117" s="367">
        <v>1642.65</v>
      </c>
      <c r="E117" s="387">
        <v>0</v>
      </c>
      <c r="F117" s="79">
        <v>0</v>
      </c>
      <c r="G117" s="86">
        <v>16</v>
      </c>
      <c r="H117" s="272">
        <v>26282.400000000001</v>
      </c>
    </row>
    <row r="118" spans="1:8" s="1" customFormat="1" ht="15.75" thickBot="1" x14ac:dyDescent="0.25">
      <c r="A118" s="221" t="s">
        <v>424</v>
      </c>
      <c r="B118" s="55"/>
      <c r="C118" s="40"/>
      <c r="D118" s="489"/>
      <c r="E118" s="17"/>
      <c r="F118" s="273">
        <v>800466.14999999991</v>
      </c>
      <c r="G118" s="17"/>
      <c r="H118" s="273">
        <v>994817.09829999995</v>
      </c>
    </row>
    <row r="119" spans="1:8" x14ac:dyDescent="0.2">
      <c r="A119" s="24"/>
      <c r="B119" s="75"/>
      <c r="C119" s="18"/>
    </row>
    <row r="120" spans="1:8" x14ac:dyDescent="0.2">
      <c r="A120" s="284" t="s">
        <v>431</v>
      </c>
      <c r="B120" s="75"/>
      <c r="C120" s="18"/>
      <c r="D120" s="122"/>
    </row>
    <row r="121" spans="1:8" x14ac:dyDescent="0.2">
      <c r="A121" s="24"/>
      <c r="B121" s="75"/>
      <c r="C121" s="18"/>
      <c r="D121" s="122"/>
    </row>
    <row r="122" spans="1:8" x14ac:dyDescent="0.2">
      <c r="A122" s="24" t="s">
        <v>432</v>
      </c>
      <c r="B122" s="75"/>
      <c r="C122" s="18"/>
      <c r="D122" s="122"/>
    </row>
    <row r="123" spans="1:8" s="1" customFormat="1" x14ac:dyDescent="0.2">
      <c r="A123" s="24"/>
      <c r="B123" s="75"/>
      <c r="C123" s="18"/>
      <c r="D123" s="122"/>
      <c r="E123" s="302"/>
      <c r="F123" s="302"/>
      <c r="G123" s="302"/>
      <c r="H123" s="302"/>
    </row>
    <row r="124" spans="1:8" s="3" customFormat="1" x14ac:dyDescent="0.2">
      <c r="A124" s="24"/>
      <c r="B124" s="75"/>
      <c r="C124" s="18"/>
      <c r="D124" s="122"/>
      <c r="E124" s="302"/>
      <c r="F124" s="302"/>
      <c r="G124" s="302"/>
      <c r="H124" s="302"/>
    </row>
    <row r="125" spans="1:8" x14ac:dyDescent="0.2">
      <c r="A125" s="24"/>
      <c r="D125" s="122"/>
    </row>
    <row r="126" spans="1:8" x14ac:dyDescent="0.2">
      <c r="A126" s="24"/>
    </row>
    <row r="146" spans="1:4" x14ac:dyDescent="0.2">
      <c r="A146" s="13"/>
    </row>
    <row r="147" spans="1:4" x14ac:dyDescent="0.2">
      <c r="A147" s="13"/>
    </row>
    <row r="148" spans="1:4" x14ac:dyDescent="0.2">
      <c r="A148" s="13"/>
    </row>
    <row r="149" spans="1:4" x14ac:dyDescent="0.2">
      <c r="A149" s="13"/>
    </row>
    <row r="150" spans="1:4" x14ac:dyDescent="0.2">
      <c r="A150" s="13"/>
    </row>
    <row r="151" spans="1:4" x14ac:dyDescent="0.2">
      <c r="A151" s="13"/>
    </row>
    <row r="152" spans="1:4" x14ac:dyDescent="0.2">
      <c r="A152" s="13"/>
    </row>
    <row r="153" spans="1:4" x14ac:dyDescent="0.2">
      <c r="A153" s="13"/>
    </row>
    <row r="154" spans="1:4" x14ac:dyDescent="0.2">
      <c r="A154" s="13"/>
    </row>
    <row r="155" spans="1:4" x14ac:dyDescent="0.2">
      <c r="A155" s="13"/>
      <c r="B155" s="13"/>
      <c r="C155" s="13"/>
    </row>
    <row r="156" spans="1:4" x14ac:dyDescent="0.2">
      <c r="A156" s="13"/>
      <c r="B156" s="13"/>
      <c r="C156" s="13"/>
    </row>
    <row r="160" spans="1:4" x14ac:dyDescent="0.2">
      <c r="A160" s="13"/>
      <c r="D160" s="302"/>
    </row>
    <row r="161" spans="1:4" x14ac:dyDescent="0.2">
      <c r="A161" s="13"/>
      <c r="D161" s="302"/>
    </row>
  </sheetData>
  <mergeCells count="8">
    <mergeCell ref="A1:H1"/>
    <mergeCell ref="A2:D2"/>
    <mergeCell ref="A56:D56"/>
    <mergeCell ref="A106:D106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8" fitToHeight="0" orientation="portrait" copies="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3"/>
  <sheetViews>
    <sheetView showZeros="0" topLeftCell="A133" zoomScaleNormal="100" workbookViewId="0">
      <selection activeCell="F141" sqref="F141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2.85546875" style="302" customWidth="1"/>
    <col min="6" max="6" width="10.42578125" style="302" customWidth="1"/>
    <col min="7" max="7" width="13" style="302" customWidth="1"/>
    <col min="8" max="8" width="13.8554687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4944.9937245866749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1227288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1227288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1227288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1229973.2405899998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2259.7531345868483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-114071.27627541358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1229169.07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1229169.07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1229169.07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1115097.7937245865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1229973.2405899998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-114875.44686541334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6" t="s">
        <v>78</v>
      </c>
      <c r="F19" s="637"/>
      <c r="G19" s="637"/>
      <c r="H19" s="638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25" t="s">
        <v>108</v>
      </c>
      <c r="F20" s="626"/>
      <c r="G20" s="626"/>
      <c r="H20" s="627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131425.86000000002</v>
      </c>
      <c r="G23" s="229"/>
      <c r="H23" s="228">
        <v>127563.69737000001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46.53</v>
      </c>
      <c r="G24" s="229"/>
      <c r="H24" s="228">
        <v>46.534669999999998</v>
      </c>
    </row>
    <row r="25" spans="1:8" s="1" customFormat="1" ht="48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5113.7</v>
      </c>
      <c r="F25" s="232">
        <v>46.53</v>
      </c>
      <c r="G25" s="297">
        <v>5113.7</v>
      </c>
      <c r="H25" s="244">
        <v>46.534669999999998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3704.3900000000003</v>
      </c>
      <c r="G26" s="229"/>
      <c r="H26" s="228">
        <v>2742.1559999999999</v>
      </c>
    </row>
    <row r="27" spans="1:8" s="1" customFormat="1" ht="48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1083</v>
      </c>
      <c r="F27" s="232">
        <v>2755.15</v>
      </c>
      <c r="G27" s="297">
        <v>1083</v>
      </c>
      <c r="H27" s="244">
        <v>2742.1559999999999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46.53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813.08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42408.590000000004</v>
      </c>
      <c r="G31" s="229"/>
      <c r="H31" s="273">
        <v>92562.5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1340</v>
      </c>
      <c r="F32" s="232">
        <v>2063.6</v>
      </c>
      <c r="G32" s="297">
        <f>E32</f>
        <v>1340</v>
      </c>
      <c r="H32" s="244">
        <v>2063.6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1340</v>
      </c>
      <c r="F33" s="79">
        <v>503.84</v>
      </c>
      <c r="G33" s="297">
        <f>E33</f>
        <v>1340</v>
      </c>
      <c r="H33" s="272">
        <v>251.92</v>
      </c>
    </row>
    <row r="34" spans="1:8" s="1" customFormat="1" ht="14.2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39841.15</v>
      </c>
      <c r="G34" s="235"/>
      <c r="H34" s="255">
        <v>90246.98</v>
      </c>
    </row>
    <row r="35" spans="1:8" s="1" customFormat="1" x14ac:dyDescent="0.2">
      <c r="A35" s="243" t="s">
        <v>351</v>
      </c>
      <c r="B35" s="14" t="s">
        <v>6</v>
      </c>
      <c r="C35" s="131">
        <v>1</v>
      </c>
      <c r="D35" s="475" t="s">
        <v>430</v>
      </c>
      <c r="E35" s="236">
        <v>0</v>
      </c>
      <c r="F35" s="79">
        <v>0</v>
      </c>
      <c r="G35" s="86">
        <v>4</v>
      </c>
      <c r="H35" s="272">
        <v>22136.59</v>
      </c>
    </row>
    <row r="36" spans="1:8" x14ac:dyDescent="0.2">
      <c r="A36" s="384" t="s">
        <v>215</v>
      </c>
      <c r="B36" s="14" t="s">
        <v>6</v>
      </c>
      <c r="C36" s="131">
        <v>1</v>
      </c>
      <c r="D36" s="475" t="s">
        <v>430</v>
      </c>
      <c r="E36" s="236">
        <v>0</v>
      </c>
      <c r="F36" s="79">
        <v>0</v>
      </c>
      <c r="G36" s="86">
        <v>8.16</v>
      </c>
      <c r="H36" s="272">
        <v>68110.39</v>
      </c>
    </row>
    <row r="37" spans="1:8" s="1" customFormat="1" ht="13.5" thickBot="1" x14ac:dyDescent="0.25">
      <c r="A37" s="385" t="s">
        <v>216</v>
      </c>
      <c r="B37" s="34"/>
      <c r="C37" s="16"/>
      <c r="D37" s="360"/>
      <c r="E37" s="236">
        <v>0</v>
      </c>
      <c r="F37" s="235">
        <v>39841.15</v>
      </c>
      <c r="G37" s="232"/>
      <c r="H37" s="244">
        <v>0</v>
      </c>
    </row>
    <row r="38" spans="1:8" s="3" customFormat="1" ht="26.25" thickBot="1" x14ac:dyDescent="0.25">
      <c r="A38" s="132" t="s">
        <v>38</v>
      </c>
      <c r="B38" s="390"/>
      <c r="C38" s="391"/>
      <c r="D38" s="392"/>
      <c r="E38" s="229"/>
      <c r="F38" s="273">
        <v>22992.82</v>
      </c>
      <c r="G38" s="229"/>
      <c r="H38" s="273">
        <v>458.37599999999998</v>
      </c>
    </row>
    <row r="39" spans="1:8" s="1" customFormat="1" ht="49.5" customHeight="1" x14ac:dyDescent="0.2">
      <c r="A39" s="582" t="s">
        <v>39</v>
      </c>
      <c r="B39" s="128" t="s">
        <v>6</v>
      </c>
      <c r="C39" s="131">
        <v>1</v>
      </c>
      <c r="D39" s="474">
        <v>0.52</v>
      </c>
      <c r="E39" s="231">
        <v>548.79999999999995</v>
      </c>
      <c r="F39" s="232">
        <v>285.38</v>
      </c>
      <c r="G39" s="297">
        <v>548.79999999999995</v>
      </c>
      <c r="H39" s="244">
        <v>285.37599999999998</v>
      </c>
    </row>
    <row r="40" spans="1:8" s="1" customFormat="1" ht="18.75" customHeight="1" x14ac:dyDescent="0.2">
      <c r="A40" s="241" t="s">
        <v>34</v>
      </c>
      <c r="B40" s="128"/>
      <c r="C40" s="217" t="s">
        <v>69</v>
      </c>
      <c r="D40" s="476"/>
      <c r="E40" s="236">
        <v>0</v>
      </c>
      <c r="F40" s="235">
        <v>22707.439999999999</v>
      </c>
      <c r="G40" s="79"/>
      <c r="H40" s="255">
        <v>173</v>
      </c>
    </row>
    <row r="41" spans="1:8" s="1" customFormat="1" ht="13.5" thickBot="1" x14ac:dyDescent="0.25">
      <c r="A41" s="137" t="s">
        <v>286</v>
      </c>
      <c r="B41" s="138" t="s">
        <v>6</v>
      </c>
      <c r="C41" s="131">
        <v>1</v>
      </c>
      <c r="D41" s="472">
        <v>173</v>
      </c>
      <c r="E41" s="236">
        <v>0</v>
      </c>
      <c r="F41" s="79">
        <v>0</v>
      </c>
      <c r="G41" s="86">
        <v>1</v>
      </c>
      <c r="H41" s="272">
        <v>173</v>
      </c>
    </row>
    <row r="42" spans="1:8" s="3" customFormat="1" ht="26.25" thickBot="1" x14ac:dyDescent="0.25">
      <c r="A42" s="139" t="s">
        <v>40</v>
      </c>
      <c r="B42" s="133"/>
      <c r="C42" s="134"/>
      <c r="D42" s="350"/>
      <c r="E42" s="229"/>
      <c r="F42" s="273">
        <v>53961</v>
      </c>
      <c r="G42" s="229"/>
      <c r="H42" s="273">
        <v>29051.564700000003</v>
      </c>
    </row>
    <row r="43" spans="1:8" s="1" customFormat="1" ht="36.75" customHeight="1" x14ac:dyDescent="0.2">
      <c r="A43" s="26" t="s">
        <v>41</v>
      </c>
      <c r="B43" s="249" t="s">
        <v>66</v>
      </c>
      <c r="C43" s="16" t="s">
        <v>70</v>
      </c>
      <c r="D43" s="474">
        <v>3.1E-2</v>
      </c>
      <c r="E43" s="231">
        <v>5113.7</v>
      </c>
      <c r="F43" s="232">
        <v>158.52000000000001</v>
      </c>
      <c r="G43" s="297">
        <v>5113.7</v>
      </c>
      <c r="H43" s="244">
        <v>158.5247</v>
      </c>
    </row>
    <row r="44" spans="1:8" s="1" customFormat="1" ht="16.5" customHeight="1" x14ac:dyDescent="0.2">
      <c r="A44" s="144" t="s">
        <v>34</v>
      </c>
      <c r="B44" s="96"/>
      <c r="C44" s="16" t="s">
        <v>69</v>
      </c>
      <c r="D44" s="476"/>
      <c r="E44" s="234">
        <v>0</v>
      </c>
      <c r="F44" s="235">
        <v>53802.48</v>
      </c>
      <c r="G44" s="235"/>
      <c r="H44" s="255">
        <v>28893.040000000001</v>
      </c>
    </row>
    <row r="45" spans="1:8" s="1" customFormat="1" x14ac:dyDescent="0.2">
      <c r="A45" s="147" t="s">
        <v>243</v>
      </c>
      <c r="B45" s="128" t="s">
        <v>5</v>
      </c>
      <c r="C45" s="250">
        <v>1</v>
      </c>
      <c r="D45" s="472" t="s">
        <v>430</v>
      </c>
      <c r="E45" s="236">
        <v>2</v>
      </c>
      <c r="F45" s="79">
        <v>17419.080000000002</v>
      </c>
      <c r="G45" s="86">
        <v>0</v>
      </c>
      <c r="H45" s="272">
        <v>0</v>
      </c>
    </row>
    <row r="46" spans="1:8" s="1" customFormat="1" x14ac:dyDescent="0.2">
      <c r="A46" s="146" t="s">
        <v>180</v>
      </c>
      <c r="B46" s="128" t="s">
        <v>6</v>
      </c>
      <c r="C46" s="250">
        <v>1</v>
      </c>
      <c r="D46" s="472">
        <v>167.56</v>
      </c>
      <c r="E46" s="236">
        <v>0</v>
      </c>
      <c r="F46" s="79">
        <v>0</v>
      </c>
      <c r="G46" s="86">
        <v>3</v>
      </c>
      <c r="H46" s="272">
        <v>502.68</v>
      </c>
    </row>
    <row r="47" spans="1:8" s="1" customFormat="1" ht="13.5" thickBot="1" x14ac:dyDescent="0.25">
      <c r="A47" s="146" t="s">
        <v>245</v>
      </c>
      <c r="B47" s="128" t="s">
        <v>5</v>
      </c>
      <c r="C47" s="250">
        <v>1</v>
      </c>
      <c r="D47" s="472" t="s">
        <v>430</v>
      </c>
      <c r="E47" s="236">
        <v>2</v>
      </c>
      <c r="F47" s="79">
        <v>36383.4</v>
      </c>
      <c r="G47" s="86">
        <v>2</v>
      </c>
      <c r="H47" s="272">
        <v>28390.36</v>
      </c>
    </row>
    <row r="48" spans="1:8" s="3" customFormat="1" ht="26.25" thickBot="1" x14ac:dyDescent="0.25">
      <c r="A48" s="139" t="s">
        <v>42</v>
      </c>
      <c r="B48" s="133"/>
      <c r="C48" s="134"/>
      <c r="D48" s="350"/>
      <c r="E48" s="229"/>
      <c r="F48" s="273">
        <v>813.08</v>
      </c>
      <c r="G48" s="229"/>
      <c r="H48" s="273">
        <v>0</v>
      </c>
    </row>
    <row r="49" spans="1:8" s="3" customFormat="1" ht="26.25" thickBot="1" x14ac:dyDescent="0.25">
      <c r="A49" s="142" t="s">
        <v>44</v>
      </c>
      <c r="B49" s="143"/>
      <c r="C49" s="253"/>
      <c r="D49" s="477"/>
      <c r="E49" s="229"/>
      <c r="F49" s="273">
        <v>4362.58</v>
      </c>
      <c r="G49" s="229"/>
      <c r="H49" s="273">
        <v>184.09319999999997</v>
      </c>
    </row>
    <row r="50" spans="1:8" s="1" customFormat="1" ht="16.5" x14ac:dyDescent="0.2">
      <c r="A50" s="111" t="s">
        <v>45</v>
      </c>
      <c r="B50" s="33" t="s">
        <v>66</v>
      </c>
      <c r="C50" s="102"/>
      <c r="D50" s="474">
        <v>3.6000000000000004E-2</v>
      </c>
      <c r="E50" s="231">
        <v>5113.7</v>
      </c>
      <c r="F50" s="232">
        <v>184.09</v>
      </c>
      <c r="G50" s="297">
        <v>5113.7</v>
      </c>
      <c r="H50" s="244">
        <v>184.09319999999997</v>
      </c>
    </row>
    <row r="51" spans="1:8" s="1" customFormat="1" ht="13.5" thickBot="1" x14ac:dyDescent="0.25">
      <c r="A51" s="144" t="s">
        <v>274</v>
      </c>
      <c r="B51" s="97"/>
      <c r="C51" s="16"/>
      <c r="D51" s="474"/>
      <c r="E51" s="79"/>
      <c r="F51" s="255">
        <v>4178.49</v>
      </c>
      <c r="G51" s="79"/>
      <c r="H51" s="255">
        <v>0</v>
      </c>
    </row>
    <row r="52" spans="1:8" s="3" customFormat="1" ht="39" thickBot="1" x14ac:dyDescent="0.25">
      <c r="A52" s="27" t="s">
        <v>46</v>
      </c>
      <c r="B52" s="35"/>
      <c r="C52" s="254"/>
      <c r="D52" s="353"/>
      <c r="E52" s="229"/>
      <c r="F52" s="273">
        <v>2277.2600000000002</v>
      </c>
      <c r="G52" s="229"/>
      <c r="H52" s="273">
        <v>2518.4728000000005</v>
      </c>
    </row>
    <row r="53" spans="1:8" s="1" customFormat="1" ht="56.25" x14ac:dyDescent="0.2">
      <c r="A53" s="151" t="s">
        <v>47</v>
      </c>
      <c r="B53" s="33" t="s">
        <v>128</v>
      </c>
      <c r="C53" s="22" t="s">
        <v>70</v>
      </c>
      <c r="D53" s="474">
        <v>4.5860000000000003</v>
      </c>
      <c r="E53" s="231">
        <v>56</v>
      </c>
      <c r="F53" s="232">
        <v>513.63</v>
      </c>
      <c r="G53" s="297">
        <v>50</v>
      </c>
      <c r="H53" s="244">
        <v>229.3</v>
      </c>
    </row>
    <row r="54" spans="1:8" s="1" customFormat="1" x14ac:dyDescent="0.2">
      <c r="A54" s="152" t="s">
        <v>48</v>
      </c>
      <c r="B54" s="14"/>
      <c r="C54" s="21"/>
      <c r="D54" s="476"/>
      <c r="E54" s="234">
        <v>0</v>
      </c>
      <c r="F54" s="235">
        <v>1763.63</v>
      </c>
      <c r="G54" s="235"/>
      <c r="H54" s="255">
        <v>2289.1728000000003</v>
      </c>
    </row>
    <row r="55" spans="1:8" s="1" customFormat="1" x14ac:dyDescent="0.2">
      <c r="A55" s="258" t="s">
        <v>161</v>
      </c>
      <c r="B55" s="259" t="s">
        <v>163</v>
      </c>
      <c r="C55" s="190"/>
      <c r="D55" s="354"/>
      <c r="E55" s="236">
        <v>0</v>
      </c>
      <c r="F55" s="235">
        <v>1763.63</v>
      </c>
      <c r="G55" s="79"/>
      <c r="H55" s="255">
        <v>2289.17</v>
      </c>
    </row>
    <row r="56" spans="1:8" s="1" customFormat="1" x14ac:dyDescent="0.2">
      <c r="A56" s="153" t="s">
        <v>247</v>
      </c>
      <c r="B56" s="154" t="s">
        <v>6</v>
      </c>
      <c r="C56" s="117">
        <v>1</v>
      </c>
      <c r="D56" s="490">
        <v>143.94999999999999</v>
      </c>
      <c r="E56" s="236">
        <v>0</v>
      </c>
      <c r="F56" s="79">
        <v>0</v>
      </c>
      <c r="G56" s="86">
        <v>5.88</v>
      </c>
      <c r="H56" s="272">
        <v>846.42599999999993</v>
      </c>
    </row>
    <row r="57" spans="1:8" s="1" customFormat="1" x14ac:dyDescent="0.2">
      <c r="A57" s="311" t="s">
        <v>350</v>
      </c>
      <c r="B57" s="37" t="s">
        <v>128</v>
      </c>
      <c r="C57" s="21"/>
      <c r="D57" s="351">
        <v>280.04000000000002</v>
      </c>
      <c r="E57" s="236">
        <v>0</v>
      </c>
      <c r="F57" s="79">
        <v>0</v>
      </c>
      <c r="G57" s="86">
        <v>1</v>
      </c>
      <c r="H57" s="272">
        <v>280.04000000000002</v>
      </c>
    </row>
    <row r="58" spans="1:8" s="1" customFormat="1" x14ac:dyDescent="0.2">
      <c r="A58" s="311" t="s">
        <v>211</v>
      </c>
      <c r="B58" s="37" t="s">
        <v>5</v>
      </c>
      <c r="C58" s="21"/>
      <c r="D58" s="351">
        <v>76.790000000000006</v>
      </c>
      <c r="E58" s="236">
        <v>0</v>
      </c>
      <c r="F58" s="79">
        <v>0</v>
      </c>
      <c r="G58" s="86">
        <v>2</v>
      </c>
      <c r="H58" s="272">
        <v>153.58000000000001</v>
      </c>
    </row>
    <row r="59" spans="1:8" s="1" customFormat="1" x14ac:dyDescent="0.2">
      <c r="A59" s="311" t="s">
        <v>133</v>
      </c>
      <c r="B59" s="37" t="s">
        <v>128</v>
      </c>
      <c r="C59" s="21"/>
      <c r="D59" s="351">
        <v>552.97</v>
      </c>
      <c r="E59" s="236">
        <v>0</v>
      </c>
      <c r="F59" s="79">
        <v>0</v>
      </c>
      <c r="G59" s="86">
        <v>1</v>
      </c>
      <c r="H59" s="272">
        <v>552.97</v>
      </c>
    </row>
    <row r="60" spans="1:8" s="1" customFormat="1" x14ac:dyDescent="0.2">
      <c r="A60" s="58" t="s">
        <v>381</v>
      </c>
      <c r="B60" s="50" t="s">
        <v>6</v>
      </c>
      <c r="C60" s="21"/>
      <c r="D60" s="351">
        <v>437.66</v>
      </c>
      <c r="E60" s="236">
        <v>0</v>
      </c>
      <c r="F60" s="79">
        <v>0</v>
      </c>
      <c r="G60" s="86">
        <v>0.28000000000000003</v>
      </c>
      <c r="H60" s="272">
        <v>122.54480000000002</v>
      </c>
    </row>
    <row r="61" spans="1:8" s="1" customFormat="1" ht="13.5" thickBot="1" x14ac:dyDescent="0.25">
      <c r="A61" s="58" t="s">
        <v>395</v>
      </c>
      <c r="B61" s="50" t="s">
        <v>6</v>
      </c>
      <c r="C61" s="21"/>
      <c r="D61" s="351">
        <v>370.68</v>
      </c>
      <c r="E61" s="236">
        <v>0</v>
      </c>
      <c r="F61" s="79">
        <v>0</v>
      </c>
      <c r="G61" s="86">
        <v>0.9</v>
      </c>
      <c r="H61" s="272">
        <v>333.61200000000002</v>
      </c>
    </row>
    <row r="62" spans="1:8" s="69" customFormat="1" ht="30.75" customHeight="1" thickBot="1" x14ac:dyDescent="0.25">
      <c r="A62" s="613" t="s">
        <v>49</v>
      </c>
      <c r="B62" s="614"/>
      <c r="C62" s="614"/>
      <c r="D62" s="615"/>
      <c r="E62" s="260"/>
      <c r="F62" s="261">
        <v>408462.32999999996</v>
      </c>
      <c r="G62" s="260"/>
      <c r="H62" s="261">
        <v>409473.86499999999</v>
      </c>
    </row>
    <row r="63" spans="1:8" s="3" customFormat="1" ht="26.25" thickBot="1" x14ac:dyDescent="0.25">
      <c r="A63" s="139" t="s">
        <v>51</v>
      </c>
      <c r="B63" s="133"/>
      <c r="C63" s="134"/>
      <c r="D63" s="350"/>
      <c r="E63" s="262">
        <v>139</v>
      </c>
      <c r="F63" s="229">
        <v>16439.3</v>
      </c>
      <c r="G63" s="229"/>
      <c r="H63" s="273">
        <v>10884.619999999999</v>
      </c>
    </row>
    <row r="64" spans="1:8" s="1" customFormat="1" ht="25.5" x14ac:dyDescent="0.2">
      <c r="A64" s="145" t="s">
        <v>167</v>
      </c>
      <c r="B64" s="150" t="s">
        <v>409</v>
      </c>
      <c r="C64" s="117">
        <v>3</v>
      </c>
      <c r="D64" s="472">
        <v>37.21</v>
      </c>
      <c r="E64" s="231">
        <v>139</v>
      </c>
      <c r="F64" s="232">
        <v>15514.49</v>
      </c>
      <c r="G64" s="297">
        <v>192</v>
      </c>
      <c r="H64" s="244">
        <v>7000.67</v>
      </c>
    </row>
    <row r="65" spans="1:8" s="1" customFormat="1" x14ac:dyDescent="0.2">
      <c r="A65" s="157" t="s">
        <v>48</v>
      </c>
      <c r="B65" s="150"/>
      <c r="C65" s="158"/>
      <c r="D65" s="476"/>
      <c r="E65" s="236">
        <v>0</v>
      </c>
      <c r="F65" s="235">
        <v>924.81</v>
      </c>
      <c r="G65" s="79"/>
      <c r="H65" s="272">
        <v>3883.95</v>
      </c>
    </row>
    <row r="66" spans="1:8" s="1" customFormat="1" ht="13.5" thickBot="1" x14ac:dyDescent="0.25">
      <c r="A66" s="147" t="s">
        <v>52</v>
      </c>
      <c r="B66" s="150" t="s">
        <v>240</v>
      </c>
      <c r="C66" s="263">
        <v>1</v>
      </c>
      <c r="D66" s="472">
        <v>61.65</v>
      </c>
      <c r="E66" s="236">
        <v>15</v>
      </c>
      <c r="F66" s="79">
        <v>924.81</v>
      </c>
      <c r="G66" s="86">
        <v>63</v>
      </c>
      <c r="H66" s="272">
        <v>3883.95</v>
      </c>
    </row>
    <row r="67" spans="1:8" s="3" customFormat="1" ht="39" thickBot="1" x14ac:dyDescent="0.25">
      <c r="A67" s="27" t="s">
        <v>54</v>
      </c>
      <c r="B67" s="45"/>
      <c r="C67" s="46"/>
      <c r="D67" s="357"/>
      <c r="E67" s="265"/>
      <c r="F67" s="266">
        <v>210958.51</v>
      </c>
      <c r="G67" s="265"/>
      <c r="H67" s="266">
        <v>187636.35500000001</v>
      </c>
    </row>
    <row r="68" spans="1:8" s="1" customFormat="1" ht="33.75" x14ac:dyDescent="0.2">
      <c r="A68" s="159" t="s">
        <v>55</v>
      </c>
      <c r="B68" s="33"/>
      <c r="C68" s="29"/>
      <c r="D68" s="346"/>
      <c r="E68" s="231">
        <v>0</v>
      </c>
      <c r="F68" s="580">
        <v>14706.07</v>
      </c>
      <c r="G68" s="580"/>
      <c r="H68" s="581">
        <v>13735.05</v>
      </c>
    </row>
    <row r="69" spans="1:8" s="1" customFormat="1" x14ac:dyDescent="0.2">
      <c r="A69" s="66" t="s">
        <v>17</v>
      </c>
      <c r="B69" s="14" t="s">
        <v>6</v>
      </c>
      <c r="C69" s="154">
        <v>1</v>
      </c>
      <c r="D69" s="358">
        <v>1.24</v>
      </c>
      <c r="E69" s="236">
        <v>5113.7</v>
      </c>
      <c r="F69" s="79">
        <v>6340.99</v>
      </c>
      <c r="G69" s="86">
        <v>4347</v>
      </c>
      <c r="H69" s="272">
        <v>5390.28</v>
      </c>
    </row>
    <row r="70" spans="1:8" s="1" customFormat="1" x14ac:dyDescent="0.2">
      <c r="A70" s="67" t="s">
        <v>18</v>
      </c>
      <c r="B70" s="52" t="s">
        <v>6</v>
      </c>
      <c r="C70" s="117">
        <v>12</v>
      </c>
      <c r="D70" s="358">
        <v>0.51</v>
      </c>
      <c r="E70" s="236">
        <v>1083</v>
      </c>
      <c r="F70" s="79">
        <v>6627.96</v>
      </c>
      <c r="G70" s="86">
        <v>1083</v>
      </c>
      <c r="H70" s="272">
        <v>6617.130000000001</v>
      </c>
    </row>
    <row r="71" spans="1:8" s="1" customFormat="1" x14ac:dyDescent="0.2">
      <c r="A71" s="68" t="s">
        <v>19</v>
      </c>
      <c r="B71" s="52" t="s">
        <v>20</v>
      </c>
      <c r="C71" s="117">
        <v>12</v>
      </c>
      <c r="D71" s="358">
        <v>72.38</v>
      </c>
      <c r="E71" s="236">
        <v>2</v>
      </c>
      <c r="F71" s="79">
        <v>1737.12</v>
      </c>
      <c r="G71" s="86">
        <v>2</v>
      </c>
      <c r="H71" s="272">
        <v>1727.6399999999999</v>
      </c>
    </row>
    <row r="72" spans="1:8" s="1" customFormat="1" x14ac:dyDescent="0.2">
      <c r="A72" s="267" t="s">
        <v>48</v>
      </c>
      <c r="B72" s="268"/>
      <c r="C72" s="158"/>
      <c r="D72" s="346"/>
      <c r="E72" s="236">
        <v>0</v>
      </c>
      <c r="F72" s="235">
        <v>171264.92</v>
      </c>
      <c r="G72" s="269"/>
      <c r="H72" s="270">
        <v>69771.850000000006</v>
      </c>
    </row>
    <row r="73" spans="1:8" s="1" customFormat="1" x14ac:dyDescent="0.2">
      <c r="A73" s="160" t="s">
        <v>292</v>
      </c>
      <c r="B73" s="150"/>
      <c r="C73" s="170"/>
      <c r="D73" s="476"/>
      <c r="E73" s="236"/>
      <c r="F73" s="235">
        <v>28423.200000000001</v>
      </c>
      <c r="G73" s="79"/>
      <c r="H73" s="255">
        <f>H74</f>
        <v>4263.4800000000005</v>
      </c>
    </row>
    <row r="74" spans="1:8" s="1" customFormat="1" x14ac:dyDescent="0.2">
      <c r="A74" s="109" t="s">
        <v>332</v>
      </c>
      <c r="B74" s="150" t="s">
        <v>134</v>
      </c>
      <c r="C74" s="170">
        <v>1</v>
      </c>
      <c r="D74" s="481">
        <v>1421.16</v>
      </c>
      <c r="E74" s="236"/>
      <c r="F74" s="79"/>
      <c r="G74" s="86">
        <v>3</v>
      </c>
      <c r="H74" s="272">
        <v>4263.4800000000005</v>
      </c>
    </row>
    <row r="75" spans="1:8" s="1" customFormat="1" x14ac:dyDescent="0.2">
      <c r="A75" s="160" t="s">
        <v>297</v>
      </c>
      <c r="B75" s="150"/>
      <c r="C75" s="170"/>
      <c r="D75" s="479"/>
      <c r="E75" s="236"/>
      <c r="F75" s="235">
        <v>16328.36</v>
      </c>
      <c r="G75" s="79"/>
      <c r="H75" s="255">
        <v>0</v>
      </c>
    </row>
    <row r="76" spans="1:8" s="6" customFormat="1" x14ac:dyDescent="0.2">
      <c r="A76" s="109" t="s">
        <v>296</v>
      </c>
      <c r="B76" s="150" t="s">
        <v>134</v>
      </c>
      <c r="C76" s="170">
        <v>1</v>
      </c>
      <c r="D76" s="481">
        <v>867.36</v>
      </c>
      <c r="E76" s="236"/>
      <c r="F76" s="79"/>
      <c r="G76" s="86">
        <v>1</v>
      </c>
      <c r="H76" s="272">
        <v>800.47</v>
      </c>
    </row>
    <row r="77" spans="1:8" s="6" customFormat="1" x14ac:dyDescent="0.2">
      <c r="A77" s="160" t="s">
        <v>298</v>
      </c>
      <c r="B77" s="150"/>
      <c r="C77" s="170"/>
      <c r="D77" s="479"/>
      <c r="E77" s="236"/>
      <c r="F77" s="235">
        <v>10056.6</v>
      </c>
      <c r="G77" s="79"/>
      <c r="H77" s="255">
        <f>H81</f>
        <v>2023.76</v>
      </c>
    </row>
    <row r="78" spans="1:8" s="6" customFormat="1" x14ac:dyDescent="0.2">
      <c r="A78" s="160" t="s">
        <v>299</v>
      </c>
      <c r="B78" s="150" t="s">
        <v>5</v>
      </c>
      <c r="C78" s="170">
        <v>1</v>
      </c>
      <c r="D78" s="481">
        <v>5992.52</v>
      </c>
      <c r="E78" s="236"/>
      <c r="F78" s="235">
        <v>17977.560000000001</v>
      </c>
      <c r="G78" s="86">
        <v>0</v>
      </c>
      <c r="H78" s="272">
        <v>0</v>
      </c>
    </row>
    <row r="79" spans="1:8" s="6" customFormat="1" x14ac:dyDescent="0.2">
      <c r="A79" s="160" t="s">
        <v>300</v>
      </c>
      <c r="B79" s="150" t="s">
        <v>5</v>
      </c>
      <c r="C79" s="170">
        <v>1</v>
      </c>
      <c r="D79" s="481">
        <v>8340.48</v>
      </c>
      <c r="E79" s="236"/>
      <c r="F79" s="235">
        <v>33361.919999999998</v>
      </c>
      <c r="G79" s="86">
        <v>0</v>
      </c>
      <c r="H79" s="272">
        <v>0</v>
      </c>
    </row>
    <row r="80" spans="1:8" s="6" customFormat="1" x14ac:dyDescent="0.2">
      <c r="A80" s="162" t="s">
        <v>374</v>
      </c>
      <c r="B80" s="150"/>
      <c r="C80" s="170"/>
      <c r="D80" s="479"/>
      <c r="E80" s="236"/>
      <c r="F80" s="235">
        <v>11345.7</v>
      </c>
      <c r="G80" s="79"/>
      <c r="H80" s="255">
        <v>0</v>
      </c>
    </row>
    <row r="81" spans="1:8" s="6" customFormat="1" x14ac:dyDescent="0.2">
      <c r="A81" s="109" t="s">
        <v>302</v>
      </c>
      <c r="B81" s="150" t="s">
        <v>5</v>
      </c>
      <c r="C81" s="170">
        <v>1</v>
      </c>
      <c r="D81" s="481">
        <v>756.38</v>
      </c>
      <c r="E81" s="236"/>
      <c r="F81" s="79"/>
      <c r="G81" s="86">
        <v>3</v>
      </c>
      <c r="H81" s="272">
        <v>2023.76</v>
      </c>
    </row>
    <row r="82" spans="1:8" s="6" customFormat="1" x14ac:dyDescent="0.2">
      <c r="A82" s="162" t="s">
        <v>375</v>
      </c>
      <c r="B82" s="150"/>
      <c r="C82" s="170"/>
      <c r="D82" s="479"/>
      <c r="E82" s="236"/>
      <c r="F82" s="235">
        <v>10668.2</v>
      </c>
      <c r="G82" s="79"/>
      <c r="H82" s="255">
        <f>H83</f>
        <v>208.86</v>
      </c>
    </row>
    <row r="83" spans="1:8" s="6" customFormat="1" x14ac:dyDescent="0.2">
      <c r="A83" s="109" t="s">
        <v>307</v>
      </c>
      <c r="B83" s="150" t="s">
        <v>5</v>
      </c>
      <c r="C83" s="170">
        <v>1</v>
      </c>
      <c r="D83" s="481">
        <v>69.62</v>
      </c>
      <c r="E83" s="236"/>
      <c r="F83" s="79"/>
      <c r="G83" s="86">
        <v>3</v>
      </c>
      <c r="H83" s="272">
        <v>208.86</v>
      </c>
    </row>
    <row r="84" spans="1:8" s="6" customFormat="1" x14ac:dyDescent="0.2">
      <c r="A84" s="162" t="s">
        <v>376</v>
      </c>
      <c r="B84" s="150"/>
      <c r="C84" s="170"/>
      <c r="D84" s="479"/>
      <c r="E84" s="236"/>
      <c r="F84" s="235">
        <v>25921.35</v>
      </c>
      <c r="G84" s="79"/>
      <c r="H84" s="255">
        <v>0</v>
      </c>
    </row>
    <row r="85" spans="1:8" s="6" customFormat="1" x14ac:dyDescent="0.2">
      <c r="A85" s="165" t="s">
        <v>184</v>
      </c>
      <c r="B85" s="50"/>
      <c r="C85" s="28"/>
      <c r="D85" s="479">
        <v>0.28000000000000003</v>
      </c>
      <c r="E85" s="234">
        <v>5113.7</v>
      </c>
      <c r="F85" s="235">
        <v>17182.03</v>
      </c>
      <c r="G85" s="79"/>
      <c r="H85" s="255">
        <v>62475.28</v>
      </c>
    </row>
    <row r="86" spans="1:8" s="6" customFormat="1" x14ac:dyDescent="0.2">
      <c r="A86" s="51" t="s">
        <v>234</v>
      </c>
      <c r="B86" s="50" t="s">
        <v>256</v>
      </c>
      <c r="C86" s="16">
        <v>1</v>
      </c>
      <c r="D86" s="351">
        <v>1262.8</v>
      </c>
      <c r="E86" s="236">
        <v>0</v>
      </c>
      <c r="F86" s="79">
        <v>0</v>
      </c>
      <c r="G86" s="86">
        <v>6</v>
      </c>
      <c r="H86" s="272">
        <v>7576.7999999999993</v>
      </c>
    </row>
    <row r="87" spans="1:8" s="6" customFormat="1" x14ac:dyDescent="0.2">
      <c r="A87" s="544" t="s">
        <v>390</v>
      </c>
      <c r="B87" s="37" t="s">
        <v>5</v>
      </c>
      <c r="C87" s="16">
        <v>1</v>
      </c>
      <c r="D87" s="351">
        <v>459.22</v>
      </c>
      <c r="E87" s="236"/>
      <c r="F87" s="79"/>
      <c r="G87" s="86">
        <v>1</v>
      </c>
      <c r="H87" s="272">
        <v>459.22</v>
      </c>
    </row>
    <row r="88" spans="1:8" s="6" customFormat="1" x14ac:dyDescent="0.2">
      <c r="A88" s="543" t="s">
        <v>204</v>
      </c>
      <c r="B88" s="47" t="s">
        <v>5</v>
      </c>
      <c r="C88" s="16">
        <v>1</v>
      </c>
      <c r="D88" s="362">
        <v>1509.82</v>
      </c>
      <c r="E88" s="236">
        <v>0</v>
      </c>
      <c r="F88" s="79">
        <v>0</v>
      </c>
      <c r="G88" s="86">
        <v>2</v>
      </c>
      <c r="H88" s="272">
        <v>3019.64</v>
      </c>
    </row>
    <row r="89" spans="1:8" s="6" customFormat="1" x14ac:dyDescent="0.2">
      <c r="A89" s="323" t="s">
        <v>281</v>
      </c>
      <c r="B89" s="49" t="s">
        <v>127</v>
      </c>
      <c r="C89" s="28"/>
      <c r="D89" s="351">
        <v>246.7</v>
      </c>
      <c r="E89" s="236">
        <v>0</v>
      </c>
      <c r="F89" s="79">
        <v>0</v>
      </c>
      <c r="G89" s="86">
        <v>15</v>
      </c>
      <c r="H89" s="272">
        <v>3652.0800000000004</v>
      </c>
    </row>
    <row r="90" spans="1:8" s="6" customFormat="1" x14ac:dyDescent="0.2">
      <c r="A90" s="323" t="s">
        <v>271</v>
      </c>
      <c r="B90" s="49" t="s">
        <v>127</v>
      </c>
      <c r="C90" s="28"/>
      <c r="D90" s="351">
        <v>183.3</v>
      </c>
      <c r="E90" s="236">
        <v>0</v>
      </c>
      <c r="F90" s="79">
        <v>0</v>
      </c>
      <c r="G90" s="86">
        <v>235</v>
      </c>
      <c r="H90" s="272">
        <v>41610.5</v>
      </c>
    </row>
    <row r="91" spans="1:8" x14ac:dyDescent="0.2">
      <c r="A91" s="316" t="s">
        <v>410</v>
      </c>
      <c r="B91" s="37" t="s">
        <v>127</v>
      </c>
      <c r="C91" s="28"/>
      <c r="D91" s="351">
        <v>195.21</v>
      </c>
      <c r="E91" s="236">
        <v>0</v>
      </c>
      <c r="F91" s="79">
        <v>0</v>
      </c>
      <c r="G91" s="86">
        <v>3</v>
      </c>
      <c r="H91" s="272">
        <v>585.63</v>
      </c>
    </row>
    <row r="92" spans="1:8" x14ac:dyDescent="0.2">
      <c r="A92" s="316" t="s">
        <v>142</v>
      </c>
      <c r="B92" s="37" t="s">
        <v>128</v>
      </c>
      <c r="C92" s="28"/>
      <c r="D92" s="351">
        <v>60.33</v>
      </c>
      <c r="E92" s="236">
        <v>0</v>
      </c>
      <c r="F92" s="79">
        <v>0</v>
      </c>
      <c r="G92" s="86">
        <v>2</v>
      </c>
      <c r="H92" s="272">
        <v>120.66</v>
      </c>
    </row>
    <row r="93" spans="1:8" x14ac:dyDescent="0.2">
      <c r="A93" s="545" t="s">
        <v>145</v>
      </c>
      <c r="B93" s="37" t="s">
        <v>128</v>
      </c>
      <c r="C93" s="28"/>
      <c r="D93" s="351">
        <v>81.06</v>
      </c>
      <c r="E93" s="236">
        <v>0</v>
      </c>
      <c r="F93" s="79">
        <v>0</v>
      </c>
      <c r="G93" s="86">
        <v>3</v>
      </c>
      <c r="H93" s="272">
        <v>243.18</v>
      </c>
    </row>
    <row r="94" spans="1:8" x14ac:dyDescent="0.2">
      <c r="A94" s="248" t="s">
        <v>147</v>
      </c>
      <c r="B94" s="37" t="s">
        <v>128</v>
      </c>
      <c r="C94" s="28"/>
      <c r="D94" s="351">
        <v>798.97</v>
      </c>
      <c r="E94" s="236">
        <v>0</v>
      </c>
      <c r="F94" s="79">
        <v>0</v>
      </c>
      <c r="G94" s="86">
        <v>5</v>
      </c>
      <c r="H94" s="272">
        <v>3943.4500000000003</v>
      </c>
    </row>
    <row r="95" spans="1:8" x14ac:dyDescent="0.2">
      <c r="A95" s="328" t="s">
        <v>327</v>
      </c>
      <c r="B95" s="37" t="s">
        <v>128</v>
      </c>
      <c r="C95" s="28"/>
      <c r="D95" s="351">
        <v>177.4</v>
      </c>
      <c r="E95" s="236"/>
      <c r="F95" s="79"/>
      <c r="G95" s="86">
        <v>1</v>
      </c>
      <c r="H95" s="272">
        <v>177.4</v>
      </c>
    </row>
    <row r="96" spans="1:8" x14ac:dyDescent="0.2">
      <c r="A96" s="328" t="s">
        <v>328</v>
      </c>
      <c r="B96" s="37" t="s">
        <v>128</v>
      </c>
      <c r="C96" s="28"/>
      <c r="D96" s="351">
        <v>181.12</v>
      </c>
      <c r="E96" s="236"/>
      <c r="F96" s="79"/>
      <c r="G96" s="86">
        <v>6</v>
      </c>
      <c r="H96" s="272">
        <v>1086.72</v>
      </c>
    </row>
    <row r="97" spans="1:8" ht="36" x14ac:dyDescent="0.2">
      <c r="A97" s="111" t="s">
        <v>56</v>
      </c>
      <c r="B97" s="166" t="s">
        <v>20</v>
      </c>
      <c r="C97" s="167">
        <v>24</v>
      </c>
      <c r="D97" s="476">
        <v>62.24</v>
      </c>
      <c r="E97" s="236">
        <v>2</v>
      </c>
      <c r="F97" s="235">
        <v>2987.52</v>
      </c>
      <c r="G97" s="86">
        <v>2</v>
      </c>
      <c r="H97" s="255">
        <v>2830.48</v>
      </c>
    </row>
    <row r="98" spans="1:8" s="65" customFormat="1" x14ac:dyDescent="0.2">
      <c r="A98" s="339" t="s">
        <v>185</v>
      </c>
      <c r="B98" s="14" t="s">
        <v>20</v>
      </c>
      <c r="C98" s="28"/>
      <c r="D98" s="476">
        <v>11000</v>
      </c>
      <c r="E98" s="234">
        <v>2</v>
      </c>
      <c r="F98" s="235">
        <v>22000</v>
      </c>
      <c r="G98" s="79"/>
      <c r="H98" s="270">
        <v>101298.98</v>
      </c>
    </row>
    <row r="99" spans="1:8" s="12" customFormat="1" x14ac:dyDescent="0.2">
      <c r="A99" s="329" t="s">
        <v>336</v>
      </c>
      <c r="B99" s="39" t="s">
        <v>6</v>
      </c>
      <c r="C99" s="28"/>
      <c r="D99" s="351">
        <v>436.53</v>
      </c>
      <c r="E99" s="236">
        <v>0</v>
      </c>
      <c r="F99" s="79">
        <v>0</v>
      </c>
      <c r="G99" s="86">
        <v>21.18</v>
      </c>
      <c r="H99" s="272">
        <v>9245.7053999999989</v>
      </c>
    </row>
    <row r="100" spans="1:8" s="6" customFormat="1" x14ac:dyDescent="0.2">
      <c r="A100" s="329" t="s">
        <v>186</v>
      </c>
      <c r="B100" s="39" t="s">
        <v>128</v>
      </c>
      <c r="C100" s="28"/>
      <c r="D100" s="351">
        <v>1232.6199999999999</v>
      </c>
      <c r="E100" s="236">
        <v>0</v>
      </c>
      <c r="F100" s="79">
        <v>0</v>
      </c>
      <c r="G100" s="86">
        <v>4</v>
      </c>
      <c r="H100" s="272">
        <v>4930.4799999999996</v>
      </c>
    </row>
    <row r="101" spans="1:8" s="6" customFormat="1" x14ac:dyDescent="0.2">
      <c r="A101" s="329" t="s">
        <v>412</v>
      </c>
      <c r="B101" s="37" t="s">
        <v>128</v>
      </c>
      <c r="C101" s="28"/>
      <c r="D101" s="351">
        <v>1131.42</v>
      </c>
      <c r="E101" s="236">
        <v>0</v>
      </c>
      <c r="F101" s="79">
        <v>0</v>
      </c>
      <c r="G101" s="86">
        <v>2</v>
      </c>
      <c r="H101" s="272">
        <v>2262.84</v>
      </c>
    </row>
    <row r="102" spans="1:8" s="1" customFormat="1" x14ac:dyDescent="0.2">
      <c r="A102" s="330" t="s">
        <v>135</v>
      </c>
      <c r="B102" s="39" t="s">
        <v>128</v>
      </c>
      <c r="C102" s="28"/>
      <c r="D102" s="351">
        <v>79.400000000000006</v>
      </c>
      <c r="E102" s="236">
        <v>0</v>
      </c>
      <c r="F102" s="79">
        <v>0</v>
      </c>
      <c r="G102" s="86">
        <v>40</v>
      </c>
      <c r="H102" s="272">
        <v>3176</v>
      </c>
    </row>
    <row r="103" spans="1:8" s="1" customFormat="1" x14ac:dyDescent="0.2">
      <c r="A103" s="331" t="s">
        <v>232</v>
      </c>
      <c r="B103" s="14" t="s">
        <v>5</v>
      </c>
      <c r="C103" s="16">
        <v>1</v>
      </c>
      <c r="D103" s="360">
        <v>773.27</v>
      </c>
      <c r="E103" s="236">
        <v>0</v>
      </c>
      <c r="F103" s="79">
        <v>0</v>
      </c>
      <c r="G103" s="86">
        <v>2</v>
      </c>
      <c r="H103" s="272">
        <v>1546.54</v>
      </c>
    </row>
    <row r="104" spans="1:8" s="1" customFormat="1" x14ac:dyDescent="0.2">
      <c r="A104" s="332" t="s">
        <v>218</v>
      </c>
      <c r="B104" s="217" t="s">
        <v>6</v>
      </c>
      <c r="C104" s="217">
        <v>1</v>
      </c>
      <c r="D104" s="480">
        <v>5671.17</v>
      </c>
      <c r="E104" s="236">
        <v>0</v>
      </c>
      <c r="F104" s="79">
        <v>0</v>
      </c>
      <c r="G104" s="86">
        <v>7.38</v>
      </c>
      <c r="H104" s="272">
        <v>41853.234600000003</v>
      </c>
    </row>
    <row r="105" spans="1:8" s="1" customFormat="1" x14ac:dyDescent="0.2">
      <c r="A105" s="332" t="s">
        <v>219</v>
      </c>
      <c r="B105" s="217" t="s">
        <v>6</v>
      </c>
      <c r="C105" s="217">
        <v>1</v>
      </c>
      <c r="D105" s="480">
        <v>4926.87</v>
      </c>
      <c r="E105" s="236">
        <v>0</v>
      </c>
      <c r="F105" s="79">
        <v>0</v>
      </c>
      <c r="G105" s="86">
        <v>2</v>
      </c>
      <c r="H105" s="272">
        <v>9853.74</v>
      </c>
    </row>
    <row r="106" spans="1:8" s="1" customFormat="1" x14ac:dyDescent="0.2">
      <c r="A106" s="315" t="s">
        <v>228</v>
      </c>
      <c r="B106" s="38" t="s">
        <v>134</v>
      </c>
      <c r="C106" s="81">
        <v>1</v>
      </c>
      <c r="D106" s="351">
        <v>1676.1</v>
      </c>
      <c r="E106" s="236">
        <v>0</v>
      </c>
      <c r="F106" s="79">
        <v>0</v>
      </c>
      <c r="G106" s="86">
        <v>2.5</v>
      </c>
      <c r="H106" s="272">
        <v>4190.25</v>
      </c>
    </row>
    <row r="107" spans="1:8" s="1" customFormat="1" x14ac:dyDescent="0.2">
      <c r="A107" s="315" t="s">
        <v>229</v>
      </c>
      <c r="B107" s="38" t="s">
        <v>134</v>
      </c>
      <c r="C107" s="81">
        <v>1</v>
      </c>
      <c r="D107" s="351">
        <v>2225.89</v>
      </c>
      <c r="E107" s="236">
        <v>0</v>
      </c>
      <c r="F107" s="79">
        <v>0</v>
      </c>
      <c r="G107" s="86">
        <v>1.5</v>
      </c>
      <c r="H107" s="272">
        <v>3338.835</v>
      </c>
    </row>
    <row r="108" spans="1:8" s="1" customFormat="1" x14ac:dyDescent="0.2">
      <c r="A108" s="315" t="s">
        <v>380</v>
      </c>
      <c r="B108" s="38" t="s">
        <v>134</v>
      </c>
      <c r="C108" s="80">
        <v>1</v>
      </c>
      <c r="D108" s="351">
        <v>2557.85</v>
      </c>
      <c r="E108" s="236">
        <v>0</v>
      </c>
      <c r="F108" s="79">
        <v>0</v>
      </c>
      <c r="G108" s="86">
        <v>5</v>
      </c>
      <c r="H108" s="272">
        <v>12789.25</v>
      </c>
    </row>
    <row r="109" spans="1:8" s="1" customFormat="1" x14ac:dyDescent="0.2">
      <c r="A109" s="58" t="s">
        <v>390</v>
      </c>
      <c r="B109" s="37" t="s">
        <v>5</v>
      </c>
      <c r="C109" s="16">
        <v>1</v>
      </c>
      <c r="D109" s="351">
        <v>459.22</v>
      </c>
      <c r="E109" s="236">
        <v>0</v>
      </c>
      <c r="F109" s="79">
        <v>0</v>
      </c>
      <c r="G109" s="86">
        <v>1</v>
      </c>
      <c r="H109" s="272">
        <v>459.22</v>
      </c>
    </row>
    <row r="110" spans="1:8" s="1" customFormat="1" x14ac:dyDescent="0.2">
      <c r="A110" s="316" t="s">
        <v>139</v>
      </c>
      <c r="B110" s="34" t="s">
        <v>5</v>
      </c>
      <c r="C110" s="28"/>
      <c r="D110" s="351">
        <v>87.98</v>
      </c>
      <c r="E110" s="236">
        <v>0</v>
      </c>
      <c r="F110" s="79">
        <v>0</v>
      </c>
      <c r="G110" s="86">
        <v>5</v>
      </c>
      <c r="H110" s="272">
        <v>439.90000000000003</v>
      </c>
    </row>
    <row r="111" spans="1:8" s="1" customFormat="1" x14ac:dyDescent="0.2">
      <c r="A111" s="316" t="s">
        <v>411</v>
      </c>
      <c r="B111" s="37" t="s">
        <v>127</v>
      </c>
      <c r="C111" s="28"/>
      <c r="D111" s="351">
        <v>335.83</v>
      </c>
      <c r="E111" s="236">
        <v>0</v>
      </c>
      <c r="F111" s="79">
        <v>0</v>
      </c>
      <c r="G111" s="86">
        <v>9</v>
      </c>
      <c r="H111" s="272">
        <v>3022.47</v>
      </c>
    </row>
    <row r="112" spans="1:8" s="1" customFormat="1" x14ac:dyDescent="0.2">
      <c r="A112" s="248" t="s">
        <v>147</v>
      </c>
      <c r="B112" s="37" t="s">
        <v>128</v>
      </c>
      <c r="C112" s="28"/>
      <c r="D112" s="351">
        <v>798.97</v>
      </c>
      <c r="E112" s="236">
        <v>0</v>
      </c>
      <c r="F112" s="79">
        <v>0</v>
      </c>
      <c r="G112" s="86">
        <v>4</v>
      </c>
      <c r="H112" s="272">
        <v>3195.88</v>
      </c>
    </row>
    <row r="113" spans="1:8" s="1" customFormat="1" x14ac:dyDescent="0.2">
      <c r="A113" s="542" t="s">
        <v>353</v>
      </c>
      <c r="B113" s="47" t="s">
        <v>5</v>
      </c>
      <c r="C113" s="16"/>
      <c r="D113" s="363">
        <v>288.20999999999998</v>
      </c>
      <c r="E113" s="236">
        <v>0</v>
      </c>
      <c r="F113" s="79">
        <v>0</v>
      </c>
      <c r="G113" s="86">
        <v>1</v>
      </c>
      <c r="H113" s="272">
        <v>288.20999999999998</v>
      </c>
    </row>
    <row r="114" spans="1:8" s="1" customFormat="1" ht="13.5" thickBot="1" x14ac:dyDescent="0.25">
      <c r="A114" s="542" t="s">
        <v>354</v>
      </c>
      <c r="B114" s="47" t="s">
        <v>5</v>
      </c>
      <c r="C114" s="16"/>
      <c r="D114" s="363">
        <v>353.21</v>
      </c>
      <c r="E114" s="236">
        <v>0</v>
      </c>
      <c r="F114" s="79">
        <v>0</v>
      </c>
      <c r="G114" s="86">
        <v>2</v>
      </c>
      <c r="H114" s="272">
        <v>706.42</v>
      </c>
    </row>
    <row r="115" spans="1:8" s="1" customFormat="1" ht="39" thickBot="1" x14ac:dyDescent="0.25">
      <c r="A115" s="82" t="s">
        <v>170</v>
      </c>
      <c r="B115" s="35"/>
      <c r="C115" s="36"/>
      <c r="D115" s="364"/>
      <c r="E115" s="273">
        <v>22605</v>
      </c>
      <c r="F115" s="273">
        <v>127234.12</v>
      </c>
      <c r="G115" s="273">
        <v>22606</v>
      </c>
      <c r="H115" s="273">
        <v>127234.12</v>
      </c>
    </row>
    <row r="116" spans="1:8" s="4" customFormat="1" x14ac:dyDescent="0.2">
      <c r="A116" s="111" t="s">
        <v>315</v>
      </c>
      <c r="B116" s="172" t="s">
        <v>240</v>
      </c>
      <c r="C116" s="173">
        <v>1</v>
      </c>
      <c r="D116" s="365">
        <v>20.38</v>
      </c>
      <c r="E116" s="231">
        <v>4000</v>
      </c>
      <c r="F116" s="232">
        <v>81520</v>
      </c>
      <c r="G116" s="297">
        <v>4000</v>
      </c>
      <c r="H116" s="244">
        <v>81520</v>
      </c>
    </row>
    <row r="117" spans="1:8" s="1" customFormat="1" x14ac:dyDescent="0.2">
      <c r="A117" s="174" t="s">
        <v>316</v>
      </c>
      <c r="B117" s="175" t="s">
        <v>118</v>
      </c>
      <c r="C117" s="158" t="s">
        <v>119</v>
      </c>
      <c r="D117" s="366" t="s">
        <v>430</v>
      </c>
      <c r="E117" s="236">
        <v>0</v>
      </c>
      <c r="F117" s="79">
        <v>24385</v>
      </c>
      <c r="G117" s="86">
        <v>1</v>
      </c>
      <c r="H117" s="272">
        <v>24385</v>
      </c>
    </row>
    <row r="118" spans="1:8" s="4" customFormat="1" x14ac:dyDescent="0.2">
      <c r="A118" s="58" t="s">
        <v>57</v>
      </c>
      <c r="B118" s="176" t="s">
        <v>20</v>
      </c>
      <c r="C118" s="154">
        <v>1</v>
      </c>
      <c r="D118" s="481">
        <v>868.52</v>
      </c>
      <c r="E118" s="236">
        <v>2</v>
      </c>
      <c r="F118" s="79">
        <v>1737.04</v>
      </c>
      <c r="G118" s="86">
        <v>2</v>
      </c>
      <c r="H118" s="272">
        <v>1737.04</v>
      </c>
    </row>
    <row r="119" spans="1:8" x14ac:dyDescent="0.2">
      <c r="A119" s="51" t="s">
        <v>317</v>
      </c>
      <c r="B119" s="176" t="s">
        <v>20</v>
      </c>
      <c r="C119" s="154">
        <v>1</v>
      </c>
      <c r="D119" s="367">
        <v>434.26</v>
      </c>
      <c r="E119" s="236">
        <v>2</v>
      </c>
      <c r="F119" s="79">
        <v>868.52</v>
      </c>
      <c r="G119" s="86">
        <v>2</v>
      </c>
      <c r="H119" s="272">
        <v>868.52</v>
      </c>
    </row>
    <row r="120" spans="1:8" s="1" customFormat="1" x14ac:dyDescent="0.2">
      <c r="A120" s="58" t="s">
        <v>318</v>
      </c>
      <c r="B120" s="176" t="s">
        <v>20</v>
      </c>
      <c r="C120" s="154">
        <v>1</v>
      </c>
      <c r="D120" s="367">
        <v>434.26</v>
      </c>
      <c r="E120" s="236">
        <v>2</v>
      </c>
      <c r="F120" s="79">
        <v>868.52</v>
      </c>
      <c r="G120" s="86">
        <v>2</v>
      </c>
      <c r="H120" s="272">
        <v>868.52</v>
      </c>
    </row>
    <row r="121" spans="1:8" s="3" customFormat="1" ht="24.75" thickBot="1" x14ac:dyDescent="0.25">
      <c r="A121" s="51" t="s">
        <v>58</v>
      </c>
      <c r="B121" s="175" t="s">
        <v>67</v>
      </c>
      <c r="C121" s="117">
        <v>1</v>
      </c>
      <c r="D121" s="368">
        <v>0.96</v>
      </c>
      <c r="E121" s="236">
        <v>18599</v>
      </c>
      <c r="F121" s="79">
        <v>17855.04</v>
      </c>
      <c r="G121" s="86">
        <v>18599</v>
      </c>
      <c r="H121" s="272">
        <v>17855.04</v>
      </c>
    </row>
    <row r="122" spans="1:8" s="6" customFormat="1" ht="26.25" thickBot="1" x14ac:dyDescent="0.25">
      <c r="A122" s="179" t="s">
        <v>258</v>
      </c>
      <c r="B122" s="62"/>
      <c r="C122" s="36"/>
      <c r="D122" s="347"/>
      <c r="E122" s="298"/>
      <c r="F122" s="273">
        <v>17093.04</v>
      </c>
      <c r="G122" s="298"/>
      <c r="H122" s="273">
        <v>31424.52</v>
      </c>
    </row>
    <row r="123" spans="1:8" s="6" customFormat="1" x14ac:dyDescent="0.2">
      <c r="A123" s="111" t="s">
        <v>168</v>
      </c>
      <c r="B123" s="180" t="s">
        <v>257</v>
      </c>
      <c r="C123" s="181">
        <v>12</v>
      </c>
      <c r="D123" s="358">
        <v>700</v>
      </c>
      <c r="E123" s="231">
        <v>2</v>
      </c>
      <c r="F123" s="232">
        <v>17093.04</v>
      </c>
      <c r="G123" s="297">
        <v>2</v>
      </c>
      <c r="H123" s="244">
        <v>16560</v>
      </c>
    </row>
    <row r="124" spans="1:8" s="6" customFormat="1" x14ac:dyDescent="0.2">
      <c r="A124" s="111" t="s">
        <v>379</v>
      </c>
      <c r="B124" s="177" t="s">
        <v>257</v>
      </c>
      <c r="C124" s="183">
        <v>12</v>
      </c>
      <c r="D124" s="346">
        <v>64.06</v>
      </c>
      <c r="E124" s="236">
        <v>0</v>
      </c>
      <c r="F124" s="79">
        <v>0</v>
      </c>
      <c r="G124" s="86">
        <v>2</v>
      </c>
      <c r="H124" s="272">
        <v>1529.52</v>
      </c>
    </row>
    <row r="125" spans="1:8" s="1" customFormat="1" ht="13.5" thickBot="1" x14ac:dyDescent="0.25">
      <c r="A125" s="51" t="s">
        <v>319</v>
      </c>
      <c r="B125" s="177" t="s">
        <v>5</v>
      </c>
      <c r="C125" s="21"/>
      <c r="D125" s="355" t="s">
        <v>430</v>
      </c>
      <c r="E125" s="236">
        <v>0</v>
      </c>
      <c r="F125" s="79">
        <v>0</v>
      </c>
      <c r="G125" s="86">
        <v>1</v>
      </c>
      <c r="H125" s="272">
        <v>13335</v>
      </c>
    </row>
    <row r="126" spans="1:8" s="3" customFormat="1" ht="26.25" thickBot="1" x14ac:dyDescent="0.25">
      <c r="A126" s="184" t="s">
        <v>259</v>
      </c>
      <c r="B126" s="35"/>
      <c r="C126" s="36"/>
      <c r="D126" s="347"/>
      <c r="E126" s="229"/>
      <c r="F126" s="273">
        <v>18205.16</v>
      </c>
      <c r="G126" s="229"/>
      <c r="H126" s="273">
        <v>38739.25</v>
      </c>
    </row>
    <row r="127" spans="1:8" ht="36" x14ac:dyDescent="0.2">
      <c r="A127" s="185" t="s">
        <v>59</v>
      </c>
      <c r="B127" s="186"/>
      <c r="C127" s="154"/>
      <c r="D127" s="369"/>
      <c r="E127" s="236">
        <v>0</v>
      </c>
      <c r="F127" s="235">
        <v>10023.24</v>
      </c>
      <c r="G127" s="235"/>
      <c r="H127" s="255">
        <v>9967.58</v>
      </c>
    </row>
    <row r="128" spans="1:8" s="3" customFormat="1" x14ac:dyDescent="0.2">
      <c r="A128" s="187" t="s">
        <v>21</v>
      </c>
      <c r="B128" s="186" t="s">
        <v>72</v>
      </c>
      <c r="C128" s="154">
        <v>12</v>
      </c>
      <c r="D128" s="370">
        <v>13.03</v>
      </c>
      <c r="E128" s="236">
        <v>40</v>
      </c>
      <c r="F128" s="79">
        <v>6254.4</v>
      </c>
      <c r="G128" s="86">
        <v>40</v>
      </c>
      <c r="H128" s="272">
        <v>6220.4</v>
      </c>
    </row>
    <row r="129" spans="1:8" s="3" customFormat="1" x14ac:dyDescent="0.2">
      <c r="A129" s="187" t="s">
        <v>22</v>
      </c>
      <c r="B129" s="186" t="s">
        <v>6</v>
      </c>
      <c r="C129" s="154">
        <v>12</v>
      </c>
      <c r="D129" s="370">
        <v>0.28999999999999998</v>
      </c>
      <c r="E129" s="236">
        <v>1083</v>
      </c>
      <c r="F129" s="79">
        <v>3768.84</v>
      </c>
      <c r="G129" s="86">
        <v>1083</v>
      </c>
      <c r="H129" s="272">
        <v>3747.1800000000003</v>
      </c>
    </row>
    <row r="130" spans="1:8" s="3" customFormat="1" ht="36" x14ac:dyDescent="0.2">
      <c r="A130" s="141" t="s">
        <v>260</v>
      </c>
      <c r="B130" s="186"/>
      <c r="C130" s="154" t="s">
        <v>261</v>
      </c>
      <c r="D130" s="369"/>
      <c r="E130" s="236">
        <v>0</v>
      </c>
      <c r="F130" s="235">
        <v>8181.92</v>
      </c>
      <c r="G130" s="79"/>
      <c r="H130" s="255">
        <v>28771.67</v>
      </c>
    </row>
    <row r="131" spans="1:8" s="3" customFormat="1" x14ac:dyDescent="0.2">
      <c r="A131" s="215" t="s">
        <v>338</v>
      </c>
      <c r="B131" s="34" t="s">
        <v>128</v>
      </c>
      <c r="C131" s="16"/>
      <c r="D131" s="351">
        <v>58.26</v>
      </c>
      <c r="E131" s="236">
        <v>0</v>
      </c>
      <c r="F131" s="79">
        <v>0</v>
      </c>
      <c r="G131" s="86">
        <v>325</v>
      </c>
      <c r="H131" s="272">
        <v>17452.899999999998</v>
      </c>
    </row>
    <row r="132" spans="1:8" s="3" customFormat="1" x14ac:dyDescent="0.2">
      <c r="A132" s="315" t="s">
        <v>150</v>
      </c>
      <c r="B132" s="34" t="s">
        <v>5</v>
      </c>
      <c r="C132" s="16"/>
      <c r="D132" s="351">
        <v>27.69</v>
      </c>
      <c r="E132" s="236">
        <v>0</v>
      </c>
      <c r="F132" s="79">
        <v>0</v>
      </c>
      <c r="G132" s="86">
        <v>80</v>
      </c>
      <c r="H132" s="272">
        <v>2179</v>
      </c>
    </row>
    <row r="133" spans="1:8" s="3" customFormat="1" x14ac:dyDescent="0.2">
      <c r="A133" s="315" t="s">
        <v>151</v>
      </c>
      <c r="B133" s="34" t="s">
        <v>128</v>
      </c>
      <c r="C133" s="16"/>
      <c r="D133" s="351">
        <v>3335</v>
      </c>
      <c r="E133" s="236">
        <v>0</v>
      </c>
      <c r="F133" s="79">
        <v>0</v>
      </c>
      <c r="G133" s="86">
        <v>2</v>
      </c>
      <c r="H133" s="272">
        <v>6155</v>
      </c>
    </row>
    <row r="134" spans="1:8" s="3" customFormat="1" x14ac:dyDescent="0.2">
      <c r="A134" s="340" t="s">
        <v>429</v>
      </c>
      <c r="B134" s="34" t="s">
        <v>128</v>
      </c>
      <c r="C134" s="16"/>
      <c r="D134" s="351">
        <v>47.04</v>
      </c>
      <c r="E134" s="236">
        <v>0</v>
      </c>
      <c r="F134" s="79">
        <v>0</v>
      </c>
      <c r="G134" s="86">
        <v>13</v>
      </c>
      <c r="H134" s="272">
        <v>611.52</v>
      </c>
    </row>
    <row r="135" spans="1:8" s="3" customFormat="1" x14ac:dyDescent="0.2">
      <c r="A135" s="58" t="s">
        <v>339</v>
      </c>
      <c r="B135" s="34" t="s">
        <v>5</v>
      </c>
      <c r="C135" s="16"/>
      <c r="D135" s="351">
        <v>273.92</v>
      </c>
      <c r="E135" s="236">
        <v>0</v>
      </c>
      <c r="F135" s="79">
        <v>0</v>
      </c>
      <c r="G135" s="86">
        <v>2</v>
      </c>
      <c r="H135" s="272">
        <v>547.84</v>
      </c>
    </row>
    <row r="136" spans="1:8" s="3" customFormat="1" ht="13.5" thickBot="1" x14ac:dyDescent="0.25">
      <c r="A136" s="215" t="s">
        <v>340</v>
      </c>
      <c r="B136" s="34" t="s">
        <v>5</v>
      </c>
      <c r="C136" s="16"/>
      <c r="D136" s="351">
        <v>608.47</v>
      </c>
      <c r="E136" s="236">
        <v>0</v>
      </c>
      <c r="F136" s="79">
        <v>0</v>
      </c>
      <c r="G136" s="86">
        <v>3</v>
      </c>
      <c r="H136" s="272">
        <v>1825.41</v>
      </c>
    </row>
    <row r="137" spans="1:8" s="1" customFormat="1" ht="26.25" thickBot="1" x14ac:dyDescent="0.25">
      <c r="A137" s="184" t="s">
        <v>262</v>
      </c>
      <c r="B137" s="188"/>
      <c r="C137" s="189"/>
      <c r="D137" s="371"/>
      <c r="E137" s="229"/>
      <c r="F137" s="273">
        <v>18532.2</v>
      </c>
      <c r="G137" s="229"/>
      <c r="H137" s="273">
        <v>13555</v>
      </c>
    </row>
    <row r="138" spans="1:8" s="1" customFormat="1" ht="24.75" thickBot="1" x14ac:dyDescent="0.25">
      <c r="A138" s="145" t="s">
        <v>60</v>
      </c>
      <c r="B138" s="166" t="s">
        <v>66</v>
      </c>
      <c r="C138" s="190">
        <v>1</v>
      </c>
      <c r="D138" s="346"/>
      <c r="E138" s="231">
        <v>5113.7</v>
      </c>
      <c r="F138" s="232">
        <v>18532.2</v>
      </c>
      <c r="G138" s="297">
        <v>5113.7</v>
      </c>
      <c r="H138" s="244">
        <v>13555</v>
      </c>
    </row>
    <row r="139" spans="1:8" s="1" customFormat="1" ht="18" customHeight="1" thickBot="1" x14ac:dyDescent="0.25">
      <c r="A139" s="619" t="s">
        <v>62</v>
      </c>
      <c r="B139" s="620"/>
      <c r="C139" s="620"/>
      <c r="D139" s="621"/>
      <c r="E139" s="229"/>
      <c r="F139" s="273">
        <v>394156.49000000005</v>
      </c>
      <c r="G139" s="229"/>
      <c r="H139" s="273">
        <v>392709.62271999998</v>
      </c>
    </row>
    <row r="140" spans="1:8" s="1" customFormat="1" ht="26.25" thickBot="1" x14ac:dyDescent="0.25">
      <c r="A140" s="198" t="s">
        <v>264</v>
      </c>
      <c r="B140" s="113"/>
      <c r="C140" s="114"/>
      <c r="D140" s="373"/>
      <c r="E140" s="262">
        <v>596.20000000000005</v>
      </c>
      <c r="F140" s="229">
        <v>120203.47</v>
      </c>
      <c r="G140" s="229">
        <v>596.20000000000005</v>
      </c>
      <c r="H140" s="273">
        <v>119374.1958</v>
      </c>
    </row>
    <row r="141" spans="1:8" s="1" customFormat="1" ht="24" x14ac:dyDescent="0.2">
      <c r="A141" s="343" t="s">
        <v>173</v>
      </c>
      <c r="B141" s="56" t="s">
        <v>66</v>
      </c>
      <c r="C141" s="381" t="s">
        <v>282</v>
      </c>
      <c r="D141" s="364" t="s">
        <v>265</v>
      </c>
      <c r="E141" s="231">
        <v>5113.7</v>
      </c>
      <c r="F141" s="232">
        <v>114312.49</v>
      </c>
      <c r="G141" s="297">
        <v>5113.7</v>
      </c>
      <c r="H141" s="244">
        <v>113575.26</v>
      </c>
    </row>
    <row r="142" spans="1:8" s="1" customFormat="1" ht="24.75" thickBot="1" x14ac:dyDescent="0.25">
      <c r="A142" s="199" t="s">
        <v>275</v>
      </c>
      <c r="B142" s="14" t="s">
        <v>66</v>
      </c>
      <c r="C142" s="83">
        <v>12</v>
      </c>
      <c r="D142" s="396">
        <v>9.6000000000000002E-2</v>
      </c>
      <c r="E142" s="236">
        <v>5113.7</v>
      </c>
      <c r="F142" s="79">
        <v>5890.98</v>
      </c>
      <c r="G142" s="86">
        <v>5113.7</v>
      </c>
      <c r="H142" s="272">
        <v>5798.9358000000002</v>
      </c>
    </row>
    <row r="143" spans="1:8" s="3" customFormat="1" ht="51.75" thickBot="1" x14ac:dyDescent="0.25">
      <c r="A143" s="200" t="s">
        <v>266</v>
      </c>
      <c r="B143" s="55" t="s">
        <v>66</v>
      </c>
      <c r="C143" s="382" t="s">
        <v>187</v>
      </c>
      <c r="D143" s="347" t="s">
        <v>265</v>
      </c>
      <c r="E143" s="262">
        <v>3638</v>
      </c>
      <c r="F143" s="229">
        <v>230767.82</v>
      </c>
      <c r="G143" s="298">
        <v>3638</v>
      </c>
      <c r="H143" s="273">
        <v>229605.11</v>
      </c>
    </row>
    <row r="144" spans="1:8" s="3" customFormat="1" ht="42" customHeight="1" thickBot="1" x14ac:dyDescent="0.25">
      <c r="A144" s="201" t="s">
        <v>267</v>
      </c>
      <c r="B144" s="274" t="s">
        <v>66</v>
      </c>
      <c r="C144" s="77">
        <v>1</v>
      </c>
      <c r="D144" s="484">
        <v>3.4666666666666665E-3</v>
      </c>
      <c r="E144" s="262">
        <v>5113.7</v>
      </c>
      <c r="F144" s="229">
        <v>230.12</v>
      </c>
      <c r="G144" s="298">
        <v>5113.7</v>
      </c>
      <c r="H144" s="273">
        <v>212.72991999999999</v>
      </c>
    </row>
    <row r="145" spans="1:8" s="3" customFormat="1" ht="39" customHeight="1" thickBot="1" x14ac:dyDescent="0.25">
      <c r="A145" s="184" t="s">
        <v>268</v>
      </c>
      <c r="B145" s="275" t="s">
        <v>66</v>
      </c>
      <c r="C145" s="78">
        <v>12</v>
      </c>
      <c r="D145" s="374">
        <v>0.77</v>
      </c>
      <c r="E145" s="262">
        <v>5113.7</v>
      </c>
      <c r="F145" s="229">
        <v>42955.08</v>
      </c>
      <c r="G145" s="298">
        <v>5113.7</v>
      </c>
      <c r="H145" s="273">
        <v>43517.587</v>
      </c>
    </row>
    <row r="146" spans="1:8" s="1" customFormat="1" ht="15.75" thickBot="1" x14ac:dyDescent="0.25">
      <c r="A146" s="209" t="s">
        <v>64</v>
      </c>
      <c r="B146" s="210"/>
      <c r="C146" s="211"/>
      <c r="D146" s="485"/>
      <c r="E146" s="262">
        <v>5113.7</v>
      </c>
      <c r="F146" s="228">
        <v>298230.98</v>
      </c>
      <c r="G146" s="227">
        <v>5113.7</v>
      </c>
      <c r="H146" s="273">
        <v>293782.06550000003</v>
      </c>
    </row>
    <row r="147" spans="1:8" s="1" customFormat="1" ht="18" thickBot="1" x14ac:dyDescent="0.25">
      <c r="A147" s="115" t="s">
        <v>269</v>
      </c>
      <c r="B147" s="150" t="s">
        <v>66</v>
      </c>
      <c r="C147" s="117">
        <v>12</v>
      </c>
      <c r="D147" s="486">
        <v>4.8600000000000003</v>
      </c>
      <c r="E147" s="236">
        <v>5113.7</v>
      </c>
      <c r="F147" s="79">
        <v>298230.98</v>
      </c>
      <c r="G147" s="86">
        <v>5113.7</v>
      </c>
      <c r="H147" s="272">
        <v>293782.06550000003</v>
      </c>
    </row>
    <row r="148" spans="1:8" s="1" customFormat="1" ht="15.75" thickBot="1" x14ac:dyDescent="0.25">
      <c r="A148" s="123" t="s">
        <v>192</v>
      </c>
      <c r="B148" s="57"/>
      <c r="C148" s="42"/>
      <c r="D148" s="376"/>
      <c r="E148" s="262">
        <v>0</v>
      </c>
      <c r="F148" s="229">
        <v>0</v>
      </c>
      <c r="G148" s="301"/>
      <c r="H148" s="273">
        <v>6443.99</v>
      </c>
    </row>
    <row r="149" spans="1:8" s="1" customFormat="1" ht="13.5" thickBot="1" x14ac:dyDescent="0.25">
      <c r="A149" s="31" t="s">
        <v>321</v>
      </c>
      <c r="B149" s="35"/>
      <c r="C149" s="41"/>
      <c r="D149" s="377"/>
      <c r="E149" s="262">
        <v>0</v>
      </c>
      <c r="F149" s="229">
        <v>0</v>
      </c>
      <c r="G149" s="229"/>
      <c r="H149" s="273">
        <v>6443.99</v>
      </c>
    </row>
    <row r="150" spans="1:8" s="1" customFormat="1" ht="13.5" thickBot="1" x14ac:dyDescent="0.25">
      <c r="A150" s="215" t="s">
        <v>284</v>
      </c>
      <c r="B150" s="281" t="s">
        <v>5</v>
      </c>
      <c r="C150" s="214">
        <v>1</v>
      </c>
      <c r="D150" s="378">
        <v>6443.99</v>
      </c>
      <c r="E150" s="387">
        <v>0</v>
      </c>
      <c r="F150" s="79">
        <v>0</v>
      </c>
      <c r="G150" s="86">
        <v>1</v>
      </c>
      <c r="H150" s="272">
        <v>6443.99</v>
      </c>
    </row>
    <row r="151" spans="1:8" s="1" customFormat="1" ht="15.75" thickBot="1" x14ac:dyDescent="0.25">
      <c r="A151" s="221" t="s">
        <v>424</v>
      </c>
      <c r="B151" s="55"/>
      <c r="C151" s="40"/>
      <c r="D151" s="489"/>
      <c r="E151" s="17"/>
      <c r="F151" s="273">
        <v>1232275.6599999999</v>
      </c>
      <c r="G151" s="17"/>
      <c r="H151" s="273">
        <v>1229973.2405899998</v>
      </c>
    </row>
    <row r="152" spans="1:8" x14ac:dyDescent="0.2">
      <c r="A152" s="284" t="s">
        <v>431</v>
      </c>
      <c r="B152" s="75"/>
      <c r="C152" s="18"/>
      <c r="D152" s="122"/>
    </row>
    <row r="153" spans="1:8" x14ac:dyDescent="0.2">
      <c r="A153" s="24"/>
      <c r="B153" s="75"/>
      <c r="C153" s="18"/>
      <c r="D153" s="122"/>
    </row>
    <row r="154" spans="1:8" x14ac:dyDescent="0.2">
      <c r="A154" s="24" t="s">
        <v>432</v>
      </c>
      <c r="B154" s="75"/>
      <c r="C154" s="18"/>
      <c r="D154" s="122"/>
    </row>
    <row r="155" spans="1:8" s="1" customFormat="1" x14ac:dyDescent="0.2">
      <c r="A155" s="24"/>
      <c r="B155" s="75"/>
      <c r="C155" s="18"/>
      <c r="D155" s="122"/>
      <c r="E155" s="302"/>
      <c r="F155" s="302"/>
      <c r="G155" s="302"/>
      <c r="H155" s="302"/>
    </row>
    <row r="156" spans="1:8" s="3" customFormat="1" x14ac:dyDescent="0.2">
      <c r="A156" s="24"/>
      <c r="B156" s="75"/>
      <c r="C156" s="18"/>
      <c r="D156" s="122"/>
      <c r="E156" s="302"/>
      <c r="F156" s="302"/>
      <c r="G156" s="302"/>
      <c r="H156" s="302"/>
    </row>
    <row r="157" spans="1:8" x14ac:dyDescent="0.2">
      <c r="A157" s="24"/>
      <c r="D157" s="122"/>
    </row>
    <row r="158" spans="1:8" x14ac:dyDescent="0.2">
      <c r="A158" s="24"/>
    </row>
    <row r="178" spans="1:4" x14ac:dyDescent="0.2">
      <c r="A178" s="13"/>
    </row>
    <row r="179" spans="1:4" x14ac:dyDescent="0.2">
      <c r="A179" s="13"/>
    </row>
    <row r="180" spans="1:4" x14ac:dyDescent="0.2">
      <c r="A180" s="13"/>
    </row>
    <row r="181" spans="1:4" x14ac:dyDescent="0.2">
      <c r="A181" s="13"/>
    </row>
    <row r="182" spans="1:4" x14ac:dyDescent="0.2">
      <c r="A182" s="13"/>
    </row>
    <row r="183" spans="1:4" x14ac:dyDescent="0.2">
      <c r="A183" s="13"/>
    </row>
    <row r="184" spans="1:4" x14ac:dyDescent="0.2">
      <c r="A184" s="13"/>
    </row>
    <row r="185" spans="1:4" x14ac:dyDescent="0.2">
      <c r="A185" s="13"/>
    </row>
    <row r="186" spans="1:4" x14ac:dyDescent="0.2">
      <c r="A186" s="13"/>
    </row>
    <row r="187" spans="1:4" x14ac:dyDescent="0.2">
      <c r="A187" s="13"/>
      <c r="B187" s="13"/>
      <c r="C187" s="13"/>
    </row>
    <row r="188" spans="1:4" x14ac:dyDescent="0.2">
      <c r="A188" s="13"/>
      <c r="B188" s="13"/>
      <c r="C188" s="13"/>
    </row>
    <row r="192" spans="1:4" x14ac:dyDescent="0.2">
      <c r="A192" s="13"/>
      <c r="D192" s="302"/>
    </row>
    <row r="193" spans="1:4" x14ac:dyDescent="0.2">
      <c r="A193" s="13"/>
      <c r="D193" s="302"/>
    </row>
  </sheetData>
  <mergeCells count="8">
    <mergeCell ref="A1:H1"/>
    <mergeCell ref="A2:D2"/>
    <mergeCell ref="A62:D62"/>
    <mergeCell ref="A139:D139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showZeros="0" topLeftCell="A106" zoomScaleNormal="100" workbookViewId="0">
      <selection activeCell="F112" sqref="F112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1.28515625" style="302" customWidth="1"/>
    <col min="6" max="6" width="11.85546875" style="302" customWidth="1"/>
    <col min="7" max="7" width="13" style="302" customWidth="1"/>
    <col min="8" max="8" width="13.710937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-65267.672690247069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653399.39999999991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653399.39999999991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653399.39999999991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790328.36979000003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-202196.64248024719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-240788.60269024712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619456.09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619456.09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619456.09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378667.48730975285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790328.36979000003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-411660.88248024718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27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109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49908.509999999995</v>
      </c>
      <c r="G23" s="229"/>
      <c r="H23" s="228">
        <v>313457.59077000001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23.95</v>
      </c>
      <c r="G24" s="229"/>
      <c r="H24" s="228">
        <v>23.94847</v>
      </c>
    </row>
    <row r="25" spans="1:8" s="1" customFormat="1" ht="44.25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2631.7</v>
      </c>
      <c r="F25" s="232">
        <v>23.95</v>
      </c>
      <c r="G25" s="297">
        <v>2631.7</v>
      </c>
      <c r="H25" s="244">
        <v>23.94847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1853.4699999999998</v>
      </c>
      <c r="G26" s="229"/>
      <c r="H26" s="228">
        <v>1372.3440000000001</v>
      </c>
    </row>
    <row r="27" spans="1:8" s="1" customFormat="1" ht="45.7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542</v>
      </c>
      <c r="F27" s="232">
        <v>1378.85</v>
      </c>
      <c r="G27" s="297">
        <v>542</v>
      </c>
      <c r="H27" s="244">
        <v>1372.3440000000001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23.95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418.44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34634.57</v>
      </c>
      <c r="G31" s="229"/>
      <c r="H31" s="273">
        <v>310418.60839999997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657.8</v>
      </c>
      <c r="F32" s="232">
        <v>1013.01</v>
      </c>
      <c r="G32" s="297">
        <f>E32</f>
        <v>657.8</v>
      </c>
      <c r="H32" s="244">
        <v>1013.0119999999999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657.8</v>
      </c>
      <c r="F33" s="79">
        <v>247.33</v>
      </c>
      <c r="G33" s="297">
        <f>E33</f>
        <v>657.8</v>
      </c>
      <c r="H33" s="272">
        <v>123.6664</v>
      </c>
    </row>
    <row r="34" spans="1:8" s="1" customFormat="1" ht="20.2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33374.230000000003</v>
      </c>
      <c r="G34" s="235"/>
      <c r="H34" s="255">
        <v>309281.93</v>
      </c>
    </row>
    <row r="35" spans="1:8" s="1" customFormat="1" x14ac:dyDescent="0.2">
      <c r="A35" s="243" t="s">
        <v>351</v>
      </c>
      <c r="B35" s="14" t="s">
        <v>6</v>
      </c>
      <c r="C35" s="131">
        <v>1</v>
      </c>
      <c r="D35" s="475" t="s">
        <v>430</v>
      </c>
      <c r="E35" s="236">
        <v>0</v>
      </c>
      <c r="F35" s="79">
        <v>0</v>
      </c>
      <c r="G35" s="86">
        <v>408.36</v>
      </c>
      <c r="H35" s="272">
        <v>291510.11</v>
      </c>
    </row>
    <row r="36" spans="1:8" x14ac:dyDescent="0.2">
      <c r="A36" s="384" t="s">
        <v>215</v>
      </c>
      <c r="B36" s="14" t="s">
        <v>6</v>
      </c>
      <c r="C36" s="131">
        <v>1</v>
      </c>
      <c r="D36" s="475" t="s">
        <v>430</v>
      </c>
      <c r="E36" s="236">
        <v>0</v>
      </c>
      <c r="F36" s="79">
        <v>0</v>
      </c>
      <c r="G36" s="86">
        <v>8.5</v>
      </c>
      <c r="H36" s="272">
        <v>17771.82</v>
      </c>
    </row>
    <row r="37" spans="1:8" s="1" customFormat="1" ht="13.5" thickBot="1" x14ac:dyDescent="0.25">
      <c r="A37" s="385" t="s">
        <v>216</v>
      </c>
      <c r="B37" s="595"/>
      <c r="C37" s="23"/>
      <c r="D37" s="596"/>
      <c r="E37" s="236">
        <v>0</v>
      </c>
      <c r="F37" s="235">
        <v>33374.230000000003</v>
      </c>
      <c r="G37" s="232"/>
      <c r="H37" s="244">
        <v>0</v>
      </c>
    </row>
    <row r="38" spans="1:8" s="3" customFormat="1" ht="26.25" thickBot="1" x14ac:dyDescent="0.25">
      <c r="A38" s="601" t="s">
        <v>38</v>
      </c>
      <c r="B38" s="602"/>
      <c r="C38" s="603"/>
      <c r="D38" s="353"/>
      <c r="E38" s="229"/>
      <c r="F38" s="273">
        <v>11220.74</v>
      </c>
      <c r="G38" s="229"/>
      <c r="H38" s="273">
        <v>313.476</v>
      </c>
    </row>
    <row r="39" spans="1:8" s="1" customFormat="1" ht="38.25" customHeight="1" x14ac:dyDescent="0.2">
      <c r="A39" s="597" t="s">
        <v>39</v>
      </c>
      <c r="B39" s="598" t="s">
        <v>6</v>
      </c>
      <c r="C39" s="599">
        <v>1</v>
      </c>
      <c r="D39" s="600">
        <v>0.52</v>
      </c>
      <c r="E39" s="231">
        <v>276.8</v>
      </c>
      <c r="F39" s="232">
        <v>143.94</v>
      </c>
      <c r="G39" s="297">
        <v>276.8</v>
      </c>
      <c r="H39" s="244">
        <v>143.93600000000001</v>
      </c>
    </row>
    <row r="40" spans="1:8" s="1" customFormat="1" ht="18" customHeight="1" x14ac:dyDescent="0.2">
      <c r="A40" s="241" t="s">
        <v>34</v>
      </c>
      <c r="B40" s="128"/>
      <c r="C40" s="217" t="s">
        <v>69</v>
      </c>
      <c r="D40" s="476"/>
      <c r="E40" s="236">
        <v>0</v>
      </c>
      <c r="F40" s="235">
        <v>11076.8</v>
      </c>
      <c r="G40" s="79"/>
      <c r="H40" s="255">
        <v>169.54</v>
      </c>
    </row>
    <row r="41" spans="1:8" s="1" customFormat="1" ht="13.5" thickBot="1" x14ac:dyDescent="0.25">
      <c r="A41" s="137" t="s">
        <v>286</v>
      </c>
      <c r="B41" s="138" t="s">
        <v>6</v>
      </c>
      <c r="C41" s="131">
        <v>1</v>
      </c>
      <c r="D41" s="472">
        <v>173</v>
      </c>
      <c r="E41" s="236">
        <v>0</v>
      </c>
      <c r="F41" s="79">
        <v>0</v>
      </c>
      <c r="G41" s="86">
        <v>0.98</v>
      </c>
      <c r="H41" s="272">
        <v>169.54</v>
      </c>
    </row>
    <row r="42" spans="1:8" s="3" customFormat="1" ht="26.25" thickBot="1" x14ac:dyDescent="0.25">
      <c r="A42" s="139" t="s">
        <v>40</v>
      </c>
      <c r="B42" s="133"/>
      <c r="C42" s="134"/>
      <c r="D42" s="350"/>
      <c r="E42" s="229"/>
      <c r="F42" s="273">
        <v>81.58</v>
      </c>
      <c r="G42" s="229"/>
      <c r="H42" s="273">
        <v>81.582699999999988</v>
      </c>
    </row>
    <row r="43" spans="1:8" s="1" customFormat="1" ht="36.75" customHeight="1" thickBot="1" x14ac:dyDescent="0.25">
      <c r="A43" s="26" t="s">
        <v>41</v>
      </c>
      <c r="B43" s="249" t="s">
        <v>66</v>
      </c>
      <c r="C43" s="16" t="s">
        <v>70</v>
      </c>
      <c r="D43" s="474">
        <v>3.1E-2</v>
      </c>
      <c r="E43" s="231">
        <v>2631.7</v>
      </c>
      <c r="F43" s="232">
        <v>81.58</v>
      </c>
      <c r="G43" s="297">
        <v>2631.7</v>
      </c>
      <c r="H43" s="244">
        <v>81.582699999999988</v>
      </c>
    </row>
    <row r="44" spans="1:8" s="3" customFormat="1" ht="26.25" thickBot="1" x14ac:dyDescent="0.25">
      <c r="A44" s="139" t="s">
        <v>42</v>
      </c>
      <c r="B44" s="133"/>
      <c r="C44" s="134"/>
      <c r="D44" s="350"/>
      <c r="E44" s="229"/>
      <c r="F44" s="273">
        <v>418.44</v>
      </c>
      <c r="G44" s="229"/>
      <c r="H44" s="273">
        <v>0</v>
      </c>
    </row>
    <row r="45" spans="1:8" s="3" customFormat="1" ht="26.25" thickBot="1" x14ac:dyDescent="0.25">
      <c r="A45" s="142" t="s">
        <v>44</v>
      </c>
      <c r="B45" s="143"/>
      <c r="C45" s="253"/>
      <c r="D45" s="477"/>
      <c r="E45" s="229"/>
      <c r="F45" s="273">
        <v>94.74</v>
      </c>
      <c r="G45" s="229"/>
      <c r="H45" s="273">
        <v>94.741199999999992</v>
      </c>
    </row>
    <row r="46" spans="1:8" s="1" customFormat="1" ht="17.25" thickBot="1" x14ac:dyDescent="0.25">
      <c r="A46" s="111" t="s">
        <v>45</v>
      </c>
      <c r="B46" s="33" t="s">
        <v>66</v>
      </c>
      <c r="C46" s="102"/>
      <c r="D46" s="474">
        <v>3.6000000000000004E-2</v>
      </c>
      <c r="E46" s="231">
        <v>2631.7</v>
      </c>
      <c r="F46" s="232">
        <v>94.74</v>
      </c>
      <c r="G46" s="297">
        <v>2631.7</v>
      </c>
      <c r="H46" s="244">
        <v>94.741199999999992</v>
      </c>
    </row>
    <row r="47" spans="1:8" s="3" customFormat="1" ht="39" thickBot="1" x14ac:dyDescent="0.25">
      <c r="A47" s="27" t="s">
        <v>46</v>
      </c>
      <c r="B47" s="35"/>
      <c r="C47" s="254"/>
      <c r="D47" s="353"/>
      <c r="E47" s="229"/>
      <c r="F47" s="273">
        <v>1138.6299999999999</v>
      </c>
      <c r="G47" s="229"/>
      <c r="H47" s="273">
        <v>1152.8900000000001</v>
      </c>
    </row>
    <row r="48" spans="1:8" s="1" customFormat="1" ht="35.25" customHeight="1" x14ac:dyDescent="0.2">
      <c r="A48" s="151" t="s">
        <v>47</v>
      </c>
      <c r="B48" s="33" t="s">
        <v>128</v>
      </c>
      <c r="C48" s="22" t="s">
        <v>70</v>
      </c>
      <c r="D48" s="474">
        <v>4.5860000000000003</v>
      </c>
      <c r="E48" s="231">
        <v>28</v>
      </c>
      <c r="F48" s="232">
        <v>256.82</v>
      </c>
      <c r="G48" s="297">
        <v>25</v>
      </c>
      <c r="H48" s="244">
        <v>114.65</v>
      </c>
    </row>
    <row r="49" spans="1:8" s="1" customFormat="1" x14ac:dyDescent="0.2">
      <c r="A49" s="152" t="s">
        <v>48</v>
      </c>
      <c r="B49" s="14"/>
      <c r="C49" s="21"/>
      <c r="D49" s="476"/>
      <c r="E49" s="234">
        <v>0</v>
      </c>
      <c r="F49" s="235">
        <v>881.81</v>
      </c>
      <c r="G49" s="235"/>
      <c r="H49" s="255">
        <v>1038.24</v>
      </c>
    </row>
    <row r="50" spans="1:8" s="1" customFormat="1" x14ac:dyDescent="0.2">
      <c r="A50" s="258" t="s">
        <v>161</v>
      </c>
      <c r="B50" s="259" t="s">
        <v>163</v>
      </c>
      <c r="C50" s="190"/>
      <c r="D50" s="354"/>
      <c r="E50" s="236">
        <v>0</v>
      </c>
      <c r="F50" s="235">
        <v>881.81</v>
      </c>
      <c r="G50" s="79"/>
      <c r="H50" s="255">
        <v>1038.24</v>
      </c>
    </row>
    <row r="51" spans="1:8" s="1" customFormat="1" x14ac:dyDescent="0.2">
      <c r="A51" s="58" t="s">
        <v>279</v>
      </c>
      <c r="B51" s="37" t="s">
        <v>128</v>
      </c>
      <c r="C51" s="21"/>
      <c r="D51" s="351">
        <v>225.89</v>
      </c>
      <c r="E51" s="236">
        <v>0</v>
      </c>
      <c r="F51" s="79">
        <v>0</v>
      </c>
      <c r="G51" s="86">
        <v>1</v>
      </c>
      <c r="H51" s="272">
        <v>225.89</v>
      </c>
    </row>
    <row r="52" spans="1:8" ht="13.5" thickBot="1" x14ac:dyDescent="0.25">
      <c r="A52" s="76" t="s">
        <v>384</v>
      </c>
      <c r="B52" s="37" t="s">
        <v>5</v>
      </c>
      <c r="C52" s="21"/>
      <c r="D52" s="351">
        <v>812.35</v>
      </c>
      <c r="E52" s="236">
        <v>0</v>
      </c>
      <c r="F52" s="79">
        <v>0</v>
      </c>
      <c r="G52" s="86">
        <v>1</v>
      </c>
      <c r="H52" s="272">
        <v>812.35</v>
      </c>
    </row>
    <row r="53" spans="1:8" s="69" customFormat="1" ht="30.75" customHeight="1" thickBot="1" x14ac:dyDescent="0.25">
      <c r="A53" s="613" t="s">
        <v>49</v>
      </c>
      <c r="B53" s="614"/>
      <c r="C53" s="614"/>
      <c r="D53" s="615"/>
      <c r="E53" s="260"/>
      <c r="F53" s="261">
        <v>186645.97</v>
      </c>
      <c r="G53" s="260"/>
      <c r="H53" s="261">
        <v>142966.89000000001</v>
      </c>
    </row>
    <row r="54" spans="1:8" s="3" customFormat="1" ht="26.25" thickBot="1" x14ac:dyDescent="0.25">
      <c r="A54" s="139" t="s">
        <v>51</v>
      </c>
      <c r="B54" s="133"/>
      <c r="C54" s="134"/>
      <c r="D54" s="350"/>
      <c r="E54" s="262"/>
      <c r="F54" s="229">
        <v>8737.86</v>
      </c>
      <c r="G54" s="229"/>
      <c r="H54" s="273">
        <v>3346.33</v>
      </c>
    </row>
    <row r="55" spans="1:8" s="1" customFormat="1" ht="19.5" customHeight="1" x14ac:dyDescent="0.2">
      <c r="A55" s="145" t="s">
        <v>167</v>
      </c>
      <c r="B55" s="150" t="s">
        <v>409</v>
      </c>
      <c r="C55" s="117">
        <v>3</v>
      </c>
      <c r="D55" s="472">
        <v>37.21</v>
      </c>
      <c r="E55" s="231">
        <v>70</v>
      </c>
      <c r="F55" s="232">
        <v>7813.05</v>
      </c>
      <c r="G55" s="297">
        <v>91</v>
      </c>
      <c r="H55" s="244">
        <v>3346.33</v>
      </c>
    </row>
    <row r="56" spans="1:8" s="1" customFormat="1" ht="13.5" thickBot="1" x14ac:dyDescent="0.25">
      <c r="A56" s="157" t="s">
        <v>48</v>
      </c>
      <c r="B56" s="150"/>
      <c r="C56" s="158"/>
      <c r="D56" s="476"/>
      <c r="E56" s="236">
        <v>0</v>
      </c>
      <c r="F56" s="235">
        <v>924.81</v>
      </c>
      <c r="G56" s="79"/>
      <c r="H56" s="272">
        <v>0</v>
      </c>
    </row>
    <row r="57" spans="1:8" s="3" customFormat="1" ht="39" thickBot="1" x14ac:dyDescent="0.25">
      <c r="A57" s="27" t="s">
        <v>54</v>
      </c>
      <c r="B57" s="45"/>
      <c r="C57" s="46"/>
      <c r="D57" s="357"/>
      <c r="E57" s="265"/>
      <c r="F57" s="266">
        <v>106689.75</v>
      </c>
      <c r="G57" s="265"/>
      <c r="H57" s="266">
        <v>59434.879999999997</v>
      </c>
    </row>
    <row r="58" spans="1:8" s="1" customFormat="1" ht="33.75" x14ac:dyDescent="0.2">
      <c r="A58" s="159" t="s">
        <v>55</v>
      </c>
      <c r="B58" s="33"/>
      <c r="C58" s="29"/>
      <c r="D58" s="346"/>
      <c r="E58" s="231">
        <v>0</v>
      </c>
      <c r="F58" s="580">
        <v>7448.91</v>
      </c>
      <c r="G58" s="580"/>
      <c r="H58" s="581">
        <v>7111.76</v>
      </c>
    </row>
    <row r="59" spans="1:8" s="1" customFormat="1" x14ac:dyDescent="0.2">
      <c r="A59" s="66" t="s">
        <v>17</v>
      </c>
      <c r="B59" s="14" t="s">
        <v>6</v>
      </c>
      <c r="C59" s="154">
        <v>1</v>
      </c>
      <c r="D59" s="358">
        <v>1.24</v>
      </c>
      <c r="E59" s="236">
        <v>2631.7</v>
      </c>
      <c r="F59" s="79">
        <v>3263.31</v>
      </c>
      <c r="G59" s="86">
        <v>2368</v>
      </c>
      <c r="H59" s="272">
        <v>2936.32</v>
      </c>
    </row>
    <row r="60" spans="1:8" s="1" customFormat="1" x14ac:dyDescent="0.2">
      <c r="A60" s="67" t="s">
        <v>18</v>
      </c>
      <c r="B60" s="52" t="s">
        <v>6</v>
      </c>
      <c r="C60" s="117">
        <v>12</v>
      </c>
      <c r="D60" s="358">
        <v>0.51</v>
      </c>
      <c r="E60" s="236">
        <v>542</v>
      </c>
      <c r="F60" s="79">
        <v>3317.04</v>
      </c>
      <c r="G60" s="86">
        <v>542</v>
      </c>
      <c r="H60" s="272">
        <v>3311.62</v>
      </c>
    </row>
    <row r="61" spans="1:8" s="1" customFormat="1" x14ac:dyDescent="0.2">
      <c r="A61" s="68" t="s">
        <v>19</v>
      </c>
      <c r="B61" s="52" t="s">
        <v>20</v>
      </c>
      <c r="C61" s="117">
        <v>12</v>
      </c>
      <c r="D61" s="358">
        <v>72.38</v>
      </c>
      <c r="E61" s="236">
        <v>1</v>
      </c>
      <c r="F61" s="79">
        <v>868.56</v>
      </c>
      <c r="G61" s="86">
        <v>1</v>
      </c>
      <c r="H61" s="272">
        <v>863.81999999999994</v>
      </c>
    </row>
    <row r="62" spans="1:8" s="1" customFormat="1" x14ac:dyDescent="0.2">
      <c r="A62" s="267" t="s">
        <v>48</v>
      </c>
      <c r="B62" s="268"/>
      <c r="C62" s="158"/>
      <c r="D62" s="346"/>
      <c r="E62" s="236">
        <v>0</v>
      </c>
      <c r="F62" s="235">
        <v>86747.08</v>
      </c>
      <c r="G62" s="269"/>
      <c r="H62" s="270">
        <v>34440</v>
      </c>
    </row>
    <row r="63" spans="1:8" s="6" customFormat="1" x14ac:dyDescent="0.2">
      <c r="A63" s="165" t="s">
        <v>184</v>
      </c>
      <c r="B63" s="50"/>
      <c r="C63" s="28"/>
      <c r="D63" s="479">
        <v>0.28000000000000003</v>
      </c>
      <c r="E63" s="234">
        <v>2631.7</v>
      </c>
      <c r="F63" s="235">
        <v>86747.08</v>
      </c>
      <c r="G63" s="79"/>
      <c r="H63" s="255">
        <v>34440</v>
      </c>
    </row>
    <row r="64" spans="1:8" s="6" customFormat="1" x14ac:dyDescent="0.2">
      <c r="A64" s="51" t="s">
        <v>234</v>
      </c>
      <c r="B64" s="50" t="s">
        <v>256</v>
      </c>
      <c r="C64" s="16">
        <v>1</v>
      </c>
      <c r="D64" s="351">
        <v>1262.8</v>
      </c>
      <c r="E64" s="236">
        <v>0</v>
      </c>
      <c r="F64" s="79">
        <v>0</v>
      </c>
      <c r="G64" s="86">
        <v>3</v>
      </c>
      <c r="H64" s="272">
        <v>3788.3999999999996</v>
      </c>
    </row>
    <row r="65" spans="1:8" s="6" customFormat="1" x14ac:dyDescent="0.2">
      <c r="A65" s="544" t="s">
        <v>391</v>
      </c>
      <c r="B65" s="37" t="s">
        <v>5</v>
      </c>
      <c r="C65" s="16">
        <v>1</v>
      </c>
      <c r="D65" s="363">
        <v>541.23</v>
      </c>
      <c r="E65" s="236"/>
      <c r="F65" s="79"/>
      <c r="G65" s="86">
        <v>3</v>
      </c>
      <c r="H65" s="272">
        <v>1623.69</v>
      </c>
    </row>
    <row r="66" spans="1:8" s="6" customFormat="1" x14ac:dyDescent="0.2">
      <c r="A66" s="542" t="s">
        <v>353</v>
      </c>
      <c r="B66" s="16" t="s">
        <v>5</v>
      </c>
      <c r="C66" s="16"/>
      <c r="D66" s="363">
        <v>288.20999999999998</v>
      </c>
      <c r="E66" s="236"/>
      <c r="F66" s="79"/>
      <c r="G66" s="86">
        <v>2</v>
      </c>
      <c r="H66" s="272">
        <v>576.41999999999996</v>
      </c>
    </row>
    <row r="67" spans="1:8" s="6" customFormat="1" x14ac:dyDescent="0.2">
      <c r="A67" s="542" t="s">
        <v>354</v>
      </c>
      <c r="B67" s="16" t="s">
        <v>5</v>
      </c>
      <c r="C67" s="16"/>
      <c r="D67" s="363">
        <v>353.21</v>
      </c>
      <c r="E67" s="236"/>
      <c r="F67" s="79"/>
      <c r="G67" s="86">
        <v>6</v>
      </c>
      <c r="H67" s="272">
        <v>2119.2599999999998</v>
      </c>
    </row>
    <row r="68" spans="1:8" s="6" customFormat="1" x14ac:dyDescent="0.2">
      <c r="A68" s="325" t="s">
        <v>209</v>
      </c>
      <c r="B68" s="49" t="s">
        <v>5</v>
      </c>
      <c r="C68" s="28">
        <v>1</v>
      </c>
      <c r="D68" s="360">
        <v>1769.7</v>
      </c>
      <c r="E68" s="236">
        <v>0</v>
      </c>
      <c r="F68" s="79">
        <v>0</v>
      </c>
      <c r="G68" s="86">
        <v>2</v>
      </c>
      <c r="H68" s="272">
        <v>3539.4</v>
      </c>
    </row>
    <row r="69" spans="1:8" s="6" customFormat="1" x14ac:dyDescent="0.2">
      <c r="A69" s="323" t="s">
        <v>281</v>
      </c>
      <c r="B69" s="49" t="s">
        <v>127</v>
      </c>
      <c r="C69" s="28"/>
      <c r="D69" s="351">
        <v>246.7</v>
      </c>
      <c r="E69" s="236">
        <v>0</v>
      </c>
      <c r="F69" s="79">
        <v>0</v>
      </c>
      <c r="G69" s="86">
        <v>1</v>
      </c>
      <c r="H69" s="272">
        <v>230.56</v>
      </c>
    </row>
    <row r="70" spans="1:8" s="6" customFormat="1" x14ac:dyDescent="0.2">
      <c r="A70" s="323" t="s">
        <v>271</v>
      </c>
      <c r="B70" s="49" t="s">
        <v>127</v>
      </c>
      <c r="C70" s="28"/>
      <c r="D70" s="351">
        <v>183.3</v>
      </c>
      <c r="E70" s="236">
        <v>0</v>
      </c>
      <c r="F70" s="79">
        <v>0</v>
      </c>
      <c r="G70" s="86">
        <v>92</v>
      </c>
      <c r="H70" s="272">
        <v>16863.599999999999</v>
      </c>
    </row>
    <row r="71" spans="1:8" s="6" customFormat="1" x14ac:dyDescent="0.2">
      <c r="A71" s="325" t="s">
        <v>138</v>
      </c>
      <c r="B71" s="110" t="s">
        <v>5</v>
      </c>
      <c r="C71" s="28"/>
      <c r="D71" s="351">
        <v>69.62</v>
      </c>
      <c r="E71" s="236">
        <v>0</v>
      </c>
      <c r="F71" s="79">
        <v>0</v>
      </c>
      <c r="G71" s="86">
        <v>2</v>
      </c>
      <c r="H71" s="272">
        <v>139.24</v>
      </c>
    </row>
    <row r="72" spans="1:8" x14ac:dyDescent="0.2">
      <c r="A72" s="316" t="s">
        <v>410</v>
      </c>
      <c r="B72" s="37" t="s">
        <v>127</v>
      </c>
      <c r="C72" s="28"/>
      <c r="D72" s="351">
        <v>195.21</v>
      </c>
      <c r="E72" s="236">
        <v>0</v>
      </c>
      <c r="F72" s="79">
        <v>0</v>
      </c>
      <c r="G72" s="86">
        <v>3</v>
      </c>
      <c r="H72" s="272">
        <v>585.63</v>
      </c>
    </row>
    <row r="73" spans="1:8" x14ac:dyDescent="0.2">
      <c r="A73" s="316" t="s">
        <v>142</v>
      </c>
      <c r="B73" s="37" t="s">
        <v>128</v>
      </c>
      <c r="C73" s="28"/>
      <c r="D73" s="351">
        <v>60.33</v>
      </c>
      <c r="E73" s="236">
        <v>0</v>
      </c>
      <c r="F73" s="79">
        <v>0</v>
      </c>
      <c r="G73" s="86">
        <v>2</v>
      </c>
      <c r="H73" s="272">
        <v>120.66</v>
      </c>
    </row>
    <row r="74" spans="1:8" x14ac:dyDescent="0.2">
      <c r="A74" s="545" t="s">
        <v>145</v>
      </c>
      <c r="B74" s="37" t="s">
        <v>128</v>
      </c>
      <c r="C74" s="28"/>
      <c r="D74" s="351">
        <v>81.06</v>
      </c>
      <c r="E74" s="236">
        <v>0</v>
      </c>
      <c r="F74" s="79">
        <v>0</v>
      </c>
      <c r="G74" s="86">
        <v>2</v>
      </c>
      <c r="H74" s="272">
        <v>162.12</v>
      </c>
    </row>
    <row r="75" spans="1:8" x14ac:dyDescent="0.2">
      <c r="A75" s="248" t="s">
        <v>147</v>
      </c>
      <c r="B75" s="37" t="s">
        <v>128</v>
      </c>
      <c r="C75" s="28"/>
      <c r="D75" s="351">
        <v>798.97</v>
      </c>
      <c r="E75" s="236">
        <v>0</v>
      </c>
      <c r="F75" s="79">
        <v>0</v>
      </c>
      <c r="G75" s="86">
        <v>6</v>
      </c>
      <c r="H75" s="272">
        <v>4691.0200000000004</v>
      </c>
    </row>
    <row r="76" spans="1:8" ht="36" x14ac:dyDescent="0.2">
      <c r="A76" s="111" t="s">
        <v>56</v>
      </c>
      <c r="B76" s="166" t="s">
        <v>20</v>
      </c>
      <c r="C76" s="167">
        <v>24</v>
      </c>
      <c r="D76" s="476">
        <v>62.24</v>
      </c>
      <c r="E76" s="236">
        <v>1</v>
      </c>
      <c r="F76" s="235">
        <v>1493.76</v>
      </c>
      <c r="G76" s="86">
        <v>1</v>
      </c>
      <c r="H76" s="255">
        <v>1415.24</v>
      </c>
    </row>
    <row r="77" spans="1:8" s="65" customFormat="1" x14ac:dyDescent="0.2">
      <c r="A77" s="339" t="s">
        <v>185</v>
      </c>
      <c r="B77" s="14" t="s">
        <v>20</v>
      </c>
      <c r="C77" s="28"/>
      <c r="D77" s="476">
        <v>11000</v>
      </c>
      <c r="E77" s="234">
        <v>1</v>
      </c>
      <c r="F77" s="235">
        <v>11000</v>
      </c>
      <c r="G77" s="79"/>
      <c r="H77" s="270">
        <v>16467.879999999997</v>
      </c>
    </row>
    <row r="78" spans="1:8" s="1" customFormat="1" x14ac:dyDescent="0.2">
      <c r="A78" s="330" t="s">
        <v>135</v>
      </c>
      <c r="B78" s="39" t="s">
        <v>128</v>
      </c>
      <c r="C78" s="28"/>
      <c r="D78" s="351">
        <v>79.400000000000006</v>
      </c>
      <c r="E78" s="236">
        <v>0</v>
      </c>
      <c r="F78" s="79">
        <v>0</v>
      </c>
      <c r="G78" s="86">
        <v>15</v>
      </c>
      <c r="H78" s="272">
        <v>1191</v>
      </c>
    </row>
    <row r="79" spans="1:8" s="1" customFormat="1" x14ac:dyDescent="0.2">
      <c r="A79" s="331" t="s">
        <v>232</v>
      </c>
      <c r="B79" s="14" t="s">
        <v>5</v>
      </c>
      <c r="C79" s="16">
        <v>1</v>
      </c>
      <c r="D79" s="360">
        <v>773.27</v>
      </c>
      <c r="E79" s="236">
        <v>0</v>
      </c>
      <c r="F79" s="79">
        <v>0</v>
      </c>
      <c r="G79" s="86">
        <v>2</v>
      </c>
      <c r="H79" s="272">
        <v>1546.54</v>
      </c>
    </row>
    <row r="80" spans="1:8" s="1" customFormat="1" x14ac:dyDescent="0.2">
      <c r="A80" s="332" t="s">
        <v>219</v>
      </c>
      <c r="B80" s="217" t="s">
        <v>6</v>
      </c>
      <c r="C80" s="217">
        <v>1</v>
      </c>
      <c r="D80" s="480">
        <v>4926.87</v>
      </c>
      <c r="E80" s="236">
        <v>0</v>
      </c>
      <c r="F80" s="79">
        <v>0</v>
      </c>
      <c r="G80" s="86">
        <v>2</v>
      </c>
      <c r="H80" s="272">
        <v>9853.74</v>
      </c>
    </row>
    <row r="81" spans="1:8" s="1" customFormat="1" x14ac:dyDescent="0.2">
      <c r="A81" s="316" t="s">
        <v>139</v>
      </c>
      <c r="B81" s="34" t="s">
        <v>5</v>
      </c>
      <c r="C81" s="28"/>
      <c r="D81" s="351">
        <v>87.98</v>
      </c>
      <c r="E81" s="236">
        <v>0</v>
      </c>
      <c r="F81" s="79">
        <v>0</v>
      </c>
      <c r="G81" s="86">
        <v>4</v>
      </c>
      <c r="H81" s="272">
        <v>351.92</v>
      </c>
    </row>
    <row r="82" spans="1:8" s="1" customFormat="1" x14ac:dyDescent="0.2">
      <c r="A82" s="542" t="s">
        <v>144</v>
      </c>
      <c r="B82" s="49" t="s">
        <v>128</v>
      </c>
      <c r="C82" s="28"/>
      <c r="D82" s="351">
        <v>65.760000000000005</v>
      </c>
      <c r="E82" s="236">
        <v>0</v>
      </c>
      <c r="F82" s="79">
        <v>0</v>
      </c>
      <c r="G82" s="86">
        <v>5</v>
      </c>
      <c r="H82" s="272">
        <v>328.8</v>
      </c>
    </row>
    <row r="83" spans="1:8" s="1" customFormat="1" ht="13.5" thickBot="1" x14ac:dyDescent="0.25">
      <c r="A83" s="248" t="s">
        <v>147</v>
      </c>
      <c r="B83" s="37" t="s">
        <v>128</v>
      </c>
      <c r="C83" s="28"/>
      <c r="D83" s="351">
        <v>798.97</v>
      </c>
      <c r="E83" s="236">
        <v>0</v>
      </c>
      <c r="F83" s="79">
        <v>0</v>
      </c>
      <c r="G83" s="86">
        <v>4</v>
      </c>
      <c r="H83" s="272">
        <v>3195.88</v>
      </c>
    </row>
    <row r="84" spans="1:8" s="1" customFormat="1" ht="39" thickBot="1" x14ac:dyDescent="0.25">
      <c r="A84" s="82" t="s">
        <v>170</v>
      </c>
      <c r="B84" s="35"/>
      <c r="C84" s="36"/>
      <c r="D84" s="364"/>
      <c r="E84" s="273">
        <v>10879</v>
      </c>
      <c r="F84" s="273">
        <v>42473.200000000004</v>
      </c>
      <c r="G84" s="273">
        <v>10879</v>
      </c>
      <c r="H84" s="273">
        <v>42473.200000000004</v>
      </c>
    </row>
    <row r="85" spans="1:8" s="4" customFormat="1" x14ac:dyDescent="0.2">
      <c r="A85" s="111" t="s">
        <v>315</v>
      </c>
      <c r="B85" s="172" t="s">
        <v>240</v>
      </c>
      <c r="C85" s="173">
        <v>1</v>
      </c>
      <c r="D85" s="365">
        <v>20.38</v>
      </c>
      <c r="E85" s="231">
        <v>1560</v>
      </c>
      <c r="F85" s="232">
        <v>31792.799999999999</v>
      </c>
      <c r="G85" s="297">
        <v>1560</v>
      </c>
      <c r="H85" s="244">
        <v>31792.799999999999</v>
      </c>
    </row>
    <row r="86" spans="1:8" s="4" customFormat="1" x14ac:dyDescent="0.2">
      <c r="A86" s="58" t="s">
        <v>57</v>
      </c>
      <c r="B86" s="176" t="s">
        <v>20</v>
      </c>
      <c r="C86" s="154">
        <v>1</v>
      </c>
      <c r="D86" s="481">
        <v>868.52</v>
      </c>
      <c r="E86" s="236">
        <v>1</v>
      </c>
      <c r="F86" s="79">
        <v>868.52</v>
      </c>
      <c r="G86" s="86">
        <v>1</v>
      </c>
      <c r="H86" s="272">
        <v>868.52</v>
      </c>
    </row>
    <row r="87" spans="1:8" x14ac:dyDescent="0.2">
      <c r="A87" s="51" t="s">
        <v>317</v>
      </c>
      <c r="B87" s="176" t="s">
        <v>20</v>
      </c>
      <c r="C87" s="154">
        <v>1</v>
      </c>
      <c r="D87" s="367">
        <v>434.26</v>
      </c>
      <c r="E87" s="236">
        <v>1</v>
      </c>
      <c r="F87" s="79">
        <v>434.26</v>
      </c>
      <c r="G87" s="86">
        <v>1</v>
      </c>
      <c r="H87" s="272">
        <v>434.26</v>
      </c>
    </row>
    <row r="88" spans="1:8" s="1" customFormat="1" x14ac:dyDescent="0.2">
      <c r="A88" s="58" t="s">
        <v>318</v>
      </c>
      <c r="B88" s="176" t="s">
        <v>20</v>
      </c>
      <c r="C88" s="154">
        <v>1</v>
      </c>
      <c r="D88" s="367">
        <v>434.26</v>
      </c>
      <c r="E88" s="236">
        <v>1</v>
      </c>
      <c r="F88" s="79">
        <v>434.26</v>
      </c>
      <c r="G88" s="86">
        <v>1</v>
      </c>
      <c r="H88" s="272">
        <v>434.26</v>
      </c>
    </row>
    <row r="89" spans="1:8" s="3" customFormat="1" ht="24.75" thickBot="1" x14ac:dyDescent="0.25">
      <c r="A89" s="51" t="s">
        <v>58</v>
      </c>
      <c r="B89" s="175" t="s">
        <v>67</v>
      </c>
      <c r="C89" s="117">
        <v>1</v>
      </c>
      <c r="D89" s="368">
        <v>0.96</v>
      </c>
      <c r="E89" s="236">
        <v>9316</v>
      </c>
      <c r="F89" s="79">
        <v>8943.36</v>
      </c>
      <c r="G89" s="86">
        <v>9316</v>
      </c>
      <c r="H89" s="272">
        <v>8943.3599999999988</v>
      </c>
    </row>
    <row r="90" spans="1:8" s="6" customFormat="1" ht="26.25" thickBot="1" x14ac:dyDescent="0.25">
      <c r="A90" s="179" t="s">
        <v>258</v>
      </c>
      <c r="B90" s="62"/>
      <c r="C90" s="36"/>
      <c r="D90" s="347"/>
      <c r="E90" s="298"/>
      <c r="F90" s="273">
        <v>10401.48</v>
      </c>
      <c r="G90" s="298"/>
      <c r="H90" s="273">
        <v>10890.23</v>
      </c>
    </row>
    <row r="91" spans="1:8" s="6" customFormat="1" x14ac:dyDescent="0.2">
      <c r="A91" s="111" t="s">
        <v>168</v>
      </c>
      <c r="B91" s="180" t="s">
        <v>257</v>
      </c>
      <c r="C91" s="181">
        <v>12</v>
      </c>
      <c r="D91" s="358">
        <v>700</v>
      </c>
      <c r="E91" s="231">
        <v>1</v>
      </c>
      <c r="F91" s="232">
        <v>8546.52</v>
      </c>
      <c r="G91" s="297">
        <v>1</v>
      </c>
      <c r="H91" s="244">
        <v>8280</v>
      </c>
    </row>
    <row r="92" spans="1:8" s="6" customFormat="1" x14ac:dyDescent="0.2">
      <c r="A92" s="111" t="s">
        <v>169</v>
      </c>
      <c r="B92" s="182" t="s">
        <v>257</v>
      </c>
      <c r="C92" s="154">
        <v>12</v>
      </c>
      <c r="D92" s="358">
        <v>154.58000000000001</v>
      </c>
      <c r="E92" s="236">
        <v>1</v>
      </c>
      <c r="F92" s="79">
        <v>1854.96</v>
      </c>
      <c r="G92" s="86">
        <v>1</v>
      </c>
      <c r="H92" s="272">
        <v>1845.47</v>
      </c>
    </row>
    <row r="93" spans="1:8" s="6" customFormat="1" ht="13.5" thickBot="1" x14ac:dyDescent="0.25">
      <c r="A93" s="111" t="s">
        <v>379</v>
      </c>
      <c r="B93" s="177" t="s">
        <v>257</v>
      </c>
      <c r="C93" s="183">
        <v>12</v>
      </c>
      <c r="D93" s="346">
        <v>64.06</v>
      </c>
      <c r="E93" s="236">
        <v>0</v>
      </c>
      <c r="F93" s="79">
        <v>0</v>
      </c>
      <c r="G93" s="86">
        <v>1</v>
      </c>
      <c r="H93" s="272">
        <v>764.76</v>
      </c>
    </row>
    <row r="94" spans="1:8" s="3" customFormat="1" ht="26.25" thickBot="1" x14ac:dyDescent="0.25">
      <c r="A94" s="184" t="s">
        <v>259</v>
      </c>
      <c r="B94" s="35"/>
      <c r="C94" s="36"/>
      <c r="D94" s="347"/>
      <c r="E94" s="229"/>
      <c r="F94" s="273">
        <v>9224.08</v>
      </c>
      <c r="G94" s="229"/>
      <c r="H94" s="273">
        <v>20272.25</v>
      </c>
    </row>
    <row r="95" spans="1:8" ht="36" x14ac:dyDescent="0.2">
      <c r="A95" s="185" t="s">
        <v>59</v>
      </c>
      <c r="B95" s="186"/>
      <c r="C95" s="154"/>
      <c r="D95" s="369"/>
      <c r="E95" s="236">
        <v>0</v>
      </c>
      <c r="F95" s="79">
        <v>5013.3599999999997</v>
      </c>
      <c r="G95" s="79"/>
      <c r="H95" s="272">
        <v>4985.5199999999995</v>
      </c>
    </row>
    <row r="96" spans="1:8" s="3" customFormat="1" x14ac:dyDescent="0.2">
      <c r="A96" s="187" t="s">
        <v>21</v>
      </c>
      <c r="B96" s="186" t="s">
        <v>72</v>
      </c>
      <c r="C96" s="154">
        <v>12</v>
      </c>
      <c r="D96" s="370">
        <v>13.03</v>
      </c>
      <c r="E96" s="236">
        <v>20</v>
      </c>
      <c r="F96" s="79">
        <v>3127.2</v>
      </c>
      <c r="G96" s="86">
        <v>20</v>
      </c>
      <c r="H96" s="272">
        <v>3110.2</v>
      </c>
    </row>
    <row r="97" spans="1:8" s="3" customFormat="1" x14ac:dyDescent="0.2">
      <c r="A97" s="187" t="s">
        <v>22</v>
      </c>
      <c r="B97" s="186" t="s">
        <v>6</v>
      </c>
      <c r="C97" s="154">
        <v>12</v>
      </c>
      <c r="D97" s="370">
        <v>0.28999999999999998</v>
      </c>
      <c r="E97" s="236">
        <v>542</v>
      </c>
      <c r="F97" s="79">
        <v>1886.16</v>
      </c>
      <c r="G97" s="86">
        <v>542</v>
      </c>
      <c r="H97" s="272">
        <v>1875.3199999999997</v>
      </c>
    </row>
    <row r="98" spans="1:8" s="3" customFormat="1" ht="36" x14ac:dyDescent="0.2">
      <c r="A98" s="141" t="s">
        <v>260</v>
      </c>
      <c r="B98" s="186"/>
      <c r="C98" s="154" t="s">
        <v>261</v>
      </c>
      <c r="D98" s="369"/>
      <c r="E98" s="236">
        <v>0</v>
      </c>
      <c r="F98" s="235">
        <v>4210.72</v>
      </c>
      <c r="G98" s="79"/>
      <c r="H98" s="255">
        <v>15286.730000000001</v>
      </c>
    </row>
    <row r="99" spans="1:8" s="3" customFormat="1" x14ac:dyDescent="0.2">
      <c r="A99" s="215" t="s">
        <v>338</v>
      </c>
      <c r="B99" s="34" t="s">
        <v>128</v>
      </c>
      <c r="C99" s="16"/>
      <c r="D99" s="351">
        <v>58.26</v>
      </c>
      <c r="E99" s="236">
        <v>0</v>
      </c>
      <c r="F99" s="79">
        <v>0</v>
      </c>
      <c r="G99" s="86">
        <v>163</v>
      </c>
      <c r="H99" s="272">
        <v>9496.380000000001</v>
      </c>
    </row>
    <row r="100" spans="1:8" s="3" customFormat="1" x14ac:dyDescent="0.2">
      <c r="A100" s="315" t="s">
        <v>150</v>
      </c>
      <c r="B100" s="34" t="s">
        <v>5</v>
      </c>
      <c r="C100" s="16"/>
      <c r="D100" s="351">
        <v>27.69</v>
      </c>
      <c r="E100" s="236">
        <v>0</v>
      </c>
      <c r="F100" s="79">
        <v>0</v>
      </c>
      <c r="G100" s="86">
        <v>40</v>
      </c>
      <c r="H100" s="272">
        <v>1107.6000000000001</v>
      </c>
    </row>
    <row r="101" spans="1:8" s="3" customFormat="1" x14ac:dyDescent="0.2">
      <c r="A101" s="315" t="s">
        <v>151</v>
      </c>
      <c r="B101" s="34" t="s">
        <v>128</v>
      </c>
      <c r="C101" s="16"/>
      <c r="D101" s="351">
        <v>3335</v>
      </c>
      <c r="E101" s="236">
        <v>0</v>
      </c>
      <c r="F101" s="79">
        <v>0</v>
      </c>
      <c r="G101" s="86">
        <v>1</v>
      </c>
      <c r="H101" s="272">
        <v>3335</v>
      </c>
    </row>
    <row r="102" spans="1:8" s="3" customFormat="1" x14ac:dyDescent="0.2">
      <c r="A102" s="315" t="s">
        <v>153</v>
      </c>
      <c r="B102" s="34" t="s">
        <v>128</v>
      </c>
      <c r="C102" s="16"/>
      <c r="D102" s="351">
        <v>218.27</v>
      </c>
      <c r="E102" s="236">
        <v>0</v>
      </c>
      <c r="F102" s="79">
        <v>0</v>
      </c>
      <c r="G102" s="86">
        <v>1</v>
      </c>
      <c r="H102" s="272">
        <v>218</v>
      </c>
    </row>
    <row r="103" spans="1:8" s="3" customFormat="1" x14ac:dyDescent="0.2">
      <c r="A103" s="340" t="s">
        <v>429</v>
      </c>
      <c r="B103" s="34" t="s">
        <v>128</v>
      </c>
      <c r="C103" s="16"/>
      <c r="D103" s="351">
        <v>47.04</v>
      </c>
      <c r="E103" s="236">
        <v>0</v>
      </c>
      <c r="F103" s="79">
        <v>0</v>
      </c>
      <c r="G103" s="86">
        <v>11</v>
      </c>
      <c r="H103" s="272">
        <v>521.28</v>
      </c>
    </row>
    <row r="104" spans="1:8" s="3" customFormat="1" ht="13.5" thickBot="1" x14ac:dyDescent="0.25">
      <c r="A104" s="215" t="s">
        <v>340</v>
      </c>
      <c r="B104" s="34" t="s">
        <v>5</v>
      </c>
      <c r="C104" s="16"/>
      <c r="D104" s="351">
        <v>608.47</v>
      </c>
      <c r="E104" s="236">
        <v>0</v>
      </c>
      <c r="F104" s="79">
        <v>0</v>
      </c>
      <c r="G104" s="86">
        <v>1</v>
      </c>
      <c r="H104" s="272">
        <v>608.47</v>
      </c>
    </row>
    <row r="105" spans="1:8" s="1" customFormat="1" ht="26.25" thickBot="1" x14ac:dyDescent="0.25">
      <c r="A105" s="184" t="s">
        <v>262</v>
      </c>
      <c r="B105" s="188"/>
      <c r="C105" s="189"/>
      <c r="D105" s="371"/>
      <c r="E105" s="229"/>
      <c r="F105" s="273">
        <v>9119.6</v>
      </c>
      <c r="G105" s="229"/>
      <c r="H105" s="273">
        <v>6550</v>
      </c>
    </row>
    <row r="106" spans="1:8" s="1" customFormat="1" ht="24.75" thickBot="1" x14ac:dyDescent="0.25">
      <c r="A106" s="145" t="s">
        <v>60</v>
      </c>
      <c r="B106" s="166" t="s">
        <v>66</v>
      </c>
      <c r="C106" s="190">
        <v>1</v>
      </c>
      <c r="D106" s="346"/>
      <c r="E106" s="231">
        <v>2631.7</v>
      </c>
      <c r="F106" s="232">
        <v>9119.6</v>
      </c>
      <c r="G106" s="297">
        <v>2631.7</v>
      </c>
      <c r="H106" s="244">
        <v>6550</v>
      </c>
    </row>
    <row r="107" spans="1:8" s="1" customFormat="1" ht="22.5" customHeight="1" thickBot="1" x14ac:dyDescent="0.25">
      <c r="A107" s="619" t="s">
        <v>62</v>
      </c>
      <c r="B107" s="620"/>
      <c r="C107" s="620"/>
      <c r="D107" s="621"/>
      <c r="E107" s="229"/>
      <c r="F107" s="273">
        <v>180940.55</v>
      </c>
      <c r="G107" s="229"/>
      <c r="H107" s="273">
        <v>180312.49351999999</v>
      </c>
    </row>
    <row r="108" spans="1:8" s="1" customFormat="1" ht="26.25" thickBot="1" x14ac:dyDescent="0.25">
      <c r="A108" s="198" t="s">
        <v>264</v>
      </c>
      <c r="B108" s="113"/>
      <c r="C108" s="114"/>
      <c r="D108" s="373"/>
      <c r="E108" s="262">
        <v>301.8</v>
      </c>
      <c r="F108" s="229">
        <v>60996.19</v>
      </c>
      <c r="G108" s="229">
        <v>301.8</v>
      </c>
      <c r="H108" s="273">
        <v>60802.817799999997</v>
      </c>
    </row>
    <row r="109" spans="1:8" s="1" customFormat="1" ht="24" x14ac:dyDescent="0.2">
      <c r="A109" s="343" t="s">
        <v>173</v>
      </c>
      <c r="B109" s="56" t="s">
        <v>66</v>
      </c>
      <c r="C109" s="381" t="s">
        <v>282</v>
      </c>
      <c r="D109" s="364" t="s">
        <v>265</v>
      </c>
      <c r="E109" s="231">
        <v>2631.7</v>
      </c>
      <c r="F109" s="232">
        <v>57964.47</v>
      </c>
      <c r="G109" s="297">
        <v>2631.7</v>
      </c>
      <c r="H109" s="244">
        <v>57818.469999999994</v>
      </c>
    </row>
    <row r="110" spans="1:8" s="1" customFormat="1" ht="24.75" thickBot="1" x14ac:dyDescent="0.25">
      <c r="A110" s="199" t="s">
        <v>275</v>
      </c>
      <c r="B110" s="14" t="s">
        <v>66</v>
      </c>
      <c r="C110" s="83">
        <v>12</v>
      </c>
      <c r="D110" s="396">
        <v>9.6000000000000002E-2</v>
      </c>
      <c r="E110" s="236">
        <v>2631.7</v>
      </c>
      <c r="F110" s="79">
        <v>3031.72</v>
      </c>
      <c r="G110" s="86">
        <v>2631.7</v>
      </c>
      <c r="H110" s="272">
        <v>2984.3478</v>
      </c>
    </row>
    <row r="111" spans="1:8" s="3" customFormat="1" ht="42" customHeight="1" thickBot="1" x14ac:dyDescent="0.25">
      <c r="A111" s="200" t="s">
        <v>266</v>
      </c>
      <c r="B111" s="55" t="s">
        <v>66</v>
      </c>
      <c r="C111" s="382" t="s">
        <v>187</v>
      </c>
      <c r="D111" s="347" t="s">
        <v>265</v>
      </c>
      <c r="E111" s="262">
        <v>1627</v>
      </c>
      <c r="F111" s="229">
        <v>97719.65</v>
      </c>
      <c r="G111" s="298">
        <v>1627</v>
      </c>
      <c r="H111" s="273">
        <v>97004.43</v>
      </c>
    </row>
    <row r="112" spans="1:8" s="3" customFormat="1" ht="42.75" customHeight="1" thickBot="1" x14ac:dyDescent="0.25">
      <c r="A112" s="201" t="s">
        <v>267</v>
      </c>
      <c r="B112" s="274" t="s">
        <v>66</v>
      </c>
      <c r="C112" s="77">
        <v>1</v>
      </c>
      <c r="D112" s="484">
        <v>3.4666666666666665E-3</v>
      </c>
      <c r="E112" s="262">
        <v>2631.7</v>
      </c>
      <c r="F112" s="229">
        <v>118.43</v>
      </c>
      <c r="G112" s="298">
        <v>2631.7</v>
      </c>
      <c r="H112" s="273">
        <v>109.47871999999998</v>
      </c>
    </row>
    <row r="113" spans="1:8" s="3" customFormat="1" ht="29.25" customHeight="1" thickBot="1" x14ac:dyDescent="0.25">
      <c r="A113" s="184" t="s">
        <v>268</v>
      </c>
      <c r="B113" s="275" t="s">
        <v>66</v>
      </c>
      <c r="C113" s="78">
        <v>12</v>
      </c>
      <c r="D113" s="374">
        <v>0.77</v>
      </c>
      <c r="E113" s="262">
        <v>2631.7</v>
      </c>
      <c r="F113" s="229">
        <v>22106.28</v>
      </c>
      <c r="G113" s="298">
        <v>2631.7</v>
      </c>
      <c r="H113" s="273">
        <v>22395.767</v>
      </c>
    </row>
    <row r="114" spans="1:8" s="1" customFormat="1" ht="15.75" thickBot="1" x14ac:dyDescent="0.25">
      <c r="A114" s="209" t="s">
        <v>64</v>
      </c>
      <c r="B114" s="210"/>
      <c r="C114" s="211"/>
      <c r="D114" s="485"/>
      <c r="E114" s="262">
        <v>2631.7</v>
      </c>
      <c r="F114" s="228">
        <v>153480.74</v>
      </c>
      <c r="G114" s="227">
        <v>2631.7</v>
      </c>
      <c r="H114" s="273">
        <v>151191.1655</v>
      </c>
    </row>
    <row r="115" spans="1:8" s="1" customFormat="1" ht="18" thickBot="1" x14ac:dyDescent="0.25">
      <c r="A115" s="115" t="s">
        <v>269</v>
      </c>
      <c r="B115" s="150" t="s">
        <v>66</v>
      </c>
      <c r="C115" s="117">
        <v>12</v>
      </c>
      <c r="D115" s="486">
        <v>4.8600000000000003</v>
      </c>
      <c r="E115" s="236">
        <v>2631.7</v>
      </c>
      <c r="F115" s="79">
        <v>153480.74</v>
      </c>
      <c r="G115" s="86">
        <v>2631.7</v>
      </c>
      <c r="H115" s="272">
        <v>151191.1655</v>
      </c>
    </row>
    <row r="116" spans="1:8" s="1" customFormat="1" ht="15.75" thickBot="1" x14ac:dyDescent="0.25">
      <c r="A116" s="123" t="s">
        <v>192</v>
      </c>
      <c r="B116" s="57"/>
      <c r="C116" s="42"/>
      <c r="D116" s="376"/>
      <c r="E116" s="262">
        <v>0</v>
      </c>
      <c r="F116" s="229">
        <v>17145.060000000001</v>
      </c>
      <c r="G116" s="301"/>
      <c r="H116" s="273">
        <v>2400.23</v>
      </c>
    </row>
    <row r="117" spans="1:8" s="1" customFormat="1" ht="13.5" thickBot="1" x14ac:dyDescent="0.25">
      <c r="A117" s="31" t="s">
        <v>321</v>
      </c>
      <c r="B117" s="35"/>
      <c r="C117" s="41"/>
      <c r="D117" s="377"/>
      <c r="E117" s="262">
        <v>0</v>
      </c>
      <c r="F117" s="229">
        <v>17145.060000000001</v>
      </c>
      <c r="G117" s="229"/>
      <c r="H117" s="273">
        <v>2400.23</v>
      </c>
    </row>
    <row r="118" spans="1:8" s="1" customFormat="1" x14ac:dyDescent="0.2">
      <c r="A118" s="84" t="s">
        <v>357</v>
      </c>
      <c r="B118" s="251" t="s">
        <v>128</v>
      </c>
      <c r="C118" s="30"/>
      <c r="D118" s="359">
        <v>600</v>
      </c>
      <c r="E118" s="387"/>
      <c r="F118" s="79"/>
      <c r="G118" s="86">
        <v>1</v>
      </c>
      <c r="H118" s="272">
        <v>600</v>
      </c>
    </row>
    <row r="119" spans="1:8" s="1" customFormat="1" ht="13.5" thickBot="1" x14ac:dyDescent="0.25">
      <c r="A119" s="213" t="s">
        <v>394</v>
      </c>
      <c r="B119" s="251" t="s">
        <v>5</v>
      </c>
      <c r="C119" s="30"/>
      <c r="D119" s="355">
        <v>1800.23</v>
      </c>
      <c r="E119" s="387">
        <v>0</v>
      </c>
      <c r="F119" s="79">
        <v>0</v>
      </c>
      <c r="G119" s="86">
        <v>1</v>
      </c>
      <c r="H119" s="272">
        <v>1800.23</v>
      </c>
    </row>
    <row r="120" spans="1:8" s="1" customFormat="1" ht="15.75" thickBot="1" x14ac:dyDescent="0.25">
      <c r="A120" s="221" t="s">
        <v>424</v>
      </c>
      <c r="B120" s="55"/>
      <c r="C120" s="40"/>
      <c r="D120" s="489"/>
      <c r="E120" s="17"/>
      <c r="F120" s="273">
        <v>588120.82999999996</v>
      </c>
      <c r="G120" s="17"/>
      <c r="H120" s="273">
        <v>790328.36979000003</v>
      </c>
    </row>
    <row r="121" spans="1:8" x14ac:dyDescent="0.2">
      <c r="A121" s="24"/>
      <c r="B121" s="75"/>
      <c r="C121" s="18"/>
    </row>
    <row r="122" spans="1:8" x14ac:dyDescent="0.2">
      <c r="A122" s="284" t="s">
        <v>431</v>
      </c>
      <c r="B122" s="75"/>
      <c r="C122" s="18"/>
      <c r="D122" s="122"/>
    </row>
    <row r="123" spans="1:8" x14ac:dyDescent="0.2">
      <c r="A123" s="24"/>
      <c r="B123" s="75"/>
      <c r="C123" s="18"/>
      <c r="D123" s="122"/>
    </row>
    <row r="124" spans="1:8" x14ac:dyDescent="0.2">
      <c r="A124" s="24" t="s">
        <v>432</v>
      </c>
      <c r="B124" s="75"/>
      <c r="C124" s="18"/>
      <c r="D124" s="122"/>
    </row>
    <row r="125" spans="1:8" s="1" customFormat="1" x14ac:dyDescent="0.2">
      <c r="A125" s="24"/>
      <c r="B125" s="75"/>
      <c r="C125" s="18"/>
      <c r="D125" s="122"/>
      <c r="E125" s="302"/>
      <c r="F125" s="302"/>
      <c r="G125" s="302"/>
      <c r="H125" s="302"/>
    </row>
    <row r="126" spans="1:8" s="3" customFormat="1" x14ac:dyDescent="0.2">
      <c r="A126" s="24"/>
      <c r="B126" s="75"/>
      <c r="C126" s="18"/>
      <c r="D126" s="122"/>
      <c r="E126" s="302"/>
      <c r="F126" s="302"/>
      <c r="G126" s="302"/>
      <c r="H126" s="302"/>
    </row>
    <row r="127" spans="1:8" x14ac:dyDescent="0.2">
      <c r="A127" s="24"/>
      <c r="D127" s="122"/>
    </row>
    <row r="128" spans="1:8" x14ac:dyDescent="0.2">
      <c r="A128" s="24"/>
    </row>
    <row r="148" spans="1:3" x14ac:dyDescent="0.2">
      <c r="A148" s="13"/>
    </row>
    <row r="149" spans="1:3" x14ac:dyDescent="0.2">
      <c r="A149" s="13"/>
    </row>
    <row r="150" spans="1:3" x14ac:dyDescent="0.2">
      <c r="A150" s="13"/>
    </row>
    <row r="151" spans="1:3" x14ac:dyDescent="0.2">
      <c r="A151" s="13"/>
    </row>
    <row r="152" spans="1:3" x14ac:dyDescent="0.2">
      <c r="A152" s="13"/>
    </row>
    <row r="153" spans="1:3" x14ac:dyDescent="0.2">
      <c r="A153" s="13"/>
    </row>
    <row r="154" spans="1:3" x14ac:dyDescent="0.2">
      <c r="A154" s="13"/>
    </row>
    <row r="155" spans="1:3" x14ac:dyDescent="0.2">
      <c r="A155" s="13"/>
    </row>
    <row r="156" spans="1:3" x14ac:dyDescent="0.2">
      <c r="A156" s="13"/>
    </row>
    <row r="157" spans="1:3" x14ac:dyDescent="0.2">
      <c r="A157" s="13"/>
      <c r="B157" s="13"/>
      <c r="C157" s="13"/>
    </row>
    <row r="158" spans="1:3" x14ac:dyDescent="0.2">
      <c r="A158" s="13"/>
      <c r="B158" s="13"/>
      <c r="C158" s="13"/>
    </row>
    <row r="162" spans="1:4" x14ac:dyDescent="0.2">
      <c r="A162" s="13"/>
      <c r="D162" s="302"/>
    </row>
    <row r="163" spans="1:4" x14ac:dyDescent="0.2">
      <c r="A163" s="13"/>
      <c r="D163" s="302"/>
    </row>
  </sheetData>
  <mergeCells count="8">
    <mergeCell ref="A1:H1"/>
    <mergeCell ref="A2:D2"/>
    <mergeCell ref="A53:D53"/>
    <mergeCell ref="A107:D107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10"/>
  <sheetViews>
    <sheetView showZeros="0" topLeftCell="A145" zoomScaleNormal="100" workbookViewId="0">
      <selection activeCell="F153" sqref="F153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4" style="302" customWidth="1"/>
    <col min="7" max="7" width="14.5703125" style="302" customWidth="1"/>
    <col min="8" max="8" width="14.140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-893115.36574571696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2037944.4800000002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2037944.4800000002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2017605.4800000002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2">
        <v>20339</v>
      </c>
    </row>
    <row r="8" spans="1:8" s="2" customFormat="1" x14ac:dyDescent="0.2">
      <c r="A8" s="10" t="s">
        <v>125</v>
      </c>
      <c r="B8" s="72"/>
      <c r="C8" s="99"/>
      <c r="D8" s="73"/>
      <c r="E8" s="73"/>
      <c r="F8" s="73"/>
      <c r="G8" s="73"/>
      <c r="H8" s="289">
        <v>2206529.7144399998</v>
      </c>
    </row>
    <row r="9" spans="1:8" s="2" customFormat="1" x14ac:dyDescent="0.2">
      <c r="A9" s="222" t="s">
        <v>427</v>
      </c>
      <c r="B9" s="7"/>
      <c r="C9" s="18"/>
      <c r="D9" s="64"/>
      <c r="E9" s="64"/>
      <c r="F9" s="64"/>
      <c r="G9" s="64"/>
      <c r="H9" s="444">
        <v>-1061700.6001857165</v>
      </c>
    </row>
    <row r="10" spans="1:8" s="2" customFormat="1" x14ac:dyDescent="0.2">
      <c r="A10" s="8"/>
      <c r="B10" s="7"/>
      <c r="C10" s="18"/>
      <c r="D10" s="122"/>
      <c r="E10" s="99"/>
      <c r="F10" s="99"/>
      <c r="G10" s="99"/>
      <c r="H10" s="286"/>
    </row>
    <row r="11" spans="1:8" s="2" customFormat="1" ht="16.5" customHeight="1" x14ac:dyDescent="0.2">
      <c r="A11" s="623" t="s">
        <v>124</v>
      </c>
      <c r="B11" s="622"/>
      <c r="C11" s="622"/>
      <c r="D11" s="622"/>
      <c r="E11" s="122"/>
      <c r="F11" s="122"/>
      <c r="G11" s="286"/>
      <c r="H11" s="287"/>
    </row>
    <row r="12" spans="1:8" s="2" customFormat="1" x14ac:dyDescent="0.2">
      <c r="A12" s="15" t="s">
        <v>385</v>
      </c>
      <c r="B12" s="70"/>
      <c r="C12" s="18"/>
      <c r="D12" s="122"/>
      <c r="E12" s="122"/>
      <c r="F12" s="99"/>
      <c r="G12" s="99"/>
      <c r="H12" s="285">
        <v>-1330516.1857457173</v>
      </c>
    </row>
    <row r="13" spans="1:8" s="2" customFormat="1" ht="25.5" x14ac:dyDescent="0.2">
      <c r="A13" s="25" t="s">
        <v>191</v>
      </c>
      <c r="B13" s="7"/>
      <c r="C13" s="18"/>
      <c r="D13" s="121"/>
      <c r="E13" s="48"/>
      <c r="F13" s="48"/>
      <c r="G13" s="106"/>
      <c r="H13" s="288">
        <v>1973312.0166942566</v>
      </c>
    </row>
    <row r="14" spans="1:8" s="2" customFormat="1" x14ac:dyDescent="0.2">
      <c r="A14" s="222" t="s">
        <v>189</v>
      </c>
      <c r="B14" s="7"/>
      <c r="C14" s="18"/>
      <c r="D14" s="64"/>
      <c r="E14" s="48"/>
      <c r="F14" s="48"/>
      <c r="G14" s="106"/>
      <c r="H14" s="289">
        <v>1973312.0166942566</v>
      </c>
    </row>
    <row r="15" spans="1:8" s="2" customFormat="1" x14ac:dyDescent="0.2">
      <c r="A15" s="222" t="s">
        <v>190</v>
      </c>
      <c r="B15" s="7"/>
      <c r="C15" s="18"/>
      <c r="D15" s="121"/>
      <c r="E15" s="48"/>
      <c r="F15" s="48"/>
      <c r="G15" s="286"/>
      <c r="H15" s="289">
        <v>1958167.1199999996</v>
      </c>
    </row>
    <row r="16" spans="1:8" s="2" customFormat="1" x14ac:dyDescent="0.2">
      <c r="A16" s="222" t="s">
        <v>123</v>
      </c>
      <c r="B16" s="7"/>
      <c r="C16" s="18"/>
      <c r="D16" s="64"/>
      <c r="E16" s="48"/>
      <c r="F16" s="48"/>
      <c r="G16" s="106"/>
      <c r="H16" s="290">
        <v>15144.896694256873</v>
      </c>
    </row>
    <row r="17" spans="1:8" s="1" customFormat="1" x14ac:dyDescent="0.2">
      <c r="A17" s="222" t="s">
        <v>276</v>
      </c>
      <c r="B17" s="7"/>
      <c r="C17" s="18"/>
      <c r="D17" s="64"/>
      <c r="E17" s="48"/>
      <c r="F17" s="48"/>
      <c r="G17" s="106"/>
      <c r="H17" s="288">
        <v>642795.83094853931</v>
      </c>
    </row>
    <row r="18" spans="1:8" s="1" customFormat="1" x14ac:dyDescent="0.2">
      <c r="A18" s="10" t="s">
        <v>126</v>
      </c>
      <c r="B18" s="72"/>
      <c r="C18" s="99"/>
      <c r="D18" s="121"/>
      <c r="E18" s="48"/>
      <c r="F18" s="48"/>
      <c r="G18" s="106"/>
      <c r="H18" s="289">
        <v>2206529.7144399998</v>
      </c>
    </row>
    <row r="19" spans="1:8" s="1" customFormat="1" x14ac:dyDescent="0.2">
      <c r="A19" s="11" t="s">
        <v>428</v>
      </c>
      <c r="B19" s="7"/>
      <c r="C19" s="18"/>
      <c r="D19" s="64"/>
      <c r="E19" s="48"/>
      <c r="F19" s="48"/>
      <c r="G19" s="106"/>
      <c r="H19" s="444">
        <v>-1563733.8834914605</v>
      </c>
    </row>
    <row r="20" spans="1:8" s="1" customFormat="1" ht="13.5" thickBot="1" x14ac:dyDescent="0.25">
      <c r="A20" s="120"/>
      <c r="B20" s="7"/>
      <c r="C20" s="18"/>
      <c r="D20" s="64"/>
      <c r="E20" s="18"/>
      <c r="F20" s="18"/>
      <c r="G20" s="18"/>
      <c r="H20" s="18"/>
    </row>
    <row r="21" spans="1:8" s="89" customFormat="1" ht="15.75" thickBot="1" x14ac:dyDescent="0.25">
      <c r="A21" s="74" t="s">
        <v>7</v>
      </c>
      <c r="B21" s="87"/>
      <c r="C21" s="88"/>
      <c r="D21" s="224" t="s">
        <v>9</v>
      </c>
      <c r="E21" s="632">
        <v>3</v>
      </c>
      <c r="F21" s="633"/>
      <c r="G21" s="633"/>
      <c r="H21" s="634"/>
    </row>
    <row r="22" spans="1:8" s="89" customFormat="1" ht="20.25" thickBot="1" x14ac:dyDescent="0.25">
      <c r="A22" s="90"/>
      <c r="B22" s="92" t="s">
        <v>8</v>
      </c>
      <c r="C22" s="344" t="s">
        <v>166</v>
      </c>
      <c r="D22" s="225" t="s">
        <v>10</v>
      </c>
      <c r="E22" s="629" t="s">
        <v>84</v>
      </c>
      <c r="F22" s="630"/>
      <c r="G22" s="630"/>
      <c r="H22" s="631"/>
    </row>
    <row r="23" spans="1:8" s="1" customFormat="1" ht="21.75" thickBot="1" x14ac:dyDescent="0.25">
      <c r="A23" s="93" t="s">
        <v>11</v>
      </c>
      <c r="B23" s="44" t="s">
        <v>12</v>
      </c>
      <c r="C23" s="19"/>
      <c r="D23" s="283" t="s">
        <v>13</v>
      </c>
      <c r="E23" s="291" t="s">
        <v>4</v>
      </c>
      <c r="F23" s="292"/>
      <c r="G23" s="293" t="s">
        <v>0</v>
      </c>
      <c r="H23" s="294"/>
    </row>
    <row r="24" spans="1:8" s="91" customFormat="1" ht="20.25" thickBot="1" x14ac:dyDescent="0.25">
      <c r="A24" s="105"/>
      <c r="B24" s="92"/>
      <c r="C24" s="103"/>
      <c r="D24" s="226"/>
      <c r="E24" s="295" t="s">
        <v>1</v>
      </c>
      <c r="F24" s="296" t="s">
        <v>2</v>
      </c>
      <c r="G24" s="295" t="s">
        <v>1</v>
      </c>
      <c r="H24" s="296" t="s">
        <v>3</v>
      </c>
    </row>
    <row r="25" spans="1:8" s="1" customFormat="1" ht="41.25" customHeight="1" thickBot="1" x14ac:dyDescent="0.25">
      <c r="A25" s="616" t="s">
        <v>27</v>
      </c>
      <c r="B25" s="617"/>
      <c r="C25" s="617"/>
      <c r="D25" s="618"/>
      <c r="E25" s="229"/>
      <c r="F25" s="228">
        <v>157275.53</v>
      </c>
      <c r="G25" s="229"/>
      <c r="H25" s="228">
        <v>258682.59232</v>
      </c>
    </row>
    <row r="26" spans="1:8" s="1" customFormat="1" ht="13.5" thickBot="1" x14ac:dyDescent="0.25">
      <c r="A26" s="124" t="s">
        <v>28</v>
      </c>
      <c r="B26" s="125"/>
      <c r="C26" s="379"/>
      <c r="D26" s="95"/>
      <c r="E26" s="229"/>
      <c r="F26" s="228">
        <v>69.12</v>
      </c>
      <c r="G26" s="229"/>
      <c r="H26" s="228">
        <v>69.116320000000002</v>
      </c>
    </row>
    <row r="27" spans="1:8" s="1" customFormat="1" ht="68.25" thickBot="1" x14ac:dyDescent="0.25">
      <c r="A27" s="26" t="s">
        <v>29</v>
      </c>
      <c r="B27" s="104" t="s">
        <v>65</v>
      </c>
      <c r="C27" s="230" t="s">
        <v>14</v>
      </c>
      <c r="D27" s="345">
        <v>9.1000000000000004E-3</v>
      </c>
      <c r="E27" s="231">
        <v>7595.2</v>
      </c>
      <c r="F27" s="232">
        <v>69.12</v>
      </c>
      <c r="G27" s="297">
        <v>7595.2</v>
      </c>
      <c r="H27" s="244">
        <v>69.116320000000002</v>
      </c>
    </row>
    <row r="28" spans="1:8" s="3" customFormat="1" ht="13.5" thickBot="1" x14ac:dyDescent="0.25">
      <c r="A28" s="239" t="s">
        <v>30</v>
      </c>
      <c r="B28" s="240"/>
      <c r="C28" s="380"/>
      <c r="D28" s="347"/>
      <c r="E28" s="229"/>
      <c r="F28" s="228">
        <v>2789.91</v>
      </c>
      <c r="G28" s="229"/>
      <c r="H28" s="228">
        <f>2304.3732+H31</f>
        <v>2778.9931999999999</v>
      </c>
    </row>
    <row r="29" spans="1:8" s="1" customFormat="1" ht="57" customHeight="1" x14ac:dyDescent="0.2">
      <c r="A29" s="26" t="s">
        <v>31</v>
      </c>
      <c r="B29" s="33" t="s">
        <v>6</v>
      </c>
      <c r="C29" s="102">
        <v>12</v>
      </c>
      <c r="D29" s="348">
        <v>0.21199999999999999</v>
      </c>
      <c r="E29" s="231">
        <v>910.1</v>
      </c>
      <c r="F29" s="232">
        <v>2315.29</v>
      </c>
      <c r="G29" s="297">
        <v>910.1</v>
      </c>
      <c r="H29" s="244">
        <v>2304.3732000000005</v>
      </c>
    </row>
    <row r="30" spans="1:8" s="1" customFormat="1" x14ac:dyDescent="0.2">
      <c r="A30" s="241" t="s">
        <v>239</v>
      </c>
      <c r="B30" s="169"/>
      <c r="C30" s="183" t="s">
        <v>68</v>
      </c>
      <c r="D30" s="346"/>
      <c r="E30" s="236">
        <v>0</v>
      </c>
      <c r="F30" s="235">
        <v>474.62</v>
      </c>
      <c r="G30" s="79"/>
      <c r="H30" s="255">
        <v>474.62</v>
      </c>
    </row>
    <row r="31" spans="1:8" s="1" customFormat="1" ht="13.5" thickBot="1" x14ac:dyDescent="0.25">
      <c r="A31" s="127" t="s">
        <v>176</v>
      </c>
      <c r="B31" s="128" t="s">
        <v>5</v>
      </c>
      <c r="C31" s="131">
        <v>1</v>
      </c>
      <c r="D31" s="472">
        <v>474.62</v>
      </c>
      <c r="E31" s="236">
        <v>1</v>
      </c>
      <c r="F31" s="79">
        <v>474.62</v>
      </c>
      <c r="G31" s="86">
        <v>1</v>
      </c>
      <c r="H31" s="272">
        <v>474.62</v>
      </c>
    </row>
    <row r="32" spans="1:8" s="3" customFormat="1" ht="26.25" thickBot="1" x14ac:dyDescent="0.25">
      <c r="A32" s="27" t="s">
        <v>32</v>
      </c>
      <c r="B32" s="35"/>
      <c r="C32" s="36"/>
      <c r="D32" s="347"/>
      <c r="E32" s="229"/>
      <c r="F32" s="228">
        <v>69.12</v>
      </c>
      <c r="G32" s="229"/>
      <c r="H32" s="228">
        <v>27829.34</v>
      </c>
    </row>
    <row r="33" spans="1:62" s="1" customFormat="1" ht="17.25" customHeight="1" x14ac:dyDescent="0.2">
      <c r="A33" s="144" t="s">
        <v>34</v>
      </c>
      <c r="B33" s="97"/>
      <c r="C33" s="16" t="s">
        <v>69</v>
      </c>
      <c r="D33" s="476"/>
      <c r="E33" s="236">
        <v>0</v>
      </c>
      <c r="F33" s="79">
        <v>0</v>
      </c>
      <c r="G33" s="79"/>
      <c r="H33" s="255">
        <v>27829.34</v>
      </c>
    </row>
    <row r="34" spans="1:62" s="1" customFormat="1" ht="13.5" thickBot="1" x14ac:dyDescent="0.25">
      <c r="A34" s="194" t="s">
        <v>193</v>
      </c>
      <c r="B34" s="34" t="s">
        <v>26</v>
      </c>
      <c r="C34" s="16"/>
      <c r="D34" s="472">
        <v>361.42</v>
      </c>
      <c r="E34" s="236">
        <v>0</v>
      </c>
      <c r="F34" s="79">
        <v>0</v>
      </c>
      <c r="G34" s="86">
        <v>77</v>
      </c>
      <c r="H34" s="272">
        <v>27829.34</v>
      </c>
    </row>
    <row r="35" spans="1:62" s="3" customFormat="1" ht="26.25" thickBot="1" x14ac:dyDescent="0.25">
      <c r="A35" s="132" t="s">
        <v>35</v>
      </c>
      <c r="B35" s="133"/>
      <c r="C35" s="134"/>
      <c r="D35" s="350"/>
      <c r="E35" s="229"/>
      <c r="F35" s="228">
        <v>1207.6400000000001</v>
      </c>
      <c r="G35" s="229"/>
      <c r="H35" s="228">
        <v>0</v>
      </c>
    </row>
    <row r="36" spans="1:62" s="3" customFormat="1" ht="26.25" thickBot="1" x14ac:dyDescent="0.25">
      <c r="A36" s="27" t="s">
        <v>37</v>
      </c>
      <c r="B36" s="280"/>
      <c r="C36" s="388"/>
      <c r="D36" s="389"/>
      <c r="E36" s="229"/>
      <c r="F36" s="273">
        <v>64812.409999999996</v>
      </c>
      <c r="G36" s="229"/>
      <c r="H36" s="273">
        <v>112130.37599999999</v>
      </c>
    </row>
    <row r="37" spans="1:62" s="1" customFormat="1" ht="24" x14ac:dyDescent="0.2">
      <c r="A37" s="135" t="s">
        <v>15</v>
      </c>
      <c r="B37" s="393" t="s">
        <v>6</v>
      </c>
      <c r="C37" s="394">
        <v>2</v>
      </c>
      <c r="D37" s="395">
        <v>0.77</v>
      </c>
      <c r="E37" s="386">
        <v>1222</v>
      </c>
      <c r="F37" s="232">
        <v>1881.88</v>
      </c>
      <c r="G37" s="297">
        <f>E37</f>
        <v>1222</v>
      </c>
      <c r="H37" s="244">
        <v>1881.88</v>
      </c>
    </row>
    <row r="38" spans="1:62" s="1" customFormat="1" ht="24" x14ac:dyDescent="0.2">
      <c r="A38" s="171" t="s">
        <v>214</v>
      </c>
      <c r="B38" s="14" t="s">
        <v>6</v>
      </c>
      <c r="C38" s="131">
        <v>4</v>
      </c>
      <c r="D38" s="396">
        <v>9.4E-2</v>
      </c>
      <c r="E38" s="387">
        <v>1222</v>
      </c>
      <c r="F38" s="79">
        <v>459.47</v>
      </c>
      <c r="G38" s="86">
        <f>E38</f>
        <v>1222</v>
      </c>
      <c r="H38" s="272">
        <v>229.73599999999999</v>
      </c>
    </row>
    <row r="39" spans="1:62" s="1" customFormat="1" ht="20.25" customHeight="1" x14ac:dyDescent="0.2">
      <c r="A39" s="383" t="s">
        <v>34</v>
      </c>
      <c r="B39" s="97" t="s">
        <v>6</v>
      </c>
      <c r="C39" s="217" t="s">
        <v>69</v>
      </c>
      <c r="D39" s="360"/>
      <c r="E39" s="387">
        <v>0</v>
      </c>
      <c r="F39" s="235">
        <v>62471.06</v>
      </c>
      <c r="G39" s="235"/>
      <c r="H39" s="255">
        <v>110018.76</v>
      </c>
    </row>
    <row r="40" spans="1:62" x14ac:dyDescent="0.2">
      <c r="A40" s="384" t="s">
        <v>215</v>
      </c>
      <c r="B40" s="14" t="s">
        <v>6</v>
      </c>
      <c r="C40" s="131">
        <v>1</v>
      </c>
      <c r="D40" s="475" t="s">
        <v>430</v>
      </c>
      <c r="E40" s="387">
        <v>0</v>
      </c>
      <c r="F40" s="79">
        <v>0</v>
      </c>
      <c r="G40" s="86">
        <v>38</v>
      </c>
      <c r="H40" s="272">
        <v>87317.25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</row>
    <row r="41" spans="1:62" x14ac:dyDescent="0.2">
      <c r="A41" s="384" t="s">
        <v>242</v>
      </c>
      <c r="B41" s="14" t="s">
        <v>5</v>
      </c>
      <c r="C41" s="217">
        <v>1</v>
      </c>
      <c r="D41" s="475">
        <v>13889.9</v>
      </c>
      <c r="E41" s="387">
        <v>2</v>
      </c>
      <c r="F41" s="79">
        <v>27779.8</v>
      </c>
      <c r="G41" s="86">
        <v>0</v>
      </c>
      <c r="H41" s="272">
        <v>0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</row>
    <row r="42" spans="1:62" s="1" customFormat="1" x14ac:dyDescent="0.2">
      <c r="A42" s="385" t="s">
        <v>216</v>
      </c>
      <c r="B42" s="34"/>
      <c r="C42" s="16"/>
      <c r="D42" s="360"/>
      <c r="E42" s="387">
        <v>0</v>
      </c>
      <c r="F42" s="235">
        <v>34691.26</v>
      </c>
      <c r="G42" s="232"/>
      <c r="H42" s="244">
        <v>22701.51</v>
      </c>
    </row>
    <row r="43" spans="1:62" s="1" customFormat="1" ht="13.5" thickBot="1" x14ac:dyDescent="0.25">
      <c r="A43" s="246" t="s">
        <v>406</v>
      </c>
      <c r="B43" s="34"/>
      <c r="C43" s="16"/>
      <c r="D43" s="351" t="s">
        <v>430</v>
      </c>
      <c r="E43" s="387">
        <v>0</v>
      </c>
      <c r="F43" s="79">
        <v>0</v>
      </c>
      <c r="G43" s="86">
        <v>2</v>
      </c>
      <c r="H43" s="272">
        <v>22701.51</v>
      </c>
    </row>
    <row r="44" spans="1:62" s="3" customFormat="1" ht="26.25" thickBot="1" x14ac:dyDescent="0.25">
      <c r="A44" s="132" t="s">
        <v>38</v>
      </c>
      <c r="B44" s="390"/>
      <c r="C44" s="391"/>
      <c r="D44" s="392"/>
      <c r="E44" s="229"/>
      <c r="F44" s="273">
        <v>302.74</v>
      </c>
      <c r="G44" s="229"/>
      <c r="H44" s="273">
        <v>302.74400000000003</v>
      </c>
    </row>
    <row r="45" spans="1:62" s="1" customFormat="1" ht="60.75" thickBot="1" x14ac:dyDescent="0.25">
      <c r="A45" s="247" t="s">
        <v>39</v>
      </c>
      <c r="B45" s="128" t="s">
        <v>6</v>
      </c>
      <c r="C45" s="131">
        <v>1</v>
      </c>
      <c r="D45" s="474">
        <v>0.52</v>
      </c>
      <c r="E45" s="231">
        <v>582.20000000000005</v>
      </c>
      <c r="F45" s="232">
        <v>302.74</v>
      </c>
      <c r="G45" s="297">
        <v>582.20000000000005</v>
      </c>
      <c r="H45" s="244">
        <v>302.74400000000003</v>
      </c>
    </row>
    <row r="46" spans="1:62" s="3" customFormat="1" ht="26.25" thickBot="1" x14ac:dyDescent="0.25">
      <c r="A46" s="139" t="s">
        <v>40</v>
      </c>
      <c r="B46" s="133"/>
      <c r="C46" s="134"/>
      <c r="D46" s="350"/>
      <c r="E46" s="229"/>
      <c r="F46" s="273">
        <v>81709.73</v>
      </c>
      <c r="G46" s="229"/>
      <c r="H46" s="273">
        <v>4254.0111999999999</v>
      </c>
    </row>
    <row r="47" spans="1:62" s="1" customFormat="1" ht="67.5" x14ac:dyDescent="0.2">
      <c r="A47" s="26" t="s">
        <v>41</v>
      </c>
      <c r="B47" s="249" t="s">
        <v>66</v>
      </c>
      <c r="C47" s="16" t="s">
        <v>70</v>
      </c>
      <c r="D47" s="474">
        <v>3.1E-2</v>
      </c>
      <c r="E47" s="231">
        <v>7595.2</v>
      </c>
      <c r="F47" s="232">
        <v>235.45</v>
      </c>
      <c r="G47" s="297">
        <v>7595.2</v>
      </c>
      <c r="H47" s="244">
        <v>235.4512</v>
      </c>
    </row>
    <row r="48" spans="1:62" s="1" customFormat="1" ht="21" customHeight="1" x14ac:dyDescent="0.2">
      <c r="A48" s="144" t="s">
        <v>34</v>
      </c>
      <c r="B48" s="96"/>
      <c r="C48" s="16" t="s">
        <v>69</v>
      </c>
      <c r="D48" s="476"/>
      <c r="E48" s="234">
        <v>0</v>
      </c>
      <c r="F48" s="235">
        <v>81474.28</v>
      </c>
      <c r="G48" s="235"/>
      <c r="H48" s="255">
        <v>4018.56</v>
      </c>
    </row>
    <row r="49" spans="1:64" s="1" customFormat="1" x14ac:dyDescent="0.2">
      <c r="A49" s="147" t="s">
        <v>244</v>
      </c>
      <c r="B49" s="128" t="s">
        <v>5</v>
      </c>
      <c r="C49" s="250">
        <v>1</v>
      </c>
      <c r="D49" s="472" t="s">
        <v>430</v>
      </c>
      <c r="E49" s="236">
        <v>4</v>
      </c>
      <c r="F49" s="79">
        <v>81474.28</v>
      </c>
      <c r="G49" s="86">
        <v>0</v>
      </c>
      <c r="H49" s="272">
        <v>0</v>
      </c>
    </row>
    <row r="50" spans="1:64" s="1" customFormat="1" x14ac:dyDescent="0.2">
      <c r="A50" s="146" t="s">
        <v>180</v>
      </c>
      <c r="B50" s="128" t="s">
        <v>6</v>
      </c>
      <c r="C50" s="250">
        <v>1</v>
      </c>
      <c r="D50" s="472">
        <v>167.56</v>
      </c>
      <c r="E50" s="236">
        <v>0</v>
      </c>
      <c r="F50" s="79">
        <v>0</v>
      </c>
      <c r="G50" s="86">
        <v>2</v>
      </c>
      <c r="H50" s="272">
        <v>335.12</v>
      </c>
    </row>
    <row r="51" spans="1:64" s="1" customFormat="1" ht="13.5" thickBot="1" x14ac:dyDescent="0.25">
      <c r="A51" s="140" t="s">
        <v>378</v>
      </c>
      <c r="B51" s="14" t="s">
        <v>5</v>
      </c>
      <c r="C51" s="16"/>
      <c r="D51" s="352" t="s">
        <v>430</v>
      </c>
      <c r="E51" s="236">
        <v>0</v>
      </c>
      <c r="F51" s="79">
        <v>0</v>
      </c>
      <c r="G51" s="86">
        <v>4.38</v>
      </c>
      <c r="H51" s="272">
        <v>3683.44</v>
      </c>
    </row>
    <row r="52" spans="1:64" s="3" customFormat="1" ht="26.25" thickBot="1" x14ac:dyDescent="0.25">
      <c r="A52" s="139" t="s">
        <v>42</v>
      </c>
      <c r="B52" s="133"/>
      <c r="C52" s="134"/>
      <c r="D52" s="350"/>
      <c r="E52" s="229"/>
      <c r="F52" s="273">
        <v>1207.6400000000001</v>
      </c>
      <c r="G52" s="229"/>
      <c r="H52" s="273">
        <v>0</v>
      </c>
    </row>
    <row r="53" spans="1:64" s="1" customFormat="1" ht="60.75" thickBot="1" x14ac:dyDescent="0.25">
      <c r="A53" s="141" t="s">
        <v>43</v>
      </c>
      <c r="B53" s="150" t="s">
        <v>66</v>
      </c>
      <c r="C53" s="154">
        <v>1</v>
      </c>
      <c r="D53" s="474">
        <v>0.159</v>
      </c>
      <c r="E53" s="231">
        <v>7595.2</v>
      </c>
      <c r="F53" s="232">
        <v>1207.6400000000001</v>
      </c>
      <c r="G53" s="297">
        <v>0</v>
      </c>
      <c r="H53" s="244">
        <v>0</v>
      </c>
    </row>
    <row r="54" spans="1:64" s="3" customFormat="1" ht="26.25" thickBot="1" x14ac:dyDescent="0.25">
      <c r="A54" s="142" t="s">
        <v>44</v>
      </c>
      <c r="B54" s="143"/>
      <c r="C54" s="253"/>
      <c r="D54" s="477"/>
      <c r="E54" s="229"/>
      <c r="F54" s="273">
        <v>273.43</v>
      </c>
      <c r="G54" s="229"/>
      <c r="H54" s="273">
        <v>98421.8272</v>
      </c>
    </row>
    <row r="55" spans="1:64" s="1" customFormat="1" ht="16.5" x14ac:dyDescent="0.2">
      <c r="A55" s="111" t="s">
        <v>45</v>
      </c>
      <c r="B55" s="33" t="s">
        <v>66</v>
      </c>
      <c r="C55" s="102"/>
      <c r="D55" s="474">
        <v>3.6000000000000004E-2</v>
      </c>
      <c r="E55" s="231">
        <v>7595.2</v>
      </c>
      <c r="F55" s="232">
        <v>273.43</v>
      </c>
      <c r="G55" s="297">
        <v>7595.2</v>
      </c>
      <c r="H55" s="244">
        <v>273.42719999999997</v>
      </c>
    </row>
    <row r="56" spans="1:64" s="1" customFormat="1" x14ac:dyDescent="0.2">
      <c r="A56" s="144" t="s">
        <v>274</v>
      </c>
      <c r="B56" s="97"/>
      <c r="C56" s="16"/>
      <c r="D56" s="474"/>
      <c r="E56" s="79"/>
      <c r="F56" s="255">
        <v>0</v>
      </c>
      <c r="G56" s="79"/>
      <c r="H56" s="255">
        <v>98148.4</v>
      </c>
    </row>
    <row r="57" spans="1:64" s="1" customFormat="1" ht="13.5" thickBot="1" x14ac:dyDescent="0.25">
      <c r="A57" s="51" t="s">
        <v>364</v>
      </c>
      <c r="B57" s="14" t="s">
        <v>5</v>
      </c>
      <c r="C57" s="23"/>
      <c r="D57" s="352" t="s">
        <v>430</v>
      </c>
      <c r="E57" s="236">
        <v>0</v>
      </c>
      <c r="F57" s="79">
        <v>0</v>
      </c>
      <c r="G57" s="86">
        <v>4</v>
      </c>
      <c r="H57" s="272">
        <v>98148.4</v>
      </c>
    </row>
    <row r="58" spans="1:64" s="3" customFormat="1" ht="39" thickBot="1" x14ac:dyDescent="0.25">
      <c r="A58" s="27" t="s">
        <v>46</v>
      </c>
      <c r="B58" s="35"/>
      <c r="C58" s="254"/>
      <c r="D58" s="353"/>
      <c r="E58" s="229"/>
      <c r="F58" s="273">
        <v>4833.79</v>
      </c>
      <c r="G58" s="229"/>
      <c r="H58" s="273">
        <v>12896.19</v>
      </c>
    </row>
    <row r="59" spans="1:64" s="1" customFormat="1" ht="56.25" x14ac:dyDescent="0.2">
      <c r="A59" s="151" t="s">
        <v>47</v>
      </c>
      <c r="B59" s="33" t="s">
        <v>128</v>
      </c>
      <c r="C59" s="22" t="s">
        <v>70</v>
      </c>
      <c r="D59" s="474">
        <v>4.5860000000000003</v>
      </c>
      <c r="E59" s="231">
        <v>76</v>
      </c>
      <c r="F59" s="232">
        <v>697.07</v>
      </c>
      <c r="G59" s="297">
        <v>76</v>
      </c>
      <c r="H59" s="244">
        <v>348.536</v>
      </c>
    </row>
    <row r="60" spans="1:64" s="1" customFormat="1" x14ac:dyDescent="0.2">
      <c r="A60" s="152" t="s">
        <v>48</v>
      </c>
      <c r="B60" s="14"/>
      <c r="C60" s="21"/>
      <c r="D60" s="476"/>
      <c r="E60" s="234">
        <v>0</v>
      </c>
      <c r="F60" s="235">
        <v>4136.72</v>
      </c>
      <c r="G60" s="235"/>
      <c r="H60" s="255">
        <v>12547.65</v>
      </c>
    </row>
    <row r="61" spans="1:64" s="12" customFormat="1" x14ac:dyDescent="0.2">
      <c r="A61" s="155" t="s">
        <v>248</v>
      </c>
      <c r="B61" s="257" t="s">
        <v>5</v>
      </c>
      <c r="C61" s="154">
        <v>1</v>
      </c>
      <c r="D61" s="472">
        <v>407.4</v>
      </c>
      <c r="E61" s="236">
        <v>3</v>
      </c>
      <c r="F61" s="79">
        <v>1222.2</v>
      </c>
      <c r="G61" s="86">
        <v>0</v>
      </c>
      <c r="H61" s="272"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1:64" s="12" customFormat="1" x14ac:dyDescent="0.2">
      <c r="A62" s="155" t="s">
        <v>249</v>
      </c>
      <c r="B62" s="257" t="s">
        <v>5</v>
      </c>
      <c r="C62" s="154">
        <v>1</v>
      </c>
      <c r="D62" s="472">
        <v>280.04000000000002</v>
      </c>
      <c r="E62" s="236">
        <v>0</v>
      </c>
      <c r="F62" s="79">
        <v>0</v>
      </c>
      <c r="G62" s="86">
        <v>1</v>
      </c>
      <c r="H62" s="272">
        <v>147.5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 s="1" customFormat="1" x14ac:dyDescent="0.2">
      <c r="A63" s="155" t="s">
        <v>250</v>
      </c>
      <c r="B63" s="257" t="s">
        <v>6</v>
      </c>
      <c r="C63" s="154">
        <v>1</v>
      </c>
      <c r="D63" s="472">
        <v>1072.71</v>
      </c>
      <c r="E63" s="236">
        <v>1.3</v>
      </c>
      <c r="F63" s="79">
        <v>1394.52</v>
      </c>
      <c r="G63" s="86">
        <v>0.52</v>
      </c>
      <c r="H63" s="272">
        <v>557.80920000000003</v>
      </c>
    </row>
    <row r="64" spans="1:64" s="1" customFormat="1" x14ac:dyDescent="0.2">
      <c r="A64" s="258" t="s">
        <v>161</v>
      </c>
      <c r="B64" s="259" t="s">
        <v>163</v>
      </c>
      <c r="C64" s="190"/>
      <c r="D64" s="354"/>
      <c r="E64" s="236">
        <v>0</v>
      </c>
      <c r="F64" s="235">
        <v>1520</v>
      </c>
      <c r="G64" s="79"/>
      <c r="H64" s="255">
        <v>11842.34</v>
      </c>
    </row>
    <row r="65" spans="1:8" s="1" customFormat="1" x14ac:dyDescent="0.2">
      <c r="A65" s="308" t="s">
        <v>414</v>
      </c>
      <c r="B65" s="37" t="s">
        <v>5</v>
      </c>
      <c r="C65" s="21"/>
      <c r="D65" s="351" t="s">
        <v>430</v>
      </c>
      <c r="E65" s="236">
        <v>0</v>
      </c>
      <c r="F65" s="79">
        <v>0</v>
      </c>
      <c r="G65" s="86">
        <v>4</v>
      </c>
      <c r="H65" s="272">
        <v>3986.43</v>
      </c>
    </row>
    <row r="66" spans="1:8" s="1" customFormat="1" x14ac:dyDescent="0.2">
      <c r="A66" s="58" t="s">
        <v>130</v>
      </c>
      <c r="B66" s="37" t="s">
        <v>5</v>
      </c>
      <c r="C66" s="21"/>
      <c r="D66" s="351">
        <v>451.79</v>
      </c>
      <c r="E66" s="236">
        <v>0</v>
      </c>
      <c r="F66" s="79">
        <v>0</v>
      </c>
      <c r="G66" s="86">
        <v>2</v>
      </c>
      <c r="H66" s="272">
        <v>903.58</v>
      </c>
    </row>
    <row r="67" spans="1:8" s="1" customFormat="1" x14ac:dyDescent="0.2">
      <c r="A67" s="309" t="s">
        <v>159</v>
      </c>
      <c r="B67" s="53" t="s">
        <v>5</v>
      </c>
      <c r="C67" s="21"/>
      <c r="D67" s="351">
        <v>78</v>
      </c>
      <c r="E67" s="236">
        <v>0</v>
      </c>
      <c r="F67" s="79">
        <v>0</v>
      </c>
      <c r="G67" s="86">
        <v>1</v>
      </c>
      <c r="H67" s="272">
        <v>137.31</v>
      </c>
    </row>
    <row r="68" spans="1:8" s="1" customFormat="1" x14ac:dyDescent="0.2">
      <c r="A68" s="58" t="s">
        <v>194</v>
      </c>
      <c r="B68" s="53" t="s">
        <v>5</v>
      </c>
      <c r="C68" s="21"/>
      <c r="D68" s="351">
        <v>860</v>
      </c>
      <c r="E68" s="236">
        <v>0</v>
      </c>
      <c r="F68" s="79">
        <v>0</v>
      </c>
      <c r="G68" s="86">
        <v>0.52</v>
      </c>
      <c r="H68" s="272">
        <v>858.26</v>
      </c>
    </row>
    <row r="69" spans="1:8" s="1" customFormat="1" x14ac:dyDescent="0.2">
      <c r="A69" s="84" t="s">
        <v>365</v>
      </c>
      <c r="B69" s="37"/>
      <c r="C69" s="21"/>
      <c r="D69" s="351">
        <v>1190</v>
      </c>
      <c r="E69" s="236">
        <v>0</v>
      </c>
      <c r="F69" s="79">
        <v>0</v>
      </c>
      <c r="G69" s="86">
        <v>0.52</v>
      </c>
      <c r="H69" s="272">
        <v>724.34960000000001</v>
      </c>
    </row>
    <row r="70" spans="1:8" x14ac:dyDescent="0.2">
      <c r="A70" s="76" t="s">
        <v>377</v>
      </c>
      <c r="B70" s="37" t="s">
        <v>5</v>
      </c>
      <c r="C70" s="21"/>
      <c r="D70" s="351">
        <v>498.13</v>
      </c>
      <c r="E70" s="236">
        <v>0</v>
      </c>
      <c r="F70" s="79">
        <v>0</v>
      </c>
      <c r="G70" s="86">
        <v>2</v>
      </c>
      <c r="H70" s="272">
        <v>996.26</v>
      </c>
    </row>
    <row r="71" spans="1:8" x14ac:dyDescent="0.2">
      <c r="A71" s="76" t="s">
        <v>384</v>
      </c>
      <c r="B71" s="37" t="s">
        <v>5</v>
      </c>
      <c r="C71" s="21"/>
      <c r="D71" s="351">
        <v>812.35</v>
      </c>
      <c r="E71" s="236">
        <v>0</v>
      </c>
      <c r="F71" s="79">
        <v>0</v>
      </c>
      <c r="G71" s="86">
        <v>1</v>
      </c>
      <c r="H71" s="272">
        <v>784.6</v>
      </c>
    </row>
    <row r="72" spans="1:8" x14ac:dyDescent="0.2">
      <c r="A72" s="311" t="s">
        <v>373</v>
      </c>
      <c r="B72" s="37" t="s">
        <v>128</v>
      </c>
      <c r="C72" s="21"/>
      <c r="D72" s="351">
        <v>196.34</v>
      </c>
      <c r="E72" s="236">
        <v>0</v>
      </c>
      <c r="F72" s="79">
        <v>0</v>
      </c>
      <c r="G72" s="86">
        <v>4</v>
      </c>
      <c r="H72" s="272">
        <v>785.36</v>
      </c>
    </row>
    <row r="73" spans="1:8" s="1" customFormat="1" x14ac:dyDescent="0.2">
      <c r="A73" s="311" t="s">
        <v>350</v>
      </c>
      <c r="B73" s="37" t="s">
        <v>128</v>
      </c>
      <c r="C73" s="21"/>
      <c r="D73" s="351">
        <v>280.04000000000002</v>
      </c>
      <c r="E73" s="236">
        <v>0</v>
      </c>
      <c r="F73" s="79">
        <v>0</v>
      </c>
      <c r="G73" s="86">
        <v>4</v>
      </c>
      <c r="H73" s="272">
        <v>1120.1600000000001</v>
      </c>
    </row>
    <row r="74" spans="1:8" s="1" customFormat="1" x14ac:dyDescent="0.2">
      <c r="A74" s="311" t="s">
        <v>133</v>
      </c>
      <c r="B74" s="37" t="s">
        <v>128</v>
      </c>
      <c r="C74" s="21"/>
      <c r="D74" s="351">
        <v>552.97</v>
      </c>
      <c r="E74" s="236">
        <v>0</v>
      </c>
      <c r="F74" s="79">
        <v>0</v>
      </c>
      <c r="G74" s="86">
        <v>1</v>
      </c>
      <c r="H74" s="272">
        <v>552.97</v>
      </c>
    </row>
    <row r="75" spans="1:8" s="1" customFormat="1" x14ac:dyDescent="0.2">
      <c r="A75" s="216" t="s">
        <v>326</v>
      </c>
      <c r="B75" s="37" t="s">
        <v>5</v>
      </c>
      <c r="C75" s="21"/>
      <c r="D75" s="351">
        <v>73.75</v>
      </c>
      <c r="E75" s="236">
        <v>0</v>
      </c>
      <c r="F75" s="79">
        <v>0</v>
      </c>
      <c r="G75" s="86">
        <v>3</v>
      </c>
      <c r="H75" s="272">
        <v>248.25</v>
      </c>
    </row>
    <row r="76" spans="1:8" s="1" customFormat="1" x14ac:dyDescent="0.2">
      <c r="A76" s="58" t="s">
        <v>388</v>
      </c>
      <c r="B76" s="50" t="s">
        <v>5</v>
      </c>
      <c r="C76" s="21"/>
      <c r="D76" s="351">
        <v>107.24</v>
      </c>
      <c r="E76" s="236">
        <v>0</v>
      </c>
      <c r="F76" s="79">
        <v>0</v>
      </c>
      <c r="G76" s="86">
        <v>1</v>
      </c>
      <c r="H76" s="272">
        <v>107.24</v>
      </c>
    </row>
    <row r="77" spans="1:8" s="1" customFormat="1" ht="13.5" thickBot="1" x14ac:dyDescent="0.25">
      <c r="A77" s="58" t="s">
        <v>395</v>
      </c>
      <c r="B77" s="50" t="s">
        <v>6</v>
      </c>
      <c r="C77" s="21"/>
      <c r="D77" s="351">
        <v>370.68</v>
      </c>
      <c r="E77" s="236">
        <v>0</v>
      </c>
      <c r="F77" s="79">
        <v>0</v>
      </c>
      <c r="G77" s="86">
        <v>1.72</v>
      </c>
      <c r="H77" s="272">
        <v>637.56960000000004</v>
      </c>
    </row>
    <row r="78" spans="1:8" s="69" customFormat="1" ht="30.75" customHeight="1" thickBot="1" x14ac:dyDescent="0.25">
      <c r="A78" s="613" t="s">
        <v>49</v>
      </c>
      <c r="B78" s="614"/>
      <c r="C78" s="614"/>
      <c r="D78" s="615"/>
      <c r="E78" s="442"/>
      <c r="F78" s="261">
        <v>801233.68</v>
      </c>
      <c r="G78" s="260"/>
      <c r="H78" s="261">
        <v>865547.15899999999</v>
      </c>
    </row>
    <row r="79" spans="1:8" s="3" customFormat="1" ht="26.25" thickBot="1" x14ac:dyDescent="0.25">
      <c r="A79" s="304" t="s">
        <v>50</v>
      </c>
      <c r="B79" s="305"/>
      <c r="C79" s="306"/>
      <c r="D79" s="478"/>
      <c r="E79" s="262">
        <v>4</v>
      </c>
      <c r="F79" s="229">
        <v>289022.57</v>
      </c>
      <c r="G79" s="298">
        <v>4</v>
      </c>
      <c r="H79" s="273">
        <v>287554.23</v>
      </c>
    </row>
    <row r="80" spans="1:8" s="3" customFormat="1" ht="26.25" thickBot="1" x14ac:dyDescent="0.25">
      <c r="A80" s="139" t="s">
        <v>51</v>
      </c>
      <c r="B80" s="133"/>
      <c r="C80" s="134"/>
      <c r="D80" s="350"/>
      <c r="E80" s="262">
        <v>143</v>
      </c>
      <c r="F80" s="229">
        <v>17625.599999999999</v>
      </c>
      <c r="G80" s="229"/>
      <c r="H80" s="273">
        <v>7199.99</v>
      </c>
    </row>
    <row r="81" spans="1:8" s="1" customFormat="1" ht="18" customHeight="1" x14ac:dyDescent="0.2">
      <c r="A81" s="145" t="s">
        <v>167</v>
      </c>
      <c r="B81" s="150" t="s">
        <v>409</v>
      </c>
      <c r="C81" s="117">
        <v>3</v>
      </c>
      <c r="D81" s="472">
        <v>37.21</v>
      </c>
      <c r="E81" s="231">
        <v>143</v>
      </c>
      <c r="F81" s="232">
        <v>15960.95</v>
      </c>
      <c r="G81" s="297">
        <v>187</v>
      </c>
      <c r="H81" s="244">
        <v>6830.09</v>
      </c>
    </row>
    <row r="82" spans="1:8" s="1" customFormat="1" x14ac:dyDescent="0.2">
      <c r="A82" s="157" t="s">
        <v>48</v>
      </c>
      <c r="B82" s="150"/>
      <c r="C82" s="158"/>
      <c r="D82" s="476"/>
      <c r="E82" s="236">
        <v>0</v>
      </c>
      <c r="F82" s="235">
        <v>1664.66</v>
      </c>
      <c r="G82" s="79"/>
      <c r="H82" s="272">
        <v>369.9</v>
      </c>
    </row>
    <row r="83" spans="1:8" s="1" customFormat="1" ht="13.5" thickBot="1" x14ac:dyDescent="0.25">
      <c r="A83" s="147" t="s">
        <v>52</v>
      </c>
      <c r="B83" s="150" t="s">
        <v>240</v>
      </c>
      <c r="C83" s="263">
        <v>1</v>
      </c>
      <c r="D83" s="472">
        <v>61.65</v>
      </c>
      <c r="E83" s="236">
        <v>27</v>
      </c>
      <c r="F83" s="79">
        <v>1664.66</v>
      </c>
      <c r="G83" s="86">
        <v>6</v>
      </c>
      <c r="H83" s="272">
        <v>369.9</v>
      </c>
    </row>
    <row r="84" spans="1:8" s="3" customFormat="1" ht="39" thickBot="1" x14ac:dyDescent="0.25">
      <c r="A84" s="27" t="s">
        <v>54</v>
      </c>
      <c r="B84" s="45"/>
      <c r="C84" s="46"/>
      <c r="D84" s="357"/>
      <c r="E84" s="265"/>
      <c r="F84" s="266">
        <v>141803.18</v>
      </c>
      <c r="G84" s="265"/>
      <c r="H84" s="266">
        <v>163455.72100000002</v>
      </c>
    </row>
    <row r="85" spans="1:8" s="1" customFormat="1" ht="33.75" x14ac:dyDescent="0.2">
      <c r="A85" s="159" t="s">
        <v>55</v>
      </c>
      <c r="B85" s="33"/>
      <c r="C85" s="29"/>
      <c r="D85" s="346"/>
      <c r="E85" s="231">
        <v>0</v>
      </c>
      <c r="F85" s="580">
        <v>18368.11</v>
      </c>
      <c r="G85" s="580"/>
      <c r="H85" s="581">
        <v>15607.830999999998</v>
      </c>
    </row>
    <row r="86" spans="1:8" s="1" customFormat="1" x14ac:dyDescent="0.2">
      <c r="A86" s="66" t="s">
        <v>17</v>
      </c>
      <c r="B86" s="14" t="s">
        <v>6</v>
      </c>
      <c r="C86" s="154">
        <v>1</v>
      </c>
      <c r="D86" s="358">
        <v>1.24</v>
      </c>
      <c r="E86" s="236">
        <v>7519.4</v>
      </c>
      <c r="F86" s="79">
        <v>9324.06</v>
      </c>
      <c r="G86" s="86">
        <v>5316</v>
      </c>
      <c r="H86" s="272">
        <v>6591.84</v>
      </c>
    </row>
    <row r="87" spans="1:8" s="1" customFormat="1" x14ac:dyDescent="0.2">
      <c r="A87" s="67" t="s">
        <v>18</v>
      </c>
      <c r="B87" s="52" t="s">
        <v>6</v>
      </c>
      <c r="C87" s="117">
        <v>12</v>
      </c>
      <c r="D87" s="358">
        <v>0.51</v>
      </c>
      <c r="E87" s="236">
        <v>910.1</v>
      </c>
      <c r="F87" s="79">
        <v>5569.81</v>
      </c>
      <c r="G87" s="86">
        <v>910.1</v>
      </c>
      <c r="H87" s="272">
        <v>5560.7109999999993</v>
      </c>
    </row>
    <row r="88" spans="1:8" s="1" customFormat="1" x14ac:dyDescent="0.2">
      <c r="A88" s="68" t="s">
        <v>19</v>
      </c>
      <c r="B88" s="52" t="s">
        <v>20</v>
      </c>
      <c r="C88" s="117">
        <v>12</v>
      </c>
      <c r="D88" s="358">
        <v>72.38</v>
      </c>
      <c r="E88" s="236">
        <v>4</v>
      </c>
      <c r="F88" s="79">
        <v>3474.24</v>
      </c>
      <c r="G88" s="86">
        <v>4</v>
      </c>
      <c r="H88" s="272">
        <v>3455.2799999999997</v>
      </c>
    </row>
    <row r="89" spans="1:8" s="1" customFormat="1" x14ac:dyDescent="0.2">
      <c r="A89" s="267" t="s">
        <v>48</v>
      </c>
      <c r="B89" s="268"/>
      <c r="C89" s="158"/>
      <c r="D89" s="346"/>
      <c r="E89" s="236">
        <v>0</v>
      </c>
      <c r="F89" s="235">
        <v>73460.03</v>
      </c>
      <c r="G89" s="269"/>
      <c r="H89" s="270">
        <v>93288.49</v>
      </c>
    </row>
    <row r="90" spans="1:8" s="6" customFormat="1" x14ac:dyDescent="0.2">
      <c r="A90" s="163" t="s">
        <v>299</v>
      </c>
      <c r="B90" s="150" t="s">
        <v>5</v>
      </c>
      <c r="C90" s="170">
        <v>1</v>
      </c>
      <c r="D90" s="481">
        <v>5992.52</v>
      </c>
      <c r="E90" s="236">
        <v>8</v>
      </c>
      <c r="F90" s="79">
        <v>47940.160000000003</v>
      </c>
      <c r="G90" s="86">
        <v>0</v>
      </c>
      <c r="H90" s="272">
        <v>0</v>
      </c>
    </row>
    <row r="91" spans="1:8" s="6" customFormat="1" x14ac:dyDescent="0.2">
      <c r="A91" s="161" t="s">
        <v>230</v>
      </c>
      <c r="B91" s="150" t="s">
        <v>5</v>
      </c>
      <c r="C91" s="170">
        <v>1</v>
      </c>
      <c r="D91" s="481">
        <v>9992.52</v>
      </c>
      <c r="E91" s="236">
        <v>0</v>
      </c>
      <c r="F91" s="79">
        <v>0</v>
      </c>
      <c r="G91" s="86">
        <v>4</v>
      </c>
      <c r="H91" s="272">
        <v>39970.080000000002</v>
      </c>
    </row>
    <row r="92" spans="1:8" s="6" customFormat="1" x14ac:dyDescent="0.2">
      <c r="A92" s="165" t="s">
        <v>184</v>
      </c>
      <c r="B92" s="50"/>
      <c r="C92" s="28"/>
      <c r="D92" s="479">
        <v>0.28000000000000003</v>
      </c>
      <c r="E92" s="234">
        <v>7595.2</v>
      </c>
      <c r="F92" s="235">
        <v>25519.87</v>
      </c>
      <c r="G92" s="79"/>
      <c r="H92" s="255">
        <v>53318.41</v>
      </c>
    </row>
    <row r="93" spans="1:8" s="6" customFormat="1" x14ac:dyDescent="0.2">
      <c r="A93" s="318" t="s">
        <v>199</v>
      </c>
      <c r="B93" s="47" t="s">
        <v>5</v>
      </c>
      <c r="C93" s="16">
        <v>1</v>
      </c>
      <c r="D93" s="361">
        <v>756.38</v>
      </c>
      <c r="E93" s="236">
        <v>0</v>
      </c>
      <c r="F93" s="79">
        <v>0</v>
      </c>
      <c r="G93" s="86">
        <v>2</v>
      </c>
      <c r="H93" s="272">
        <v>1022</v>
      </c>
    </row>
    <row r="94" spans="1:8" s="6" customFormat="1" x14ac:dyDescent="0.2">
      <c r="A94" s="51" t="s">
        <v>233</v>
      </c>
      <c r="B94" s="50" t="s">
        <v>256</v>
      </c>
      <c r="C94" s="16">
        <v>1</v>
      </c>
      <c r="D94" s="351">
        <v>1594.89</v>
      </c>
      <c r="E94" s="236">
        <v>0</v>
      </c>
      <c r="F94" s="79">
        <v>0</v>
      </c>
      <c r="G94" s="86">
        <v>0.5</v>
      </c>
      <c r="H94" s="272">
        <v>685.5</v>
      </c>
    </row>
    <row r="95" spans="1:8" s="6" customFormat="1" x14ac:dyDescent="0.2">
      <c r="A95" s="51" t="s">
        <v>234</v>
      </c>
      <c r="B95" s="50" t="s">
        <v>256</v>
      </c>
      <c r="C95" s="16">
        <v>1</v>
      </c>
      <c r="D95" s="351">
        <v>1262.8</v>
      </c>
      <c r="E95" s="236">
        <v>0</v>
      </c>
      <c r="F95" s="79">
        <v>0</v>
      </c>
      <c r="G95" s="86">
        <v>10</v>
      </c>
      <c r="H95" s="272">
        <v>11816.8</v>
      </c>
    </row>
    <row r="96" spans="1:8" s="6" customFormat="1" x14ac:dyDescent="0.2">
      <c r="A96" s="51" t="s">
        <v>235</v>
      </c>
      <c r="B96" s="50" t="s">
        <v>256</v>
      </c>
      <c r="C96" s="16">
        <v>1</v>
      </c>
      <c r="D96" s="351">
        <v>1030.51</v>
      </c>
      <c r="E96" s="236">
        <v>0</v>
      </c>
      <c r="F96" s="79">
        <v>0</v>
      </c>
      <c r="G96" s="86">
        <v>13</v>
      </c>
      <c r="H96" s="272">
        <v>11411.02</v>
      </c>
    </row>
    <row r="97" spans="1:24" s="6" customFormat="1" x14ac:dyDescent="0.2">
      <c r="A97" s="320" t="s">
        <v>354</v>
      </c>
      <c r="B97" s="16" t="s">
        <v>5</v>
      </c>
      <c r="C97" s="16"/>
      <c r="D97" s="363">
        <v>353.21</v>
      </c>
      <c r="E97" s="236"/>
      <c r="F97" s="79"/>
      <c r="G97" s="86">
        <v>3</v>
      </c>
      <c r="H97" s="272">
        <v>953.21</v>
      </c>
    </row>
    <row r="98" spans="1:24" s="6" customFormat="1" x14ac:dyDescent="0.2">
      <c r="A98" s="320" t="s">
        <v>355</v>
      </c>
      <c r="B98" s="16" t="s">
        <v>5</v>
      </c>
      <c r="C98" s="16"/>
      <c r="D98" s="363">
        <v>449.9</v>
      </c>
      <c r="E98" s="236"/>
      <c r="F98" s="79"/>
      <c r="G98" s="86">
        <v>4</v>
      </c>
      <c r="H98" s="272">
        <v>1841.9</v>
      </c>
    </row>
    <row r="99" spans="1:24" s="6" customFormat="1" x14ac:dyDescent="0.2">
      <c r="A99" s="323" t="s">
        <v>271</v>
      </c>
      <c r="B99" s="49" t="s">
        <v>127</v>
      </c>
      <c r="C99" s="28"/>
      <c r="D99" s="351">
        <v>183.3</v>
      </c>
      <c r="E99" s="236">
        <v>0</v>
      </c>
      <c r="F99" s="79">
        <v>0</v>
      </c>
      <c r="G99" s="86">
        <v>120</v>
      </c>
      <c r="H99" s="272">
        <v>21410</v>
      </c>
    </row>
    <row r="100" spans="1:24" s="6" customFormat="1" x14ac:dyDescent="0.2">
      <c r="A100" s="325" t="s">
        <v>136</v>
      </c>
      <c r="B100" s="110" t="s">
        <v>5</v>
      </c>
      <c r="C100" s="28"/>
      <c r="D100" s="351">
        <v>719.12</v>
      </c>
      <c r="E100" s="236">
        <v>0</v>
      </c>
      <c r="F100" s="79">
        <v>0</v>
      </c>
      <c r="G100" s="86">
        <v>1</v>
      </c>
      <c r="H100" s="272">
        <v>719.12</v>
      </c>
    </row>
    <row r="101" spans="1:24" x14ac:dyDescent="0.2">
      <c r="A101" s="326" t="s">
        <v>140</v>
      </c>
      <c r="B101" s="37" t="s">
        <v>128</v>
      </c>
      <c r="C101" s="28"/>
      <c r="D101" s="351">
        <v>47.07</v>
      </c>
      <c r="E101" s="236">
        <v>0</v>
      </c>
      <c r="F101" s="79">
        <v>0</v>
      </c>
      <c r="G101" s="86">
        <v>12</v>
      </c>
      <c r="H101" s="272">
        <v>536.94000000000005</v>
      </c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</row>
    <row r="102" spans="1:24" x14ac:dyDescent="0.2">
      <c r="A102" s="326" t="s">
        <v>141</v>
      </c>
      <c r="B102" s="37" t="s">
        <v>128</v>
      </c>
      <c r="C102" s="28"/>
      <c r="D102" s="351">
        <v>48.09</v>
      </c>
      <c r="E102" s="236">
        <v>0</v>
      </c>
      <c r="F102" s="79">
        <v>0</v>
      </c>
      <c r="G102" s="86">
        <v>5</v>
      </c>
      <c r="H102" s="272">
        <v>236.49</v>
      </c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</row>
    <row r="103" spans="1:24" x14ac:dyDescent="0.2">
      <c r="A103" s="326" t="s">
        <v>142</v>
      </c>
      <c r="B103" s="37" t="s">
        <v>128</v>
      </c>
      <c r="C103" s="28"/>
      <c r="D103" s="351">
        <v>60.33</v>
      </c>
      <c r="E103" s="236">
        <v>0</v>
      </c>
      <c r="F103" s="79">
        <v>0</v>
      </c>
      <c r="G103" s="86">
        <v>4</v>
      </c>
      <c r="H103" s="272">
        <v>241.32</v>
      </c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</row>
    <row r="104" spans="1:24" x14ac:dyDescent="0.2">
      <c r="A104" s="248" t="s">
        <v>147</v>
      </c>
      <c r="B104" s="37" t="s">
        <v>128</v>
      </c>
      <c r="C104" s="28"/>
      <c r="D104" s="351">
        <v>798.97</v>
      </c>
      <c r="E104" s="236">
        <v>0</v>
      </c>
      <c r="F104" s="79">
        <v>0</v>
      </c>
      <c r="G104" s="86">
        <v>3</v>
      </c>
      <c r="H104" s="272">
        <v>2294.11</v>
      </c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</row>
    <row r="105" spans="1:24" x14ac:dyDescent="0.2">
      <c r="A105" s="328" t="s">
        <v>327</v>
      </c>
      <c r="B105" s="37" t="s">
        <v>128</v>
      </c>
      <c r="C105" s="28"/>
      <c r="D105" s="351">
        <v>177.4</v>
      </c>
      <c r="E105" s="236"/>
      <c r="F105" s="79"/>
      <c r="G105" s="86">
        <v>1</v>
      </c>
      <c r="H105" s="272">
        <v>150</v>
      </c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</row>
    <row r="106" spans="1:24" ht="36" x14ac:dyDescent="0.2">
      <c r="A106" s="111" t="s">
        <v>56</v>
      </c>
      <c r="B106" s="166" t="s">
        <v>20</v>
      </c>
      <c r="C106" s="167">
        <v>24</v>
      </c>
      <c r="D106" s="476">
        <v>62.24</v>
      </c>
      <c r="E106" s="236">
        <v>4</v>
      </c>
      <c r="F106" s="235">
        <v>5975.04</v>
      </c>
      <c r="G106" s="86">
        <v>4</v>
      </c>
      <c r="H106" s="255">
        <v>5660.96</v>
      </c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</row>
    <row r="107" spans="1:24" s="65" customFormat="1" x14ac:dyDescent="0.2">
      <c r="A107" s="339" t="s">
        <v>185</v>
      </c>
      <c r="B107" s="14" t="s">
        <v>20</v>
      </c>
      <c r="C107" s="28"/>
      <c r="D107" s="476">
        <v>11000</v>
      </c>
      <c r="E107" s="234">
        <v>4</v>
      </c>
      <c r="F107" s="235">
        <v>44000</v>
      </c>
      <c r="G107" s="79"/>
      <c r="H107" s="270">
        <v>48898.44000000001</v>
      </c>
    </row>
    <row r="108" spans="1:24" s="1" customFormat="1" x14ac:dyDescent="0.2">
      <c r="A108" s="330" t="s">
        <v>135</v>
      </c>
      <c r="B108" s="39" t="s">
        <v>128</v>
      </c>
      <c r="C108" s="28"/>
      <c r="D108" s="351">
        <v>79.400000000000006</v>
      </c>
      <c r="E108" s="236">
        <v>0</v>
      </c>
      <c r="F108" s="79">
        <v>0</v>
      </c>
      <c r="G108" s="86">
        <v>25</v>
      </c>
      <c r="H108" s="272">
        <v>1985.0000000000002</v>
      </c>
    </row>
    <row r="109" spans="1:24" s="1" customFormat="1" x14ac:dyDescent="0.2">
      <c r="A109" s="331" t="s">
        <v>232</v>
      </c>
      <c r="B109" s="14" t="s">
        <v>5</v>
      </c>
      <c r="C109" s="16">
        <v>1</v>
      </c>
      <c r="D109" s="360">
        <v>773.27</v>
      </c>
      <c r="E109" s="236">
        <v>0</v>
      </c>
      <c r="F109" s="79">
        <v>0</v>
      </c>
      <c r="G109" s="86">
        <v>3</v>
      </c>
      <c r="H109" s="272">
        <v>2319.81</v>
      </c>
    </row>
    <row r="110" spans="1:24" s="1" customFormat="1" x14ac:dyDescent="0.2">
      <c r="A110" s="332" t="s">
        <v>219</v>
      </c>
      <c r="B110" s="217" t="s">
        <v>6</v>
      </c>
      <c r="C110" s="217">
        <v>1</v>
      </c>
      <c r="D110" s="480">
        <v>4926.87</v>
      </c>
      <c r="E110" s="236">
        <v>0</v>
      </c>
      <c r="F110" s="79">
        <v>0</v>
      </c>
      <c r="G110" s="86">
        <v>4</v>
      </c>
      <c r="H110" s="272">
        <v>19707.48</v>
      </c>
    </row>
    <row r="111" spans="1:24" s="1" customFormat="1" x14ac:dyDescent="0.2">
      <c r="A111" s="315" t="s">
        <v>228</v>
      </c>
      <c r="B111" s="38" t="s">
        <v>134</v>
      </c>
      <c r="C111" s="81">
        <v>1</v>
      </c>
      <c r="D111" s="351">
        <v>1676.1</v>
      </c>
      <c r="E111" s="236">
        <v>0</v>
      </c>
      <c r="F111" s="79">
        <v>0</v>
      </c>
      <c r="G111" s="86">
        <v>2</v>
      </c>
      <c r="H111" s="272">
        <v>3352.2</v>
      </c>
    </row>
    <row r="112" spans="1:24" s="1" customFormat="1" x14ac:dyDescent="0.2">
      <c r="A112" s="318" t="s">
        <v>198</v>
      </c>
      <c r="B112" s="47" t="s">
        <v>5</v>
      </c>
      <c r="C112" s="16">
        <v>1</v>
      </c>
      <c r="D112" s="361">
        <v>1965.12</v>
      </c>
      <c r="E112" s="236">
        <v>0</v>
      </c>
      <c r="F112" s="79">
        <v>0</v>
      </c>
      <c r="G112" s="86">
        <v>2</v>
      </c>
      <c r="H112" s="272">
        <v>3930.24</v>
      </c>
    </row>
    <row r="113" spans="1:8" s="1" customFormat="1" x14ac:dyDescent="0.2">
      <c r="A113" s="331" t="s">
        <v>253</v>
      </c>
      <c r="B113" s="14" t="s">
        <v>5</v>
      </c>
      <c r="C113" s="16">
        <v>1</v>
      </c>
      <c r="D113" s="362">
        <v>1008.79</v>
      </c>
      <c r="E113" s="236">
        <v>0</v>
      </c>
      <c r="F113" s="79">
        <v>0</v>
      </c>
      <c r="G113" s="86">
        <v>4</v>
      </c>
      <c r="H113" s="272">
        <v>4035.16</v>
      </c>
    </row>
    <row r="114" spans="1:8" s="1" customFormat="1" x14ac:dyDescent="0.2">
      <c r="A114" s="337" t="s">
        <v>313</v>
      </c>
      <c r="B114" s="37" t="s">
        <v>5</v>
      </c>
      <c r="C114" s="30">
        <v>1</v>
      </c>
      <c r="D114" s="360">
        <v>1867.82</v>
      </c>
      <c r="E114" s="236">
        <v>0</v>
      </c>
      <c r="F114" s="79">
        <v>0</v>
      </c>
      <c r="G114" s="86">
        <v>2</v>
      </c>
      <c r="H114" s="272">
        <v>3735.64</v>
      </c>
    </row>
    <row r="115" spans="1:8" s="1" customFormat="1" x14ac:dyDescent="0.2">
      <c r="A115" s="316" t="s">
        <v>137</v>
      </c>
      <c r="B115" s="34" t="s">
        <v>5</v>
      </c>
      <c r="C115" s="28"/>
      <c r="D115" s="351">
        <v>62.48</v>
      </c>
      <c r="E115" s="236">
        <v>0</v>
      </c>
      <c r="F115" s="79">
        <v>0</v>
      </c>
      <c r="G115" s="86">
        <v>5</v>
      </c>
      <c r="H115" s="272">
        <v>312.39999999999998</v>
      </c>
    </row>
    <row r="116" spans="1:8" s="1" customFormat="1" x14ac:dyDescent="0.2">
      <c r="A116" s="316" t="s">
        <v>138</v>
      </c>
      <c r="B116" s="34" t="s">
        <v>5</v>
      </c>
      <c r="C116" s="28"/>
      <c r="D116" s="351">
        <v>69.62</v>
      </c>
      <c r="E116" s="236">
        <v>0</v>
      </c>
      <c r="F116" s="79">
        <v>0</v>
      </c>
      <c r="G116" s="86">
        <v>6</v>
      </c>
      <c r="H116" s="272">
        <v>417.72</v>
      </c>
    </row>
    <row r="117" spans="1:8" s="1" customFormat="1" x14ac:dyDescent="0.2">
      <c r="A117" s="316" t="s">
        <v>411</v>
      </c>
      <c r="B117" s="37" t="s">
        <v>127</v>
      </c>
      <c r="C117" s="28"/>
      <c r="D117" s="351">
        <v>335.83</v>
      </c>
      <c r="E117" s="236">
        <v>0</v>
      </c>
      <c r="F117" s="79">
        <v>0</v>
      </c>
      <c r="G117" s="86">
        <v>2</v>
      </c>
      <c r="H117" s="272">
        <v>671.66</v>
      </c>
    </row>
    <row r="118" spans="1:8" s="1" customFormat="1" x14ac:dyDescent="0.2">
      <c r="A118" s="326" t="s">
        <v>141</v>
      </c>
      <c r="B118" s="37" t="s">
        <v>128</v>
      </c>
      <c r="C118" s="28"/>
      <c r="D118" s="351">
        <v>48.09</v>
      </c>
      <c r="E118" s="236">
        <v>0</v>
      </c>
      <c r="F118" s="79">
        <v>0</v>
      </c>
      <c r="G118" s="86">
        <v>5</v>
      </c>
      <c r="H118" s="272">
        <v>240.45000000000002</v>
      </c>
    </row>
    <row r="119" spans="1:8" s="1" customFormat="1" x14ac:dyDescent="0.2">
      <c r="A119" s="326" t="s">
        <v>142</v>
      </c>
      <c r="B119" s="37" t="s">
        <v>128</v>
      </c>
      <c r="C119" s="28"/>
      <c r="D119" s="351">
        <v>60.33</v>
      </c>
      <c r="E119" s="236">
        <v>0</v>
      </c>
      <c r="F119" s="79">
        <v>0</v>
      </c>
      <c r="G119" s="86">
        <v>2</v>
      </c>
      <c r="H119" s="272">
        <v>120.66</v>
      </c>
    </row>
    <row r="120" spans="1:8" s="1" customFormat="1" x14ac:dyDescent="0.2">
      <c r="A120" s="320" t="s">
        <v>144</v>
      </c>
      <c r="B120" s="49" t="s">
        <v>128</v>
      </c>
      <c r="C120" s="28"/>
      <c r="D120" s="351">
        <v>65.760000000000005</v>
      </c>
      <c r="E120" s="236">
        <v>0</v>
      </c>
      <c r="F120" s="79">
        <v>0</v>
      </c>
      <c r="G120" s="86">
        <v>8</v>
      </c>
      <c r="H120" s="272">
        <v>526.08000000000004</v>
      </c>
    </row>
    <row r="121" spans="1:8" s="1" customFormat="1" x14ac:dyDescent="0.2">
      <c r="A121" s="248" t="s">
        <v>147</v>
      </c>
      <c r="B121" s="37" t="s">
        <v>128</v>
      </c>
      <c r="C121" s="28"/>
      <c r="D121" s="351">
        <v>798.97</v>
      </c>
      <c r="E121" s="236">
        <v>0</v>
      </c>
      <c r="F121" s="79">
        <v>0</v>
      </c>
      <c r="G121" s="86">
        <v>9</v>
      </c>
      <c r="H121" s="272">
        <v>7190.7300000000005</v>
      </c>
    </row>
    <row r="122" spans="1:8" s="1" customFormat="1" ht="13.5" thickBot="1" x14ac:dyDescent="0.25">
      <c r="A122" s="320" t="s">
        <v>354</v>
      </c>
      <c r="B122" s="47" t="s">
        <v>5</v>
      </c>
      <c r="C122" s="16"/>
      <c r="D122" s="363">
        <v>353.21</v>
      </c>
      <c r="E122" s="236">
        <v>0</v>
      </c>
      <c r="F122" s="79">
        <v>0</v>
      </c>
      <c r="G122" s="86">
        <v>1</v>
      </c>
      <c r="H122" s="272">
        <v>353.21</v>
      </c>
    </row>
    <row r="123" spans="1:8" s="1" customFormat="1" ht="39" thickBot="1" x14ac:dyDescent="0.25">
      <c r="A123" s="82" t="s">
        <v>170</v>
      </c>
      <c r="B123" s="35"/>
      <c r="C123" s="36"/>
      <c r="D123" s="364"/>
      <c r="E123" s="273">
        <v>34743</v>
      </c>
      <c r="F123" s="273">
        <v>110667.99999999999</v>
      </c>
      <c r="G123" s="273">
        <v>34743</v>
      </c>
      <c r="H123" s="273">
        <v>110667.99999999999</v>
      </c>
    </row>
    <row r="124" spans="1:8" s="4" customFormat="1" x14ac:dyDescent="0.2">
      <c r="A124" s="111" t="s">
        <v>315</v>
      </c>
      <c r="B124" s="172" t="s">
        <v>240</v>
      </c>
      <c r="C124" s="173">
        <v>1</v>
      </c>
      <c r="D124" s="365">
        <v>20.38</v>
      </c>
      <c r="E124" s="231">
        <v>3624</v>
      </c>
      <c r="F124" s="232">
        <v>73857.119999999995</v>
      </c>
      <c r="G124" s="297">
        <v>3624</v>
      </c>
      <c r="H124" s="244">
        <v>73857.119999999995</v>
      </c>
    </row>
    <row r="125" spans="1:8" s="4" customFormat="1" x14ac:dyDescent="0.2">
      <c r="A125" s="58" t="s">
        <v>57</v>
      </c>
      <c r="B125" s="176" t="s">
        <v>20</v>
      </c>
      <c r="C125" s="154">
        <v>1</v>
      </c>
      <c r="D125" s="481">
        <v>868.52</v>
      </c>
      <c r="E125" s="236">
        <v>4</v>
      </c>
      <c r="F125" s="79">
        <v>3474.08</v>
      </c>
      <c r="G125" s="86">
        <v>4</v>
      </c>
      <c r="H125" s="272">
        <v>3474.08</v>
      </c>
    </row>
    <row r="126" spans="1:8" x14ac:dyDescent="0.2">
      <c r="A126" s="51" t="s">
        <v>317</v>
      </c>
      <c r="B126" s="176" t="s">
        <v>20</v>
      </c>
      <c r="C126" s="154">
        <v>1</v>
      </c>
      <c r="D126" s="367">
        <v>434.26</v>
      </c>
      <c r="E126" s="236">
        <v>4</v>
      </c>
      <c r="F126" s="79">
        <v>1737.04</v>
      </c>
      <c r="G126" s="86">
        <v>4</v>
      </c>
      <c r="H126" s="272">
        <v>1737.04</v>
      </c>
    </row>
    <row r="127" spans="1:8" s="1" customFormat="1" x14ac:dyDescent="0.2">
      <c r="A127" s="58" t="s">
        <v>318</v>
      </c>
      <c r="B127" s="176" t="s">
        <v>20</v>
      </c>
      <c r="C127" s="154">
        <v>1</v>
      </c>
      <c r="D127" s="367">
        <v>434.26</v>
      </c>
      <c r="E127" s="236">
        <v>4</v>
      </c>
      <c r="F127" s="79">
        <v>1737.04</v>
      </c>
      <c r="G127" s="86">
        <v>4</v>
      </c>
      <c r="H127" s="272">
        <v>1737.04</v>
      </c>
    </row>
    <row r="128" spans="1:8" s="3" customFormat="1" ht="24.75" thickBot="1" x14ac:dyDescent="0.25">
      <c r="A128" s="51" t="s">
        <v>58</v>
      </c>
      <c r="B128" s="175" t="s">
        <v>67</v>
      </c>
      <c r="C128" s="117">
        <v>1</v>
      </c>
      <c r="D128" s="368">
        <v>0.96</v>
      </c>
      <c r="E128" s="236">
        <v>31107</v>
      </c>
      <c r="F128" s="79">
        <v>29862.720000000001</v>
      </c>
      <c r="G128" s="86">
        <v>31107</v>
      </c>
      <c r="H128" s="272">
        <v>29862.719999999998</v>
      </c>
    </row>
    <row r="129" spans="1:62" s="6" customFormat="1" ht="26.25" thickBot="1" x14ac:dyDescent="0.25">
      <c r="A129" s="179" t="s">
        <v>258</v>
      </c>
      <c r="B129" s="62"/>
      <c r="C129" s="36"/>
      <c r="D129" s="347"/>
      <c r="E129" s="298"/>
      <c r="F129" s="273">
        <v>36041.040000000001</v>
      </c>
      <c r="G129" s="298"/>
      <c r="H129" s="273">
        <v>70009.510000000009</v>
      </c>
    </row>
    <row r="130" spans="1:62" s="6" customFormat="1" x14ac:dyDescent="0.2">
      <c r="A130" s="111" t="s">
        <v>168</v>
      </c>
      <c r="B130" s="180" t="s">
        <v>257</v>
      </c>
      <c r="C130" s="181">
        <v>12</v>
      </c>
      <c r="D130" s="358">
        <v>700</v>
      </c>
      <c r="E130" s="231">
        <v>4</v>
      </c>
      <c r="F130" s="232">
        <v>34186.080000000002</v>
      </c>
      <c r="G130" s="297">
        <v>4</v>
      </c>
      <c r="H130" s="244">
        <v>33120</v>
      </c>
    </row>
    <row r="131" spans="1:62" s="6" customFormat="1" x14ac:dyDescent="0.2">
      <c r="A131" s="111" t="s">
        <v>169</v>
      </c>
      <c r="B131" s="182" t="s">
        <v>257</v>
      </c>
      <c r="C131" s="154">
        <v>12</v>
      </c>
      <c r="D131" s="358">
        <v>154.58000000000001</v>
      </c>
      <c r="E131" s="236">
        <v>1</v>
      </c>
      <c r="F131" s="79">
        <v>1854.96</v>
      </c>
      <c r="G131" s="86">
        <v>1</v>
      </c>
      <c r="H131" s="272">
        <v>1845.47</v>
      </c>
    </row>
    <row r="132" spans="1:62" s="6" customFormat="1" x14ac:dyDescent="0.2">
      <c r="A132" s="111" t="s">
        <v>379</v>
      </c>
      <c r="B132" s="177" t="s">
        <v>257</v>
      </c>
      <c r="C132" s="183">
        <v>12</v>
      </c>
      <c r="D132" s="346">
        <v>64.06</v>
      </c>
      <c r="E132" s="236">
        <v>0</v>
      </c>
      <c r="F132" s="79">
        <v>0</v>
      </c>
      <c r="G132" s="86">
        <v>4</v>
      </c>
      <c r="H132" s="272">
        <v>3059.04</v>
      </c>
    </row>
    <row r="133" spans="1:62" s="1" customFormat="1" ht="13.5" thickBot="1" x14ac:dyDescent="0.25">
      <c r="A133" s="51" t="s">
        <v>319</v>
      </c>
      <c r="B133" s="177" t="s">
        <v>5</v>
      </c>
      <c r="C133" s="21"/>
      <c r="D133" s="355" t="s">
        <v>430</v>
      </c>
      <c r="E133" s="236">
        <v>0</v>
      </c>
      <c r="F133" s="79">
        <v>0</v>
      </c>
      <c r="G133" s="86">
        <v>4</v>
      </c>
      <c r="H133" s="272">
        <v>31985</v>
      </c>
    </row>
    <row r="134" spans="1:62" s="3" customFormat="1" ht="26.25" thickBot="1" x14ac:dyDescent="0.25">
      <c r="A134" s="184" t="s">
        <v>259</v>
      </c>
      <c r="B134" s="35"/>
      <c r="C134" s="36"/>
      <c r="D134" s="347"/>
      <c r="E134" s="229"/>
      <c r="F134" s="273">
        <v>19448.43</v>
      </c>
      <c r="G134" s="229"/>
      <c r="H134" s="273">
        <v>43587.315999999999</v>
      </c>
    </row>
    <row r="135" spans="1:62" ht="36" x14ac:dyDescent="0.2">
      <c r="A135" s="185" t="s">
        <v>59</v>
      </c>
      <c r="B135" s="186"/>
      <c r="C135" s="154"/>
      <c r="D135" s="369"/>
      <c r="E135" s="236">
        <v>0</v>
      </c>
      <c r="F135" s="79">
        <v>8796.11</v>
      </c>
      <c r="G135" s="79"/>
      <c r="H135" s="272">
        <v>8747.3059999999987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</row>
    <row r="136" spans="1:62" s="3" customFormat="1" x14ac:dyDescent="0.2">
      <c r="A136" s="187" t="s">
        <v>21</v>
      </c>
      <c r="B136" s="186" t="s">
        <v>72</v>
      </c>
      <c r="C136" s="154">
        <v>12</v>
      </c>
      <c r="D136" s="370">
        <v>13.03</v>
      </c>
      <c r="E136" s="236">
        <v>36</v>
      </c>
      <c r="F136" s="79">
        <v>5628.96</v>
      </c>
      <c r="G136" s="86">
        <v>36</v>
      </c>
      <c r="H136" s="272">
        <v>5598.36</v>
      </c>
    </row>
    <row r="137" spans="1:62" s="3" customFormat="1" x14ac:dyDescent="0.2">
      <c r="A137" s="187" t="s">
        <v>22</v>
      </c>
      <c r="B137" s="186" t="s">
        <v>6</v>
      </c>
      <c r="C137" s="154">
        <v>12</v>
      </c>
      <c r="D137" s="370">
        <v>0.28999999999999998</v>
      </c>
      <c r="E137" s="236">
        <v>910.1</v>
      </c>
      <c r="F137" s="79">
        <v>3167.15</v>
      </c>
      <c r="G137" s="86">
        <v>910.1</v>
      </c>
      <c r="H137" s="272">
        <v>3148.9459999999995</v>
      </c>
    </row>
    <row r="138" spans="1:62" s="3" customFormat="1" ht="36" x14ac:dyDescent="0.2">
      <c r="A138" s="141" t="s">
        <v>260</v>
      </c>
      <c r="B138" s="186"/>
      <c r="C138" s="154" t="s">
        <v>261</v>
      </c>
      <c r="D138" s="369"/>
      <c r="E138" s="236">
        <v>0</v>
      </c>
      <c r="F138" s="235">
        <v>10652.32</v>
      </c>
      <c r="G138" s="79"/>
      <c r="H138" s="255">
        <v>34840.01</v>
      </c>
    </row>
    <row r="139" spans="1:62" s="3" customFormat="1" x14ac:dyDescent="0.2">
      <c r="A139" s="215" t="s">
        <v>338</v>
      </c>
      <c r="B139" s="34" t="s">
        <v>128</v>
      </c>
      <c r="C139" s="16"/>
      <c r="D139" s="351">
        <v>58.26</v>
      </c>
      <c r="E139" s="236">
        <v>0</v>
      </c>
      <c r="F139" s="79">
        <v>0</v>
      </c>
      <c r="G139" s="86">
        <v>288</v>
      </c>
      <c r="H139" s="272">
        <v>16778.88</v>
      </c>
    </row>
    <row r="140" spans="1:62" s="3" customFormat="1" x14ac:dyDescent="0.2">
      <c r="A140" s="315" t="s">
        <v>150</v>
      </c>
      <c r="B140" s="34" t="s">
        <v>5</v>
      </c>
      <c r="C140" s="16"/>
      <c r="D140" s="351">
        <v>27.69</v>
      </c>
      <c r="E140" s="236">
        <v>0</v>
      </c>
      <c r="F140" s="79">
        <v>0</v>
      </c>
      <c r="G140" s="86">
        <v>72</v>
      </c>
      <c r="H140" s="272">
        <v>1993.68</v>
      </c>
    </row>
    <row r="141" spans="1:62" s="3" customFormat="1" x14ac:dyDescent="0.2">
      <c r="A141" s="315" t="s">
        <v>151</v>
      </c>
      <c r="B141" s="34" t="s">
        <v>128</v>
      </c>
      <c r="C141" s="16"/>
      <c r="D141" s="351">
        <v>3335</v>
      </c>
      <c r="E141" s="236">
        <v>0</v>
      </c>
      <c r="F141" s="79">
        <v>0</v>
      </c>
      <c r="G141" s="86">
        <v>2</v>
      </c>
      <c r="H141" s="272">
        <v>6670</v>
      </c>
    </row>
    <row r="142" spans="1:62" s="3" customFormat="1" x14ac:dyDescent="0.2">
      <c r="A142" s="315" t="s">
        <v>152</v>
      </c>
      <c r="B142" s="34" t="s">
        <v>128</v>
      </c>
      <c r="C142" s="16"/>
      <c r="D142" s="351">
        <v>847.34</v>
      </c>
      <c r="E142" s="236">
        <v>0</v>
      </c>
      <c r="F142" s="79">
        <v>0</v>
      </c>
      <c r="G142" s="86">
        <v>2</v>
      </c>
      <c r="H142" s="272">
        <v>1570.3400000000001</v>
      </c>
    </row>
    <row r="143" spans="1:62" s="3" customFormat="1" x14ac:dyDescent="0.2">
      <c r="A143" s="315" t="s">
        <v>153</v>
      </c>
      <c r="B143" s="34" t="s">
        <v>128</v>
      </c>
      <c r="C143" s="16"/>
      <c r="D143" s="351">
        <v>218.27</v>
      </c>
      <c r="E143" s="236">
        <v>0</v>
      </c>
      <c r="F143" s="79">
        <v>0</v>
      </c>
      <c r="G143" s="86">
        <v>1</v>
      </c>
      <c r="H143" s="272">
        <v>218</v>
      </c>
    </row>
    <row r="144" spans="1:62" s="3" customFormat="1" x14ac:dyDescent="0.2">
      <c r="A144" s="308" t="s">
        <v>155</v>
      </c>
      <c r="B144" s="34" t="s">
        <v>128</v>
      </c>
      <c r="C144" s="16"/>
      <c r="D144" s="351">
        <v>153.97999999999999</v>
      </c>
      <c r="E144" s="236">
        <v>0</v>
      </c>
      <c r="F144" s="79">
        <v>0</v>
      </c>
      <c r="G144" s="86">
        <v>15</v>
      </c>
      <c r="H144" s="272">
        <v>2184.8000000000002</v>
      </c>
    </row>
    <row r="145" spans="1:8" s="3" customFormat="1" x14ac:dyDescent="0.2">
      <c r="A145" s="340" t="s">
        <v>429</v>
      </c>
      <c r="B145" s="34" t="s">
        <v>128</v>
      </c>
      <c r="C145" s="16"/>
      <c r="D145" s="351">
        <v>47.04</v>
      </c>
      <c r="E145" s="236">
        <v>0</v>
      </c>
      <c r="F145" s="79">
        <v>0</v>
      </c>
      <c r="G145" s="86">
        <v>58</v>
      </c>
      <c r="H145" s="272">
        <v>2739.8399999999997</v>
      </c>
    </row>
    <row r="146" spans="1:8" s="3" customFormat="1" x14ac:dyDescent="0.2">
      <c r="A146" s="58" t="s">
        <v>339</v>
      </c>
      <c r="B146" s="34" t="s">
        <v>5</v>
      </c>
      <c r="C146" s="16"/>
      <c r="D146" s="351">
        <v>273.92</v>
      </c>
      <c r="E146" s="236">
        <v>0</v>
      </c>
      <c r="F146" s="79">
        <v>0</v>
      </c>
      <c r="G146" s="86">
        <v>3</v>
      </c>
      <c r="H146" s="272">
        <v>804</v>
      </c>
    </row>
    <row r="147" spans="1:8" s="3" customFormat="1" ht="13.5" thickBot="1" x14ac:dyDescent="0.25">
      <c r="A147" s="215" t="s">
        <v>340</v>
      </c>
      <c r="B147" s="34" t="s">
        <v>5</v>
      </c>
      <c r="C147" s="16"/>
      <c r="D147" s="351">
        <v>608.47</v>
      </c>
      <c r="E147" s="236">
        <v>0</v>
      </c>
      <c r="F147" s="79">
        <v>0</v>
      </c>
      <c r="G147" s="86">
        <v>3</v>
      </c>
      <c r="H147" s="272">
        <v>1880.47</v>
      </c>
    </row>
    <row r="148" spans="1:8" s="1" customFormat="1" ht="26.25" thickBot="1" x14ac:dyDescent="0.25">
      <c r="A148" s="184" t="s">
        <v>262</v>
      </c>
      <c r="B148" s="188"/>
      <c r="C148" s="189"/>
      <c r="D148" s="371"/>
      <c r="E148" s="229"/>
      <c r="F148" s="273">
        <v>11214</v>
      </c>
      <c r="G148" s="229"/>
      <c r="H148" s="273">
        <v>9456</v>
      </c>
    </row>
    <row r="149" spans="1:8" s="1" customFormat="1" ht="24.75" thickBot="1" x14ac:dyDescent="0.25">
      <c r="A149" s="145" t="s">
        <v>60</v>
      </c>
      <c r="B149" s="166" t="s">
        <v>66</v>
      </c>
      <c r="C149" s="190">
        <v>1</v>
      </c>
      <c r="D149" s="346"/>
      <c r="E149" s="231">
        <v>7595.2</v>
      </c>
      <c r="F149" s="232">
        <v>11214</v>
      </c>
      <c r="G149" s="297">
        <v>7595.2</v>
      </c>
      <c r="H149" s="244">
        <v>9456</v>
      </c>
    </row>
    <row r="150" spans="1:8" s="3" customFormat="1" ht="39" thickBot="1" x14ac:dyDescent="0.25">
      <c r="A150" s="191" t="s">
        <v>263</v>
      </c>
      <c r="B150" s="192"/>
      <c r="C150" s="193"/>
      <c r="D150" s="372"/>
      <c r="E150" s="229">
        <v>4</v>
      </c>
      <c r="F150" s="273">
        <v>175410.86</v>
      </c>
      <c r="G150" s="229">
        <v>4</v>
      </c>
      <c r="H150" s="273">
        <v>173616.39199999999</v>
      </c>
    </row>
    <row r="151" spans="1:8" s="3" customFormat="1" ht="36" x14ac:dyDescent="0.2">
      <c r="A151" s="194" t="s">
        <v>25</v>
      </c>
      <c r="B151" s="195" t="s">
        <v>5</v>
      </c>
      <c r="C151" s="173">
        <v>12</v>
      </c>
      <c r="D151" s="482">
        <v>3436.68</v>
      </c>
      <c r="E151" s="231">
        <v>4</v>
      </c>
      <c r="F151" s="232">
        <v>164960.59</v>
      </c>
      <c r="G151" s="297">
        <v>4</v>
      </c>
      <c r="H151" s="244">
        <v>164068.32</v>
      </c>
    </row>
    <row r="152" spans="1:8" s="1" customFormat="1" x14ac:dyDescent="0.2">
      <c r="A152" s="341" t="s">
        <v>24</v>
      </c>
      <c r="B152" s="196" t="s">
        <v>5</v>
      </c>
      <c r="C152" s="117">
        <v>12</v>
      </c>
      <c r="D152" s="369">
        <v>9.7040000000000006</v>
      </c>
      <c r="E152" s="236">
        <v>4</v>
      </c>
      <c r="F152" s="79">
        <v>1368</v>
      </c>
      <c r="G152" s="86">
        <v>4</v>
      </c>
      <c r="H152" s="272">
        <v>465.79200000000003</v>
      </c>
    </row>
    <row r="153" spans="1:8" s="1" customFormat="1" ht="24.75" thickBot="1" x14ac:dyDescent="0.25">
      <c r="A153" s="342" t="s">
        <v>61</v>
      </c>
      <c r="B153" s="197" t="s">
        <v>5</v>
      </c>
      <c r="C153" s="178">
        <v>1</v>
      </c>
      <c r="D153" s="483">
        <v>2270.5700000000002</v>
      </c>
      <c r="E153" s="236">
        <v>4</v>
      </c>
      <c r="F153" s="79">
        <v>9082.27</v>
      </c>
      <c r="G153" s="86">
        <v>4</v>
      </c>
      <c r="H153" s="272">
        <v>9082.2800000000007</v>
      </c>
    </row>
    <row r="154" spans="1:8" s="1" customFormat="1" ht="30.75" customHeight="1" thickBot="1" x14ac:dyDescent="0.25">
      <c r="A154" s="619" t="s">
        <v>62</v>
      </c>
      <c r="B154" s="620"/>
      <c r="C154" s="620"/>
      <c r="D154" s="621"/>
      <c r="E154" s="229"/>
      <c r="F154" s="273">
        <v>638547.8600000001</v>
      </c>
      <c r="G154" s="229"/>
      <c r="H154" s="273">
        <v>636748.11911999993</v>
      </c>
    </row>
    <row r="155" spans="1:8" s="1" customFormat="1" ht="26.25" thickBot="1" x14ac:dyDescent="0.25">
      <c r="A155" s="198" t="s">
        <v>264</v>
      </c>
      <c r="B155" s="113"/>
      <c r="C155" s="114"/>
      <c r="D155" s="373"/>
      <c r="E155" s="262">
        <v>1029.0999999999999</v>
      </c>
      <c r="F155" s="229">
        <v>190156.06</v>
      </c>
      <c r="G155" s="229">
        <v>1029.0999999999999</v>
      </c>
      <c r="H155" s="273">
        <v>189074.92680000002</v>
      </c>
    </row>
    <row r="156" spans="1:8" s="1" customFormat="1" ht="24" x14ac:dyDescent="0.2">
      <c r="A156" s="343" t="s">
        <v>173</v>
      </c>
      <c r="B156" s="56" t="s">
        <v>66</v>
      </c>
      <c r="C156" s="381" t="s">
        <v>282</v>
      </c>
      <c r="D156" s="364" t="s">
        <v>265</v>
      </c>
      <c r="E156" s="231">
        <v>7595.2</v>
      </c>
      <c r="F156" s="232">
        <v>181406.38999999998</v>
      </c>
      <c r="G156" s="297">
        <v>7595.2</v>
      </c>
      <c r="H156" s="244">
        <v>180461.97</v>
      </c>
    </row>
    <row r="157" spans="1:8" s="1" customFormat="1" ht="24.75" thickBot="1" x14ac:dyDescent="0.25">
      <c r="A157" s="199" t="s">
        <v>275</v>
      </c>
      <c r="B157" s="14" t="s">
        <v>66</v>
      </c>
      <c r="C157" s="83">
        <v>12</v>
      </c>
      <c r="D157" s="396">
        <v>9.6000000000000002E-2</v>
      </c>
      <c r="E157" s="236">
        <v>7595.2</v>
      </c>
      <c r="F157" s="79">
        <v>8749.67</v>
      </c>
      <c r="G157" s="86">
        <v>7595.2</v>
      </c>
      <c r="H157" s="272">
        <v>8612.9567999999999</v>
      </c>
    </row>
    <row r="158" spans="1:8" s="3" customFormat="1" ht="51.75" thickBot="1" x14ac:dyDescent="0.25">
      <c r="A158" s="200" t="s">
        <v>266</v>
      </c>
      <c r="B158" s="55" t="s">
        <v>66</v>
      </c>
      <c r="C158" s="382" t="s">
        <v>187</v>
      </c>
      <c r="D158" s="347" t="s">
        <v>265</v>
      </c>
      <c r="E158" s="262">
        <v>6132</v>
      </c>
      <c r="F158" s="229">
        <v>384250.34</v>
      </c>
      <c r="G158" s="298">
        <v>6132</v>
      </c>
      <c r="H158" s="273">
        <v>382722.07999999996</v>
      </c>
    </row>
    <row r="159" spans="1:8" s="3" customFormat="1" ht="41.25" customHeight="1" thickBot="1" x14ac:dyDescent="0.25">
      <c r="A159" s="201" t="s">
        <v>267</v>
      </c>
      <c r="B159" s="274" t="s">
        <v>66</v>
      </c>
      <c r="C159" s="77">
        <v>1</v>
      </c>
      <c r="D159" s="484">
        <v>3.4666666666666665E-3</v>
      </c>
      <c r="E159" s="262">
        <v>7595.2</v>
      </c>
      <c r="F159" s="229">
        <v>341.78</v>
      </c>
      <c r="G159" s="298">
        <v>7595.2</v>
      </c>
      <c r="H159" s="273">
        <v>315.96031999999997</v>
      </c>
    </row>
    <row r="160" spans="1:8" s="3" customFormat="1" ht="39.75" customHeight="1" thickBot="1" x14ac:dyDescent="0.25">
      <c r="A160" s="184" t="s">
        <v>268</v>
      </c>
      <c r="B160" s="275" t="s">
        <v>66</v>
      </c>
      <c r="C160" s="78">
        <v>12</v>
      </c>
      <c r="D160" s="374">
        <v>0.77</v>
      </c>
      <c r="E160" s="262">
        <v>7595.2</v>
      </c>
      <c r="F160" s="229">
        <v>63799.68</v>
      </c>
      <c r="G160" s="298">
        <v>7595.2</v>
      </c>
      <c r="H160" s="273">
        <v>64635.151999999995</v>
      </c>
    </row>
    <row r="161" spans="1:8" s="1" customFormat="1" ht="15.75" thickBot="1" x14ac:dyDescent="0.25">
      <c r="A161" s="209" t="s">
        <v>64</v>
      </c>
      <c r="B161" s="210"/>
      <c r="C161" s="211"/>
      <c r="D161" s="485"/>
      <c r="E161" s="262">
        <v>7595.2</v>
      </c>
      <c r="F161" s="228">
        <v>442952.06</v>
      </c>
      <c r="G161" s="227">
        <v>7595.2</v>
      </c>
      <c r="H161" s="273">
        <v>442952.06400000001</v>
      </c>
    </row>
    <row r="162" spans="1:8" s="1" customFormat="1" ht="17.25" x14ac:dyDescent="0.2">
      <c r="A162" s="115" t="s">
        <v>269</v>
      </c>
      <c r="B162" s="150" t="s">
        <v>66</v>
      </c>
      <c r="C162" s="117">
        <v>12</v>
      </c>
      <c r="D162" s="486">
        <v>4.8600000000000003</v>
      </c>
      <c r="E162" s="236">
        <v>7595.2</v>
      </c>
      <c r="F162" s="79">
        <v>442952.06</v>
      </c>
      <c r="G162" s="86">
        <v>7595.2</v>
      </c>
      <c r="H162" s="272">
        <v>436344.24050000001</v>
      </c>
    </row>
    <row r="163" spans="1:8" s="1" customFormat="1" ht="13.5" thickBot="1" x14ac:dyDescent="0.25">
      <c r="A163" s="115" t="s">
        <v>408</v>
      </c>
      <c r="B163" s="150"/>
      <c r="C163" s="158"/>
      <c r="D163" s="375"/>
      <c r="E163" s="236">
        <v>0</v>
      </c>
      <c r="F163" s="79">
        <v>0</v>
      </c>
      <c r="G163" s="86">
        <v>0</v>
      </c>
      <c r="H163" s="272">
        <v>6607.8234999999986</v>
      </c>
    </row>
    <row r="164" spans="1:8" s="1" customFormat="1" ht="15.75" thickBot="1" x14ac:dyDescent="0.25">
      <c r="A164" s="123" t="s">
        <v>192</v>
      </c>
      <c r="B164" s="57"/>
      <c r="C164" s="42"/>
      <c r="D164" s="376"/>
      <c r="E164" s="262">
        <v>0</v>
      </c>
      <c r="F164" s="229">
        <v>0</v>
      </c>
      <c r="G164" s="301"/>
      <c r="H164" s="273">
        <v>2599.7800000000002</v>
      </c>
    </row>
    <row r="165" spans="1:8" s="1" customFormat="1" ht="13.5" thickBot="1" x14ac:dyDescent="0.25">
      <c r="A165" s="218" t="s">
        <v>325</v>
      </c>
      <c r="B165" s="463"/>
      <c r="C165" s="464"/>
      <c r="D165" s="488"/>
      <c r="E165" s="262">
        <v>0</v>
      </c>
      <c r="F165" s="229">
        <v>0</v>
      </c>
      <c r="G165" s="229"/>
      <c r="H165" s="273">
        <v>2599.7800000000002</v>
      </c>
    </row>
    <row r="166" spans="1:8" s="1" customFormat="1" ht="13.5" thickBot="1" x14ac:dyDescent="0.25">
      <c r="A166" s="219" t="s">
        <v>405</v>
      </c>
      <c r="B166" s="150" t="s">
        <v>5</v>
      </c>
      <c r="C166" s="117">
        <v>1</v>
      </c>
      <c r="D166" s="486">
        <v>1265.3900000000001</v>
      </c>
      <c r="E166" s="236">
        <v>0</v>
      </c>
      <c r="F166" s="79">
        <v>0</v>
      </c>
      <c r="G166" s="86">
        <v>2</v>
      </c>
      <c r="H166" s="272">
        <v>2599.7800000000002</v>
      </c>
    </row>
    <row r="167" spans="1:8" s="1" customFormat="1" ht="15.75" thickBot="1" x14ac:dyDescent="0.25">
      <c r="A167" s="221" t="s">
        <v>424</v>
      </c>
      <c r="B167" s="55"/>
      <c r="C167" s="40"/>
      <c r="D167" s="489"/>
      <c r="E167" s="17"/>
      <c r="F167" s="273">
        <v>2040009.1300000001</v>
      </c>
      <c r="G167" s="17"/>
      <c r="H167" s="273">
        <v>2206529.7144399998</v>
      </c>
    </row>
    <row r="168" spans="1:8" x14ac:dyDescent="0.2">
      <c r="A168" s="24"/>
      <c r="B168" s="75"/>
      <c r="C168" s="18"/>
    </row>
    <row r="169" spans="1:8" x14ac:dyDescent="0.2">
      <c r="A169" s="284" t="s">
        <v>431</v>
      </c>
      <c r="B169" s="75"/>
      <c r="C169" s="18"/>
      <c r="D169" s="122"/>
    </row>
    <row r="170" spans="1:8" x14ac:dyDescent="0.2">
      <c r="A170" s="24"/>
      <c r="B170" s="75"/>
      <c r="C170" s="18"/>
      <c r="D170" s="122"/>
    </row>
    <row r="171" spans="1:8" x14ac:dyDescent="0.2">
      <c r="A171" s="24" t="s">
        <v>432</v>
      </c>
      <c r="B171" s="75"/>
      <c r="C171" s="18"/>
      <c r="D171" s="122"/>
    </row>
    <row r="172" spans="1:8" s="1" customFormat="1" x14ac:dyDescent="0.2">
      <c r="A172" s="24"/>
      <c r="B172" s="75"/>
      <c r="C172" s="18"/>
      <c r="D172" s="122"/>
      <c r="E172" s="302"/>
      <c r="F172" s="302"/>
      <c r="G172" s="302"/>
      <c r="H172" s="302"/>
    </row>
    <row r="173" spans="1:8" s="3" customFormat="1" x14ac:dyDescent="0.2">
      <c r="A173" s="24"/>
      <c r="B173" s="75"/>
      <c r="C173" s="18"/>
      <c r="D173" s="122"/>
      <c r="E173" s="302"/>
      <c r="F173" s="302"/>
      <c r="G173" s="302"/>
      <c r="H173" s="302"/>
    </row>
    <row r="174" spans="1:8" x14ac:dyDescent="0.2">
      <c r="A174" s="24"/>
      <c r="D174" s="122"/>
    </row>
    <row r="175" spans="1:8" x14ac:dyDescent="0.2">
      <c r="A175" s="24"/>
    </row>
    <row r="195" spans="1:3" x14ac:dyDescent="0.2">
      <c r="A195" s="13"/>
    </row>
    <row r="196" spans="1:3" x14ac:dyDescent="0.2">
      <c r="A196" s="13"/>
    </row>
    <row r="197" spans="1:3" x14ac:dyDescent="0.2">
      <c r="A197" s="13"/>
    </row>
    <row r="198" spans="1:3" x14ac:dyDescent="0.2">
      <c r="A198" s="13"/>
    </row>
    <row r="199" spans="1:3" x14ac:dyDescent="0.2">
      <c r="A199" s="13"/>
    </row>
    <row r="200" spans="1:3" x14ac:dyDescent="0.2">
      <c r="A200" s="13"/>
    </row>
    <row r="201" spans="1:3" x14ac:dyDescent="0.2">
      <c r="A201" s="13"/>
    </row>
    <row r="202" spans="1:3" x14ac:dyDescent="0.2">
      <c r="A202" s="13"/>
    </row>
    <row r="203" spans="1:3" x14ac:dyDescent="0.2">
      <c r="A203" s="13"/>
    </row>
    <row r="204" spans="1:3" x14ac:dyDescent="0.2">
      <c r="A204" s="13"/>
      <c r="B204" s="13"/>
      <c r="C204" s="13"/>
    </row>
    <row r="205" spans="1:3" x14ac:dyDescent="0.2">
      <c r="A205" s="13"/>
      <c r="B205" s="13"/>
      <c r="C205" s="13"/>
    </row>
    <row r="209" spans="1:4" x14ac:dyDescent="0.2">
      <c r="A209" s="13"/>
      <c r="D209" s="302"/>
    </row>
    <row r="210" spans="1:4" x14ac:dyDescent="0.2">
      <c r="A210" s="13"/>
      <c r="D210" s="302"/>
    </row>
  </sheetData>
  <mergeCells count="8">
    <mergeCell ref="A154:D154"/>
    <mergeCell ref="E22:H22"/>
    <mergeCell ref="A1:H1"/>
    <mergeCell ref="A2:D2"/>
    <mergeCell ref="E21:H21"/>
    <mergeCell ref="A25:D25"/>
    <mergeCell ref="A78:D78"/>
    <mergeCell ref="A11:D11"/>
  </mergeCells>
  <pageMargins left="0.31496062992125984" right="0.31496062992125984" top="0.15748031496062992" bottom="0.15748031496062992" header="0.31496062992125984" footer="0.31496062992125984"/>
  <pageSetup paperSize="9" scale="14" fitToHeight="0" orientation="portrait" copies="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4"/>
  <sheetViews>
    <sheetView showZeros="0" topLeftCell="A136" zoomScaleNormal="100" workbookViewId="0">
      <selection activeCell="K145" sqref="K145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0.42578125" style="302" customWidth="1"/>
    <col min="6" max="6" width="12.42578125" style="302" customWidth="1"/>
    <col min="7" max="7" width="13" style="302" customWidth="1"/>
    <col min="8" max="8" width="12.42578125" style="302" customWidth="1"/>
    <col min="9" max="9" width="9.5703125" style="13" bestFit="1" customWidth="1"/>
    <col min="10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41499.223835431389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874402.37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874402.37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874402.37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921074.67122333334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-5173.0773879019544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-123692.61616456881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834822.15000000014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834822.15000000014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834822.15000000014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711129.53383543133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921074.67122333334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-209945.13738790201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28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110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109997.86999999998</v>
      </c>
      <c r="G23" s="229"/>
      <c r="H23" s="228">
        <v>86780.977570000003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35.58</v>
      </c>
      <c r="G24" s="229"/>
      <c r="H24" s="228">
        <v>35.578270000000003</v>
      </c>
    </row>
    <row r="25" spans="1:8" s="1" customFormat="1" ht="46.5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3909.7</v>
      </c>
      <c r="F25" s="232">
        <v>35.58</v>
      </c>
      <c r="G25" s="297">
        <v>3909.7</v>
      </c>
      <c r="H25" s="244">
        <v>35.578270000000003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3055.9300000000003</v>
      </c>
      <c r="G26" s="229"/>
      <c r="H26" s="228">
        <v>2096.7492000000002</v>
      </c>
    </row>
    <row r="27" spans="1:8" s="1" customFormat="1" ht="45.7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828.1</v>
      </c>
      <c r="F27" s="232">
        <v>2106.69</v>
      </c>
      <c r="G27" s="297">
        <v>828.1</v>
      </c>
      <c r="H27" s="244">
        <v>2096.7492000000002</v>
      </c>
    </row>
    <row r="28" spans="1:8" s="1" customFormat="1" x14ac:dyDescent="0.2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1" customFormat="1" ht="13.5" thickBot="1" x14ac:dyDescent="0.25">
      <c r="A29" s="127" t="s">
        <v>176</v>
      </c>
      <c r="B29" s="128" t="s">
        <v>5</v>
      </c>
      <c r="C29" s="131">
        <v>1</v>
      </c>
      <c r="D29" s="472">
        <v>474.62</v>
      </c>
      <c r="E29" s="236">
        <v>2</v>
      </c>
      <c r="F29" s="79">
        <v>949.24</v>
      </c>
      <c r="G29" s="86">
        <v>0</v>
      </c>
      <c r="H29" s="272">
        <v>0</v>
      </c>
    </row>
    <row r="30" spans="1:8" s="3" customFormat="1" ht="26.25" thickBot="1" x14ac:dyDescent="0.25">
      <c r="A30" s="27" t="s">
        <v>32</v>
      </c>
      <c r="B30" s="35"/>
      <c r="C30" s="36"/>
      <c r="D30" s="347"/>
      <c r="E30" s="229"/>
      <c r="F30" s="228">
        <v>35.58</v>
      </c>
      <c r="G30" s="229"/>
      <c r="H30" s="228">
        <v>0</v>
      </c>
    </row>
    <row r="31" spans="1:8" s="1" customFormat="1" ht="27" customHeight="1" thickBot="1" x14ac:dyDescent="0.25">
      <c r="A31" s="26" t="s">
        <v>33</v>
      </c>
      <c r="B31" s="33" t="s">
        <v>66</v>
      </c>
      <c r="C31" s="102" t="s">
        <v>14</v>
      </c>
      <c r="D31" s="473">
        <v>9.1000000000000004E-3</v>
      </c>
      <c r="E31" s="231">
        <v>3909.7</v>
      </c>
      <c r="F31" s="232">
        <v>35.58</v>
      </c>
      <c r="G31" s="297">
        <v>0</v>
      </c>
      <c r="H31" s="244">
        <v>0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229"/>
      <c r="F32" s="228">
        <v>621.64</v>
      </c>
      <c r="G32" s="229"/>
      <c r="H32" s="228">
        <v>0</v>
      </c>
    </row>
    <row r="33" spans="1:8" s="1" customFormat="1" ht="36" customHeight="1" thickBot="1" x14ac:dyDescent="0.25">
      <c r="A33" s="26" t="s">
        <v>36</v>
      </c>
      <c r="B33" s="33" t="s">
        <v>66</v>
      </c>
      <c r="C33" s="102" t="s">
        <v>14</v>
      </c>
      <c r="D33" s="474">
        <v>0.159</v>
      </c>
      <c r="E33" s="231">
        <v>3909.7</v>
      </c>
      <c r="F33" s="232">
        <v>621.64</v>
      </c>
      <c r="G33" s="297">
        <v>0</v>
      </c>
      <c r="H33" s="244">
        <v>0</v>
      </c>
    </row>
    <row r="34" spans="1:8" s="3" customFormat="1" ht="26.25" thickBot="1" x14ac:dyDescent="0.25">
      <c r="A34" s="27" t="s">
        <v>37</v>
      </c>
      <c r="B34" s="280"/>
      <c r="C34" s="388"/>
      <c r="D34" s="389"/>
      <c r="E34" s="229"/>
      <c r="F34" s="273">
        <v>29423.05</v>
      </c>
      <c r="G34" s="229"/>
      <c r="H34" s="273">
        <v>1677.7151999999999</v>
      </c>
    </row>
    <row r="35" spans="1:8" s="1" customFormat="1" ht="24" x14ac:dyDescent="0.2">
      <c r="A35" s="135" t="s">
        <v>15</v>
      </c>
      <c r="B35" s="393" t="s">
        <v>6</v>
      </c>
      <c r="C35" s="394">
        <v>2</v>
      </c>
      <c r="D35" s="395">
        <v>0.77</v>
      </c>
      <c r="E35" s="231">
        <v>970.9</v>
      </c>
      <c r="F35" s="232">
        <v>1495.19</v>
      </c>
      <c r="G35" s="297">
        <f>E35</f>
        <v>970.9</v>
      </c>
      <c r="H35" s="244">
        <v>1495.1859999999999</v>
      </c>
    </row>
    <row r="36" spans="1:8" s="1" customFormat="1" ht="24" x14ac:dyDescent="0.2">
      <c r="A36" s="171" t="s">
        <v>214</v>
      </c>
      <c r="B36" s="14" t="s">
        <v>6</v>
      </c>
      <c r="C36" s="131">
        <v>4</v>
      </c>
      <c r="D36" s="396">
        <v>9.4E-2</v>
      </c>
      <c r="E36" s="236">
        <v>970.9</v>
      </c>
      <c r="F36" s="79">
        <v>365.06</v>
      </c>
      <c r="G36" s="297">
        <f>E36</f>
        <v>970.9</v>
      </c>
      <c r="H36" s="272">
        <v>182.5292</v>
      </c>
    </row>
    <row r="37" spans="1:8" s="1" customFormat="1" ht="20.25" customHeight="1" x14ac:dyDescent="0.2">
      <c r="A37" s="383" t="s">
        <v>34</v>
      </c>
      <c r="B37" s="97" t="s">
        <v>6</v>
      </c>
      <c r="C37" s="217" t="s">
        <v>69</v>
      </c>
      <c r="D37" s="360"/>
      <c r="E37" s="236">
        <v>0</v>
      </c>
      <c r="F37" s="235">
        <v>27562.799999999999</v>
      </c>
      <c r="G37" s="235"/>
      <c r="H37" s="255">
        <v>0</v>
      </c>
    </row>
    <row r="38" spans="1:8" s="1" customFormat="1" ht="13.5" thickBot="1" x14ac:dyDescent="0.25">
      <c r="A38" s="385" t="s">
        <v>216</v>
      </c>
      <c r="B38" s="595"/>
      <c r="C38" s="23"/>
      <c r="D38" s="596"/>
      <c r="E38" s="236">
        <v>0</v>
      </c>
      <c r="F38" s="235">
        <v>27562.799999999999</v>
      </c>
      <c r="G38" s="232"/>
      <c r="H38" s="244">
        <v>0</v>
      </c>
    </row>
    <row r="39" spans="1:8" s="3" customFormat="1" ht="26.25" thickBot="1" x14ac:dyDescent="0.25">
      <c r="A39" s="601" t="s">
        <v>38</v>
      </c>
      <c r="B39" s="602"/>
      <c r="C39" s="603"/>
      <c r="D39" s="353"/>
      <c r="E39" s="229"/>
      <c r="F39" s="273">
        <v>221.52</v>
      </c>
      <c r="G39" s="229"/>
      <c r="H39" s="273">
        <v>221.52</v>
      </c>
    </row>
    <row r="40" spans="1:8" s="1" customFormat="1" ht="45" customHeight="1" thickBot="1" x14ac:dyDescent="0.25">
      <c r="A40" s="597" t="s">
        <v>39</v>
      </c>
      <c r="B40" s="598" t="s">
        <v>6</v>
      </c>
      <c r="C40" s="599">
        <v>1</v>
      </c>
      <c r="D40" s="600">
        <v>0.52</v>
      </c>
      <c r="E40" s="231">
        <v>426</v>
      </c>
      <c r="F40" s="232">
        <v>221.52</v>
      </c>
      <c r="G40" s="297">
        <v>426</v>
      </c>
      <c r="H40" s="244">
        <v>221.52</v>
      </c>
    </row>
    <row r="41" spans="1:8" s="3" customFormat="1" ht="26.25" thickBot="1" x14ac:dyDescent="0.25">
      <c r="A41" s="139" t="s">
        <v>40</v>
      </c>
      <c r="B41" s="133"/>
      <c r="C41" s="134"/>
      <c r="D41" s="350"/>
      <c r="E41" s="229"/>
      <c r="F41" s="273">
        <v>121.2</v>
      </c>
      <c r="G41" s="229"/>
      <c r="H41" s="273">
        <v>77732.490699999995</v>
      </c>
    </row>
    <row r="42" spans="1:8" s="1" customFormat="1" ht="48" customHeight="1" x14ac:dyDescent="0.2">
      <c r="A42" s="26" t="s">
        <v>41</v>
      </c>
      <c r="B42" s="249" t="s">
        <v>66</v>
      </c>
      <c r="C42" s="16" t="s">
        <v>70</v>
      </c>
      <c r="D42" s="474">
        <v>3.1E-2</v>
      </c>
      <c r="E42" s="231">
        <v>3909.7</v>
      </c>
      <c r="F42" s="232">
        <v>121.2</v>
      </c>
      <c r="G42" s="297">
        <v>3909.7</v>
      </c>
      <c r="H42" s="244">
        <v>121.2007</v>
      </c>
    </row>
    <row r="43" spans="1:8" s="1" customFormat="1" ht="15.75" customHeight="1" x14ac:dyDescent="0.2">
      <c r="A43" s="144" t="s">
        <v>34</v>
      </c>
      <c r="B43" s="96"/>
      <c r="C43" s="16" t="s">
        <v>69</v>
      </c>
      <c r="D43" s="476"/>
      <c r="E43" s="234">
        <v>0</v>
      </c>
      <c r="F43" s="235">
        <v>0</v>
      </c>
      <c r="G43" s="235"/>
      <c r="H43" s="255">
        <v>77611.289999999994</v>
      </c>
    </row>
    <row r="44" spans="1:8" s="1" customFormat="1" x14ac:dyDescent="0.2">
      <c r="A44" s="146" t="s">
        <v>245</v>
      </c>
      <c r="B44" s="128" t="s">
        <v>5</v>
      </c>
      <c r="C44" s="250">
        <v>1</v>
      </c>
      <c r="D44" s="472" t="s">
        <v>430</v>
      </c>
      <c r="E44" s="236">
        <v>0</v>
      </c>
      <c r="F44" s="79">
        <v>0</v>
      </c>
      <c r="G44" s="86">
        <v>3</v>
      </c>
      <c r="H44" s="272">
        <v>72769.7</v>
      </c>
    </row>
    <row r="45" spans="1:8" s="1" customFormat="1" ht="13.5" thickBot="1" x14ac:dyDescent="0.25">
      <c r="A45" s="252" t="s">
        <v>178</v>
      </c>
      <c r="B45" s="14" t="s">
        <v>127</v>
      </c>
      <c r="C45" s="16"/>
      <c r="D45" s="472">
        <v>819.04</v>
      </c>
      <c r="E45" s="236">
        <v>0</v>
      </c>
      <c r="F45" s="79">
        <v>0</v>
      </c>
      <c r="G45" s="86">
        <v>3</v>
      </c>
      <c r="H45" s="272">
        <v>4841.59</v>
      </c>
    </row>
    <row r="46" spans="1:8" s="3" customFormat="1" ht="26.25" thickBot="1" x14ac:dyDescent="0.25">
      <c r="A46" s="139" t="s">
        <v>42</v>
      </c>
      <c r="B46" s="133"/>
      <c r="C46" s="134"/>
      <c r="D46" s="350"/>
      <c r="E46" s="229"/>
      <c r="F46" s="273">
        <v>621.64</v>
      </c>
      <c r="G46" s="229"/>
      <c r="H46" s="273">
        <v>0</v>
      </c>
    </row>
    <row r="47" spans="1:8" s="1" customFormat="1" ht="45.75" thickBot="1" x14ac:dyDescent="0.25">
      <c r="A47" s="583" t="s">
        <v>43</v>
      </c>
      <c r="B47" s="150" t="s">
        <v>66</v>
      </c>
      <c r="C47" s="154">
        <v>1</v>
      </c>
      <c r="D47" s="474">
        <v>0.159</v>
      </c>
      <c r="E47" s="231">
        <v>3909.7</v>
      </c>
      <c r="F47" s="232">
        <v>621.64</v>
      </c>
      <c r="G47" s="297">
        <v>0</v>
      </c>
      <c r="H47" s="244">
        <v>0</v>
      </c>
    </row>
    <row r="48" spans="1:8" s="3" customFormat="1" ht="26.25" thickBot="1" x14ac:dyDescent="0.25">
      <c r="A48" s="142" t="s">
        <v>44</v>
      </c>
      <c r="B48" s="143"/>
      <c r="C48" s="253"/>
      <c r="D48" s="477"/>
      <c r="E48" s="229"/>
      <c r="F48" s="273">
        <v>74100.149999999994</v>
      </c>
      <c r="G48" s="229"/>
      <c r="H48" s="273">
        <v>140.74919999999997</v>
      </c>
    </row>
    <row r="49" spans="1:8" s="1" customFormat="1" ht="16.5" x14ac:dyDescent="0.2">
      <c r="A49" s="111" t="s">
        <v>45</v>
      </c>
      <c r="B49" s="33" t="s">
        <v>66</v>
      </c>
      <c r="C49" s="102"/>
      <c r="D49" s="474">
        <v>3.6000000000000004E-2</v>
      </c>
      <c r="E49" s="231">
        <v>3909.7</v>
      </c>
      <c r="F49" s="232">
        <v>140.75</v>
      </c>
      <c r="G49" s="297">
        <v>3909.7</v>
      </c>
      <c r="H49" s="244">
        <v>140.74919999999997</v>
      </c>
    </row>
    <row r="50" spans="1:8" s="1" customFormat="1" x14ac:dyDescent="0.2">
      <c r="A50" s="144" t="s">
        <v>274</v>
      </c>
      <c r="B50" s="97"/>
      <c r="C50" s="16"/>
      <c r="D50" s="474"/>
      <c r="E50" s="79"/>
      <c r="F50" s="255">
        <v>73959.399999999994</v>
      </c>
      <c r="G50" s="79"/>
      <c r="H50" s="255">
        <v>0</v>
      </c>
    </row>
    <row r="51" spans="1:8" s="3" customFormat="1" ht="34.5" thickBot="1" x14ac:dyDescent="0.25">
      <c r="A51" s="584" t="s">
        <v>407</v>
      </c>
      <c r="B51" s="138" t="s">
        <v>5</v>
      </c>
      <c r="C51" s="217">
        <v>1</v>
      </c>
      <c r="D51" s="472">
        <v>73959.399999999994</v>
      </c>
      <c r="E51" s="236">
        <v>1</v>
      </c>
      <c r="F51" s="79">
        <v>73959.399999999994</v>
      </c>
      <c r="G51" s="85">
        <v>0</v>
      </c>
      <c r="H51" s="255">
        <v>0</v>
      </c>
    </row>
    <row r="52" spans="1:8" s="3" customFormat="1" ht="39" thickBot="1" x14ac:dyDescent="0.25">
      <c r="A52" s="27" t="s">
        <v>46</v>
      </c>
      <c r="B52" s="35"/>
      <c r="C52" s="254"/>
      <c r="D52" s="353"/>
      <c r="E52" s="229"/>
      <c r="F52" s="273">
        <v>1761.58</v>
      </c>
      <c r="G52" s="229"/>
      <c r="H52" s="273">
        <v>4876.1749999999993</v>
      </c>
    </row>
    <row r="53" spans="1:8" s="1" customFormat="1" ht="56.25" x14ac:dyDescent="0.2">
      <c r="A53" s="151" t="s">
        <v>47</v>
      </c>
      <c r="B53" s="33" t="s">
        <v>128</v>
      </c>
      <c r="C53" s="22" t="s">
        <v>70</v>
      </c>
      <c r="D53" s="474">
        <v>4.5860000000000003</v>
      </c>
      <c r="E53" s="231">
        <v>42</v>
      </c>
      <c r="F53" s="232">
        <v>385.22</v>
      </c>
      <c r="G53" s="297">
        <v>37</v>
      </c>
      <c r="H53" s="244">
        <v>169.68200000000002</v>
      </c>
    </row>
    <row r="54" spans="1:8" s="1" customFormat="1" x14ac:dyDescent="0.2">
      <c r="A54" s="152" t="s">
        <v>48</v>
      </c>
      <c r="B54" s="14"/>
      <c r="C54" s="21"/>
      <c r="D54" s="476"/>
      <c r="E54" s="234">
        <v>0</v>
      </c>
      <c r="F54" s="235">
        <v>1376.36</v>
      </c>
      <c r="G54" s="235"/>
      <c r="H54" s="255">
        <v>4706.4929999999995</v>
      </c>
    </row>
    <row r="55" spans="1:8" s="1" customFormat="1" x14ac:dyDescent="0.2">
      <c r="A55" s="153" t="s">
        <v>247</v>
      </c>
      <c r="B55" s="154" t="s">
        <v>6</v>
      </c>
      <c r="C55" s="117">
        <v>1</v>
      </c>
      <c r="D55" s="490">
        <v>143.94999999999999</v>
      </c>
      <c r="E55" s="236">
        <v>0</v>
      </c>
      <c r="F55" s="79">
        <v>0</v>
      </c>
      <c r="G55" s="86">
        <v>2.94</v>
      </c>
      <c r="H55" s="272">
        <v>423.21299999999997</v>
      </c>
    </row>
    <row r="56" spans="1:8" s="1" customFormat="1" x14ac:dyDescent="0.2">
      <c r="A56" s="155" t="s">
        <v>250</v>
      </c>
      <c r="B56" s="257" t="s">
        <v>6</v>
      </c>
      <c r="C56" s="154">
        <v>1</v>
      </c>
      <c r="D56" s="472">
        <v>1072.71</v>
      </c>
      <c r="E56" s="236">
        <v>0.5</v>
      </c>
      <c r="F56" s="79">
        <v>536.36</v>
      </c>
      <c r="G56" s="86">
        <v>0</v>
      </c>
      <c r="H56" s="272">
        <v>0</v>
      </c>
    </row>
    <row r="57" spans="1:8" s="1" customFormat="1" x14ac:dyDescent="0.2">
      <c r="A57" s="258" t="s">
        <v>161</v>
      </c>
      <c r="B57" s="259" t="s">
        <v>163</v>
      </c>
      <c r="C57" s="190"/>
      <c r="D57" s="354"/>
      <c r="E57" s="236">
        <v>0</v>
      </c>
      <c r="F57" s="235">
        <v>840</v>
      </c>
      <c r="G57" s="79"/>
      <c r="H57" s="255">
        <v>4283.28</v>
      </c>
    </row>
    <row r="58" spans="1:8" s="1" customFormat="1" x14ac:dyDescent="0.2">
      <c r="A58" s="58" t="s">
        <v>130</v>
      </c>
      <c r="B58" s="37" t="s">
        <v>5</v>
      </c>
      <c r="C58" s="21"/>
      <c r="D58" s="351">
        <v>451.79</v>
      </c>
      <c r="E58" s="236">
        <v>0</v>
      </c>
      <c r="F58" s="79">
        <v>0</v>
      </c>
      <c r="G58" s="86">
        <v>2</v>
      </c>
      <c r="H58" s="272">
        <v>903.58</v>
      </c>
    </row>
    <row r="59" spans="1:8" s="1" customFormat="1" x14ac:dyDescent="0.2">
      <c r="A59" s="58" t="s">
        <v>194</v>
      </c>
      <c r="B59" s="53" t="s">
        <v>5</v>
      </c>
      <c r="C59" s="21"/>
      <c r="D59" s="351">
        <v>860</v>
      </c>
      <c r="E59" s="236">
        <v>0</v>
      </c>
      <c r="F59" s="79">
        <v>0</v>
      </c>
      <c r="G59" s="86">
        <v>1</v>
      </c>
      <c r="H59" s="272">
        <v>994.41</v>
      </c>
    </row>
    <row r="60" spans="1:8" x14ac:dyDescent="0.2">
      <c r="A60" s="76" t="s">
        <v>396</v>
      </c>
      <c r="B60" s="37" t="s">
        <v>5</v>
      </c>
      <c r="C60" s="21"/>
      <c r="D60" s="351">
        <v>1195.29</v>
      </c>
      <c r="E60" s="236">
        <v>0</v>
      </c>
      <c r="F60" s="79">
        <v>0</v>
      </c>
      <c r="G60" s="86">
        <v>1</v>
      </c>
      <c r="H60" s="272">
        <v>1195.29</v>
      </c>
    </row>
    <row r="61" spans="1:8" s="1" customFormat="1" x14ac:dyDescent="0.2">
      <c r="A61" s="311" t="s">
        <v>157</v>
      </c>
      <c r="B61" s="37" t="s">
        <v>5</v>
      </c>
      <c r="C61" s="21"/>
      <c r="D61" s="351">
        <v>624.5</v>
      </c>
      <c r="E61" s="236">
        <v>0</v>
      </c>
      <c r="F61" s="79">
        <v>0</v>
      </c>
      <c r="G61" s="86">
        <v>1</v>
      </c>
      <c r="H61" s="272">
        <v>526</v>
      </c>
    </row>
    <row r="62" spans="1:8" s="1" customFormat="1" x14ac:dyDescent="0.2">
      <c r="A62" s="311" t="s">
        <v>133</v>
      </c>
      <c r="B62" s="37" t="s">
        <v>128</v>
      </c>
      <c r="C62" s="21"/>
      <c r="D62" s="351">
        <v>552.97</v>
      </c>
      <c r="E62" s="236">
        <v>0</v>
      </c>
      <c r="F62" s="79">
        <v>0</v>
      </c>
      <c r="G62" s="86">
        <v>1</v>
      </c>
      <c r="H62" s="272">
        <v>468</v>
      </c>
    </row>
    <row r="63" spans="1:8" s="1" customFormat="1" ht="13.5" thickBot="1" x14ac:dyDescent="0.25">
      <c r="A63" s="216" t="s">
        <v>280</v>
      </c>
      <c r="B63" s="37" t="s">
        <v>5</v>
      </c>
      <c r="C63" s="21"/>
      <c r="D63" s="351">
        <v>223.27</v>
      </c>
      <c r="E63" s="236">
        <v>0</v>
      </c>
      <c r="F63" s="79">
        <v>0</v>
      </c>
      <c r="G63" s="86">
        <v>1</v>
      </c>
      <c r="H63" s="272">
        <v>196</v>
      </c>
    </row>
    <row r="64" spans="1:8" s="69" customFormat="1" ht="30.75" customHeight="1" thickBot="1" x14ac:dyDescent="0.25">
      <c r="A64" s="613" t="s">
        <v>49</v>
      </c>
      <c r="B64" s="614"/>
      <c r="C64" s="614"/>
      <c r="D64" s="615"/>
      <c r="E64" s="260"/>
      <c r="F64" s="261">
        <v>212615.37000000002</v>
      </c>
      <c r="G64" s="260"/>
      <c r="H64" s="261">
        <v>262812.09999999998</v>
      </c>
    </row>
    <row r="65" spans="1:9" s="3" customFormat="1" ht="26.25" thickBot="1" x14ac:dyDescent="0.25">
      <c r="A65" s="139" t="s">
        <v>51</v>
      </c>
      <c r="B65" s="133"/>
      <c r="C65" s="134"/>
      <c r="D65" s="350"/>
      <c r="E65" s="262">
        <v>80</v>
      </c>
      <c r="F65" s="229">
        <v>9854.01</v>
      </c>
      <c r="G65" s="229"/>
      <c r="H65" s="273">
        <v>3836.33</v>
      </c>
    </row>
    <row r="66" spans="1:9" s="1" customFormat="1" ht="18.75" customHeight="1" x14ac:dyDescent="0.2">
      <c r="A66" s="145" t="s">
        <v>167</v>
      </c>
      <c r="B66" s="150" t="s">
        <v>409</v>
      </c>
      <c r="C66" s="117">
        <v>3</v>
      </c>
      <c r="D66" s="472">
        <v>37.21</v>
      </c>
      <c r="E66" s="231">
        <v>80</v>
      </c>
      <c r="F66" s="232">
        <v>8929.2000000000007</v>
      </c>
      <c r="G66" s="297">
        <v>105</v>
      </c>
      <c r="H66" s="244">
        <v>3836.33</v>
      </c>
    </row>
    <row r="67" spans="1:9" s="1" customFormat="1" ht="13.5" thickBot="1" x14ac:dyDescent="0.25">
      <c r="A67" s="157" t="s">
        <v>48</v>
      </c>
      <c r="B67" s="150"/>
      <c r="C67" s="158"/>
      <c r="D67" s="476"/>
      <c r="E67" s="236">
        <v>0</v>
      </c>
      <c r="F67" s="235">
        <v>924.81</v>
      </c>
      <c r="G67" s="79"/>
      <c r="H67" s="272">
        <v>0</v>
      </c>
    </row>
    <row r="68" spans="1:9" s="3" customFormat="1" ht="39" thickBot="1" x14ac:dyDescent="0.25">
      <c r="A68" s="27" t="s">
        <v>54</v>
      </c>
      <c r="B68" s="45"/>
      <c r="C68" s="46"/>
      <c r="D68" s="357"/>
      <c r="E68" s="265"/>
      <c r="F68" s="266">
        <v>91658.89</v>
      </c>
      <c r="G68" s="265"/>
      <c r="H68" s="266">
        <v>135031.75399999999</v>
      </c>
    </row>
    <row r="69" spans="1:9" s="1" customFormat="1" ht="33.75" x14ac:dyDescent="0.2">
      <c r="A69" s="159" t="s">
        <v>55</v>
      </c>
      <c r="B69" s="33"/>
      <c r="C69" s="29"/>
      <c r="D69" s="346"/>
      <c r="E69" s="231">
        <v>0</v>
      </c>
      <c r="F69" s="232">
        <v>10784.56</v>
      </c>
      <c r="G69" s="232"/>
      <c r="H69" s="244">
        <v>10045.271000000001</v>
      </c>
    </row>
    <row r="70" spans="1:9" s="1" customFormat="1" x14ac:dyDescent="0.2">
      <c r="A70" s="66" t="s">
        <v>17</v>
      </c>
      <c r="B70" s="14" t="s">
        <v>6</v>
      </c>
      <c r="C70" s="154">
        <v>1</v>
      </c>
      <c r="D70" s="358">
        <v>1.24</v>
      </c>
      <c r="E70" s="236">
        <v>3909.7</v>
      </c>
      <c r="F70" s="79">
        <v>4848.03</v>
      </c>
      <c r="G70" s="86">
        <v>3324</v>
      </c>
      <c r="H70" s="272">
        <v>4121.76</v>
      </c>
    </row>
    <row r="71" spans="1:9" s="1" customFormat="1" x14ac:dyDescent="0.2">
      <c r="A71" s="67" t="s">
        <v>18</v>
      </c>
      <c r="B71" s="52" t="s">
        <v>6</v>
      </c>
      <c r="C71" s="117">
        <v>12</v>
      </c>
      <c r="D71" s="358">
        <v>0.51</v>
      </c>
      <c r="E71" s="236">
        <v>828.1</v>
      </c>
      <c r="F71" s="79">
        <v>5067.97</v>
      </c>
      <c r="G71" s="86">
        <v>828.1</v>
      </c>
      <c r="H71" s="272">
        <v>5059.6909999999998</v>
      </c>
    </row>
    <row r="72" spans="1:9" s="1" customFormat="1" x14ac:dyDescent="0.2">
      <c r="A72" s="68" t="s">
        <v>19</v>
      </c>
      <c r="B72" s="52" t="s">
        <v>20</v>
      </c>
      <c r="C72" s="117">
        <v>12</v>
      </c>
      <c r="D72" s="358">
        <v>72.38</v>
      </c>
      <c r="E72" s="236">
        <v>1</v>
      </c>
      <c r="F72" s="79">
        <v>868.56</v>
      </c>
      <c r="G72" s="86">
        <v>1</v>
      </c>
      <c r="H72" s="272">
        <v>863.81999999999994</v>
      </c>
    </row>
    <row r="73" spans="1:9" s="1" customFormat="1" x14ac:dyDescent="0.2">
      <c r="A73" s="267" t="s">
        <v>48</v>
      </c>
      <c r="B73" s="268"/>
      <c r="C73" s="158"/>
      <c r="D73" s="346"/>
      <c r="E73" s="236">
        <v>0</v>
      </c>
      <c r="F73" s="235">
        <v>68380.570000000007</v>
      </c>
      <c r="G73" s="269"/>
      <c r="H73" s="270">
        <v>104585.57499999998</v>
      </c>
      <c r="I73" s="552"/>
    </row>
    <row r="74" spans="1:9" s="1" customFormat="1" x14ac:dyDescent="0.2">
      <c r="A74" s="160" t="s">
        <v>292</v>
      </c>
      <c r="B74" s="150"/>
      <c r="C74" s="170"/>
      <c r="D74" s="476"/>
      <c r="E74" s="236"/>
      <c r="F74" s="235">
        <v>23293.38</v>
      </c>
      <c r="G74" s="79"/>
      <c r="H74" s="255">
        <f>H75+H76</f>
        <v>14422.5</v>
      </c>
    </row>
    <row r="75" spans="1:9" s="1" customFormat="1" x14ac:dyDescent="0.2">
      <c r="A75" s="109" t="s">
        <v>331</v>
      </c>
      <c r="B75" s="150" t="s">
        <v>134</v>
      </c>
      <c r="C75" s="170">
        <v>1</v>
      </c>
      <c r="D75" s="481">
        <v>1132.3800000000001</v>
      </c>
      <c r="E75" s="236">
        <v>3</v>
      </c>
      <c r="F75" s="79">
        <v>3397.14</v>
      </c>
      <c r="G75" s="86">
        <v>0.5</v>
      </c>
      <c r="H75" s="272">
        <v>566.19000000000005</v>
      </c>
    </row>
    <row r="76" spans="1:9" s="1" customFormat="1" x14ac:dyDescent="0.2">
      <c r="A76" s="109" t="s">
        <v>332</v>
      </c>
      <c r="B76" s="150" t="s">
        <v>134</v>
      </c>
      <c r="C76" s="170">
        <v>1</v>
      </c>
      <c r="D76" s="481">
        <v>1421.16</v>
      </c>
      <c r="E76" s="236">
        <v>14</v>
      </c>
      <c r="F76" s="79">
        <v>19896.240000000002</v>
      </c>
      <c r="G76" s="86">
        <v>9.75</v>
      </c>
      <c r="H76" s="272">
        <v>13856.31</v>
      </c>
    </row>
    <row r="77" spans="1:9" s="6" customFormat="1" x14ac:dyDescent="0.2">
      <c r="A77" s="162" t="s">
        <v>374</v>
      </c>
      <c r="B77" s="150"/>
      <c r="C77" s="170"/>
      <c r="D77" s="479"/>
      <c r="E77" s="236"/>
      <c r="F77" s="235">
        <v>14099.7</v>
      </c>
      <c r="G77" s="79"/>
      <c r="H77" s="255">
        <f>H78</f>
        <v>2269.14</v>
      </c>
    </row>
    <row r="78" spans="1:9" s="6" customFormat="1" x14ac:dyDescent="0.2">
      <c r="A78" s="109" t="s">
        <v>302</v>
      </c>
      <c r="B78" s="150" t="s">
        <v>5</v>
      </c>
      <c r="C78" s="170">
        <v>1</v>
      </c>
      <c r="D78" s="481">
        <v>756.38</v>
      </c>
      <c r="E78" s="236">
        <v>15</v>
      </c>
      <c r="F78" s="79">
        <v>11345.7</v>
      </c>
      <c r="G78" s="86">
        <v>3</v>
      </c>
      <c r="H78" s="272">
        <v>2269.14</v>
      </c>
    </row>
    <row r="79" spans="1:9" s="6" customFormat="1" x14ac:dyDescent="0.2">
      <c r="A79" s="109" t="s">
        <v>303</v>
      </c>
      <c r="B79" s="150" t="s">
        <v>5</v>
      </c>
      <c r="C79" s="170">
        <v>1</v>
      </c>
      <c r="D79" s="481">
        <v>62.48</v>
      </c>
      <c r="E79" s="236">
        <v>15</v>
      </c>
      <c r="F79" s="79">
        <v>937.2</v>
      </c>
      <c r="G79" s="86">
        <v>0</v>
      </c>
      <c r="H79" s="272">
        <v>0</v>
      </c>
    </row>
    <row r="80" spans="1:9" s="6" customFormat="1" x14ac:dyDescent="0.2">
      <c r="A80" s="109" t="s">
        <v>304</v>
      </c>
      <c r="B80" s="150" t="s">
        <v>5</v>
      </c>
      <c r="C80" s="170">
        <v>1</v>
      </c>
      <c r="D80" s="481">
        <v>65.66</v>
      </c>
      <c r="E80" s="236">
        <v>15</v>
      </c>
      <c r="F80" s="79">
        <v>984.9</v>
      </c>
      <c r="G80" s="86">
        <v>0</v>
      </c>
      <c r="H80" s="272">
        <v>0</v>
      </c>
    </row>
    <row r="81" spans="1:8" s="6" customFormat="1" x14ac:dyDescent="0.2">
      <c r="A81" s="109" t="s">
        <v>305</v>
      </c>
      <c r="B81" s="150" t="s">
        <v>5</v>
      </c>
      <c r="C81" s="170">
        <v>1</v>
      </c>
      <c r="D81" s="481">
        <v>55.46</v>
      </c>
      <c r="E81" s="236">
        <v>15</v>
      </c>
      <c r="F81" s="79">
        <v>831.9</v>
      </c>
      <c r="G81" s="86">
        <v>0</v>
      </c>
      <c r="H81" s="272">
        <v>0</v>
      </c>
    </row>
    <row r="82" spans="1:8" s="6" customFormat="1" x14ac:dyDescent="0.2">
      <c r="A82" s="162" t="s">
        <v>375</v>
      </c>
      <c r="B82" s="150"/>
      <c r="C82" s="170"/>
      <c r="D82" s="479"/>
      <c r="E82" s="236"/>
      <c r="F82" s="235">
        <v>17850.900000000001</v>
      </c>
      <c r="G82" s="79"/>
      <c r="H82" s="255">
        <f>H83</f>
        <v>2945.94</v>
      </c>
    </row>
    <row r="83" spans="1:8" s="6" customFormat="1" x14ac:dyDescent="0.2">
      <c r="A83" s="109" t="s">
        <v>306</v>
      </c>
      <c r="B83" s="150" t="s">
        <v>5</v>
      </c>
      <c r="C83" s="170">
        <v>1</v>
      </c>
      <c r="D83" s="481">
        <v>981.98</v>
      </c>
      <c r="E83" s="236">
        <v>15</v>
      </c>
      <c r="F83" s="79">
        <v>14729.7</v>
      </c>
      <c r="G83" s="86">
        <v>3</v>
      </c>
      <c r="H83" s="272">
        <v>2945.94</v>
      </c>
    </row>
    <row r="84" spans="1:8" s="6" customFormat="1" x14ac:dyDescent="0.2">
      <c r="A84" s="109" t="s">
        <v>307</v>
      </c>
      <c r="B84" s="150" t="s">
        <v>5</v>
      </c>
      <c r="C84" s="170">
        <v>1</v>
      </c>
      <c r="D84" s="481">
        <v>69.62</v>
      </c>
      <c r="E84" s="236">
        <v>15</v>
      </c>
      <c r="F84" s="79">
        <v>1044.3</v>
      </c>
      <c r="G84" s="86">
        <v>0</v>
      </c>
      <c r="H84" s="272">
        <v>0</v>
      </c>
    </row>
    <row r="85" spans="1:8" s="6" customFormat="1" x14ac:dyDescent="0.2">
      <c r="A85" s="109" t="s">
        <v>308</v>
      </c>
      <c r="B85" s="150" t="s">
        <v>5</v>
      </c>
      <c r="C85" s="170">
        <v>1</v>
      </c>
      <c r="D85" s="481">
        <v>77.900000000000006</v>
      </c>
      <c r="E85" s="236">
        <v>15</v>
      </c>
      <c r="F85" s="79">
        <v>1168.5</v>
      </c>
      <c r="G85" s="86">
        <v>0</v>
      </c>
      <c r="H85" s="272">
        <v>0</v>
      </c>
    </row>
    <row r="86" spans="1:8" s="6" customFormat="1" x14ac:dyDescent="0.2">
      <c r="A86" s="109" t="s">
        <v>309</v>
      </c>
      <c r="B86" s="150" t="s">
        <v>5</v>
      </c>
      <c r="C86" s="170">
        <v>1</v>
      </c>
      <c r="D86" s="481">
        <v>60.56</v>
      </c>
      <c r="E86" s="236">
        <v>15</v>
      </c>
      <c r="F86" s="79">
        <v>908.4</v>
      </c>
      <c r="G86" s="86">
        <v>0</v>
      </c>
      <c r="H86" s="272">
        <v>0</v>
      </c>
    </row>
    <row r="87" spans="1:8" s="6" customFormat="1" x14ac:dyDescent="0.2">
      <c r="A87" s="165" t="s">
        <v>184</v>
      </c>
      <c r="B87" s="50"/>
      <c r="C87" s="28"/>
      <c r="D87" s="479">
        <v>0.28000000000000003</v>
      </c>
      <c r="E87" s="234">
        <v>3909.7</v>
      </c>
      <c r="F87" s="235">
        <v>13136.59</v>
      </c>
      <c r="G87" s="79"/>
      <c r="H87" s="255">
        <v>84948</v>
      </c>
    </row>
    <row r="88" spans="1:8" s="6" customFormat="1" x14ac:dyDescent="0.2">
      <c r="A88" s="315" t="s">
        <v>333</v>
      </c>
      <c r="B88" s="37" t="s">
        <v>134</v>
      </c>
      <c r="C88" s="16">
        <v>1</v>
      </c>
      <c r="D88" s="360">
        <v>1392.55</v>
      </c>
      <c r="E88" s="236">
        <v>0</v>
      </c>
      <c r="F88" s="79">
        <v>0</v>
      </c>
      <c r="G88" s="86">
        <v>12</v>
      </c>
      <c r="H88" s="272">
        <v>16710.599999999999</v>
      </c>
    </row>
    <row r="89" spans="1:8" s="6" customFormat="1" x14ac:dyDescent="0.2">
      <c r="A89" s="316" t="s">
        <v>343</v>
      </c>
      <c r="B89" s="37" t="s">
        <v>134</v>
      </c>
      <c r="C89" s="16">
        <v>1</v>
      </c>
      <c r="D89" s="360">
        <v>867.36</v>
      </c>
      <c r="E89" s="236">
        <v>0</v>
      </c>
      <c r="F89" s="79">
        <v>0</v>
      </c>
      <c r="G89" s="86">
        <v>2</v>
      </c>
      <c r="H89" s="272">
        <v>1020</v>
      </c>
    </row>
    <row r="90" spans="1:8" s="6" customFormat="1" x14ac:dyDescent="0.2">
      <c r="A90" s="315" t="s">
        <v>361</v>
      </c>
      <c r="B90" s="38" t="s">
        <v>134</v>
      </c>
      <c r="C90" s="80"/>
      <c r="D90" s="351">
        <v>867.36</v>
      </c>
      <c r="E90" s="236">
        <v>0</v>
      </c>
      <c r="F90" s="79">
        <v>0</v>
      </c>
      <c r="G90" s="86">
        <v>1</v>
      </c>
      <c r="H90" s="272">
        <v>800.47</v>
      </c>
    </row>
    <row r="91" spans="1:8" s="6" customFormat="1" x14ac:dyDescent="0.2">
      <c r="A91" s="315" t="s">
        <v>226</v>
      </c>
      <c r="B91" s="38" t="s">
        <v>134</v>
      </c>
      <c r="C91" s="81">
        <v>1</v>
      </c>
      <c r="D91" s="351">
        <v>1045.5</v>
      </c>
      <c r="E91" s="236">
        <v>0</v>
      </c>
      <c r="F91" s="79">
        <v>0</v>
      </c>
      <c r="G91" s="86">
        <v>1.5</v>
      </c>
      <c r="H91" s="272">
        <v>1301.04</v>
      </c>
    </row>
    <row r="92" spans="1:8" s="6" customFormat="1" x14ac:dyDescent="0.2">
      <c r="A92" s="51" t="s">
        <v>233</v>
      </c>
      <c r="B92" s="50" t="s">
        <v>256</v>
      </c>
      <c r="C92" s="16">
        <v>1</v>
      </c>
      <c r="D92" s="351">
        <v>1594.89</v>
      </c>
      <c r="E92" s="236">
        <v>0</v>
      </c>
      <c r="F92" s="79">
        <v>0</v>
      </c>
      <c r="G92" s="86">
        <v>3</v>
      </c>
      <c r="H92" s="272">
        <v>4784.67</v>
      </c>
    </row>
    <row r="93" spans="1:8" s="6" customFormat="1" x14ac:dyDescent="0.2">
      <c r="A93" s="51" t="s">
        <v>234</v>
      </c>
      <c r="B93" s="50" t="s">
        <v>256</v>
      </c>
      <c r="C93" s="16">
        <v>1</v>
      </c>
      <c r="D93" s="351">
        <v>1262.8</v>
      </c>
      <c r="E93" s="236">
        <v>0</v>
      </c>
      <c r="F93" s="79">
        <v>0</v>
      </c>
      <c r="G93" s="86">
        <v>4</v>
      </c>
      <c r="H93" s="272">
        <v>5051.2</v>
      </c>
    </row>
    <row r="94" spans="1:8" s="6" customFormat="1" x14ac:dyDescent="0.2">
      <c r="A94" s="542" t="s">
        <v>354</v>
      </c>
      <c r="B94" s="16" t="s">
        <v>5</v>
      </c>
      <c r="C94" s="16"/>
      <c r="D94" s="363">
        <v>353.21</v>
      </c>
      <c r="E94" s="236"/>
      <c r="F94" s="79"/>
      <c r="G94" s="86">
        <v>1</v>
      </c>
      <c r="H94" s="272">
        <v>353.21</v>
      </c>
    </row>
    <row r="95" spans="1:8" s="6" customFormat="1" x14ac:dyDescent="0.2">
      <c r="A95" s="543" t="s">
        <v>204</v>
      </c>
      <c r="B95" s="47" t="s">
        <v>5</v>
      </c>
      <c r="C95" s="16">
        <v>1</v>
      </c>
      <c r="D95" s="362">
        <v>1509.82</v>
      </c>
      <c r="E95" s="236">
        <v>0</v>
      </c>
      <c r="F95" s="79">
        <v>0</v>
      </c>
      <c r="G95" s="86">
        <v>3</v>
      </c>
      <c r="H95" s="272">
        <v>4529.46</v>
      </c>
    </row>
    <row r="96" spans="1:8" s="6" customFormat="1" x14ac:dyDescent="0.2">
      <c r="A96" s="543" t="s">
        <v>205</v>
      </c>
      <c r="B96" s="47" t="s">
        <v>5</v>
      </c>
      <c r="C96" s="16">
        <v>1</v>
      </c>
      <c r="D96" s="359">
        <v>1685.16</v>
      </c>
      <c r="E96" s="236">
        <v>0</v>
      </c>
      <c r="F96" s="79">
        <v>0</v>
      </c>
      <c r="G96" s="86">
        <v>3</v>
      </c>
      <c r="H96" s="272">
        <v>5055.4800000000005</v>
      </c>
    </row>
    <row r="97" spans="1:8" s="6" customFormat="1" x14ac:dyDescent="0.2">
      <c r="A97" s="323" t="s">
        <v>271</v>
      </c>
      <c r="B97" s="49" t="s">
        <v>127</v>
      </c>
      <c r="C97" s="28"/>
      <c r="D97" s="351">
        <v>183.3</v>
      </c>
      <c r="E97" s="236">
        <v>0</v>
      </c>
      <c r="F97" s="79">
        <v>0</v>
      </c>
      <c r="G97" s="86">
        <v>185</v>
      </c>
      <c r="H97" s="272">
        <v>33031.5</v>
      </c>
    </row>
    <row r="98" spans="1:8" x14ac:dyDescent="0.2">
      <c r="A98" s="316" t="s">
        <v>410</v>
      </c>
      <c r="B98" s="37" t="s">
        <v>127</v>
      </c>
      <c r="C98" s="28"/>
      <c r="D98" s="351">
        <v>195.21</v>
      </c>
      <c r="E98" s="236">
        <v>0</v>
      </c>
      <c r="F98" s="79">
        <v>0</v>
      </c>
      <c r="G98" s="86">
        <v>9.5</v>
      </c>
      <c r="H98" s="272">
        <v>1854.4950000000001</v>
      </c>
    </row>
    <row r="99" spans="1:8" x14ac:dyDescent="0.2">
      <c r="A99" s="316" t="s">
        <v>142</v>
      </c>
      <c r="B99" s="37" t="s">
        <v>128</v>
      </c>
      <c r="C99" s="28"/>
      <c r="D99" s="351">
        <v>60.33</v>
      </c>
      <c r="E99" s="236">
        <v>0</v>
      </c>
      <c r="F99" s="79">
        <v>0</v>
      </c>
      <c r="G99" s="86">
        <v>2</v>
      </c>
      <c r="H99" s="272">
        <v>120.66</v>
      </c>
    </row>
    <row r="100" spans="1:8" x14ac:dyDescent="0.2">
      <c r="A100" s="248" t="s">
        <v>147</v>
      </c>
      <c r="B100" s="37" t="s">
        <v>128</v>
      </c>
      <c r="C100" s="28"/>
      <c r="D100" s="351">
        <v>798.97</v>
      </c>
      <c r="E100" s="236">
        <v>0</v>
      </c>
      <c r="F100" s="79">
        <v>0</v>
      </c>
      <c r="G100" s="86">
        <v>13</v>
      </c>
      <c r="H100" s="272">
        <v>10335.209999999999</v>
      </c>
    </row>
    <row r="101" spans="1:8" ht="36" x14ac:dyDescent="0.2">
      <c r="A101" s="111" t="s">
        <v>56</v>
      </c>
      <c r="B101" s="166" t="s">
        <v>20</v>
      </c>
      <c r="C101" s="167">
        <v>24</v>
      </c>
      <c r="D101" s="476">
        <v>62.24</v>
      </c>
      <c r="E101" s="236">
        <v>1</v>
      </c>
      <c r="F101" s="235">
        <v>1493.76</v>
      </c>
      <c r="G101" s="86">
        <v>1</v>
      </c>
      <c r="H101" s="255">
        <v>1415.24</v>
      </c>
    </row>
    <row r="102" spans="1:8" s="65" customFormat="1" x14ac:dyDescent="0.2">
      <c r="A102" s="339" t="s">
        <v>185</v>
      </c>
      <c r="B102" s="14" t="s">
        <v>20</v>
      </c>
      <c r="C102" s="28"/>
      <c r="D102" s="476">
        <v>11000</v>
      </c>
      <c r="E102" s="234">
        <v>1</v>
      </c>
      <c r="F102" s="235">
        <v>11000</v>
      </c>
      <c r="G102" s="79"/>
      <c r="H102" s="270">
        <v>18985.667999999998</v>
      </c>
    </row>
    <row r="103" spans="1:8" s="12" customFormat="1" x14ac:dyDescent="0.2">
      <c r="A103" s="329" t="s">
        <v>336</v>
      </c>
      <c r="B103" s="39" t="s">
        <v>6</v>
      </c>
      <c r="C103" s="28"/>
      <c r="D103" s="351">
        <v>436.53</v>
      </c>
      <c r="E103" s="236">
        <v>0</v>
      </c>
      <c r="F103" s="79">
        <v>0</v>
      </c>
      <c r="G103" s="86">
        <v>11.6</v>
      </c>
      <c r="H103" s="272">
        <v>5063.7479999999996</v>
      </c>
    </row>
    <row r="104" spans="1:8" s="6" customFormat="1" x14ac:dyDescent="0.2">
      <c r="A104" s="329" t="s">
        <v>186</v>
      </c>
      <c r="B104" s="39" t="s">
        <v>128</v>
      </c>
      <c r="C104" s="28"/>
      <c r="D104" s="351">
        <v>1232.6199999999999</v>
      </c>
      <c r="E104" s="236">
        <v>0</v>
      </c>
      <c r="F104" s="79">
        <v>0</v>
      </c>
      <c r="G104" s="86">
        <v>2</v>
      </c>
      <c r="H104" s="272">
        <v>2465.2399999999998</v>
      </c>
    </row>
    <row r="105" spans="1:8" s="6" customFormat="1" x14ac:dyDescent="0.2">
      <c r="A105" s="329" t="s">
        <v>412</v>
      </c>
      <c r="B105" s="37" t="s">
        <v>128</v>
      </c>
      <c r="C105" s="28"/>
      <c r="D105" s="351">
        <v>1131.42</v>
      </c>
      <c r="E105" s="236">
        <v>0</v>
      </c>
      <c r="F105" s="79">
        <v>0</v>
      </c>
      <c r="G105" s="86">
        <v>1</v>
      </c>
      <c r="H105" s="272">
        <v>1131.42</v>
      </c>
    </row>
    <row r="106" spans="1:8" s="1" customFormat="1" x14ac:dyDescent="0.2">
      <c r="A106" s="330" t="s">
        <v>135</v>
      </c>
      <c r="B106" s="39" t="s">
        <v>128</v>
      </c>
      <c r="C106" s="28"/>
      <c r="D106" s="351">
        <v>79.400000000000006</v>
      </c>
      <c r="E106" s="236">
        <v>0</v>
      </c>
      <c r="F106" s="79">
        <v>0</v>
      </c>
      <c r="G106" s="86">
        <v>15</v>
      </c>
      <c r="H106" s="272">
        <v>1191</v>
      </c>
    </row>
    <row r="107" spans="1:8" s="1" customFormat="1" x14ac:dyDescent="0.2">
      <c r="A107" s="331" t="s">
        <v>232</v>
      </c>
      <c r="B107" s="14" t="s">
        <v>5</v>
      </c>
      <c r="C107" s="16">
        <v>1</v>
      </c>
      <c r="D107" s="360">
        <v>773.27</v>
      </c>
      <c r="E107" s="236">
        <v>0</v>
      </c>
      <c r="F107" s="79">
        <v>0</v>
      </c>
      <c r="G107" s="86">
        <v>2</v>
      </c>
      <c r="H107" s="272">
        <v>1546.54</v>
      </c>
    </row>
    <row r="108" spans="1:8" s="1" customFormat="1" x14ac:dyDescent="0.2">
      <c r="A108" s="332" t="s">
        <v>219</v>
      </c>
      <c r="B108" s="217" t="s">
        <v>6</v>
      </c>
      <c r="C108" s="217">
        <v>1</v>
      </c>
      <c r="D108" s="480">
        <v>4926.87</v>
      </c>
      <c r="E108" s="236">
        <v>0</v>
      </c>
      <c r="F108" s="79">
        <v>0</v>
      </c>
      <c r="G108" s="86">
        <v>1</v>
      </c>
      <c r="H108" s="272">
        <v>4926.87</v>
      </c>
    </row>
    <row r="109" spans="1:8" s="1" customFormat="1" x14ac:dyDescent="0.2">
      <c r="A109" s="316" t="s">
        <v>139</v>
      </c>
      <c r="B109" s="34" t="s">
        <v>5</v>
      </c>
      <c r="C109" s="28"/>
      <c r="D109" s="351">
        <v>87.98</v>
      </c>
      <c r="E109" s="236">
        <v>0</v>
      </c>
      <c r="F109" s="79">
        <v>0</v>
      </c>
      <c r="G109" s="86">
        <v>3</v>
      </c>
      <c r="H109" s="272">
        <v>263.94</v>
      </c>
    </row>
    <row r="110" spans="1:8" s="1" customFormat="1" ht="13.5" thickBot="1" x14ac:dyDescent="0.25">
      <c r="A110" s="248" t="s">
        <v>147</v>
      </c>
      <c r="B110" s="37" t="s">
        <v>128</v>
      </c>
      <c r="C110" s="28"/>
      <c r="D110" s="351">
        <v>798.97</v>
      </c>
      <c r="E110" s="236">
        <v>0</v>
      </c>
      <c r="F110" s="79">
        <v>0</v>
      </c>
      <c r="G110" s="86">
        <v>3</v>
      </c>
      <c r="H110" s="272">
        <v>2396.91</v>
      </c>
    </row>
    <row r="111" spans="1:8" s="1" customFormat="1" ht="39" thickBot="1" x14ac:dyDescent="0.25">
      <c r="A111" s="82" t="s">
        <v>170</v>
      </c>
      <c r="B111" s="35"/>
      <c r="C111" s="36"/>
      <c r="D111" s="364"/>
      <c r="E111" s="273">
        <v>17142</v>
      </c>
      <c r="F111" s="273">
        <v>76450.48</v>
      </c>
      <c r="G111" s="273">
        <v>17142</v>
      </c>
      <c r="H111" s="273">
        <v>76450.48</v>
      </c>
    </row>
    <row r="112" spans="1:8" s="4" customFormat="1" x14ac:dyDescent="0.2">
      <c r="A112" s="111" t="s">
        <v>315</v>
      </c>
      <c r="B112" s="172" t="s">
        <v>240</v>
      </c>
      <c r="C112" s="173">
        <v>1</v>
      </c>
      <c r="D112" s="365">
        <v>20.38</v>
      </c>
      <c r="E112" s="231">
        <v>3000</v>
      </c>
      <c r="F112" s="232">
        <v>61140</v>
      </c>
      <c r="G112" s="297">
        <v>3000</v>
      </c>
      <c r="H112" s="244">
        <v>61140</v>
      </c>
    </row>
    <row r="113" spans="1:8" s="4" customFormat="1" x14ac:dyDescent="0.2">
      <c r="A113" s="58" t="s">
        <v>57</v>
      </c>
      <c r="B113" s="176" t="s">
        <v>20</v>
      </c>
      <c r="C113" s="154">
        <v>1</v>
      </c>
      <c r="D113" s="481">
        <v>868.52</v>
      </c>
      <c r="E113" s="236">
        <v>1</v>
      </c>
      <c r="F113" s="79">
        <v>868.52</v>
      </c>
      <c r="G113" s="86">
        <v>1</v>
      </c>
      <c r="H113" s="272">
        <v>868.52</v>
      </c>
    </row>
    <row r="114" spans="1:8" x14ac:dyDescent="0.2">
      <c r="A114" s="51" t="s">
        <v>317</v>
      </c>
      <c r="B114" s="176" t="s">
        <v>20</v>
      </c>
      <c r="C114" s="154">
        <v>1</v>
      </c>
      <c r="D114" s="367">
        <v>434.26</v>
      </c>
      <c r="E114" s="236">
        <v>1</v>
      </c>
      <c r="F114" s="79">
        <v>434.26</v>
      </c>
      <c r="G114" s="86">
        <v>1</v>
      </c>
      <c r="H114" s="272">
        <v>434.26</v>
      </c>
    </row>
    <row r="115" spans="1:8" s="1" customFormat="1" x14ac:dyDescent="0.2">
      <c r="A115" s="58" t="s">
        <v>318</v>
      </c>
      <c r="B115" s="176" t="s">
        <v>20</v>
      </c>
      <c r="C115" s="154">
        <v>1</v>
      </c>
      <c r="D115" s="367">
        <v>434.26</v>
      </c>
      <c r="E115" s="236">
        <v>1</v>
      </c>
      <c r="F115" s="79">
        <v>434.26</v>
      </c>
      <c r="G115" s="86">
        <v>1</v>
      </c>
      <c r="H115" s="272">
        <v>434.26</v>
      </c>
    </row>
    <row r="116" spans="1:8" s="3" customFormat="1" ht="24.75" thickBot="1" x14ac:dyDescent="0.25">
      <c r="A116" s="51" t="s">
        <v>58</v>
      </c>
      <c r="B116" s="175" t="s">
        <v>67</v>
      </c>
      <c r="C116" s="117">
        <v>1</v>
      </c>
      <c r="D116" s="368">
        <v>0.96</v>
      </c>
      <c r="E116" s="236">
        <v>14139</v>
      </c>
      <c r="F116" s="79">
        <v>13573.44</v>
      </c>
      <c r="G116" s="86">
        <v>14139</v>
      </c>
      <c r="H116" s="272">
        <v>13573.439999999999</v>
      </c>
    </row>
    <row r="117" spans="1:8" s="6" customFormat="1" ht="26.25" thickBot="1" x14ac:dyDescent="0.25">
      <c r="A117" s="179" t="s">
        <v>258</v>
      </c>
      <c r="B117" s="62"/>
      <c r="C117" s="36"/>
      <c r="D117" s="347"/>
      <c r="E117" s="298"/>
      <c r="F117" s="273">
        <v>10401.48</v>
      </c>
      <c r="G117" s="298"/>
      <c r="H117" s="273">
        <v>10890.23</v>
      </c>
    </row>
    <row r="118" spans="1:8" s="6" customFormat="1" x14ac:dyDescent="0.2">
      <c r="A118" s="111" t="s">
        <v>168</v>
      </c>
      <c r="B118" s="180" t="s">
        <v>257</v>
      </c>
      <c r="C118" s="181">
        <v>12</v>
      </c>
      <c r="D118" s="358">
        <v>700</v>
      </c>
      <c r="E118" s="231">
        <v>1</v>
      </c>
      <c r="F118" s="232">
        <v>8546.52</v>
      </c>
      <c r="G118" s="297">
        <v>1</v>
      </c>
      <c r="H118" s="244">
        <v>8280</v>
      </c>
    </row>
    <row r="119" spans="1:8" s="6" customFormat="1" x14ac:dyDescent="0.2">
      <c r="A119" s="111" t="s">
        <v>169</v>
      </c>
      <c r="B119" s="182" t="s">
        <v>257</v>
      </c>
      <c r="C119" s="154">
        <v>12</v>
      </c>
      <c r="D119" s="358">
        <v>154.58000000000001</v>
      </c>
      <c r="E119" s="236">
        <v>1</v>
      </c>
      <c r="F119" s="79">
        <v>1854.96</v>
      </c>
      <c r="G119" s="86">
        <v>1</v>
      </c>
      <c r="H119" s="272">
        <v>1845.47</v>
      </c>
    </row>
    <row r="120" spans="1:8" s="6" customFormat="1" ht="13.5" thickBot="1" x14ac:dyDescent="0.25">
      <c r="A120" s="111" t="s">
        <v>379</v>
      </c>
      <c r="B120" s="177" t="s">
        <v>257</v>
      </c>
      <c r="C120" s="183">
        <v>12</v>
      </c>
      <c r="D120" s="346">
        <v>64.06</v>
      </c>
      <c r="E120" s="236">
        <v>0</v>
      </c>
      <c r="F120" s="79">
        <v>0</v>
      </c>
      <c r="G120" s="86">
        <v>1</v>
      </c>
      <c r="H120" s="272">
        <v>764.76</v>
      </c>
    </row>
    <row r="121" spans="1:8" s="3" customFormat="1" ht="26.25" thickBot="1" x14ac:dyDescent="0.25">
      <c r="A121" s="184" t="s">
        <v>259</v>
      </c>
      <c r="B121" s="35"/>
      <c r="C121" s="36"/>
      <c r="D121" s="347"/>
      <c r="E121" s="229"/>
      <c r="F121" s="273">
        <v>13828.11</v>
      </c>
      <c r="G121" s="229"/>
      <c r="H121" s="273">
        <v>29045.305999999997</v>
      </c>
    </row>
    <row r="122" spans="1:8" ht="36" x14ac:dyDescent="0.2">
      <c r="A122" s="185" t="s">
        <v>59</v>
      </c>
      <c r="B122" s="186"/>
      <c r="C122" s="154"/>
      <c r="D122" s="369"/>
      <c r="E122" s="236">
        <v>0</v>
      </c>
      <c r="F122" s="235">
        <v>7572.59</v>
      </c>
      <c r="G122" s="235"/>
      <c r="H122" s="255">
        <v>7530.5259999999998</v>
      </c>
    </row>
    <row r="123" spans="1:8" s="3" customFormat="1" x14ac:dyDescent="0.2">
      <c r="A123" s="187" t="s">
        <v>21</v>
      </c>
      <c r="B123" s="186" t="s">
        <v>72</v>
      </c>
      <c r="C123" s="154">
        <v>12</v>
      </c>
      <c r="D123" s="370">
        <v>13.03</v>
      </c>
      <c r="E123" s="236">
        <v>30</v>
      </c>
      <c r="F123" s="79">
        <v>4690.8</v>
      </c>
      <c r="G123" s="86">
        <v>30</v>
      </c>
      <c r="H123" s="272">
        <v>4665.2999999999993</v>
      </c>
    </row>
    <row r="124" spans="1:8" s="3" customFormat="1" x14ac:dyDescent="0.2">
      <c r="A124" s="187" t="s">
        <v>22</v>
      </c>
      <c r="B124" s="186" t="s">
        <v>6</v>
      </c>
      <c r="C124" s="154">
        <v>12</v>
      </c>
      <c r="D124" s="370">
        <v>0.28999999999999998</v>
      </c>
      <c r="E124" s="236">
        <v>828.1</v>
      </c>
      <c r="F124" s="79">
        <v>2881.79</v>
      </c>
      <c r="G124" s="86">
        <v>828.1</v>
      </c>
      <c r="H124" s="272">
        <v>2865.2260000000001</v>
      </c>
    </row>
    <row r="125" spans="1:8" s="3" customFormat="1" ht="36" x14ac:dyDescent="0.2">
      <c r="A125" s="141" t="s">
        <v>260</v>
      </c>
      <c r="B125" s="186"/>
      <c r="C125" s="154" t="s">
        <v>261</v>
      </c>
      <c r="D125" s="369"/>
      <c r="E125" s="236">
        <v>0</v>
      </c>
      <c r="F125" s="235">
        <v>6255.52</v>
      </c>
      <c r="G125" s="79"/>
      <c r="H125" s="255">
        <v>21514.78</v>
      </c>
    </row>
    <row r="126" spans="1:8" s="3" customFormat="1" x14ac:dyDescent="0.2">
      <c r="A126" s="215" t="s">
        <v>338</v>
      </c>
      <c r="B126" s="34" t="s">
        <v>128</v>
      </c>
      <c r="C126" s="16"/>
      <c r="D126" s="351">
        <v>58.26</v>
      </c>
      <c r="E126" s="236">
        <v>0</v>
      </c>
      <c r="F126" s="79">
        <v>0</v>
      </c>
      <c r="G126" s="86">
        <v>240</v>
      </c>
      <c r="H126" s="272">
        <v>13982.4</v>
      </c>
    </row>
    <row r="127" spans="1:8" s="3" customFormat="1" x14ac:dyDescent="0.2">
      <c r="A127" s="315" t="s">
        <v>150</v>
      </c>
      <c r="B127" s="34" t="s">
        <v>5</v>
      </c>
      <c r="C127" s="16"/>
      <c r="D127" s="351">
        <v>27.69</v>
      </c>
      <c r="E127" s="236">
        <v>0</v>
      </c>
      <c r="F127" s="79">
        <v>0</v>
      </c>
      <c r="G127" s="86">
        <v>60</v>
      </c>
      <c r="H127" s="272">
        <v>1661.4</v>
      </c>
    </row>
    <row r="128" spans="1:8" s="3" customFormat="1" x14ac:dyDescent="0.2">
      <c r="A128" s="315" t="s">
        <v>151</v>
      </c>
      <c r="B128" s="34" t="s">
        <v>128</v>
      </c>
      <c r="C128" s="16"/>
      <c r="D128" s="351">
        <v>3335</v>
      </c>
      <c r="E128" s="236">
        <v>0</v>
      </c>
      <c r="F128" s="79">
        <v>0</v>
      </c>
      <c r="G128" s="86">
        <v>1</v>
      </c>
      <c r="H128" s="272">
        <v>3335</v>
      </c>
    </row>
    <row r="129" spans="1:8" s="3" customFormat="1" x14ac:dyDescent="0.2">
      <c r="A129" s="340" t="s">
        <v>429</v>
      </c>
      <c r="B129" s="34" t="s">
        <v>128</v>
      </c>
      <c r="C129" s="16"/>
      <c r="D129" s="351">
        <v>47.04</v>
      </c>
      <c r="E129" s="236">
        <v>0</v>
      </c>
      <c r="F129" s="79">
        <v>0</v>
      </c>
      <c r="G129" s="86">
        <v>28</v>
      </c>
      <c r="H129" s="272">
        <v>1319.04</v>
      </c>
    </row>
    <row r="130" spans="1:8" s="3" customFormat="1" ht="13.5" thickBot="1" x14ac:dyDescent="0.25">
      <c r="A130" s="215" t="s">
        <v>340</v>
      </c>
      <c r="B130" s="34" t="s">
        <v>5</v>
      </c>
      <c r="C130" s="16"/>
      <c r="D130" s="351">
        <v>608.47</v>
      </c>
      <c r="E130" s="236">
        <v>0</v>
      </c>
      <c r="F130" s="79">
        <v>0</v>
      </c>
      <c r="G130" s="86">
        <v>2</v>
      </c>
      <c r="H130" s="272">
        <v>1216.94</v>
      </c>
    </row>
    <row r="131" spans="1:8" s="1" customFormat="1" ht="26.25" thickBot="1" x14ac:dyDescent="0.25">
      <c r="A131" s="184" t="s">
        <v>262</v>
      </c>
      <c r="B131" s="188"/>
      <c r="C131" s="189"/>
      <c r="D131" s="371"/>
      <c r="E131" s="229"/>
      <c r="F131" s="273">
        <v>10422.4</v>
      </c>
      <c r="G131" s="229"/>
      <c r="H131" s="273">
        <v>7558</v>
      </c>
    </row>
    <row r="132" spans="1:8" s="1" customFormat="1" ht="24.75" thickBot="1" x14ac:dyDescent="0.25">
      <c r="A132" s="145" t="s">
        <v>60</v>
      </c>
      <c r="B132" s="166" t="s">
        <v>66</v>
      </c>
      <c r="C132" s="190">
        <v>1</v>
      </c>
      <c r="D132" s="346"/>
      <c r="E132" s="231">
        <v>3909.7</v>
      </c>
      <c r="F132" s="232">
        <v>10422.4</v>
      </c>
      <c r="G132" s="297">
        <v>3909.7</v>
      </c>
      <c r="H132" s="244">
        <v>7558</v>
      </c>
    </row>
    <row r="133" spans="1:8" s="1" customFormat="1" ht="18.75" customHeight="1" thickBot="1" x14ac:dyDescent="0.25">
      <c r="A133" s="619" t="s">
        <v>62</v>
      </c>
      <c r="B133" s="620"/>
      <c r="C133" s="620"/>
      <c r="D133" s="621"/>
      <c r="E133" s="229"/>
      <c r="F133" s="273">
        <v>279956.61</v>
      </c>
      <c r="G133" s="229"/>
      <c r="H133" s="273">
        <v>279213.59032000002</v>
      </c>
    </row>
    <row r="134" spans="1:8" s="1" customFormat="1" ht="26.25" thickBot="1" x14ac:dyDescent="0.25">
      <c r="A134" s="198" t="s">
        <v>264</v>
      </c>
      <c r="B134" s="113"/>
      <c r="C134" s="114"/>
      <c r="D134" s="373"/>
      <c r="E134" s="262">
        <v>425.8</v>
      </c>
      <c r="F134" s="229">
        <v>86667.73</v>
      </c>
      <c r="G134" s="229">
        <v>425.8</v>
      </c>
      <c r="H134" s="273">
        <v>86146.389800000004</v>
      </c>
    </row>
    <row r="135" spans="1:8" s="1" customFormat="1" ht="24" x14ac:dyDescent="0.2">
      <c r="A135" s="343" t="s">
        <v>173</v>
      </c>
      <c r="B135" s="56" t="s">
        <v>66</v>
      </c>
      <c r="C135" s="381" t="s">
        <v>282</v>
      </c>
      <c r="D135" s="364" t="s">
        <v>265</v>
      </c>
      <c r="E135" s="231">
        <v>3909.7</v>
      </c>
      <c r="F135" s="232">
        <v>82163.759999999995</v>
      </c>
      <c r="G135" s="297">
        <v>3909.7</v>
      </c>
      <c r="H135" s="244">
        <v>81712.790000000008</v>
      </c>
    </row>
    <row r="136" spans="1:8" s="1" customFormat="1" ht="24.75" thickBot="1" x14ac:dyDescent="0.25">
      <c r="A136" s="199" t="s">
        <v>275</v>
      </c>
      <c r="B136" s="14" t="s">
        <v>66</v>
      </c>
      <c r="C136" s="83">
        <v>12</v>
      </c>
      <c r="D136" s="396">
        <v>9.6000000000000002E-2</v>
      </c>
      <c r="E136" s="236">
        <v>3909.7</v>
      </c>
      <c r="F136" s="79">
        <v>4503.97</v>
      </c>
      <c r="G136" s="86">
        <v>3909.7</v>
      </c>
      <c r="H136" s="272">
        <v>4433.599799999999</v>
      </c>
    </row>
    <row r="137" spans="1:8" s="3" customFormat="1" ht="51.75" thickBot="1" x14ac:dyDescent="0.25">
      <c r="A137" s="200" t="s">
        <v>266</v>
      </c>
      <c r="B137" s="55" t="s">
        <v>66</v>
      </c>
      <c r="C137" s="382" t="s">
        <v>187</v>
      </c>
      <c r="D137" s="347" t="s">
        <v>265</v>
      </c>
      <c r="E137" s="262">
        <v>2827</v>
      </c>
      <c r="F137" s="229">
        <v>160271.46</v>
      </c>
      <c r="G137" s="298">
        <v>2827</v>
      </c>
      <c r="H137" s="273">
        <v>159633.01</v>
      </c>
    </row>
    <row r="138" spans="1:8" s="3" customFormat="1" ht="40.5" customHeight="1" thickBot="1" x14ac:dyDescent="0.25">
      <c r="A138" s="201" t="s">
        <v>267</v>
      </c>
      <c r="B138" s="274" t="s">
        <v>66</v>
      </c>
      <c r="C138" s="77">
        <v>1</v>
      </c>
      <c r="D138" s="484">
        <v>3.4666666666666665E-3</v>
      </c>
      <c r="E138" s="262">
        <v>3909.7</v>
      </c>
      <c r="F138" s="229">
        <v>175.94</v>
      </c>
      <c r="G138" s="298">
        <v>3909.7</v>
      </c>
      <c r="H138" s="273">
        <v>162.64352</v>
      </c>
    </row>
    <row r="139" spans="1:8" s="3" customFormat="1" ht="51.75" thickBot="1" x14ac:dyDescent="0.25">
      <c r="A139" s="184" t="s">
        <v>268</v>
      </c>
      <c r="B139" s="275" t="s">
        <v>66</v>
      </c>
      <c r="C139" s="78">
        <v>12</v>
      </c>
      <c r="D139" s="374">
        <v>0.77</v>
      </c>
      <c r="E139" s="262">
        <v>3909.7</v>
      </c>
      <c r="F139" s="229">
        <v>32841.480000000003</v>
      </c>
      <c r="G139" s="298">
        <v>3909.7</v>
      </c>
      <c r="H139" s="273">
        <v>33271.546999999991</v>
      </c>
    </row>
    <row r="140" spans="1:8" s="1" customFormat="1" ht="15.75" thickBot="1" x14ac:dyDescent="0.25">
      <c r="A140" s="209" t="s">
        <v>64</v>
      </c>
      <c r="B140" s="210"/>
      <c r="C140" s="211"/>
      <c r="D140" s="485"/>
      <c r="E140" s="262">
        <v>3909.7</v>
      </c>
      <c r="F140" s="228">
        <v>228013.7</v>
      </c>
      <c r="G140" s="227">
        <v>3909.7</v>
      </c>
      <c r="H140" s="273">
        <v>225746.07833333334</v>
      </c>
    </row>
    <row r="141" spans="1:8" s="1" customFormat="1" ht="17.25" x14ac:dyDescent="0.2">
      <c r="A141" s="115" t="s">
        <v>269</v>
      </c>
      <c r="B141" s="150" t="s">
        <v>66</v>
      </c>
      <c r="C141" s="117">
        <v>12</v>
      </c>
      <c r="D141" s="486">
        <v>4.8600000000000003</v>
      </c>
      <c r="E141" s="236">
        <v>3909.7</v>
      </c>
      <c r="F141" s="79">
        <v>228013.7</v>
      </c>
      <c r="G141" s="86">
        <v>3909.7</v>
      </c>
      <c r="H141" s="272">
        <v>224612.26550000001</v>
      </c>
    </row>
    <row r="142" spans="1:8" s="1" customFormat="1" ht="13.5" thickBot="1" x14ac:dyDescent="0.25">
      <c r="A142" s="115" t="s">
        <v>408</v>
      </c>
      <c r="B142" s="150"/>
      <c r="C142" s="158"/>
      <c r="D142" s="375"/>
      <c r="E142" s="236">
        <v>0</v>
      </c>
      <c r="F142" s="79">
        <v>0</v>
      </c>
      <c r="G142" s="86">
        <v>0</v>
      </c>
      <c r="H142" s="272">
        <v>1133.8128333333334</v>
      </c>
    </row>
    <row r="143" spans="1:8" s="1" customFormat="1" ht="15.75" thickBot="1" x14ac:dyDescent="0.25">
      <c r="A143" s="123" t="s">
        <v>192</v>
      </c>
      <c r="B143" s="57"/>
      <c r="C143" s="42"/>
      <c r="D143" s="376"/>
      <c r="E143" s="262">
        <v>0</v>
      </c>
      <c r="F143" s="229">
        <v>53899.16</v>
      </c>
      <c r="G143" s="301"/>
      <c r="H143" s="273">
        <v>66521.925000000003</v>
      </c>
    </row>
    <row r="144" spans="1:8" s="1" customFormat="1" ht="13.5" thickBot="1" x14ac:dyDescent="0.25">
      <c r="A144" s="31" t="s">
        <v>321</v>
      </c>
      <c r="B144" s="35"/>
      <c r="C144" s="41"/>
      <c r="D144" s="377"/>
      <c r="E144" s="262">
        <v>0</v>
      </c>
      <c r="F144" s="229">
        <v>53899.16</v>
      </c>
      <c r="G144" s="229"/>
      <c r="H144" s="273">
        <v>66521.925000000003</v>
      </c>
    </row>
    <row r="145" spans="1:8" s="1" customFormat="1" x14ac:dyDescent="0.2">
      <c r="A145" s="212" t="s">
        <v>270</v>
      </c>
      <c r="B145" s="465" t="s">
        <v>5</v>
      </c>
      <c r="C145" s="466">
        <v>1</v>
      </c>
      <c r="D145" s="487">
        <v>1560.1</v>
      </c>
      <c r="E145" s="386">
        <v>3</v>
      </c>
      <c r="F145" s="232">
        <v>5400.69</v>
      </c>
      <c r="G145" s="297">
        <v>0</v>
      </c>
      <c r="H145" s="244">
        <v>0</v>
      </c>
    </row>
    <row r="146" spans="1:8" s="1" customFormat="1" x14ac:dyDescent="0.2">
      <c r="A146" s="58" t="s">
        <v>172</v>
      </c>
      <c r="B146" s="251" t="s">
        <v>128</v>
      </c>
      <c r="C146" s="30"/>
      <c r="D146" s="359">
        <v>1044.4000000000001</v>
      </c>
      <c r="E146" s="387">
        <v>0</v>
      </c>
      <c r="F146" s="79">
        <v>0</v>
      </c>
      <c r="G146" s="86">
        <v>3</v>
      </c>
      <c r="H146" s="272">
        <v>3133.2000000000003</v>
      </c>
    </row>
    <row r="147" spans="1:8" s="1" customFormat="1" x14ac:dyDescent="0.2">
      <c r="A147" s="84" t="s">
        <v>358</v>
      </c>
      <c r="B147" s="251" t="s">
        <v>128</v>
      </c>
      <c r="C147" s="30"/>
      <c r="D147" s="359">
        <v>2500</v>
      </c>
      <c r="E147" s="387">
        <v>0</v>
      </c>
      <c r="F147" s="79">
        <v>0</v>
      </c>
      <c r="G147" s="86">
        <v>5</v>
      </c>
      <c r="H147" s="272">
        <v>12500</v>
      </c>
    </row>
    <row r="148" spans="1:8" s="1" customFormat="1" x14ac:dyDescent="0.2">
      <c r="A148" s="213" t="s">
        <v>394</v>
      </c>
      <c r="B148" s="251" t="s">
        <v>5</v>
      </c>
      <c r="C148" s="30"/>
      <c r="D148" s="355">
        <v>1800.23</v>
      </c>
      <c r="E148" s="387">
        <v>0</v>
      </c>
      <c r="F148" s="79">
        <v>0</v>
      </c>
      <c r="G148" s="86">
        <v>5</v>
      </c>
      <c r="H148" s="272">
        <v>9001.15</v>
      </c>
    </row>
    <row r="149" spans="1:8" s="1" customFormat="1" x14ac:dyDescent="0.2">
      <c r="A149" s="216" t="s">
        <v>322</v>
      </c>
      <c r="B149" s="282" t="s">
        <v>6</v>
      </c>
      <c r="C149" s="214"/>
      <c r="D149" s="367">
        <v>1642.65</v>
      </c>
      <c r="E149" s="387">
        <v>28.5</v>
      </c>
      <c r="F149" s="79">
        <v>46815.53</v>
      </c>
      <c r="G149" s="86">
        <v>25.5</v>
      </c>
      <c r="H149" s="272">
        <v>41887.575000000004</v>
      </c>
    </row>
    <row r="150" spans="1:8" s="1" customFormat="1" ht="13.5" thickBot="1" x14ac:dyDescent="0.25">
      <c r="A150" s="469" t="s">
        <v>434</v>
      </c>
      <c r="B150" s="467" t="s">
        <v>26</v>
      </c>
      <c r="C150" s="214"/>
      <c r="D150" s="471">
        <v>560.98</v>
      </c>
      <c r="E150" s="470">
        <v>3</v>
      </c>
      <c r="F150" s="459">
        <v>1682.94</v>
      </c>
      <c r="G150" s="460"/>
      <c r="H150" s="461"/>
    </row>
    <row r="151" spans="1:8" s="1" customFormat="1" ht="15.75" thickBot="1" x14ac:dyDescent="0.25">
      <c r="A151" s="221" t="s">
        <v>424</v>
      </c>
      <c r="B151" s="55"/>
      <c r="C151" s="40"/>
      <c r="D151" s="489"/>
      <c r="E151" s="17"/>
      <c r="F151" s="273">
        <v>884482.71</v>
      </c>
      <c r="G151" s="17"/>
      <c r="H151" s="273">
        <v>921074.67122333334</v>
      </c>
    </row>
    <row r="152" spans="1:8" x14ac:dyDescent="0.2">
      <c r="A152" s="24"/>
      <c r="B152" s="75"/>
      <c r="C152" s="18"/>
    </row>
    <row r="153" spans="1:8" x14ac:dyDescent="0.2">
      <c r="A153" s="284" t="s">
        <v>431</v>
      </c>
      <c r="B153" s="75"/>
      <c r="C153" s="18"/>
      <c r="D153" s="122"/>
    </row>
    <row r="154" spans="1:8" x14ac:dyDescent="0.2">
      <c r="A154" s="24"/>
      <c r="B154" s="75"/>
      <c r="C154" s="18"/>
      <c r="D154" s="122"/>
    </row>
    <row r="155" spans="1:8" x14ac:dyDescent="0.2">
      <c r="A155" s="24" t="s">
        <v>432</v>
      </c>
      <c r="B155" s="75"/>
      <c r="C155" s="18"/>
      <c r="D155" s="122"/>
    </row>
    <row r="156" spans="1:8" s="1" customFormat="1" x14ac:dyDescent="0.2">
      <c r="A156" s="24"/>
      <c r="B156" s="75"/>
      <c r="C156" s="18"/>
      <c r="D156" s="122"/>
      <c r="E156" s="302"/>
      <c r="F156" s="302"/>
      <c r="G156" s="302"/>
      <c r="H156" s="302"/>
    </row>
    <row r="157" spans="1:8" s="3" customFormat="1" x14ac:dyDescent="0.2">
      <c r="A157" s="24"/>
      <c r="B157" s="75"/>
      <c r="C157" s="18"/>
      <c r="D157" s="122"/>
      <c r="E157" s="302"/>
      <c r="F157" s="302"/>
      <c r="G157" s="302"/>
      <c r="H157" s="302"/>
    </row>
    <row r="158" spans="1:8" x14ac:dyDescent="0.2">
      <c r="A158" s="24"/>
      <c r="D158" s="122"/>
    </row>
    <row r="159" spans="1:8" x14ac:dyDescent="0.2">
      <c r="A159" s="24"/>
    </row>
    <row r="179" spans="1:3" x14ac:dyDescent="0.2">
      <c r="A179" s="13"/>
    </row>
    <row r="180" spans="1:3" x14ac:dyDescent="0.2">
      <c r="A180" s="13"/>
    </row>
    <row r="181" spans="1:3" x14ac:dyDescent="0.2">
      <c r="A181" s="13"/>
    </row>
    <row r="182" spans="1:3" x14ac:dyDescent="0.2">
      <c r="A182" s="13"/>
    </row>
    <row r="183" spans="1:3" x14ac:dyDescent="0.2">
      <c r="A183" s="13"/>
    </row>
    <row r="184" spans="1:3" x14ac:dyDescent="0.2">
      <c r="A184" s="13"/>
    </row>
    <row r="185" spans="1:3" x14ac:dyDescent="0.2">
      <c r="A185" s="13"/>
    </row>
    <row r="186" spans="1:3" x14ac:dyDescent="0.2">
      <c r="A186" s="13"/>
    </row>
    <row r="187" spans="1:3" x14ac:dyDescent="0.2">
      <c r="A187" s="13"/>
    </row>
    <row r="188" spans="1:3" x14ac:dyDescent="0.2">
      <c r="A188" s="13"/>
      <c r="B188" s="13"/>
      <c r="C188" s="13"/>
    </row>
    <row r="189" spans="1:3" x14ac:dyDescent="0.2">
      <c r="A189" s="13"/>
      <c r="B189" s="13"/>
      <c r="C189" s="13"/>
    </row>
    <row r="193" spans="1:4" x14ac:dyDescent="0.2">
      <c r="A193" s="13"/>
      <c r="D193" s="302"/>
    </row>
    <row r="194" spans="1:4" x14ac:dyDescent="0.2">
      <c r="A194" s="13"/>
      <c r="D194" s="302"/>
    </row>
  </sheetData>
  <mergeCells count="8">
    <mergeCell ref="A1:H1"/>
    <mergeCell ref="A2:D2"/>
    <mergeCell ref="A64:D64"/>
    <mergeCell ref="A133:D133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4" fitToHeight="0" orientation="portrait" copies="2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showZeros="0" topLeftCell="A19" zoomScaleNormal="100" workbookViewId="0">
      <selection activeCell="F27" sqref="F27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0.5703125" style="302" customWidth="1"/>
    <col min="6" max="6" width="12.42578125" style="302" customWidth="1"/>
    <col min="7" max="7" width="13" style="302" customWidth="1"/>
    <col min="8" max="8" width="14.28515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-1023590.9648314422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841968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841968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829440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2">
        <v>12528</v>
      </c>
    </row>
    <row r="8" spans="1:8" s="2" customFormat="1" x14ac:dyDescent="0.2">
      <c r="A8" s="10" t="s">
        <v>125</v>
      </c>
      <c r="B8" s="72"/>
      <c r="C8" s="99"/>
      <c r="D8" s="73"/>
      <c r="E8" s="73"/>
      <c r="F8" s="73"/>
      <c r="G8" s="73"/>
      <c r="H8" s="289">
        <v>786520.1847000001</v>
      </c>
    </row>
    <row r="9" spans="1:8" s="2" customFormat="1" x14ac:dyDescent="0.2">
      <c r="A9" s="222" t="s">
        <v>427</v>
      </c>
      <c r="B9" s="7"/>
      <c r="C9" s="18"/>
      <c r="D9" s="64"/>
      <c r="E9" s="64"/>
      <c r="F9" s="64"/>
      <c r="G9" s="64"/>
      <c r="H9" s="444">
        <v>-968143.14953144232</v>
      </c>
    </row>
    <row r="10" spans="1:8" s="2" customFormat="1" x14ac:dyDescent="0.2">
      <c r="A10" s="8"/>
      <c r="B10" s="7"/>
      <c r="C10" s="18"/>
      <c r="D10" s="122"/>
      <c r="E10" s="99"/>
      <c r="F10" s="99"/>
      <c r="G10" s="99"/>
      <c r="H10" s="286"/>
    </row>
    <row r="11" spans="1:8" s="2" customFormat="1" ht="25.5" customHeight="1" x14ac:dyDescent="0.2">
      <c r="A11" s="623" t="s">
        <v>124</v>
      </c>
      <c r="B11" s="622"/>
      <c r="C11" s="622"/>
      <c r="D11" s="622"/>
      <c r="E11" s="122"/>
      <c r="F11" s="122"/>
      <c r="G11" s="286"/>
      <c r="H11" s="287"/>
    </row>
    <row r="12" spans="1:8" s="2" customFormat="1" x14ac:dyDescent="0.2">
      <c r="A12" s="15" t="s">
        <v>385</v>
      </c>
      <c r="B12" s="70"/>
      <c r="C12" s="18"/>
      <c r="D12" s="122"/>
      <c r="E12" s="122"/>
      <c r="F12" s="99"/>
      <c r="G12" s="99"/>
      <c r="H12" s="285">
        <v>-1100211.4848314421</v>
      </c>
    </row>
    <row r="13" spans="1:8" s="2" customFormat="1" ht="25.5" x14ac:dyDescent="0.2">
      <c r="A13" s="25" t="s">
        <v>191</v>
      </c>
      <c r="B13" s="7"/>
      <c r="C13" s="18"/>
      <c r="D13" s="121"/>
      <c r="E13" s="48"/>
      <c r="F13" s="48"/>
      <c r="G13" s="106"/>
      <c r="H13" s="288">
        <v>827434.41999999993</v>
      </c>
    </row>
    <row r="14" spans="1:8" s="2" customFormat="1" x14ac:dyDescent="0.2">
      <c r="A14" s="222" t="s">
        <v>189</v>
      </c>
      <c r="B14" s="7"/>
      <c r="C14" s="18"/>
      <c r="D14" s="64"/>
      <c r="E14" s="48"/>
      <c r="F14" s="48"/>
      <c r="G14" s="106"/>
      <c r="H14" s="289">
        <v>827434.41999999993</v>
      </c>
    </row>
    <row r="15" spans="1:8" s="2" customFormat="1" x14ac:dyDescent="0.2">
      <c r="A15" s="222" t="s">
        <v>190</v>
      </c>
      <c r="B15" s="7"/>
      <c r="C15" s="18"/>
      <c r="D15" s="121"/>
      <c r="E15" s="48"/>
      <c r="F15" s="48"/>
      <c r="G15" s="286"/>
      <c r="H15" s="289">
        <v>814906.41999999993</v>
      </c>
    </row>
    <row r="16" spans="1:8" s="2" customFormat="1" x14ac:dyDescent="0.2">
      <c r="A16" s="222" t="s">
        <v>123</v>
      </c>
      <c r="B16" s="7"/>
      <c r="C16" s="18"/>
      <c r="D16" s="64"/>
      <c r="E16" s="48"/>
      <c r="F16" s="48"/>
      <c r="G16" s="106"/>
      <c r="H16" s="290">
        <v>12528.000000000004</v>
      </c>
    </row>
    <row r="17" spans="1:8" s="1" customFormat="1" x14ac:dyDescent="0.2">
      <c r="A17" s="222" t="s">
        <v>276</v>
      </c>
      <c r="B17" s="7"/>
      <c r="C17" s="18"/>
      <c r="D17" s="64"/>
      <c r="E17" s="48"/>
      <c r="F17" s="48"/>
      <c r="G17" s="106"/>
      <c r="H17" s="288">
        <v>-272777.0648314422</v>
      </c>
    </row>
    <row r="18" spans="1:8" s="1" customFormat="1" x14ac:dyDescent="0.2">
      <c r="A18" s="10" t="s">
        <v>126</v>
      </c>
      <c r="B18" s="72"/>
      <c r="C18" s="99"/>
      <c r="D18" s="121"/>
      <c r="E18" s="48"/>
      <c r="F18" s="48"/>
      <c r="G18" s="106"/>
      <c r="H18" s="289">
        <v>786520.1847000001</v>
      </c>
    </row>
    <row r="19" spans="1:8" s="1" customFormat="1" x14ac:dyDescent="0.2">
      <c r="A19" s="11" t="s">
        <v>428</v>
      </c>
      <c r="B19" s="7"/>
      <c r="C19" s="18"/>
      <c r="D19" s="64"/>
      <c r="E19" s="48"/>
      <c r="F19" s="48"/>
      <c r="G19" s="106"/>
      <c r="H19" s="444">
        <v>-1059297.2495314423</v>
      </c>
    </row>
    <row r="20" spans="1:8" s="1" customFormat="1" ht="13.5" thickBot="1" x14ac:dyDescent="0.25">
      <c r="A20" s="120"/>
      <c r="B20" s="7"/>
      <c r="C20" s="18"/>
      <c r="D20" s="64"/>
      <c r="E20" s="18"/>
      <c r="F20" s="18"/>
      <c r="G20" s="18"/>
      <c r="H20" s="18"/>
    </row>
    <row r="21" spans="1:8" s="89" customFormat="1" ht="15.75" thickBot="1" x14ac:dyDescent="0.25">
      <c r="A21" s="74" t="s">
        <v>7</v>
      </c>
      <c r="B21" s="87"/>
      <c r="C21" s="88"/>
      <c r="D21" s="224" t="s">
        <v>9</v>
      </c>
      <c r="E21" s="610">
        <v>29</v>
      </c>
      <c r="F21" s="611"/>
      <c r="G21" s="611"/>
      <c r="H21" s="612"/>
    </row>
    <row r="22" spans="1:8" s="89" customFormat="1" ht="20.25" thickBot="1" x14ac:dyDescent="0.25">
      <c r="A22" s="90"/>
      <c r="B22" s="92" t="s">
        <v>8</v>
      </c>
      <c r="C22" s="344" t="s">
        <v>166</v>
      </c>
      <c r="D22" s="225" t="s">
        <v>10</v>
      </c>
      <c r="E22" s="610" t="s">
        <v>111</v>
      </c>
      <c r="F22" s="611"/>
      <c r="G22" s="611"/>
      <c r="H22" s="612"/>
    </row>
    <row r="23" spans="1:8" s="1" customFormat="1" ht="21.75" thickBot="1" x14ac:dyDescent="0.25">
      <c r="A23" s="93" t="s">
        <v>11</v>
      </c>
      <c r="B23" s="44" t="s">
        <v>12</v>
      </c>
      <c r="C23" s="19"/>
      <c r="D23" s="283" t="s">
        <v>13</v>
      </c>
      <c r="E23" s="291" t="s">
        <v>4</v>
      </c>
      <c r="F23" s="292"/>
      <c r="G23" s="293" t="s">
        <v>0</v>
      </c>
      <c r="H23" s="294"/>
    </row>
    <row r="24" spans="1:8" s="91" customFormat="1" ht="20.25" thickBot="1" x14ac:dyDescent="0.25">
      <c r="A24" s="105"/>
      <c r="B24" s="92"/>
      <c r="C24" s="103"/>
      <c r="D24" s="226"/>
      <c r="E24" s="295" t="s">
        <v>1</v>
      </c>
      <c r="F24" s="296" t="s">
        <v>2</v>
      </c>
      <c r="G24" s="295" t="s">
        <v>1</v>
      </c>
      <c r="H24" s="296" t="s">
        <v>3</v>
      </c>
    </row>
    <row r="25" spans="1:8" s="1" customFormat="1" ht="41.25" customHeight="1" thickBot="1" x14ac:dyDescent="0.25">
      <c r="A25" s="616" t="s">
        <v>27</v>
      </c>
      <c r="B25" s="617"/>
      <c r="C25" s="617"/>
      <c r="D25" s="618"/>
      <c r="E25" s="229"/>
      <c r="F25" s="228">
        <v>36800.549999999996</v>
      </c>
      <c r="G25" s="229"/>
      <c r="H25" s="228">
        <v>10102.532999999999</v>
      </c>
    </row>
    <row r="26" spans="1:8" s="1" customFormat="1" ht="13.5" thickBot="1" x14ac:dyDescent="0.25">
      <c r="A26" s="124" t="s">
        <v>28</v>
      </c>
      <c r="B26" s="125"/>
      <c r="C26" s="379"/>
      <c r="D26" s="95"/>
      <c r="E26" s="229"/>
      <c r="F26" s="228">
        <v>35.47</v>
      </c>
      <c r="G26" s="229"/>
      <c r="H26" s="228">
        <v>35.471800000000002</v>
      </c>
    </row>
    <row r="27" spans="1:8" s="1" customFormat="1" ht="33.75" customHeight="1" thickBot="1" x14ac:dyDescent="0.25">
      <c r="A27" s="26" t="s">
        <v>29</v>
      </c>
      <c r="B27" s="104" t="s">
        <v>65</v>
      </c>
      <c r="C27" s="230" t="s">
        <v>14</v>
      </c>
      <c r="D27" s="345">
        <v>9.1000000000000004E-3</v>
      </c>
      <c r="E27" s="231">
        <v>3898</v>
      </c>
      <c r="F27" s="232">
        <v>35.47</v>
      </c>
      <c r="G27" s="297">
        <v>3898</v>
      </c>
      <c r="H27" s="244">
        <v>35.471800000000002</v>
      </c>
    </row>
    <row r="28" spans="1:8" s="3" customFormat="1" ht="13.5" thickBot="1" x14ac:dyDescent="0.25">
      <c r="A28" s="239" t="s">
        <v>30</v>
      </c>
      <c r="B28" s="240"/>
      <c r="C28" s="380"/>
      <c r="D28" s="347"/>
      <c r="E28" s="229"/>
      <c r="F28" s="228">
        <v>3011.1499999999996</v>
      </c>
      <c r="G28" s="229"/>
      <c r="H28" s="228">
        <v>2052.1860000000001</v>
      </c>
    </row>
    <row r="29" spans="1:8" s="1" customFormat="1" ht="45" customHeight="1" x14ac:dyDescent="0.2">
      <c r="A29" s="26" t="s">
        <v>31</v>
      </c>
      <c r="B29" s="33" t="s">
        <v>6</v>
      </c>
      <c r="C29" s="102">
        <v>12</v>
      </c>
      <c r="D29" s="348">
        <v>0.21199999999999999</v>
      </c>
      <c r="E29" s="231">
        <v>810.5</v>
      </c>
      <c r="F29" s="232">
        <v>2061.91</v>
      </c>
      <c r="G29" s="297">
        <v>810.5</v>
      </c>
      <c r="H29" s="244">
        <v>2052.1860000000001</v>
      </c>
    </row>
    <row r="30" spans="1:8" s="1" customFormat="1" ht="13.5" thickBot="1" x14ac:dyDescent="0.25">
      <c r="A30" s="241" t="s">
        <v>239</v>
      </c>
      <c r="B30" s="169"/>
      <c r="C30" s="183" t="s">
        <v>68</v>
      </c>
      <c r="D30" s="346"/>
      <c r="E30" s="236">
        <v>0</v>
      </c>
      <c r="F30" s="235">
        <v>949.24</v>
      </c>
      <c r="G30" s="79"/>
      <c r="H30" s="272">
        <v>0</v>
      </c>
    </row>
    <row r="31" spans="1:8" s="3" customFormat="1" ht="26.25" thickBot="1" x14ac:dyDescent="0.25">
      <c r="A31" s="27" t="s">
        <v>32</v>
      </c>
      <c r="B31" s="35"/>
      <c r="C31" s="36"/>
      <c r="D31" s="347"/>
      <c r="E31" s="229"/>
      <c r="F31" s="228">
        <v>35.47</v>
      </c>
      <c r="G31" s="229"/>
      <c r="H31" s="228">
        <v>0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229"/>
      <c r="F32" s="228">
        <v>619.78</v>
      </c>
      <c r="G32" s="229"/>
      <c r="H32" s="228">
        <v>0</v>
      </c>
    </row>
    <row r="33" spans="1:8" s="3" customFormat="1" ht="26.25" thickBot="1" x14ac:dyDescent="0.25">
      <c r="A33" s="27" t="s">
        <v>37</v>
      </c>
      <c r="B33" s="280"/>
      <c r="C33" s="388"/>
      <c r="D33" s="389"/>
      <c r="E33" s="229"/>
      <c r="F33" s="273">
        <v>29423.05</v>
      </c>
      <c r="G33" s="229"/>
      <c r="H33" s="273">
        <v>1677.7151999999999</v>
      </c>
    </row>
    <row r="34" spans="1:8" s="1" customFormat="1" ht="24" x14ac:dyDescent="0.2">
      <c r="A34" s="194" t="s">
        <v>15</v>
      </c>
      <c r="B34" s="393" t="s">
        <v>6</v>
      </c>
      <c r="C34" s="394">
        <v>2</v>
      </c>
      <c r="D34" s="395">
        <v>0.77</v>
      </c>
      <c r="E34" s="231">
        <v>970.9</v>
      </c>
      <c r="F34" s="232">
        <v>1495.19</v>
      </c>
      <c r="G34" s="297">
        <f>E34</f>
        <v>970.9</v>
      </c>
      <c r="H34" s="244">
        <v>1495.1859999999999</v>
      </c>
    </row>
    <row r="35" spans="1:8" s="1" customFormat="1" ht="24" x14ac:dyDescent="0.2">
      <c r="A35" s="194" t="s">
        <v>214</v>
      </c>
      <c r="B35" s="14" t="s">
        <v>6</v>
      </c>
      <c r="C35" s="131">
        <v>4</v>
      </c>
      <c r="D35" s="396">
        <v>9.4E-2</v>
      </c>
      <c r="E35" s="236">
        <v>970.9</v>
      </c>
      <c r="F35" s="79">
        <v>365.06</v>
      </c>
      <c r="G35" s="297">
        <f>E35</f>
        <v>970.9</v>
      </c>
      <c r="H35" s="272">
        <v>182.5292</v>
      </c>
    </row>
    <row r="36" spans="1:8" s="1" customFormat="1" ht="18" customHeight="1" x14ac:dyDescent="0.2">
      <c r="A36" s="383" t="s">
        <v>34</v>
      </c>
      <c r="B36" s="97" t="s">
        <v>6</v>
      </c>
      <c r="C36" s="217" t="s">
        <v>69</v>
      </c>
      <c r="D36" s="360"/>
      <c r="E36" s="236">
        <v>0</v>
      </c>
      <c r="F36" s="235">
        <v>27562.799999999999</v>
      </c>
      <c r="G36" s="235"/>
      <c r="H36" s="255">
        <v>0</v>
      </c>
    </row>
    <row r="37" spans="1:8" s="1" customFormat="1" ht="13.5" thickBot="1" x14ac:dyDescent="0.25">
      <c r="A37" s="385" t="s">
        <v>216</v>
      </c>
      <c r="B37" s="34"/>
      <c r="C37" s="16"/>
      <c r="D37" s="360"/>
      <c r="E37" s="236">
        <v>0</v>
      </c>
      <c r="F37" s="235">
        <v>27562.799999999999</v>
      </c>
      <c r="G37" s="232"/>
      <c r="H37" s="244">
        <v>0</v>
      </c>
    </row>
    <row r="38" spans="1:8" s="3" customFormat="1" ht="26.25" thickBot="1" x14ac:dyDescent="0.25">
      <c r="A38" s="132" t="s">
        <v>38</v>
      </c>
      <c r="B38" s="390"/>
      <c r="C38" s="391"/>
      <c r="D38" s="392"/>
      <c r="E38" s="229"/>
      <c r="F38" s="273">
        <v>218.3</v>
      </c>
      <c r="G38" s="229"/>
      <c r="H38" s="273">
        <v>218.29600000000002</v>
      </c>
    </row>
    <row r="39" spans="1:8" s="1" customFormat="1" ht="39.75" customHeight="1" thickBot="1" x14ac:dyDescent="0.25">
      <c r="A39" s="247" t="s">
        <v>39</v>
      </c>
      <c r="B39" s="128" t="s">
        <v>6</v>
      </c>
      <c r="C39" s="131">
        <v>1</v>
      </c>
      <c r="D39" s="474">
        <v>0.52</v>
      </c>
      <c r="E39" s="231">
        <v>419.8</v>
      </c>
      <c r="F39" s="232">
        <v>218.3</v>
      </c>
      <c r="G39" s="297">
        <v>419.8</v>
      </c>
      <c r="H39" s="244">
        <v>218.29600000000002</v>
      </c>
    </row>
    <row r="40" spans="1:8" s="3" customFormat="1" ht="26.25" thickBot="1" x14ac:dyDescent="0.25">
      <c r="A40" s="139" t="s">
        <v>40</v>
      </c>
      <c r="B40" s="133"/>
      <c r="C40" s="134"/>
      <c r="D40" s="350"/>
      <c r="E40" s="229"/>
      <c r="F40" s="273">
        <v>120.84</v>
      </c>
      <c r="G40" s="229"/>
      <c r="H40" s="273">
        <v>4962.4279999999999</v>
      </c>
    </row>
    <row r="41" spans="1:8" s="1" customFormat="1" ht="46.5" customHeight="1" x14ac:dyDescent="0.2">
      <c r="A41" s="26" t="s">
        <v>41</v>
      </c>
      <c r="B41" s="249" t="s">
        <v>66</v>
      </c>
      <c r="C41" s="16" t="s">
        <v>70</v>
      </c>
      <c r="D41" s="474">
        <v>3.1E-2</v>
      </c>
      <c r="E41" s="231">
        <v>3898</v>
      </c>
      <c r="F41" s="232">
        <v>120.84</v>
      </c>
      <c r="G41" s="297">
        <v>3898</v>
      </c>
      <c r="H41" s="244">
        <v>120.83799999999999</v>
      </c>
    </row>
    <row r="42" spans="1:8" s="1" customFormat="1" ht="18.75" customHeight="1" x14ac:dyDescent="0.2">
      <c r="A42" s="144" t="s">
        <v>34</v>
      </c>
      <c r="B42" s="96"/>
      <c r="C42" s="16" t="s">
        <v>69</v>
      </c>
      <c r="D42" s="476"/>
      <c r="E42" s="234">
        <v>0</v>
      </c>
      <c r="F42" s="235">
        <v>0</v>
      </c>
      <c r="G42" s="235"/>
      <c r="H42" s="255">
        <v>4841.59</v>
      </c>
    </row>
    <row r="43" spans="1:8" s="1" customFormat="1" ht="13.5" thickBot="1" x14ac:dyDescent="0.25">
      <c r="A43" s="252" t="s">
        <v>178</v>
      </c>
      <c r="B43" s="14" t="s">
        <v>127</v>
      </c>
      <c r="C43" s="16"/>
      <c r="D43" s="472">
        <v>819.04</v>
      </c>
      <c r="E43" s="236">
        <v>0</v>
      </c>
      <c r="F43" s="79">
        <v>0</v>
      </c>
      <c r="G43" s="86">
        <v>3</v>
      </c>
      <c r="H43" s="272">
        <v>4841.59</v>
      </c>
    </row>
    <row r="44" spans="1:8" s="3" customFormat="1" ht="26.25" thickBot="1" x14ac:dyDescent="0.25">
      <c r="A44" s="139" t="s">
        <v>42</v>
      </c>
      <c r="B44" s="133"/>
      <c r="C44" s="134"/>
      <c r="D44" s="350"/>
      <c r="E44" s="229"/>
      <c r="F44" s="273">
        <v>619.78</v>
      </c>
      <c r="G44" s="229"/>
      <c r="H44" s="273">
        <v>0</v>
      </c>
    </row>
    <row r="45" spans="1:8" s="3" customFormat="1" ht="26.25" thickBot="1" x14ac:dyDescent="0.25">
      <c r="A45" s="142" t="s">
        <v>44</v>
      </c>
      <c r="B45" s="143"/>
      <c r="C45" s="253"/>
      <c r="D45" s="477"/>
      <c r="E45" s="229"/>
      <c r="F45" s="273">
        <v>140.33000000000001</v>
      </c>
      <c r="G45" s="229"/>
      <c r="H45" s="273">
        <v>140.328</v>
      </c>
    </row>
    <row r="46" spans="1:8" s="1" customFormat="1" ht="17.25" thickBot="1" x14ac:dyDescent="0.25">
      <c r="A46" s="111" t="s">
        <v>45</v>
      </c>
      <c r="B46" s="33" t="s">
        <v>66</v>
      </c>
      <c r="C46" s="102"/>
      <c r="D46" s="474">
        <v>3.6000000000000004E-2</v>
      </c>
      <c r="E46" s="231">
        <v>3898</v>
      </c>
      <c r="F46" s="232">
        <v>140.33000000000001</v>
      </c>
      <c r="G46" s="297">
        <v>3898</v>
      </c>
      <c r="H46" s="244">
        <v>140.328</v>
      </c>
    </row>
    <row r="47" spans="1:8" s="3" customFormat="1" ht="39" thickBot="1" x14ac:dyDescent="0.25">
      <c r="A47" s="27" t="s">
        <v>46</v>
      </c>
      <c r="B47" s="35"/>
      <c r="C47" s="254"/>
      <c r="D47" s="353"/>
      <c r="E47" s="229"/>
      <c r="F47" s="273">
        <v>2576.38</v>
      </c>
      <c r="G47" s="229"/>
      <c r="H47" s="273">
        <v>1016.1079999999999</v>
      </c>
    </row>
    <row r="48" spans="1:8" s="1" customFormat="1" ht="38.25" customHeight="1" x14ac:dyDescent="0.2">
      <c r="A48" s="151" t="s">
        <v>47</v>
      </c>
      <c r="B48" s="33" t="s">
        <v>128</v>
      </c>
      <c r="C48" s="22" t="s">
        <v>70</v>
      </c>
      <c r="D48" s="474">
        <v>4.5860000000000003</v>
      </c>
      <c r="E48" s="231">
        <v>42</v>
      </c>
      <c r="F48" s="232">
        <v>385.22</v>
      </c>
      <c r="G48" s="297">
        <v>37</v>
      </c>
      <c r="H48" s="244">
        <v>169.68200000000002</v>
      </c>
    </row>
    <row r="49" spans="1:8" s="1" customFormat="1" x14ac:dyDescent="0.2">
      <c r="A49" s="152" t="s">
        <v>48</v>
      </c>
      <c r="B49" s="14"/>
      <c r="C49" s="21"/>
      <c r="D49" s="476"/>
      <c r="E49" s="234">
        <v>0</v>
      </c>
      <c r="F49" s="235">
        <v>2191.16</v>
      </c>
      <c r="G49" s="235"/>
      <c r="H49" s="255">
        <v>846.42599999999993</v>
      </c>
    </row>
    <row r="50" spans="1:8" s="1" customFormat="1" x14ac:dyDescent="0.2">
      <c r="A50" s="153" t="s">
        <v>247</v>
      </c>
      <c r="B50" s="154" t="s">
        <v>6</v>
      </c>
      <c r="C50" s="117">
        <v>1</v>
      </c>
      <c r="D50" s="490">
        <v>143.94999999999999</v>
      </c>
      <c r="E50" s="236">
        <v>0</v>
      </c>
      <c r="F50" s="79">
        <v>0</v>
      </c>
      <c r="G50" s="86">
        <v>5.88</v>
      </c>
      <c r="H50" s="272">
        <v>846.42599999999993</v>
      </c>
    </row>
    <row r="51" spans="1:8" s="1" customFormat="1" ht="13.5" thickBot="1" x14ac:dyDescent="0.25">
      <c r="A51" s="258" t="s">
        <v>161</v>
      </c>
      <c r="B51" s="259" t="s">
        <v>163</v>
      </c>
      <c r="C51" s="190"/>
      <c r="D51" s="354"/>
      <c r="E51" s="236">
        <v>0</v>
      </c>
      <c r="F51" s="235">
        <v>840</v>
      </c>
      <c r="G51" s="79"/>
      <c r="H51" s="255">
        <v>0</v>
      </c>
    </row>
    <row r="52" spans="1:8" s="69" customFormat="1" ht="30.75" customHeight="1" thickBot="1" x14ac:dyDescent="0.25">
      <c r="A52" s="613" t="s">
        <v>49</v>
      </c>
      <c r="B52" s="614"/>
      <c r="C52" s="614"/>
      <c r="D52" s="615"/>
      <c r="E52" s="260"/>
      <c r="F52" s="261">
        <v>144631</v>
      </c>
      <c r="G52" s="260"/>
      <c r="H52" s="261">
        <v>225218.62290000002</v>
      </c>
    </row>
    <row r="53" spans="1:8" s="3" customFormat="1" ht="26.25" thickBot="1" x14ac:dyDescent="0.25">
      <c r="A53" s="139" t="s">
        <v>51</v>
      </c>
      <c r="B53" s="133"/>
      <c r="C53" s="134"/>
      <c r="D53" s="350"/>
      <c r="E53" s="262">
        <v>79</v>
      </c>
      <c r="F53" s="229">
        <v>9742.4</v>
      </c>
      <c r="G53" s="229"/>
      <c r="H53" s="273">
        <v>3950.17</v>
      </c>
    </row>
    <row r="54" spans="1:8" s="1" customFormat="1" ht="25.5" x14ac:dyDescent="0.2">
      <c r="A54" s="145" t="s">
        <v>167</v>
      </c>
      <c r="B54" s="150" t="s">
        <v>409</v>
      </c>
      <c r="C54" s="117">
        <v>3</v>
      </c>
      <c r="D54" s="472">
        <v>37.21</v>
      </c>
      <c r="E54" s="231">
        <v>79</v>
      </c>
      <c r="F54" s="232">
        <v>8817.59</v>
      </c>
      <c r="G54" s="297">
        <v>108</v>
      </c>
      <c r="H54" s="244">
        <v>3950.17</v>
      </c>
    </row>
    <row r="55" spans="1:8" s="1" customFormat="1" ht="13.5" thickBot="1" x14ac:dyDescent="0.25">
      <c r="A55" s="157" t="s">
        <v>48</v>
      </c>
      <c r="B55" s="150"/>
      <c r="C55" s="158"/>
      <c r="D55" s="476"/>
      <c r="E55" s="236">
        <v>0</v>
      </c>
      <c r="F55" s="235">
        <v>924.81</v>
      </c>
      <c r="G55" s="79"/>
      <c r="H55" s="272">
        <v>0</v>
      </c>
    </row>
    <row r="56" spans="1:8" s="3" customFormat="1" ht="39" thickBot="1" x14ac:dyDescent="0.25">
      <c r="A56" s="27" t="s">
        <v>54</v>
      </c>
      <c r="B56" s="45"/>
      <c r="C56" s="46"/>
      <c r="D56" s="357"/>
      <c r="E56" s="265"/>
      <c r="F56" s="266">
        <v>36181.46</v>
      </c>
      <c r="G56" s="265"/>
      <c r="H56" s="266">
        <v>106477.02290000001</v>
      </c>
    </row>
    <row r="57" spans="1:8" s="1" customFormat="1" ht="33.75" x14ac:dyDescent="0.2">
      <c r="A57" s="159" t="s">
        <v>55</v>
      </c>
      <c r="B57" s="33"/>
      <c r="C57" s="29"/>
      <c r="D57" s="346"/>
      <c r="E57" s="231">
        <v>0</v>
      </c>
      <c r="F57" s="232">
        <v>10590.42</v>
      </c>
      <c r="G57" s="232"/>
      <c r="H57" s="244">
        <v>10155.975</v>
      </c>
    </row>
    <row r="58" spans="1:8" s="1" customFormat="1" x14ac:dyDescent="0.2">
      <c r="A58" s="66" t="s">
        <v>17</v>
      </c>
      <c r="B58" s="14" t="s">
        <v>6</v>
      </c>
      <c r="C58" s="154">
        <v>1</v>
      </c>
      <c r="D58" s="358">
        <v>1.24</v>
      </c>
      <c r="E58" s="236">
        <v>3840</v>
      </c>
      <c r="F58" s="79">
        <v>4761.6000000000004</v>
      </c>
      <c r="G58" s="86">
        <v>3500</v>
      </c>
      <c r="H58" s="272">
        <v>4340</v>
      </c>
    </row>
    <row r="59" spans="1:8" s="1" customFormat="1" x14ac:dyDescent="0.2">
      <c r="A59" s="67" t="s">
        <v>18</v>
      </c>
      <c r="B59" s="52" t="s">
        <v>6</v>
      </c>
      <c r="C59" s="117">
        <v>12</v>
      </c>
      <c r="D59" s="358">
        <v>0.51</v>
      </c>
      <c r="E59" s="236">
        <v>810.5</v>
      </c>
      <c r="F59" s="79">
        <v>4960.26</v>
      </c>
      <c r="G59" s="86">
        <v>810.5</v>
      </c>
      <c r="H59" s="272">
        <v>4952.1550000000007</v>
      </c>
    </row>
    <row r="60" spans="1:8" s="1" customFormat="1" x14ac:dyDescent="0.2">
      <c r="A60" s="68" t="s">
        <v>19</v>
      </c>
      <c r="B60" s="52" t="s">
        <v>20</v>
      </c>
      <c r="C60" s="117">
        <v>12</v>
      </c>
      <c r="D60" s="358">
        <v>72.38</v>
      </c>
      <c r="E60" s="236">
        <v>1</v>
      </c>
      <c r="F60" s="79">
        <v>868.56</v>
      </c>
      <c r="G60" s="86">
        <v>1</v>
      </c>
      <c r="H60" s="272">
        <v>863.81999999999994</v>
      </c>
    </row>
    <row r="61" spans="1:8" s="1" customFormat="1" x14ac:dyDescent="0.2">
      <c r="A61" s="267" t="s">
        <v>48</v>
      </c>
      <c r="B61" s="268"/>
      <c r="C61" s="158"/>
      <c r="D61" s="346"/>
      <c r="E61" s="236">
        <v>0</v>
      </c>
      <c r="F61" s="235">
        <v>13097.28</v>
      </c>
      <c r="G61" s="269"/>
      <c r="H61" s="270">
        <v>53240.555000000008</v>
      </c>
    </row>
    <row r="62" spans="1:8" s="6" customFormat="1" x14ac:dyDescent="0.2">
      <c r="A62" s="165" t="s">
        <v>184</v>
      </c>
      <c r="B62" s="50"/>
      <c r="C62" s="28"/>
      <c r="D62" s="479">
        <v>0.28000000000000003</v>
      </c>
      <c r="E62" s="234">
        <v>3898</v>
      </c>
      <c r="F62" s="235">
        <v>13097.28</v>
      </c>
      <c r="G62" s="79"/>
      <c r="H62" s="255">
        <v>53240.555000000008</v>
      </c>
    </row>
    <row r="63" spans="1:8" s="6" customFormat="1" x14ac:dyDescent="0.2">
      <c r="A63" s="315" t="s">
        <v>345</v>
      </c>
      <c r="B63" s="37" t="s">
        <v>134</v>
      </c>
      <c r="C63" s="16">
        <v>1</v>
      </c>
      <c r="D63" s="360">
        <v>867.36</v>
      </c>
      <c r="E63" s="236">
        <v>0</v>
      </c>
      <c r="F63" s="79">
        <v>0</v>
      </c>
      <c r="G63" s="86">
        <v>1.5</v>
      </c>
      <c r="H63" s="272">
        <v>1301.04</v>
      </c>
    </row>
    <row r="64" spans="1:8" s="6" customFormat="1" x14ac:dyDescent="0.2">
      <c r="A64" s="315" t="s">
        <v>224</v>
      </c>
      <c r="B64" s="38" t="s">
        <v>134</v>
      </c>
      <c r="C64" s="81">
        <v>1</v>
      </c>
      <c r="D64" s="360">
        <v>1676.1</v>
      </c>
      <c r="E64" s="236">
        <v>0</v>
      </c>
      <c r="F64" s="79">
        <v>0</v>
      </c>
      <c r="G64" s="86">
        <v>6</v>
      </c>
      <c r="H64" s="272">
        <v>10056.599999999999</v>
      </c>
    </row>
    <row r="65" spans="1:8" s="6" customFormat="1" x14ac:dyDescent="0.2">
      <c r="A65" s="318" t="s">
        <v>199</v>
      </c>
      <c r="B65" s="47" t="s">
        <v>5</v>
      </c>
      <c r="C65" s="16">
        <v>1</v>
      </c>
      <c r="D65" s="361">
        <v>756.38</v>
      </c>
      <c r="E65" s="236">
        <v>0</v>
      </c>
      <c r="F65" s="79">
        <v>0</v>
      </c>
      <c r="G65" s="86">
        <v>1</v>
      </c>
      <c r="H65" s="272">
        <v>756.38</v>
      </c>
    </row>
    <row r="66" spans="1:8" s="6" customFormat="1" x14ac:dyDescent="0.2">
      <c r="A66" s="51" t="s">
        <v>234</v>
      </c>
      <c r="B66" s="50" t="s">
        <v>256</v>
      </c>
      <c r="C66" s="16">
        <v>1</v>
      </c>
      <c r="D66" s="351">
        <v>1262.8</v>
      </c>
      <c r="E66" s="236">
        <v>0</v>
      </c>
      <c r="F66" s="79">
        <v>0</v>
      </c>
      <c r="G66" s="86">
        <v>2</v>
      </c>
      <c r="H66" s="272">
        <v>2120</v>
      </c>
    </row>
    <row r="67" spans="1:8" s="6" customFormat="1" x14ac:dyDescent="0.2">
      <c r="A67" s="320" t="s">
        <v>353</v>
      </c>
      <c r="B67" s="16" t="s">
        <v>5</v>
      </c>
      <c r="C67" s="16"/>
      <c r="D67" s="363">
        <v>288.20999999999998</v>
      </c>
      <c r="E67" s="236"/>
      <c r="F67" s="79"/>
      <c r="G67" s="86">
        <v>1</v>
      </c>
      <c r="H67" s="272">
        <v>288.20999999999998</v>
      </c>
    </row>
    <row r="68" spans="1:8" s="6" customFormat="1" x14ac:dyDescent="0.2">
      <c r="A68" s="320" t="s">
        <v>354</v>
      </c>
      <c r="B68" s="16" t="s">
        <v>5</v>
      </c>
      <c r="C68" s="16"/>
      <c r="D68" s="363">
        <v>300</v>
      </c>
      <c r="E68" s="236"/>
      <c r="F68" s="79"/>
      <c r="G68" s="86">
        <v>1</v>
      </c>
      <c r="H68" s="272">
        <v>300</v>
      </c>
    </row>
    <row r="69" spans="1:8" s="6" customFormat="1" x14ac:dyDescent="0.2">
      <c r="A69" s="321" t="s">
        <v>204</v>
      </c>
      <c r="B69" s="47" t="s">
        <v>5</v>
      </c>
      <c r="C69" s="16">
        <v>1</v>
      </c>
      <c r="D69" s="362">
        <v>1509.82</v>
      </c>
      <c r="E69" s="236">
        <v>0</v>
      </c>
      <c r="F69" s="79">
        <v>0</v>
      </c>
      <c r="G69" s="86">
        <v>1</v>
      </c>
      <c r="H69" s="272">
        <v>1509.82</v>
      </c>
    </row>
    <row r="70" spans="1:8" s="6" customFormat="1" x14ac:dyDescent="0.2">
      <c r="A70" s="323" t="s">
        <v>271</v>
      </c>
      <c r="B70" s="49" t="s">
        <v>127</v>
      </c>
      <c r="C70" s="28"/>
      <c r="D70" s="351">
        <v>183.3</v>
      </c>
      <c r="E70" s="236">
        <v>0</v>
      </c>
      <c r="F70" s="79">
        <v>0</v>
      </c>
      <c r="G70" s="86">
        <v>170</v>
      </c>
      <c r="H70" s="272">
        <v>30282</v>
      </c>
    </row>
    <row r="71" spans="1:8" x14ac:dyDescent="0.2">
      <c r="A71" s="316" t="s">
        <v>410</v>
      </c>
      <c r="B71" s="37" t="s">
        <v>127</v>
      </c>
      <c r="C71" s="28"/>
      <c r="D71" s="351">
        <v>195.21</v>
      </c>
      <c r="E71" s="236">
        <v>0</v>
      </c>
      <c r="F71" s="79">
        <v>0</v>
      </c>
      <c r="G71" s="86">
        <v>3.5</v>
      </c>
      <c r="H71" s="272">
        <v>598.81500000000005</v>
      </c>
    </row>
    <row r="72" spans="1:8" x14ac:dyDescent="0.2">
      <c r="A72" s="316" t="s">
        <v>411</v>
      </c>
      <c r="B72" s="37" t="s">
        <v>127</v>
      </c>
      <c r="C72" s="28"/>
      <c r="D72" s="351">
        <v>335.83</v>
      </c>
      <c r="E72" s="236">
        <v>0</v>
      </c>
      <c r="F72" s="79">
        <v>0</v>
      </c>
      <c r="G72" s="86">
        <v>6</v>
      </c>
      <c r="H72" s="272">
        <v>2014.98</v>
      </c>
    </row>
    <row r="73" spans="1:8" x14ac:dyDescent="0.2">
      <c r="A73" s="326" t="s">
        <v>142</v>
      </c>
      <c r="B73" s="37" t="s">
        <v>128</v>
      </c>
      <c r="C73" s="28"/>
      <c r="D73" s="351">
        <v>60.33</v>
      </c>
      <c r="E73" s="236">
        <v>0</v>
      </c>
      <c r="F73" s="79">
        <v>0</v>
      </c>
      <c r="G73" s="86">
        <v>2</v>
      </c>
      <c r="H73" s="272">
        <v>120.66</v>
      </c>
    </row>
    <row r="74" spans="1:8" x14ac:dyDescent="0.2">
      <c r="A74" s="248" t="s">
        <v>147</v>
      </c>
      <c r="B74" s="37" t="s">
        <v>128</v>
      </c>
      <c r="C74" s="28"/>
      <c r="D74" s="351">
        <v>798.97</v>
      </c>
      <c r="E74" s="236">
        <v>0</v>
      </c>
      <c r="F74" s="79">
        <v>0</v>
      </c>
      <c r="G74" s="86">
        <v>5</v>
      </c>
      <c r="H74" s="272">
        <v>3892.05</v>
      </c>
    </row>
    <row r="75" spans="1:8" ht="36" x14ac:dyDescent="0.2">
      <c r="A75" s="111" t="s">
        <v>56</v>
      </c>
      <c r="B75" s="166" t="s">
        <v>20</v>
      </c>
      <c r="C75" s="167">
        <v>24</v>
      </c>
      <c r="D75" s="476">
        <v>62.24</v>
      </c>
      <c r="E75" s="236">
        <v>1</v>
      </c>
      <c r="F75" s="235">
        <v>1493.76</v>
      </c>
      <c r="G75" s="86">
        <v>1</v>
      </c>
      <c r="H75" s="255">
        <v>1415.24</v>
      </c>
    </row>
    <row r="76" spans="1:8" s="65" customFormat="1" x14ac:dyDescent="0.2">
      <c r="A76" s="339" t="s">
        <v>185</v>
      </c>
      <c r="B76" s="14" t="s">
        <v>20</v>
      </c>
      <c r="C76" s="28"/>
      <c r="D76" s="476">
        <v>11000</v>
      </c>
      <c r="E76" s="234">
        <v>1</v>
      </c>
      <c r="F76" s="235">
        <v>11000</v>
      </c>
      <c r="G76" s="79"/>
      <c r="H76" s="270">
        <v>41665.252900000007</v>
      </c>
    </row>
    <row r="77" spans="1:8" s="12" customFormat="1" x14ac:dyDescent="0.2">
      <c r="A77" s="329" t="s">
        <v>336</v>
      </c>
      <c r="B77" s="39" t="s">
        <v>6</v>
      </c>
      <c r="C77" s="28"/>
      <c r="D77" s="351">
        <v>436.53</v>
      </c>
      <c r="E77" s="236">
        <v>0</v>
      </c>
      <c r="F77" s="79">
        <v>0</v>
      </c>
      <c r="G77" s="86">
        <v>11.88</v>
      </c>
      <c r="H77" s="272">
        <v>5185.9764000000005</v>
      </c>
    </row>
    <row r="78" spans="1:8" s="6" customFormat="1" x14ac:dyDescent="0.2">
      <c r="A78" s="329" t="s">
        <v>186</v>
      </c>
      <c r="B78" s="39" t="s">
        <v>128</v>
      </c>
      <c r="C78" s="28"/>
      <c r="D78" s="351">
        <v>1232.6199999999999</v>
      </c>
      <c r="E78" s="236">
        <v>0</v>
      </c>
      <c r="F78" s="79">
        <v>0</v>
      </c>
      <c r="G78" s="86">
        <v>2</v>
      </c>
      <c r="H78" s="272">
        <v>2465.2399999999998</v>
      </c>
    </row>
    <row r="79" spans="1:8" s="6" customFormat="1" x14ac:dyDescent="0.2">
      <c r="A79" s="329" t="s">
        <v>412</v>
      </c>
      <c r="B79" s="37" t="s">
        <v>128</v>
      </c>
      <c r="C79" s="28"/>
      <c r="D79" s="351">
        <v>1131.42</v>
      </c>
      <c r="E79" s="236">
        <v>0</v>
      </c>
      <c r="F79" s="79">
        <v>0</v>
      </c>
      <c r="G79" s="86">
        <v>1</v>
      </c>
      <c r="H79" s="272">
        <v>1131.42</v>
      </c>
    </row>
    <row r="80" spans="1:8" s="1" customFormat="1" x14ac:dyDescent="0.2">
      <c r="A80" s="330" t="s">
        <v>135</v>
      </c>
      <c r="B80" s="39" t="s">
        <v>128</v>
      </c>
      <c r="C80" s="28"/>
      <c r="D80" s="351">
        <v>79.400000000000006</v>
      </c>
      <c r="E80" s="236">
        <v>0</v>
      </c>
      <c r="F80" s="79">
        <v>0</v>
      </c>
      <c r="G80" s="86">
        <v>20</v>
      </c>
      <c r="H80" s="272">
        <v>1588</v>
      </c>
    </row>
    <row r="81" spans="1:8" s="1" customFormat="1" x14ac:dyDescent="0.2">
      <c r="A81" s="331" t="s">
        <v>232</v>
      </c>
      <c r="B81" s="14" t="s">
        <v>5</v>
      </c>
      <c r="C81" s="16">
        <v>1</v>
      </c>
      <c r="D81" s="360">
        <v>773.27</v>
      </c>
      <c r="E81" s="236">
        <v>0</v>
      </c>
      <c r="F81" s="79">
        <v>0</v>
      </c>
      <c r="G81" s="86">
        <v>2</v>
      </c>
      <c r="H81" s="272">
        <v>1546.54</v>
      </c>
    </row>
    <row r="82" spans="1:8" s="1" customFormat="1" x14ac:dyDescent="0.2">
      <c r="A82" s="332" t="s">
        <v>219</v>
      </c>
      <c r="B82" s="217" t="s">
        <v>6</v>
      </c>
      <c r="C82" s="217">
        <v>1</v>
      </c>
      <c r="D82" s="480">
        <v>4926.87</v>
      </c>
      <c r="E82" s="236">
        <v>0</v>
      </c>
      <c r="F82" s="79">
        <v>0</v>
      </c>
      <c r="G82" s="86">
        <v>5.45</v>
      </c>
      <c r="H82" s="272">
        <v>29419.2765</v>
      </c>
    </row>
    <row r="83" spans="1:8" s="1" customFormat="1" ht="13.5" thickBot="1" x14ac:dyDescent="0.25">
      <c r="A83" s="320" t="s">
        <v>144</v>
      </c>
      <c r="B83" s="49" t="s">
        <v>128</v>
      </c>
      <c r="C83" s="28"/>
      <c r="D83" s="351">
        <v>65.760000000000005</v>
      </c>
      <c r="E83" s="236">
        <v>0</v>
      </c>
      <c r="F83" s="79">
        <v>0</v>
      </c>
      <c r="G83" s="86">
        <v>5</v>
      </c>
      <c r="H83" s="272">
        <v>328.8</v>
      </c>
    </row>
    <row r="84" spans="1:8" s="1" customFormat="1" ht="39" thickBot="1" x14ac:dyDescent="0.25">
      <c r="A84" s="82" t="s">
        <v>170</v>
      </c>
      <c r="B84" s="35"/>
      <c r="C84" s="36"/>
      <c r="D84" s="364"/>
      <c r="E84" s="273">
        <v>16451</v>
      </c>
      <c r="F84" s="273">
        <v>64135.12</v>
      </c>
      <c r="G84" s="273">
        <v>16451</v>
      </c>
      <c r="H84" s="273">
        <v>64135.12</v>
      </c>
    </row>
    <row r="85" spans="1:8" s="4" customFormat="1" x14ac:dyDescent="0.2">
      <c r="A85" s="111" t="s">
        <v>315</v>
      </c>
      <c r="B85" s="172" t="s">
        <v>240</v>
      </c>
      <c r="C85" s="173">
        <v>1</v>
      </c>
      <c r="D85" s="365">
        <v>20.38</v>
      </c>
      <c r="E85" s="231">
        <v>2400</v>
      </c>
      <c r="F85" s="232">
        <v>48912</v>
      </c>
      <c r="G85" s="297">
        <v>2400</v>
      </c>
      <c r="H85" s="244">
        <v>48912</v>
      </c>
    </row>
    <row r="86" spans="1:8" s="4" customFormat="1" x14ac:dyDescent="0.2">
      <c r="A86" s="58" t="s">
        <v>57</v>
      </c>
      <c r="B86" s="176" t="s">
        <v>20</v>
      </c>
      <c r="C86" s="154">
        <v>1</v>
      </c>
      <c r="D86" s="481">
        <v>868.52</v>
      </c>
      <c r="E86" s="236">
        <v>1</v>
      </c>
      <c r="F86" s="79">
        <v>868.52</v>
      </c>
      <c r="G86" s="86">
        <v>1</v>
      </c>
      <c r="H86" s="272">
        <v>868.52</v>
      </c>
    </row>
    <row r="87" spans="1:8" x14ac:dyDescent="0.2">
      <c r="A87" s="51" t="s">
        <v>317</v>
      </c>
      <c r="B87" s="176" t="s">
        <v>20</v>
      </c>
      <c r="C87" s="154">
        <v>1</v>
      </c>
      <c r="D87" s="367">
        <v>434.26</v>
      </c>
      <c r="E87" s="236">
        <v>1</v>
      </c>
      <c r="F87" s="79">
        <v>434.26</v>
      </c>
      <c r="G87" s="86">
        <v>1</v>
      </c>
      <c r="H87" s="272">
        <v>434.26</v>
      </c>
    </row>
    <row r="88" spans="1:8" s="1" customFormat="1" x14ac:dyDescent="0.2">
      <c r="A88" s="58" t="s">
        <v>318</v>
      </c>
      <c r="B88" s="176" t="s">
        <v>20</v>
      </c>
      <c r="C88" s="154">
        <v>1</v>
      </c>
      <c r="D88" s="367">
        <v>434.26</v>
      </c>
      <c r="E88" s="236">
        <v>1</v>
      </c>
      <c r="F88" s="79">
        <v>434.26</v>
      </c>
      <c r="G88" s="86">
        <v>1</v>
      </c>
      <c r="H88" s="272">
        <v>434.26</v>
      </c>
    </row>
    <row r="89" spans="1:8" s="3" customFormat="1" ht="24.75" thickBot="1" x14ac:dyDescent="0.25">
      <c r="A89" s="51" t="s">
        <v>58</v>
      </c>
      <c r="B89" s="175" t="s">
        <v>67</v>
      </c>
      <c r="C89" s="117">
        <v>1</v>
      </c>
      <c r="D89" s="368">
        <v>0.96</v>
      </c>
      <c r="E89" s="236">
        <v>14048</v>
      </c>
      <c r="F89" s="79">
        <v>13486.08</v>
      </c>
      <c r="G89" s="86">
        <v>14048</v>
      </c>
      <c r="H89" s="272">
        <v>13486.08</v>
      </c>
    </row>
    <row r="90" spans="1:8" s="6" customFormat="1" ht="26.25" thickBot="1" x14ac:dyDescent="0.25">
      <c r="A90" s="179" t="s">
        <v>258</v>
      </c>
      <c r="B90" s="62"/>
      <c r="C90" s="36"/>
      <c r="D90" s="347"/>
      <c r="E90" s="298"/>
      <c r="F90" s="273">
        <v>10401.48</v>
      </c>
      <c r="G90" s="298"/>
      <c r="H90" s="273">
        <v>15825.23</v>
      </c>
    </row>
    <row r="91" spans="1:8" s="6" customFormat="1" x14ac:dyDescent="0.2">
      <c r="A91" s="111" t="s">
        <v>168</v>
      </c>
      <c r="B91" s="180" t="s">
        <v>257</v>
      </c>
      <c r="C91" s="181">
        <v>12</v>
      </c>
      <c r="D91" s="358">
        <v>700</v>
      </c>
      <c r="E91" s="231">
        <v>1</v>
      </c>
      <c r="F91" s="232">
        <v>8546.52</v>
      </c>
      <c r="G91" s="297">
        <v>1</v>
      </c>
      <c r="H91" s="244">
        <v>8280</v>
      </c>
    </row>
    <row r="92" spans="1:8" s="6" customFormat="1" x14ac:dyDescent="0.2">
      <c r="A92" s="111" t="s">
        <v>169</v>
      </c>
      <c r="B92" s="182" t="s">
        <v>257</v>
      </c>
      <c r="C92" s="154">
        <v>12</v>
      </c>
      <c r="D92" s="358">
        <v>154.58000000000001</v>
      </c>
      <c r="E92" s="236">
        <v>1</v>
      </c>
      <c r="F92" s="79">
        <v>1854.96</v>
      </c>
      <c r="G92" s="86">
        <v>1</v>
      </c>
      <c r="H92" s="272">
        <v>1845.47</v>
      </c>
    </row>
    <row r="93" spans="1:8" s="6" customFormat="1" x14ac:dyDescent="0.2">
      <c r="A93" s="111" t="s">
        <v>379</v>
      </c>
      <c r="B93" s="177" t="s">
        <v>257</v>
      </c>
      <c r="C93" s="183">
        <v>12</v>
      </c>
      <c r="D93" s="346">
        <v>64.06</v>
      </c>
      <c r="E93" s="236">
        <v>0</v>
      </c>
      <c r="F93" s="79">
        <v>0</v>
      </c>
      <c r="G93" s="86">
        <v>1</v>
      </c>
      <c r="H93" s="272">
        <v>764.76</v>
      </c>
    </row>
    <row r="94" spans="1:8" s="1" customFormat="1" ht="13.5" thickBot="1" x14ac:dyDescent="0.25">
      <c r="A94" s="51" t="s">
        <v>319</v>
      </c>
      <c r="B94" s="177" t="s">
        <v>5</v>
      </c>
      <c r="C94" s="21"/>
      <c r="D94" s="355" t="s">
        <v>430</v>
      </c>
      <c r="E94" s="236">
        <v>0</v>
      </c>
      <c r="F94" s="79">
        <v>0</v>
      </c>
      <c r="G94" s="86">
        <v>1</v>
      </c>
      <c r="H94" s="272">
        <v>4935</v>
      </c>
    </row>
    <row r="95" spans="1:8" s="3" customFormat="1" ht="26.25" thickBot="1" x14ac:dyDescent="0.25">
      <c r="A95" s="184" t="s">
        <v>259</v>
      </c>
      <c r="B95" s="35"/>
      <c r="C95" s="36"/>
      <c r="D95" s="347"/>
      <c r="E95" s="229"/>
      <c r="F95" s="273">
        <v>13748.14</v>
      </c>
      <c r="G95" s="229"/>
      <c r="H95" s="273">
        <v>27453.08</v>
      </c>
    </row>
    <row r="96" spans="1:8" ht="36" x14ac:dyDescent="0.2">
      <c r="A96" s="185" t="s">
        <v>59</v>
      </c>
      <c r="B96" s="186"/>
      <c r="C96" s="154"/>
      <c r="D96" s="369"/>
      <c r="E96" s="236">
        <v>0</v>
      </c>
      <c r="F96" s="79">
        <v>7511.34</v>
      </c>
      <c r="G96" s="79"/>
      <c r="H96" s="272">
        <v>7469.6299999999992</v>
      </c>
    </row>
    <row r="97" spans="1:8" s="3" customFormat="1" x14ac:dyDescent="0.2">
      <c r="A97" s="187" t="s">
        <v>21</v>
      </c>
      <c r="B97" s="186" t="s">
        <v>72</v>
      </c>
      <c r="C97" s="154">
        <v>12</v>
      </c>
      <c r="D97" s="370">
        <v>13.03</v>
      </c>
      <c r="E97" s="236">
        <v>30</v>
      </c>
      <c r="F97" s="79">
        <v>4690.8</v>
      </c>
      <c r="G97" s="86">
        <v>30</v>
      </c>
      <c r="H97" s="272">
        <v>4665.2999999999993</v>
      </c>
    </row>
    <row r="98" spans="1:8" s="3" customFormat="1" x14ac:dyDescent="0.2">
      <c r="A98" s="187" t="s">
        <v>22</v>
      </c>
      <c r="B98" s="186" t="s">
        <v>6</v>
      </c>
      <c r="C98" s="154">
        <v>12</v>
      </c>
      <c r="D98" s="370">
        <v>0.28999999999999998</v>
      </c>
      <c r="E98" s="236">
        <v>810.5</v>
      </c>
      <c r="F98" s="79">
        <v>2820.54</v>
      </c>
      <c r="G98" s="86">
        <v>810.5</v>
      </c>
      <c r="H98" s="272">
        <v>2804.33</v>
      </c>
    </row>
    <row r="99" spans="1:8" s="3" customFormat="1" ht="36" x14ac:dyDescent="0.2">
      <c r="A99" s="141" t="s">
        <v>260</v>
      </c>
      <c r="B99" s="186"/>
      <c r="C99" s="154" t="s">
        <v>261</v>
      </c>
      <c r="D99" s="369"/>
      <c r="E99" s="236">
        <v>0</v>
      </c>
      <c r="F99" s="235">
        <v>6236.8</v>
      </c>
      <c r="G99" s="79"/>
      <c r="H99" s="255">
        <v>19983.45</v>
      </c>
    </row>
    <row r="100" spans="1:8" s="3" customFormat="1" x14ac:dyDescent="0.2">
      <c r="A100" s="215" t="s">
        <v>338</v>
      </c>
      <c r="B100" s="34" t="s">
        <v>128</v>
      </c>
      <c r="C100" s="16"/>
      <c r="D100" s="351">
        <v>58.26</v>
      </c>
      <c r="E100" s="236">
        <v>0</v>
      </c>
      <c r="F100" s="79">
        <v>0</v>
      </c>
      <c r="G100" s="86">
        <v>240</v>
      </c>
      <c r="H100" s="272">
        <v>13982.4</v>
      </c>
    </row>
    <row r="101" spans="1:8" s="3" customFormat="1" x14ac:dyDescent="0.2">
      <c r="A101" s="315" t="s">
        <v>150</v>
      </c>
      <c r="B101" s="34" t="s">
        <v>5</v>
      </c>
      <c r="C101" s="16"/>
      <c r="D101" s="351">
        <v>27.69</v>
      </c>
      <c r="E101" s="236">
        <v>0</v>
      </c>
      <c r="F101" s="79">
        <v>0</v>
      </c>
      <c r="G101" s="86">
        <v>30</v>
      </c>
      <c r="H101" s="272">
        <v>830.7</v>
      </c>
    </row>
    <row r="102" spans="1:8" s="3" customFormat="1" x14ac:dyDescent="0.2">
      <c r="A102" s="315" t="s">
        <v>151</v>
      </c>
      <c r="B102" s="34" t="s">
        <v>128</v>
      </c>
      <c r="C102" s="16"/>
      <c r="D102" s="351">
        <v>3335</v>
      </c>
      <c r="E102" s="236">
        <v>0</v>
      </c>
      <c r="F102" s="79">
        <v>0</v>
      </c>
      <c r="G102" s="86">
        <v>1</v>
      </c>
      <c r="H102" s="272">
        <v>3335</v>
      </c>
    </row>
    <row r="103" spans="1:8" s="3" customFormat="1" x14ac:dyDescent="0.2">
      <c r="A103" s="340" t="s">
        <v>429</v>
      </c>
      <c r="B103" s="34" t="s">
        <v>128</v>
      </c>
      <c r="C103" s="16"/>
      <c r="D103" s="351">
        <v>47.04</v>
      </c>
      <c r="E103" s="236">
        <v>0</v>
      </c>
      <c r="F103" s="79">
        <v>0</v>
      </c>
      <c r="G103" s="86">
        <v>26</v>
      </c>
      <c r="H103" s="272">
        <v>1226.8799999999999</v>
      </c>
    </row>
    <row r="104" spans="1:8" s="3" customFormat="1" ht="13.5" thickBot="1" x14ac:dyDescent="0.25">
      <c r="A104" s="215" t="s">
        <v>340</v>
      </c>
      <c r="B104" s="34" t="s">
        <v>5</v>
      </c>
      <c r="C104" s="16"/>
      <c r="D104" s="351">
        <v>608.47</v>
      </c>
      <c r="E104" s="236">
        <v>0</v>
      </c>
      <c r="F104" s="79">
        <v>0</v>
      </c>
      <c r="G104" s="86">
        <v>1</v>
      </c>
      <c r="H104" s="272">
        <v>608.47</v>
      </c>
    </row>
    <row r="105" spans="1:8" s="1" customFormat="1" ht="26.25" thickBot="1" x14ac:dyDescent="0.25">
      <c r="A105" s="184" t="s">
        <v>262</v>
      </c>
      <c r="B105" s="188"/>
      <c r="C105" s="189"/>
      <c r="D105" s="371"/>
      <c r="E105" s="229"/>
      <c r="F105" s="273">
        <v>10422.4</v>
      </c>
      <c r="G105" s="229"/>
      <c r="H105" s="273">
        <v>7378</v>
      </c>
    </row>
    <row r="106" spans="1:8" s="1" customFormat="1" ht="24.75" thickBot="1" x14ac:dyDescent="0.25">
      <c r="A106" s="145" t="s">
        <v>60</v>
      </c>
      <c r="B106" s="166" t="s">
        <v>66</v>
      </c>
      <c r="C106" s="190">
        <v>1</v>
      </c>
      <c r="D106" s="346"/>
      <c r="E106" s="231">
        <v>3898</v>
      </c>
      <c r="F106" s="232">
        <v>10422.4</v>
      </c>
      <c r="G106" s="297">
        <v>3898</v>
      </c>
      <c r="H106" s="244">
        <v>7378</v>
      </c>
    </row>
    <row r="107" spans="1:8" s="1" customFormat="1" ht="30.75" customHeight="1" thickBot="1" x14ac:dyDescent="0.25">
      <c r="A107" s="619" t="s">
        <v>62</v>
      </c>
      <c r="B107" s="620"/>
      <c r="C107" s="620"/>
      <c r="D107" s="621"/>
      <c r="E107" s="229"/>
      <c r="F107" s="273">
        <v>328048.25</v>
      </c>
      <c r="G107" s="229"/>
      <c r="H107" s="273">
        <v>327258.92879999999</v>
      </c>
    </row>
    <row r="108" spans="1:8" s="1" customFormat="1" ht="26.25" thickBot="1" x14ac:dyDescent="0.25">
      <c r="A108" s="198" t="s">
        <v>264</v>
      </c>
      <c r="B108" s="113"/>
      <c r="C108" s="114"/>
      <c r="D108" s="373"/>
      <c r="E108" s="262">
        <v>419.8</v>
      </c>
      <c r="F108" s="229">
        <v>84796.87</v>
      </c>
      <c r="G108" s="229">
        <v>419.8</v>
      </c>
      <c r="H108" s="273">
        <v>84485.251999999993</v>
      </c>
    </row>
    <row r="109" spans="1:8" s="1" customFormat="1" ht="24" x14ac:dyDescent="0.2">
      <c r="A109" s="343" t="s">
        <v>173</v>
      </c>
      <c r="B109" s="56" t="s">
        <v>66</v>
      </c>
      <c r="C109" s="381" t="s">
        <v>282</v>
      </c>
      <c r="D109" s="364" t="s">
        <v>265</v>
      </c>
      <c r="E109" s="231">
        <v>3898</v>
      </c>
      <c r="F109" s="232">
        <v>80306.37</v>
      </c>
      <c r="G109" s="297">
        <v>3898</v>
      </c>
      <c r="H109" s="244">
        <v>80064.92</v>
      </c>
    </row>
    <row r="110" spans="1:8" s="1" customFormat="1" ht="24.75" thickBot="1" x14ac:dyDescent="0.25">
      <c r="A110" s="199" t="s">
        <v>275</v>
      </c>
      <c r="B110" s="14" t="s">
        <v>66</v>
      </c>
      <c r="C110" s="83">
        <v>12</v>
      </c>
      <c r="D110" s="396">
        <v>9.6000000000000002E-2</v>
      </c>
      <c r="E110" s="236">
        <v>3898</v>
      </c>
      <c r="F110" s="79">
        <v>4490.5</v>
      </c>
      <c r="G110" s="86">
        <v>3898</v>
      </c>
      <c r="H110" s="272">
        <v>4420.3319999999994</v>
      </c>
    </row>
    <row r="111" spans="1:8" s="3" customFormat="1" ht="51.75" thickBot="1" x14ac:dyDescent="0.25">
      <c r="A111" s="200" t="s">
        <v>266</v>
      </c>
      <c r="B111" s="55" t="s">
        <v>66</v>
      </c>
      <c r="C111" s="382" t="s">
        <v>187</v>
      </c>
      <c r="D111" s="347" t="s">
        <v>265</v>
      </c>
      <c r="E111" s="262">
        <v>3900</v>
      </c>
      <c r="F111" s="229">
        <v>210332.77</v>
      </c>
      <c r="G111" s="298">
        <v>3900</v>
      </c>
      <c r="H111" s="273">
        <v>209439.54</v>
      </c>
    </row>
    <row r="112" spans="1:8" s="3" customFormat="1" ht="40.5" customHeight="1" thickBot="1" x14ac:dyDescent="0.25">
      <c r="A112" s="201" t="s">
        <v>267</v>
      </c>
      <c r="B112" s="274" t="s">
        <v>66</v>
      </c>
      <c r="C112" s="77">
        <v>1</v>
      </c>
      <c r="D112" s="484">
        <v>3.4666666666666665E-3</v>
      </c>
      <c r="E112" s="262">
        <v>3898</v>
      </c>
      <c r="F112" s="229">
        <v>175.41</v>
      </c>
      <c r="G112" s="298">
        <v>3898</v>
      </c>
      <c r="H112" s="273">
        <v>162.15679999999998</v>
      </c>
    </row>
    <row r="113" spans="1:8" s="3" customFormat="1" ht="39.75" customHeight="1" thickBot="1" x14ac:dyDescent="0.25">
      <c r="A113" s="184" t="s">
        <v>268</v>
      </c>
      <c r="B113" s="275" t="s">
        <v>66</v>
      </c>
      <c r="C113" s="78">
        <v>12</v>
      </c>
      <c r="D113" s="374">
        <v>0.77</v>
      </c>
      <c r="E113" s="262">
        <v>3898</v>
      </c>
      <c r="F113" s="229">
        <v>32743.200000000001</v>
      </c>
      <c r="G113" s="298">
        <v>3898</v>
      </c>
      <c r="H113" s="273">
        <v>33171.979999999996</v>
      </c>
    </row>
    <row r="114" spans="1:8" s="1" customFormat="1" ht="15.75" thickBot="1" x14ac:dyDescent="0.25">
      <c r="A114" s="209" t="s">
        <v>64</v>
      </c>
      <c r="B114" s="210"/>
      <c r="C114" s="211"/>
      <c r="D114" s="485"/>
      <c r="E114" s="262">
        <v>3898</v>
      </c>
      <c r="F114" s="228">
        <v>227331.36</v>
      </c>
      <c r="G114" s="227">
        <v>3898</v>
      </c>
      <c r="H114" s="273">
        <v>223940.10000000003</v>
      </c>
    </row>
    <row r="115" spans="1:8" s="1" customFormat="1" ht="18" thickBot="1" x14ac:dyDescent="0.25">
      <c r="A115" s="115" t="s">
        <v>269</v>
      </c>
      <c r="B115" s="150" t="s">
        <v>66</v>
      </c>
      <c r="C115" s="117">
        <v>12</v>
      </c>
      <c r="D115" s="486">
        <v>4.8600000000000003</v>
      </c>
      <c r="E115" s="236">
        <v>3898</v>
      </c>
      <c r="F115" s="79">
        <v>227331.36</v>
      </c>
      <c r="G115" s="86">
        <v>3898</v>
      </c>
      <c r="H115" s="272">
        <v>223940.10000000003</v>
      </c>
    </row>
    <row r="116" spans="1:8" s="1" customFormat="1" ht="15.75" thickBot="1" x14ac:dyDescent="0.25">
      <c r="A116" s="123" t="s">
        <v>192</v>
      </c>
      <c r="B116" s="57"/>
      <c r="C116" s="42"/>
      <c r="D116" s="376"/>
      <c r="E116" s="262">
        <v>0</v>
      </c>
      <c r="F116" s="229">
        <v>2361.21</v>
      </c>
      <c r="G116" s="301"/>
      <c r="H116" s="273">
        <v>0</v>
      </c>
    </row>
    <row r="117" spans="1:8" s="1" customFormat="1" ht="13.5" thickBot="1" x14ac:dyDescent="0.25">
      <c r="A117" s="31" t="s">
        <v>321</v>
      </c>
      <c r="B117" s="35"/>
      <c r="C117" s="41"/>
      <c r="D117" s="377"/>
      <c r="E117" s="262">
        <v>0</v>
      </c>
      <c r="F117" s="229">
        <v>2361.21</v>
      </c>
      <c r="G117" s="229"/>
      <c r="H117" s="273">
        <v>0</v>
      </c>
    </row>
    <row r="118" spans="1:8" s="1" customFormat="1" ht="15.75" thickBot="1" x14ac:dyDescent="0.25">
      <c r="A118" s="221" t="s">
        <v>424</v>
      </c>
      <c r="B118" s="55"/>
      <c r="C118" s="40"/>
      <c r="D118" s="489"/>
      <c r="E118" s="17"/>
      <c r="F118" s="273">
        <v>739172.37</v>
      </c>
      <c r="G118" s="17"/>
      <c r="H118" s="273">
        <v>786520.1847000001</v>
      </c>
    </row>
    <row r="119" spans="1:8" x14ac:dyDescent="0.2">
      <c r="A119" s="24"/>
      <c r="B119" s="75"/>
      <c r="C119" s="18"/>
    </row>
    <row r="120" spans="1:8" x14ac:dyDescent="0.2">
      <c r="A120" s="284" t="s">
        <v>431</v>
      </c>
      <c r="B120" s="75"/>
      <c r="C120" s="18"/>
      <c r="D120" s="122"/>
    </row>
    <row r="121" spans="1:8" x14ac:dyDescent="0.2">
      <c r="A121" s="24"/>
      <c r="B121" s="75"/>
      <c r="C121" s="18"/>
      <c r="D121" s="122"/>
    </row>
    <row r="122" spans="1:8" x14ac:dyDescent="0.2">
      <c r="A122" s="24" t="s">
        <v>432</v>
      </c>
      <c r="B122" s="75"/>
      <c r="C122" s="18"/>
      <c r="D122" s="122"/>
    </row>
    <row r="123" spans="1:8" s="1" customFormat="1" x14ac:dyDescent="0.2">
      <c r="A123" s="24"/>
      <c r="B123" s="75"/>
      <c r="C123" s="18"/>
      <c r="D123" s="122"/>
      <c r="E123" s="302"/>
      <c r="F123" s="302"/>
      <c r="G123" s="302"/>
      <c r="H123" s="302"/>
    </row>
    <row r="124" spans="1:8" s="3" customFormat="1" x14ac:dyDescent="0.2">
      <c r="A124" s="24"/>
      <c r="B124" s="75"/>
      <c r="C124" s="18"/>
      <c r="D124" s="122"/>
      <c r="E124" s="302"/>
      <c r="F124" s="302"/>
      <c r="G124" s="302"/>
      <c r="H124" s="302"/>
    </row>
    <row r="125" spans="1:8" x14ac:dyDescent="0.2">
      <c r="A125" s="24"/>
      <c r="D125" s="122"/>
    </row>
    <row r="126" spans="1:8" x14ac:dyDescent="0.2">
      <c r="A126" s="24"/>
    </row>
    <row r="146" spans="1:4" x14ac:dyDescent="0.2">
      <c r="A146" s="13"/>
    </row>
    <row r="147" spans="1:4" x14ac:dyDescent="0.2">
      <c r="A147" s="13"/>
    </row>
    <row r="148" spans="1:4" x14ac:dyDescent="0.2">
      <c r="A148" s="13"/>
    </row>
    <row r="149" spans="1:4" x14ac:dyDescent="0.2">
      <c r="A149" s="13"/>
    </row>
    <row r="150" spans="1:4" x14ac:dyDescent="0.2">
      <c r="A150" s="13"/>
    </row>
    <row r="151" spans="1:4" x14ac:dyDescent="0.2">
      <c r="A151" s="13"/>
    </row>
    <row r="152" spans="1:4" x14ac:dyDescent="0.2">
      <c r="A152" s="13"/>
    </row>
    <row r="153" spans="1:4" x14ac:dyDescent="0.2">
      <c r="A153" s="13"/>
    </row>
    <row r="154" spans="1:4" x14ac:dyDescent="0.2">
      <c r="A154" s="13"/>
    </row>
    <row r="155" spans="1:4" x14ac:dyDescent="0.2">
      <c r="A155" s="13"/>
      <c r="B155" s="13"/>
      <c r="C155" s="13"/>
    </row>
    <row r="156" spans="1:4" x14ac:dyDescent="0.2">
      <c r="A156" s="13"/>
      <c r="B156" s="13"/>
      <c r="C156" s="13"/>
    </row>
    <row r="160" spans="1:4" x14ac:dyDescent="0.2">
      <c r="A160" s="13"/>
      <c r="D160" s="302"/>
    </row>
    <row r="161" spans="1:4" x14ac:dyDescent="0.2">
      <c r="A161" s="13"/>
      <c r="D161" s="302"/>
    </row>
  </sheetData>
  <mergeCells count="8">
    <mergeCell ref="A1:H1"/>
    <mergeCell ref="A2:D2"/>
    <mergeCell ref="A52:D52"/>
    <mergeCell ref="A107:D107"/>
    <mergeCell ref="E21:H21"/>
    <mergeCell ref="E22:H22"/>
    <mergeCell ref="A25:D25"/>
    <mergeCell ref="A11:D11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"/>
  <sheetViews>
    <sheetView showZeros="0" topLeftCell="A106" zoomScaleNormal="100" workbookViewId="0">
      <selection activeCell="L114" sqref="L114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1.140625" style="302" customWidth="1"/>
    <col min="6" max="6" width="12.42578125" style="302" customWidth="1"/>
    <col min="7" max="7" width="13" style="302" customWidth="1"/>
    <col min="8" max="8" width="14.42578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-250585.06427626859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896626.68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896626.68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896626.68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786112.83825000015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-140071.22252626868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-374030.34427626862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910400.05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910400.05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910400.05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536369.70572373143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786112.83825000015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-249743.13252626872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30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112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40343.12999999999</v>
      </c>
      <c r="G23" s="229"/>
      <c r="H23" s="228">
        <v>28132.652050000001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35.770000000000003</v>
      </c>
      <c r="G24" s="229"/>
      <c r="H24" s="228">
        <v>35.76755</v>
      </c>
    </row>
    <row r="25" spans="1:8" s="1" customFormat="1" ht="46.5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3930.5</v>
      </c>
      <c r="F25" s="232">
        <v>35.770000000000003</v>
      </c>
      <c r="G25" s="297">
        <v>3930.5</v>
      </c>
      <c r="H25" s="244">
        <v>35.76755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2979.8599999999997</v>
      </c>
      <c r="G26" s="229"/>
      <c r="H26" s="228">
        <v>2021.0424000000003</v>
      </c>
    </row>
    <row r="27" spans="1:8" s="1" customFormat="1" ht="4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798.2</v>
      </c>
      <c r="F27" s="232">
        <v>2030.62</v>
      </c>
      <c r="G27" s="297">
        <v>798.2</v>
      </c>
      <c r="H27" s="244">
        <v>2021.0424000000003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35.770000000000003</v>
      </c>
      <c r="G29" s="229"/>
      <c r="H29" s="228">
        <v>22769.460000000003</v>
      </c>
    </row>
    <row r="30" spans="1:8" s="1" customFormat="1" ht="17.25" customHeight="1" x14ac:dyDescent="0.2">
      <c r="A30" s="144" t="s">
        <v>34</v>
      </c>
      <c r="B30" s="97"/>
      <c r="C30" s="16" t="s">
        <v>69</v>
      </c>
      <c r="D30" s="476"/>
      <c r="E30" s="236">
        <v>0</v>
      </c>
      <c r="F30" s="79">
        <v>0</v>
      </c>
      <c r="G30" s="79"/>
      <c r="H30" s="255">
        <v>22769.460000000003</v>
      </c>
    </row>
    <row r="31" spans="1:8" s="1" customFormat="1" ht="13.5" thickBot="1" x14ac:dyDescent="0.25">
      <c r="A31" s="194" t="s">
        <v>193</v>
      </c>
      <c r="B31" s="34" t="s">
        <v>26</v>
      </c>
      <c r="C31" s="16"/>
      <c r="D31" s="472">
        <v>361.42</v>
      </c>
      <c r="E31" s="236">
        <v>0</v>
      </c>
      <c r="F31" s="79">
        <v>0</v>
      </c>
      <c r="G31" s="86">
        <v>63</v>
      </c>
      <c r="H31" s="272">
        <v>22769.460000000003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229"/>
      <c r="F32" s="228">
        <v>624.95000000000005</v>
      </c>
      <c r="G32" s="229"/>
      <c r="H32" s="228">
        <v>0</v>
      </c>
    </row>
    <row r="33" spans="1:8" s="3" customFormat="1" ht="26.25" thickBot="1" x14ac:dyDescent="0.25">
      <c r="A33" s="27" t="s">
        <v>37</v>
      </c>
      <c r="B33" s="280"/>
      <c r="C33" s="388"/>
      <c r="D33" s="389"/>
      <c r="E33" s="229"/>
      <c r="F33" s="273">
        <v>32580.82</v>
      </c>
      <c r="G33" s="229"/>
      <c r="H33" s="273">
        <v>1857.7728</v>
      </c>
    </row>
    <row r="34" spans="1:8" s="1" customFormat="1" ht="24" x14ac:dyDescent="0.2">
      <c r="A34" s="194" t="s">
        <v>15</v>
      </c>
      <c r="B34" s="393" t="s">
        <v>6</v>
      </c>
      <c r="C34" s="394">
        <v>2</v>
      </c>
      <c r="D34" s="395">
        <v>0.77</v>
      </c>
      <c r="E34" s="231">
        <v>1075.0999999999999</v>
      </c>
      <c r="F34" s="232">
        <v>1655.65</v>
      </c>
      <c r="G34" s="297">
        <f>E34</f>
        <v>1075.0999999999999</v>
      </c>
      <c r="H34" s="244">
        <v>1655.654</v>
      </c>
    </row>
    <row r="35" spans="1:8" s="1" customFormat="1" ht="24" x14ac:dyDescent="0.2">
      <c r="A35" s="194" t="s">
        <v>214</v>
      </c>
      <c r="B35" s="14" t="s">
        <v>6</v>
      </c>
      <c r="C35" s="131">
        <v>4</v>
      </c>
      <c r="D35" s="396">
        <v>9.4E-2</v>
      </c>
      <c r="E35" s="236">
        <v>1075.0999999999999</v>
      </c>
      <c r="F35" s="79">
        <v>404.24</v>
      </c>
      <c r="G35" s="297">
        <f>E35</f>
        <v>1075.0999999999999</v>
      </c>
      <c r="H35" s="272">
        <v>202.11879999999999</v>
      </c>
    </row>
    <row r="36" spans="1:8" s="1" customFormat="1" ht="18" customHeight="1" x14ac:dyDescent="0.2">
      <c r="A36" s="383" t="s">
        <v>34</v>
      </c>
      <c r="B36" s="97" t="s">
        <v>6</v>
      </c>
      <c r="C36" s="217" t="s">
        <v>69</v>
      </c>
      <c r="D36" s="360"/>
      <c r="E36" s="236">
        <v>0</v>
      </c>
      <c r="F36" s="235">
        <v>30520.93</v>
      </c>
      <c r="G36" s="235"/>
      <c r="H36" s="255">
        <v>0</v>
      </c>
    </row>
    <row r="37" spans="1:8" s="1" customFormat="1" ht="13.5" thickBot="1" x14ac:dyDescent="0.25">
      <c r="A37" s="385" t="s">
        <v>216</v>
      </c>
      <c r="B37" s="595"/>
      <c r="C37" s="23"/>
      <c r="D37" s="596"/>
      <c r="E37" s="236">
        <v>0</v>
      </c>
      <c r="F37" s="235">
        <v>30520.93</v>
      </c>
      <c r="G37" s="232"/>
      <c r="H37" s="244">
        <v>0</v>
      </c>
    </row>
    <row r="38" spans="1:8" s="3" customFormat="1" ht="26.25" thickBot="1" x14ac:dyDescent="0.25">
      <c r="A38" s="601" t="s">
        <v>38</v>
      </c>
      <c r="B38" s="602"/>
      <c r="C38" s="603"/>
      <c r="D38" s="353"/>
      <c r="E38" s="229"/>
      <c r="F38" s="273">
        <v>213.88</v>
      </c>
      <c r="G38" s="229"/>
      <c r="H38" s="273">
        <v>213.876</v>
      </c>
    </row>
    <row r="39" spans="1:8" s="1" customFormat="1" ht="36" customHeight="1" thickBot="1" x14ac:dyDescent="0.25">
      <c r="A39" s="597" t="s">
        <v>39</v>
      </c>
      <c r="B39" s="598" t="s">
        <v>6</v>
      </c>
      <c r="C39" s="599">
        <v>1</v>
      </c>
      <c r="D39" s="600">
        <v>0.52</v>
      </c>
      <c r="E39" s="231">
        <v>411.3</v>
      </c>
      <c r="F39" s="232">
        <v>213.88</v>
      </c>
      <c r="G39" s="297">
        <v>411.3</v>
      </c>
      <c r="H39" s="244">
        <v>213.876</v>
      </c>
    </row>
    <row r="40" spans="1:8" s="3" customFormat="1" ht="26.25" thickBot="1" x14ac:dyDescent="0.25">
      <c r="A40" s="139" t="s">
        <v>40</v>
      </c>
      <c r="B40" s="133"/>
      <c r="C40" s="134"/>
      <c r="D40" s="350"/>
      <c r="E40" s="229"/>
      <c r="F40" s="273">
        <v>121.85</v>
      </c>
      <c r="G40" s="229"/>
      <c r="H40" s="273">
        <v>121.8455</v>
      </c>
    </row>
    <row r="41" spans="1:8" s="1" customFormat="1" ht="45" customHeight="1" thickBot="1" x14ac:dyDescent="0.25">
      <c r="A41" s="26" t="s">
        <v>41</v>
      </c>
      <c r="B41" s="249" t="s">
        <v>66</v>
      </c>
      <c r="C41" s="16" t="s">
        <v>70</v>
      </c>
      <c r="D41" s="474">
        <v>3.1E-2</v>
      </c>
      <c r="E41" s="231">
        <v>3930.5</v>
      </c>
      <c r="F41" s="232">
        <v>121.85</v>
      </c>
      <c r="G41" s="297">
        <v>3930.5</v>
      </c>
      <c r="H41" s="244">
        <v>121.8455</v>
      </c>
    </row>
    <row r="42" spans="1:8" s="3" customFormat="1" ht="26.25" thickBot="1" x14ac:dyDescent="0.25">
      <c r="A42" s="139" t="s">
        <v>42</v>
      </c>
      <c r="B42" s="133"/>
      <c r="C42" s="134"/>
      <c r="D42" s="350"/>
      <c r="E42" s="229"/>
      <c r="F42" s="273">
        <v>624.95000000000005</v>
      </c>
      <c r="G42" s="229"/>
      <c r="H42" s="273">
        <v>0</v>
      </c>
    </row>
    <row r="43" spans="1:8" s="3" customFormat="1" ht="26.25" thickBot="1" x14ac:dyDescent="0.25">
      <c r="A43" s="142" t="s">
        <v>44</v>
      </c>
      <c r="B43" s="143"/>
      <c r="C43" s="253"/>
      <c r="D43" s="477"/>
      <c r="E43" s="229"/>
      <c r="F43" s="273">
        <v>141.5</v>
      </c>
      <c r="G43" s="229"/>
      <c r="H43" s="273">
        <v>141.49799999999999</v>
      </c>
    </row>
    <row r="44" spans="1:8" s="1" customFormat="1" ht="17.25" thickBot="1" x14ac:dyDescent="0.25">
      <c r="A44" s="111" t="s">
        <v>45</v>
      </c>
      <c r="B44" s="33" t="s">
        <v>66</v>
      </c>
      <c r="C44" s="102"/>
      <c r="D44" s="474">
        <v>3.6000000000000004E-2</v>
      </c>
      <c r="E44" s="231">
        <v>3930.5</v>
      </c>
      <c r="F44" s="232">
        <v>141.5</v>
      </c>
      <c r="G44" s="297">
        <v>3930.5</v>
      </c>
      <c r="H44" s="244">
        <v>141.49799999999999</v>
      </c>
    </row>
    <row r="45" spans="1:8" s="3" customFormat="1" ht="39" thickBot="1" x14ac:dyDescent="0.25">
      <c r="A45" s="27" t="s">
        <v>46</v>
      </c>
      <c r="B45" s="35"/>
      <c r="C45" s="254"/>
      <c r="D45" s="353"/>
      <c r="E45" s="229"/>
      <c r="F45" s="273">
        <v>2983.7799999999997</v>
      </c>
      <c r="G45" s="229"/>
      <c r="H45" s="273">
        <v>971.38979999999992</v>
      </c>
    </row>
    <row r="46" spans="1:8" s="1" customFormat="1" ht="56.25" x14ac:dyDescent="0.2">
      <c r="A46" s="151" t="s">
        <v>47</v>
      </c>
      <c r="B46" s="33" t="s">
        <v>128</v>
      </c>
      <c r="C46" s="22" t="s">
        <v>70</v>
      </c>
      <c r="D46" s="474">
        <v>4.5860000000000003</v>
      </c>
      <c r="E46" s="231">
        <v>42</v>
      </c>
      <c r="F46" s="232">
        <v>385.22</v>
      </c>
      <c r="G46" s="297">
        <v>38</v>
      </c>
      <c r="H46" s="244">
        <v>174.268</v>
      </c>
    </row>
    <row r="47" spans="1:8" s="1" customFormat="1" x14ac:dyDescent="0.2">
      <c r="A47" s="152" t="s">
        <v>48</v>
      </c>
      <c r="B47" s="14"/>
      <c r="C47" s="21"/>
      <c r="D47" s="476"/>
      <c r="E47" s="234">
        <v>0</v>
      </c>
      <c r="F47" s="235">
        <v>2598.56</v>
      </c>
      <c r="G47" s="235"/>
      <c r="H47" s="255">
        <v>797.12179999999989</v>
      </c>
    </row>
    <row r="48" spans="1:8" s="1" customFormat="1" x14ac:dyDescent="0.2">
      <c r="A48" s="258" t="s">
        <v>161</v>
      </c>
      <c r="B48" s="259" t="s">
        <v>163</v>
      </c>
      <c r="C48" s="190"/>
      <c r="D48" s="354"/>
      <c r="E48" s="236">
        <v>0</v>
      </c>
      <c r="F48" s="235">
        <v>2598.56</v>
      </c>
      <c r="G48" s="79"/>
      <c r="H48" s="255">
        <v>797.12</v>
      </c>
    </row>
    <row r="49" spans="1:8" s="1" customFormat="1" x14ac:dyDescent="0.2">
      <c r="A49" s="153" t="s">
        <v>247</v>
      </c>
      <c r="B49" s="154" t="s">
        <v>6</v>
      </c>
      <c r="C49" s="117">
        <v>1</v>
      </c>
      <c r="D49" s="490">
        <v>143.94999999999999</v>
      </c>
      <c r="E49" s="236">
        <v>0</v>
      </c>
      <c r="F49" s="79">
        <v>0</v>
      </c>
      <c r="G49" s="86">
        <v>2.94</v>
      </c>
      <c r="H49" s="272">
        <v>423.21299999999997</v>
      </c>
    </row>
    <row r="50" spans="1:8" s="1" customFormat="1" x14ac:dyDescent="0.2">
      <c r="A50" s="216" t="s">
        <v>326</v>
      </c>
      <c r="B50" s="37" t="s">
        <v>5</v>
      </c>
      <c r="C50" s="21"/>
      <c r="D50" s="351">
        <v>73.75</v>
      </c>
      <c r="E50" s="236">
        <v>0</v>
      </c>
      <c r="F50" s="79">
        <v>0</v>
      </c>
      <c r="G50" s="86">
        <v>4</v>
      </c>
      <c r="H50" s="272">
        <v>295</v>
      </c>
    </row>
    <row r="51" spans="1:8" s="1" customFormat="1" ht="13.5" thickBot="1" x14ac:dyDescent="0.25">
      <c r="A51" s="313" t="s">
        <v>416</v>
      </c>
      <c r="B51" s="303" t="s">
        <v>6</v>
      </c>
      <c r="C51" s="54"/>
      <c r="D51" s="356">
        <v>246.59</v>
      </c>
      <c r="E51" s="236">
        <v>0</v>
      </c>
      <c r="F51" s="79">
        <v>0</v>
      </c>
      <c r="G51" s="86">
        <v>0.32</v>
      </c>
      <c r="H51" s="272">
        <v>78.908799999999999</v>
      </c>
    </row>
    <row r="52" spans="1:8" s="69" customFormat="1" ht="30.75" customHeight="1" thickBot="1" x14ac:dyDescent="0.25">
      <c r="A52" s="613" t="s">
        <v>49</v>
      </c>
      <c r="B52" s="614"/>
      <c r="C52" s="614"/>
      <c r="D52" s="615"/>
      <c r="E52" s="260"/>
      <c r="F52" s="261">
        <v>144906.59</v>
      </c>
      <c r="G52" s="260"/>
      <c r="H52" s="261">
        <v>197036.46040000004</v>
      </c>
    </row>
    <row r="53" spans="1:8" s="3" customFormat="1" ht="26.25" thickBot="1" x14ac:dyDescent="0.25">
      <c r="A53" s="139" t="s">
        <v>51</v>
      </c>
      <c r="B53" s="133"/>
      <c r="C53" s="134"/>
      <c r="D53" s="350"/>
      <c r="E53" s="262">
        <v>80</v>
      </c>
      <c r="F53" s="229">
        <v>9854.01</v>
      </c>
      <c r="G53" s="229"/>
      <c r="H53" s="273">
        <v>9293.85</v>
      </c>
    </row>
    <row r="54" spans="1:8" s="1" customFormat="1" ht="20.25" customHeight="1" x14ac:dyDescent="0.2">
      <c r="A54" s="145" t="s">
        <v>167</v>
      </c>
      <c r="B54" s="150" t="s">
        <v>409</v>
      </c>
      <c r="C54" s="117">
        <v>3</v>
      </c>
      <c r="D54" s="472">
        <v>37.21</v>
      </c>
      <c r="E54" s="231">
        <v>80</v>
      </c>
      <c r="F54" s="232">
        <v>8929.2000000000007</v>
      </c>
      <c r="G54" s="297">
        <v>88</v>
      </c>
      <c r="H54" s="244">
        <v>3190.5</v>
      </c>
    </row>
    <row r="55" spans="1:8" s="1" customFormat="1" x14ac:dyDescent="0.2">
      <c r="A55" s="157" t="s">
        <v>48</v>
      </c>
      <c r="B55" s="150"/>
      <c r="C55" s="158"/>
      <c r="D55" s="476"/>
      <c r="E55" s="236">
        <v>0</v>
      </c>
      <c r="F55" s="235">
        <v>924.81</v>
      </c>
      <c r="G55" s="79"/>
      <c r="H55" s="272">
        <v>6103.35</v>
      </c>
    </row>
    <row r="56" spans="1:8" s="1" customFormat="1" ht="13.5" thickBot="1" x14ac:dyDescent="0.25">
      <c r="A56" s="147" t="s">
        <v>52</v>
      </c>
      <c r="B56" s="150" t="s">
        <v>240</v>
      </c>
      <c r="C56" s="263">
        <v>1</v>
      </c>
      <c r="D56" s="472">
        <v>61.65</v>
      </c>
      <c r="E56" s="236">
        <v>15</v>
      </c>
      <c r="F56" s="79">
        <v>924.81</v>
      </c>
      <c r="G56" s="86">
        <v>99</v>
      </c>
      <c r="H56" s="272">
        <v>6103.35</v>
      </c>
    </row>
    <row r="57" spans="1:8" s="3" customFormat="1" ht="39" thickBot="1" x14ac:dyDescent="0.25">
      <c r="A57" s="27" t="s">
        <v>54</v>
      </c>
      <c r="B57" s="45"/>
      <c r="C57" s="46"/>
      <c r="D57" s="357"/>
      <c r="E57" s="265"/>
      <c r="F57" s="266">
        <v>36327.599999999999</v>
      </c>
      <c r="G57" s="265"/>
      <c r="H57" s="266">
        <v>70809.518400000001</v>
      </c>
    </row>
    <row r="58" spans="1:8" s="1" customFormat="1" ht="33.75" x14ac:dyDescent="0.2">
      <c r="A58" s="159" t="s">
        <v>55</v>
      </c>
      <c r="B58" s="33"/>
      <c r="C58" s="29"/>
      <c r="D58" s="346"/>
      <c r="E58" s="231">
        <v>0</v>
      </c>
      <c r="F58" s="580">
        <v>10627.36</v>
      </c>
      <c r="G58" s="580"/>
      <c r="H58" s="581">
        <v>8664.7420000000002</v>
      </c>
    </row>
    <row r="59" spans="1:8" s="1" customFormat="1" x14ac:dyDescent="0.2">
      <c r="A59" s="66" t="s">
        <v>17</v>
      </c>
      <c r="B59" s="14" t="s">
        <v>6</v>
      </c>
      <c r="C59" s="154">
        <v>1</v>
      </c>
      <c r="D59" s="358">
        <v>1.24</v>
      </c>
      <c r="E59" s="236">
        <v>3930.5</v>
      </c>
      <c r="F59" s="79">
        <v>4873.82</v>
      </c>
      <c r="G59" s="86">
        <v>2358</v>
      </c>
      <c r="H59" s="272">
        <v>2923.92</v>
      </c>
    </row>
    <row r="60" spans="1:8" s="1" customFormat="1" x14ac:dyDescent="0.2">
      <c r="A60" s="67" t="s">
        <v>18</v>
      </c>
      <c r="B60" s="52" t="s">
        <v>6</v>
      </c>
      <c r="C60" s="117">
        <v>12</v>
      </c>
      <c r="D60" s="358">
        <v>0.51</v>
      </c>
      <c r="E60" s="236">
        <v>798.2</v>
      </c>
      <c r="F60" s="79">
        <v>4884.9799999999996</v>
      </c>
      <c r="G60" s="86">
        <v>798.2</v>
      </c>
      <c r="H60" s="272">
        <v>4877.0020000000004</v>
      </c>
    </row>
    <row r="61" spans="1:8" s="1" customFormat="1" x14ac:dyDescent="0.2">
      <c r="A61" s="68" t="s">
        <v>19</v>
      </c>
      <c r="B61" s="52" t="s">
        <v>20</v>
      </c>
      <c r="C61" s="117">
        <v>12</v>
      </c>
      <c r="D61" s="358">
        <v>72.38</v>
      </c>
      <c r="E61" s="236">
        <v>1</v>
      </c>
      <c r="F61" s="79">
        <v>868.56</v>
      </c>
      <c r="G61" s="86">
        <v>1</v>
      </c>
      <c r="H61" s="272">
        <v>863.81999999999994</v>
      </c>
    </row>
    <row r="62" spans="1:8" s="1" customFormat="1" x14ac:dyDescent="0.2">
      <c r="A62" s="267" t="s">
        <v>48</v>
      </c>
      <c r="B62" s="268"/>
      <c r="C62" s="158"/>
      <c r="D62" s="346"/>
      <c r="E62" s="236">
        <v>0</v>
      </c>
      <c r="F62" s="235">
        <v>13206.48</v>
      </c>
      <c r="G62" s="269"/>
      <c r="H62" s="270">
        <v>39552.390000000007</v>
      </c>
    </row>
    <row r="63" spans="1:8" s="6" customFormat="1" x14ac:dyDescent="0.2">
      <c r="A63" s="165" t="s">
        <v>184</v>
      </c>
      <c r="B63" s="50"/>
      <c r="C63" s="28"/>
      <c r="D63" s="479">
        <v>0.28000000000000003</v>
      </c>
      <c r="E63" s="234">
        <v>3930.5</v>
      </c>
      <c r="F63" s="235">
        <v>13206.48</v>
      </c>
      <c r="G63" s="79"/>
      <c r="H63" s="255">
        <v>39552.390000000007</v>
      </c>
    </row>
    <row r="64" spans="1:8" s="6" customFormat="1" x14ac:dyDescent="0.2">
      <c r="A64" s="315" t="s">
        <v>361</v>
      </c>
      <c r="B64" s="38" t="s">
        <v>134</v>
      </c>
      <c r="C64" s="80"/>
      <c r="D64" s="351">
        <v>867.36</v>
      </c>
      <c r="E64" s="236">
        <v>0</v>
      </c>
      <c r="F64" s="79">
        <v>0</v>
      </c>
      <c r="G64" s="86">
        <f>H64/D64</f>
        <v>2.5341265449179118</v>
      </c>
      <c r="H64" s="272">
        <v>2198</v>
      </c>
    </row>
    <row r="65" spans="1:8" s="6" customFormat="1" x14ac:dyDescent="0.2">
      <c r="A65" s="318" t="s">
        <v>199</v>
      </c>
      <c r="B65" s="47" t="s">
        <v>5</v>
      </c>
      <c r="C65" s="16">
        <v>1</v>
      </c>
      <c r="D65" s="361">
        <v>756.38</v>
      </c>
      <c r="E65" s="236">
        <v>0</v>
      </c>
      <c r="F65" s="79">
        <v>0</v>
      </c>
      <c r="G65" s="86">
        <v>2</v>
      </c>
      <c r="H65" s="272">
        <v>1022</v>
      </c>
    </row>
    <row r="66" spans="1:8" s="6" customFormat="1" x14ac:dyDescent="0.2">
      <c r="A66" s="323" t="s">
        <v>271</v>
      </c>
      <c r="B66" s="49" t="s">
        <v>127</v>
      </c>
      <c r="C66" s="28"/>
      <c r="D66" s="351">
        <v>183.3</v>
      </c>
      <c r="E66" s="236">
        <v>0</v>
      </c>
      <c r="F66" s="79">
        <v>0</v>
      </c>
      <c r="G66" s="86">
        <v>165</v>
      </c>
      <c r="H66" s="272">
        <v>29658.5</v>
      </c>
    </row>
    <row r="67" spans="1:8" s="6" customFormat="1" x14ac:dyDescent="0.2">
      <c r="A67" s="325" t="s">
        <v>136</v>
      </c>
      <c r="B67" s="110" t="s">
        <v>5</v>
      </c>
      <c r="C67" s="28"/>
      <c r="D67" s="351">
        <v>719.12</v>
      </c>
      <c r="E67" s="236">
        <v>0</v>
      </c>
      <c r="F67" s="79">
        <v>0</v>
      </c>
      <c r="G67" s="86">
        <v>1</v>
      </c>
      <c r="H67" s="272">
        <v>719.12</v>
      </c>
    </row>
    <row r="68" spans="1:8" x14ac:dyDescent="0.2">
      <c r="A68" s="326" t="s">
        <v>142</v>
      </c>
      <c r="B68" s="37" t="s">
        <v>128</v>
      </c>
      <c r="C68" s="28"/>
      <c r="D68" s="351">
        <v>60.33</v>
      </c>
      <c r="E68" s="236">
        <v>0</v>
      </c>
      <c r="F68" s="79">
        <v>0</v>
      </c>
      <c r="G68" s="86">
        <v>6</v>
      </c>
      <c r="H68" s="272">
        <v>361.98</v>
      </c>
    </row>
    <row r="69" spans="1:8" x14ac:dyDescent="0.2">
      <c r="A69" s="248" t="s">
        <v>147</v>
      </c>
      <c r="B69" s="37" t="s">
        <v>128</v>
      </c>
      <c r="C69" s="28"/>
      <c r="D69" s="351">
        <v>798.97</v>
      </c>
      <c r="E69" s="236">
        <v>0</v>
      </c>
      <c r="F69" s="79">
        <v>0</v>
      </c>
      <c r="G69" s="86">
        <v>7</v>
      </c>
      <c r="H69" s="272">
        <v>5592.7900000000009</v>
      </c>
    </row>
    <row r="70" spans="1:8" ht="36" x14ac:dyDescent="0.2">
      <c r="A70" s="111" t="s">
        <v>56</v>
      </c>
      <c r="B70" s="166" t="s">
        <v>20</v>
      </c>
      <c r="C70" s="167">
        <v>24</v>
      </c>
      <c r="D70" s="476">
        <v>62.24</v>
      </c>
      <c r="E70" s="236">
        <v>1</v>
      </c>
      <c r="F70" s="235">
        <v>1493.76</v>
      </c>
      <c r="G70" s="86">
        <v>1</v>
      </c>
      <c r="H70" s="255">
        <v>1415.24</v>
      </c>
    </row>
    <row r="71" spans="1:8" s="65" customFormat="1" x14ac:dyDescent="0.2">
      <c r="A71" s="339" t="s">
        <v>185</v>
      </c>
      <c r="B71" s="14" t="s">
        <v>20</v>
      </c>
      <c r="C71" s="28"/>
      <c r="D71" s="476">
        <v>11000</v>
      </c>
      <c r="E71" s="234">
        <v>1</v>
      </c>
      <c r="F71" s="235">
        <v>11000</v>
      </c>
      <c r="G71" s="79"/>
      <c r="H71" s="270">
        <v>21177.146400000001</v>
      </c>
    </row>
    <row r="72" spans="1:8" s="12" customFormat="1" x14ac:dyDescent="0.2">
      <c r="A72" s="329" t="s">
        <v>336</v>
      </c>
      <c r="B72" s="39" t="s">
        <v>6</v>
      </c>
      <c r="C72" s="28"/>
      <c r="D72" s="351">
        <v>436.53</v>
      </c>
      <c r="E72" s="236">
        <v>0</v>
      </c>
      <c r="F72" s="79">
        <v>0</v>
      </c>
      <c r="G72" s="86">
        <v>11.88</v>
      </c>
      <c r="H72" s="272">
        <v>5185.9764000000005</v>
      </c>
    </row>
    <row r="73" spans="1:8" s="6" customFormat="1" x14ac:dyDescent="0.2">
      <c r="A73" s="329" t="s">
        <v>186</v>
      </c>
      <c r="B73" s="39" t="s">
        <v>128</v>
      </c>
      <c r="C73" s="28"/>
      <c r="D73" s="351">
        <v>1232.6199999999999</v>
      </c>
      <c r="E73" s="236">
        <v>0</v>
      </c>
      <c r="F73" s="79">
        <v>0</v>
      </c>
      <c r="G73" s="86">
        <v>2</v>
      </c>
      <c r="H73" s="272">
        <v>2465.2399999999998</v>
      </c>
    </row>
    <row r="74" spans="1:8" s="6" customFormat="1" x14ac:dyDescent="0.2">
      <c r="A74" s="329" t="s">
        <v>412</v>
      </c>
      <c r="B74" s="37" t="s">
        <v>128</v>
      </c>
      <c r="C74" s="28"/>
      <c r="D74" s="351">
        <v>1131.42</v>
      </c>
      <c r="E74" s="236">
        <v>0</v>
      </c>
      <c r="F74" s="79">
        <v>0</v>
      </c>
      <c r="G74" s="86">
        <v>1</v>
      </c>
      <c r="H74" s="272">
        <v>1131.42</v>
      </c>
    </row>
    <row r="75" spans="1:8" s="1" customFormat="1" x14ac:dyDescent="0.2">
      <c r="A75" s="330" t="s">
        <v>135</v>
      </c>
      <c r="B75" s="39" t="s">
        <v>128</v>
      </c>
      <c r="C75" s="28"/>
      <c r="D75" s="351">
        <v>79.400000000000006</v>
      </c>
      <c r="E75" s="236">
        <v>0</v>
      </c>
      <c r="F75" s="79">
        <v>0</v>
      </c>
      <c r="G75" s="86">
        <v>18</v>
      </c>
      <c r="H75" s="272">
        <v>1429.2</v>
      </c>
    </row>
    <row r="76" spans="1:8" s="1" customFormat="1" x14ac:dyDescent="0.2">
      <c r="A76" s="331" t="s">
        <v>232</v>
      </c>
      <c r="B76" s="14" t="s">
        <v>5</v>
      </c>
      <c r="C76" s="16">
        <v>1</v>
      </c>
      <c r="D76" s="360">
        <v>773.27</v>
      </c>
      <c r="E76" s="236">
        <v>0</v>
      </c>
      <c r="F76" s="79">
        <v>0</v>
      </c>
      <c r="G76" s="86">
        <v>3</v>
      </c>
      <c r="H76" s="272">
        <v>2319.81</v>
      </c>
    </row>
    <row r="77" spans="1:8" s="1" customFormat="1" x14ac:dyDescent="0.2">
      <c r="A77" s="332" t="s">
        <v>219</v>
      </c>
      <c r="B77" s="217" t="s">
        <v>6</v>
      </c>
      <c r="C77" s="217">
        <v>1</v>
      </c>
      <c r="D77" s="480">
        <v>4926.87</v>
      </c>
      <c r="E77" s="236">
        <v>0</v>
      </c>
      <c r="F77" s="79">
        <v>0</v>
      </c>
      <c r="G77" s="86">
        <v>1</v>
      </c>
      <c r="H77" s="272">
        <v>4926.87</v>
      </c>
    </row>
    <row r="78" spans="1:8" s="1" customFormat="1" x14ac:dyDescent="0.2">
      <c r="A78" s="308" t="s">
        <v>222</v>
      </c>
      <c r="B78" s="100" t="s">
        <v>134</v>
      </c>
      <c r="C78" s="112">
        <v>1</v>
      </c>
      <c r="D78" s="351">
        <v>1045.5</v>
      </c>
      <c r="E78" s="236">
        <v>0</v>
      </c>
      <c r="F78" s="79">
        <v>0</v>
      </c>
      <c r="G78" s="86">
        <v>0.5</v>
      </c>
      <c r="H78" s="272">
        <v>522.75</v>
      </c>
    </row>
    <row r="79" spans="1:8" s="1" customFormat="1" ht="13.5" thickBot="1" x14ac:dyDescent="0.25">
      <c r="A79" s="248" t="s">
        <v>147</v>
      </c>
      <c r="B79" s="37" t="s">
        <v>128</v>
      </c>
      <c r="C79" s="28"/>
      <c r="D79" s="351">
        <v>798.97</v>
      </c>
      <c r="E79" s="236">
        <v>0</v>
      </c>
      <c r="F79" s="79">
        <v>0</v>
      </c>
      <c r="G79" s="86">
        <v>4</v>
      </c>
      <c r="H79" s="272">
        <v>3195.88</v>
      </c>
    </row>
    <row r="80" spans="1:8" s="1" customFormat="1" ht="39" thickBot="1" x14ac:dyDescent="0.25">
      <c r="A80" s="82" t="s">
        <v>170</v>
      </c>
      <c r="B80" s="35"/>
      <c r="C80" s="36"/>
      <c r="D80" s="364"/>
      <c r="E80" s="273">
        <v>16460</v>
      </c>
      <c r="F80" s="273">
        <v>64143.76</v>
      </c>
      <c r="G80" s="273">
        <v>16460</v>
      </c>
      <c r="H80" s="273">
        <v>64143.76</v>
      </c>
    </row>
    <row r="81" spans="1:8" s="4" customFormat="1" x14ac:dyDescent="0.2">
      <c r="A81" s="111" t="s">
        <v>315</v>
      </c>
      <c r="B81" s="172" t="s">
        <v>240</v>
      </c>
      <c r="C81" s="173">
        <v>1</v>
      </c>
      <c r="D81" s="365">
        <v>20.38</v>
      </c>
      <c r="E81" s="231">
        <v>2400</v>
      </c>
      <c r="F81" s="232">
        <v>48912</v>
      </c>
      <c r="G81" s="297">
        <v>2400</v>
      </c>
      <c r="H81" s="244">
        <v>48912</v>
      </c>
    </row>
    <row r="82" spans="1:8" s="4" customFormat="1" x14ac:dyDescent="0.2">
      <c r="A82" s="58" t="s">
        <v>57</v>
      </c>
      <c r="B82" s="176" t="s">
        <v>20</v>
      </c>
      <c r="C82" s="154">
        <v>1</v>
      </c>
      <c r="D82" s="481">
        <v>868.52</v>
      </c>
      <c r="E82" s="236">
        <v>1</v>
      </c>
      <c r="F82" s="79">
        <v>868.52</v>
      </c>
      <c r="G82" s="86">
        <v>1</v>
      </c>
      <c r="H82" s="272">
        <v>868.52</v>
      </c>
    </row>
    <row r="83" spans="1:8" x14ac:dyDescent="0.2">
      <c r="A83" s="51" t="s">
        <v>317</v>
      </c>
      <c r="B83" s="176" t="s">
        <v>20</v>
      </c>
      <c r="C83" s="154">
        <v>1</v>
      </c>
      <c r="D83" s="367">
        <v>434.26</v>
      </c>
      <c r="E83" s="236">
        <v>1</v>
      </c>
      <c r="F83" s="79">
        <v>434.26</v>
      </c>
      <c r="G83" s="86">
        <v>1</v>
      </c>
      <c r="H83" s="272">
        <v>434.26</v>
      </c>
    </row>
    <row r="84" spans="1:8" s="1" customFormat="1" x14ac:dyDescent="0.2">
      <c r="A84" s="58" t="s">
        <v>318</v>
      </c>
      <c r="B84" s="176" t="s">
        <v>20</v>
      </c>
      <c r="C84" s="154">
        <v>1</v>
      </c>
      <c r="D84" s="367">
        <v>434.26</v>
      </c>
      <c r="E84" s="236">
        <v>1</v>
      </c>
      <c r="F84" s="79">
        <v>434.26</v>
      </c>
      <c r="G84" s="86">
        <v>1</v>
      </c>
      <c r="H84" s="272">
        <v>434.26</v>
      </c>
    </row>
    <row r="85" spans="1:8" s="3" customFormat="1" ht="24.75" thickBot="1" x14ac:dyDescent="0.25">
      <c r="A85" s="51" t="s">
        <v>58</v>
      </c>
      <c r="B85" s="175" t="s">
        <v>67</v>
      </c>
      <c r="C85" s="117">
        <v>1</v>
      </c>
      <c r="D85" s="368">
        <v>0.96</v>
      </c>
      <c r="E85" s="236">
        <v>14057</v>
      </c>
      <c r="F85" s="79">
        <v>13494.72</v>
      </c>
      <c r="G85" s="86">
        <v>14057</v>
      </c>
      <c r="H85" s="272">
        <v>13494.72</v>
      </c>
    </row>
    <row r="86" spans="1:8" s="6" customFormat="1" ht="26.25" thickBot="1" x14ac:dyDescent="0.25">
      <c r="A86" s="179" t="s">
        <v>258</v>
      </c>
      <c r="B86" s="62"/>
      <c r="C86" s="36"/>
      <c r="D86" s="347"/>
      <c r="E86" s="298"/>
      <c r="F86" s="273">
        <v>10401.48</v>
      </c>
      <c r="G86" s="298"/>
      <c r="H86" s="273">
        <v>16905.23</v>
      </c>
    </row>
    <row r="87" spans="1:8" s="6" customFormat="1" x14ac:dyDescent="0.2">
      <c r="A87" s="111" t="s">
        <v>168</v>
      </c>
      <c r="B87" s="180" t="s">
        <v>257</v>
      </c>
      <c r="C87" s="181">
        <v>12</v>
      </c>
      <c r="D87" s="358">
        <v>700</v>
      </c>
      <c r="E87" s="231">
        <v>1</v>
      </c>
      <c r="F87" s="232">
        <v>8546.52</v>
      </c>
      <c r="G87" s="297">
        <v>1</v>
      </c>
      <c r="H87" s="244">
        <v>8280</v>
      </c>
    </row>
    <row r="88" spans="1:8" s="6" customFormat="1" x14ac:dyDescent="0.2">
      <c r="A88" s="111" t="s">
        <v>169</v>
      </c>
      <c r="B88" s="182" t="s">
        <v>257</v>
      </c>
      <c r="C88" s="154">
        <v>12</v>
      </c>
      <c r="D88" s="358">
        <v>154.58000000000001</v>
      </c>
      <c r="E88" s="236">
        <v>1</v>
      </c>
      <c r="F88" s="79">
        <v>1854.96</v>
      </c>
      <c r="G88" s="86">
        <v>1</v>
      </c>
      <c r="H88" s="272">
        <v>1845.47</v>
      </c>
    </row>
    <row r="89" spans="1:8" s="6" customFormat="1" x14ac:dyDescent="0.2">
      <c r="A89" s="111" t="s">
        <v>379</v>
      </c>
      <c r="B89" s="177" t="s">
        <v>257</v>
      </c>
      <c r="C89" s="183">
        <v>12</v>
      </c>
      <c r="D89" s="346">
        <v>64.06</v>
      </c>
      <c r="E89" s="236">
        <v>0</v>
      </c>
      <c r="F89" s="79">
        <v>0</v>
      </c>
      <c r="G89" s="86">
        <v>1</v>
      </c>
      <c r="H89" s="272">
        <v>764.76</v>
      </c>
    </row>
    <row r="90" spans="1:8" s="1" customFormat="1" ht="13.5" thickBot="1" x14ac:dyDescent="0.25">
      <c r="A90" s="51" t="s">
        <v>319</v>
      </c>
      <c r="B90" s="177" t="s">
        <v>5</v>
      </c>
      <c r="C90" s="21"/>
      <c r="D90" s="355" t="s">
        <v>430</v>
      </c>
      <c r="E90" s="236">
        <v>0</v>
      </c>
      <c r="F90" s="79">
        <v>0</v>
      </c>
      <c r="G90" s="86">
        <v>2</v>
      </c>
      <c r="H90" s="272">
        <v>6015</v>
      </c>
    </row>
    <row r="91" spans="1:8" s="3" customFormat="1" ht="26.25" thickBot="1" x14ac:dyDescent="0.25">
      <c r="A91" s="184" t="s">
        <v>259</v>
      </c>
      <c r="B91" s="35"/>
      <c r="C91" s="36"/>
      <c r="D91" s="347"/>
      <c r="E91" s="229"/>
      <c r="F91" s="273">
        <v>13757.34</v>
      </c>
      <c r="G91" s="229"/>
      <c r="H91" s="273">
        <v>28326.101999999999</v>
      </c>
    </row>
    <row r="92" spans="1:8" ht="36" x14ac:dyDescent="0.2">
      <c r="A92" s="185" t="s">
        <v>59</v>
      </c>
      <c r="B92" s="186"/>
      <c r="C92" s="154"/>
      <c r="D92" s="369"/>
      <c r="E92" s="236">
        <v>0</v>
      </c>
      <c r="F92" s="235">
        <v>7468.54</v>
      </c>
      <c r="G92" s="235"/>
      <c r="H92" s="255">
        <v>7427.0719999999992</v>
      </c>
    </row>
    <row r="93" spans="1:8" s="3" customFormat="1" x14ac:dyDescent="0.2">
      <c r="A93" s="187" t="s">
        <v>21</v>
      </c>
      <c r="B93" s="186" t="s">
        <v>72</v>
      </c>
      <c r="C93" s="154">
        <v>12</v>
      </c>
      <c r="D93" s="370">
        <v>13.03</v>
      </c>
      <c r="E93" s="236">
        <v>30</v>
      </c>
      <c r="F93" s="79">
        <v>4690.8</v>
      </c>
      <c r="G93" s="86">
        <v>30</v>
      </c>
      <c r="H93" s="272">
        <v>4665.2999999999993</v>
      </c>
    </row>
    <row r="94" spans="1:8" s="3" customFormat="1" x14ac:dyDescent="0.2">
      <c r="A94" s="187" t="s">
        <v>22</v>
      </c>
      <c r="B94" s="186" t="s">
        <v>6</v>
      </c>
      <c r="C94" s="154">
        <v>12</v>
      </c>
      <c r="D94" s="370">
        <v>0.28999999999999998</v>
      </c>
      <c r="E94" s="236">
        <v>798.2</v>
      </c>
      <c r="F94" s="79">
        <v>2777.74</v>
      </c>
      <c r="G94" s="86">
        <v>798.2</v>
      </c>
      <c r="H94" s="272">
        <v>2761.7719999999999</v>
      </c>
    </row>
    <row r="95" spans="1:8" s="3" customFormat="1" ht="36" x14ac:dyDescent="0.2">
      <c r="A95" s="141" t="s">
        <v>260</v>
      </c>
      <c r="B95" s="186"/>
      <c r="C95" s="154" t="s">
        <v>261</v>
      </c>
      <c r="D95" s="369"/>
      <c r="E95" s="236">
        <v>0</v>
      </c>
      <c r="F95" s="235">
        <v>6288.8</v>
      </c>
      <c r="G95" s="79"/>
      <c r="H95" s="255">
        <v>20899.03</v>
      </c>
    </row>
    <row r="96" spans="1:8" s="3" customFormat="1" x14ac:dyDescent="0.2">
      <c r="A96" s="215" t="s">
        <v>338</v>
      </c>
      <c r="B96" s="34" t="s">
        <v>128</v>
      </c>
      <c r="C96" s="16"/>
      <c r="D96" s="351">
        <v>58.26</v>
      </c>
      <c r="E96" s="236">
        <v>0</v>
      </c>
      <c r="F96" s="79">
        <v>0</v>
      </c>
      <c r="G96" s="86">
        <v>240</v>
      </c>
      <c r="H96" s="272">
        <v>13982.4</v>
      </c>
    </row>
    <row r="97" spans="1:8" s="3" customFormat="1" x14ac:dyDescent="0.2">
      <c r="A97" s="315" t="s">
        <v>150</v>
      </c>
      <c r="B97" s="34" t="s">
        <v>5</v>
      </c>
      <c r="C97" s="16"/>
      <c r="D97" s="351">
        <v>27.69</v>
      </c>
      <c r="E97" s="236">
        <v>0</v>
      </c>
      <c r="F97" s="79">
        <v>0</v>
      </c>
      <c r="G97" s="86">
        <v>30</v>
      </c>
      <c r="H97" s="272">
        <v>830.7</v>
      </c>
    </row>
    <row r="98" spans="1:8" s="3" customFormat="1" x14ac:dyDescent="0.2">
      <c r="A98" s="315" t="s">
        <v>151</v>
      </c>
      <c r="B98" s="34" t="s">
        <v>128</v>
      </c>
      <c r="C98" s="16"/>
      <c r="D98" s="351">
        <v>3335</v>
      </c>
      <c r="E98" s="236">
        <v>0</v>
      </c>
      <c r="F98" s="79">
        <v>0</v>
      </c>
      <c r="G98" s="86">
        <v>1</v>
      </c>
      <c r="H98" s="272">
        <v>3335</v>
      </c>
    </row>
    <row r="99" spans="1:8" s="3" customFormat="1" x14ac:dyDescent="0.2">
      <c r="A99" s="315" t="s">
        <v>153</v>
      </c>
      <c r="B99" s="34" t="s">
        <v>128</v>
      </c>
      <c r="C99" s="16"/>
      <c r="D99" s="351">
        <v>218.27</v>
      </c>
      <c r="E99" s="236">
        <v>0</v>
      </c>
      <c r="F99" s="79">
        <v>0</v>
      </c>
      <c r="G99" s="86">
        <v>1</v>
      </c>
      <c r="H99" s="272">
        <v>218</v>
      </c>
    </row>
    <row r="100" spans="1:8" s="3" customFormat="1" x14ac:dyDescent="0.2">
      <c r="A100" s="340" t="s">
        <v>429</v>
      </c>
      <c r="B100" s="34" t="s">
        <v>128</v>
      </c>
      <c r="C100" s="16"/>
      <c r="D100" s="351">
        <v>47.04</v>
      </c>
      <c r="E100" s="236">
        <v>0</v>
      </c>
      <c r="F100" s="79">
        <v>0</v>
      </c>
      <c r="G100" s="86">
        <v>15</v>
      </c>
      <c r="H100" s="272">
        <v>707.52</v>
      </c>
    </row>
    <row r="101" spans="1:8" s="3" customFormat="1" ht="13.5" thickBot="1" x14ac:dyDescent="0.25">
      <c r="A101" s="215" t="s">
        <v>340</v>
      </c>
      <c r="B101" s="34" t="s">
        <v>5</v>
      </c>
      <c r="C101" s="16"/>
      <c r="D101" s="351">
        <v>608.47</v>
      </c>
      <c r="E101" s="236">
        <v>0</v>
      </c>
      <c r="F101" s="79">
        <v>0</v>
      </c>
      <c r="G101" s="86">
        <v>3</v>
      </c>
      <c r="H101" s="272">
        <v>1825.41</v>
      </c>
    </row>
    <row r="102" spans="1:8" s="1" customFormat="1" ht="26.25" thickBot="1" x14ac:dyDescent="0.25">
      <c r="A102" s="184" t="s">
        <v>262</v>
      </c>
      <c r="B102" s="188"/>
      <c r="C102" s="189"/>
      <c r="D102" s="371"/>
      <c r="E102" s="229"/>
      <c r="F102" s="273">
        <v>10422.4</v>
      </c>
      <c r="G102" s="229"/>
      <c r="H102" s="273">
        <v>7558</v>
      </c>
    </row>
    <row r="103" spans="1:8" s="1" customFormat="1" ht="24.75" thickBot="1" x14ac:dyDescent="0.25">
      <c r="A103" s="145" t="s">
        <v>60</v>
      </c>
      <c r="B103" s="166" t="s">
        <v>66</v>
      </c>
      <c r="C103" s="190">
        <v>1</v>
      </c>
      <c r="D103" s="346"/>
      <c r="E103" s="231">
        <v>3930.5</v>
      </c>
      <c r="F103" s="232">
        <v>10422.4</v>
      </c>
      <c r="G103" s="297">
        <v>3930.5</v>
      </c>
      <c r="H103" s="244">
        <v>7558</v>
      </c>
    </row>
    <row r="104" spans="1:8" s="1" customFormat="1" ht="30.75" customHeight="1" thickBot="1" x14ac:dyDescent="0.25">
      <c r="A104" s="619" t="s">
        <v>62</v>
      </c>
      <c r="B104" s="620"/>
      <c r="C104" s="620"/>
      <c r="D104" s="621"/>
      <c r="E104" s="229"/>
      <c r="F104" s="273">
        <v>335925.75</v>
      </c>
      <c r="G104" s="229"/>
      <c r="H104" s="273">
        <v>335136.50079999998</v>
      </c>
    </row>
    <row r="105" spans="1:8" s="1" customFormat="1" ht="26.25" thickBot="1" x14ac:dyDescent="0.25">
      <c r="A105" s="198" t="s">
        <v>264</v>
      </c>
      <c r="B105" s="113"/>
      <c r="C105" s="114"/>
      <c r="D105" s="373"/>
      <c r="E105" s="262">
        <v>411.3</v>
      </c>
      <c r="F105" s="229">
        <v>83614.679999999993</v>
      </c>
      <c r="G105" s="229">
        <v>411.3</v>
      </c>
      <c r="H105" s="273">
        <v>83303.017000000007</v>
      </c>
    </row>
    <row r="106" spans="1:8" s="1" customFormat="1" ht="24" x14ac:dyDescent="0.2">
      <c r="A106" s="343" t="s">
        <v>173</v>
      </c>
      <c r="B106" s="56" t="s">
        <v>66</v>
      </c>
      <c r="C106" s="381" t="s">
        <v>282</v>
      </c>
      <c r="D106" s="364" t="s">
        <v>265</v>
      </c>
      <c r="E106" s="231">
        <v>3930.5</v>
      </c>
      <c r="F106" s="232">
        <v>79086.739999999991</v>
      </c>
      <c r="G106" s="297">
        <v>3930.5</v>
      </c>
      <c r="H106" s="244">
        <v>78845.83</v>
      </c>
    </row>
    <row r="107" spans="1:8" s="1" customFormat="1" ht="24.75" thickBot="1" x14ac:dyDescent="0.25">
      <c r="A107" s="199" t="s">
        <v>275</v>
      </c>
      <c r="B107" s="14" t="s">
        <v>66</v>
      </c>
      <c r="C107" s="83">
        <v>12</v>
      </c>
      <c r="D107" s="396">
        <v>9.6000000000000002E-2</v>
      </c>
      <c r="E107" s="236">
        <v>3930.5</v>
      </c>
      <c r="F107" s="79">
        <v>4527.9399999999996</v>
      </c>
      <c r="G107" s="86">
        <v>3930.5</v>
      </c>
      <c r="H107" s="272">
        <v>4457.1870000000008</v>
      </c>
    </row>
    <row r="108" spans="1:8" s="3" customFormat="1" ht="51.75" thickBot="1" x14ac:dyDescent="0.25">
      <c r="A108" s="200" t="s">
        <v>266</v>
      </c>
      <c r="B108" s="55" t="s">
        <v>66</v>
      </c>
      <c r="C108" s="382" t="s">
        <v>187</v>
      </c>
      <c r="D108" s="347" t="s">
        <v>265</v>
      </c>
      <c r="E108" s="262">
        <v>3791</v>
      </c>
      <c r="F108" s="229">
        <v>219118</v>
      </c>
      <c r="G108" s="298">
        <v>3791</v>
      </c>
      <c r="H108" s="273">
        <v>218221.41999999998</v>
      </c>
    </row>
    <row r="109" spans="1:8" s="3" customFormat="1" ht="42" customHeight="1" thickBot="1" x14ac:dyDescent="0.25">
      <c r="A109" s="201" t="s">
        <v>267</v>
      </c>
      <c r="B109" s="274" t="s">
        <v>66</v>
      </c>
      <c r="C109" s="77">
        <v>1</v>
      </c>
      <c r="D109" s="484">
        <v>3.4666666666666665E-3</v>
      </c>
      <c r="E109" s="262">
        <v>3930.5</v>
      </c>
      <c r="F109" s="229">
        <v>176.87</v>
      </c>
      <c r="G109" s="298">
        <v>3930.5</v>
      </c>
      <c r="H109" s="273">
        <v>163.50880000000001</v>
      </c>
    </row>
    <row r="110" spans="1:8" s="3" customFormat="1" ht="28.5" customHeight="1" thickBot="1" x14ac:dyDescent="0.25">
      <c r="A110" s="184" t="s">
        <v>268</v>
      </c>
      <c r="B110" s="275" t="s">
        <v>66</v>
      </c>
      <c r="C110" s="78">
        <v>12</v>
      </c>
      <c r="D110" s="374">
        <v>0.77</v>
      </c>
      <c r="E110" s="262">
        <v>3930.5</v>
      </c>
      <c r="F110" s="229">
        <v>33016.199999999997</v>
      </c>
      <c r="G110" s="298">
        <v>3930.5</v>
      </c>
      <c r="H110" s="273">
        <v>33448.554999999993</v>
      </c>
    </row>
    <row r="111" spans="1:8" s="1" customFormat="1" ht="15.75" thickBot="1" x14ac:dyDescent="0.25">
      <c r="A111" s="209" t="s">
        <v>64</v>
      </c>
      <c r="B111" s="210"/>
      <c r="C111" s="211"/>
      <c r="D111" s="485"/>
      <c r="E111" s="262">
        <v>3930.5</v>
      </c>
      <c r="F111" s="228">
        <v>229226.76</v>
      </c>
      <c r="G111" s="227">
        <v>3930.5</v>
      </c>
      <c r="H111" s="273">
        <v>225807.22500000001</v>
      </c>
    </row>
    <row r="112" spans="1:8" s="1" customFormat="1" ht="18" thickBot="1" x14ac:dyDescent="0.25">
      <c r="A112" s="115" t="s">
        <v>269</v>
      </c>
      <c r="B112" s="150" t="s">
        <v>66</v>
      </c>
      <c r="C112" s="117">
        <v>12</v>
      </c>
      <c r="D112" s="486">
        <v>4.8600000000000003</v>
      </c>
      <c r="E112" s="236">
        <v>3930.5</v>
      </c>
      <c r="F112" s="79">
        <v>229226.76</v>
      </c>
      <c r="G112" s="86">
        <v>3930.5</v>
      </c>
      <c r="H112" s="272">
        <v>225807.22500000001</v>
      </c>
    </row>
    <row r="113" spans="1:8" s="1" customFormat="1" ht="15.75" thickBot="1" x14ac:dyDescent="0.25">
      <c r="A113" s="123" t="s">
        <v>192</v>
      </c>
      <c r="B113" s="57"/>
      <c r="C113" s="42"/>
      <c r="D113" s="376"/>
      <c r="E113" s="262">
        <v>0</v>
      </c>
      <c r="F113" s="229">
        <v>23612.1</v>
      </c>
      <c r="G113" s="301"/>
      <c r="H113" s="273">
        <v>0</v>
      </c>
    </row>
    <row r="114" spans="1:8" s="1" customFormat="1" ht="13.5" thickBot="1" x14ac:dyDescent="0.25">
      <c r="A114" s="31" t="s">
        <v>321</v>
      </c>
      <c r="B114" s="35"/>
      <c r="C114" s="41"/>
      <c r="D114" s="377"/>
      <c r="E114" s="262">
        <v>0</v>
      </c>
      <c r="F114" s="229">
        <v>23612.1</v>
      </c>
      <c r="G114" s="229"/>
      <c r="H114" s="273">
        <v>0</v>
      </c>
    </row>
    <row r="115" spans="1:8" s="1" customFormat="1" ht="15.75" thickBot="1" x14ac:dyDescent="0.25">
      <c r="A115" s="221" t="s">
        <v>424</v>
      </c>
      <c r="B115" s="55"/>
      <c r="C115" s="40"/>
      <c r="D115" s="489"/>
      <c r="E115" s="17"/>
      <c r="F115" s="273">
        <v>774014.33</v>
      </c>
      <c r="G115" s="17"/>
      <c r="H115" s="273">
        <v>786112.83825000015</v>
      </c>
    </row>
    <row r="116" spans="1:8" x14ac:dyDescent="0.2">
      <c r="A116" s="24"/>
      <c r="B116" s="75"/>
      <c r="C116" s="18"/>
    </row>
    <row r="117" spans="1:8" x14ac:dyDescent="0.2">
      <c r="A117" s="284" t="s">
        <v>431</v>
      </c>
      <c r="B117" s="75"/>
      <c r="C117" s="18"/>
      <c r="D117" s="122"/>
    </row>
    <row r="118" spans="1:8" x14ac:dyDescent="0.2">
      <c r="A118" s="24"/>
      <c r="B118" s="75"/>
      <c r="C118" s="18"/>
      <c r="D118" s="122"/>
    </row>
    <row r="119" spans="1:8" x14ac:dyDescent="0.2">
      <c r="A119" s="24" t="s">
        <v>432</v>
      </c>
      <c r="B119" s="75"/>
      <c r="C119" s="18"/>
      <c r="D119" s="122"/>
    </row>
    <row r="120" spans="1:8" s="1" customFormat="1" x14ac:dyDescent="0.2">
      <c r="A120" s="24"/>
      <c r="B120" s="75"/>
      <c r="C120" s="18"/>
      <c r="D120" s="122"/>
      <c r="E120" s="302"/>
      <c r="F120" s="302"/>
      <c r="G120" s="302"/>
      <c r="H120" s="302"/>
    </row>
    <row r="121" spans="1:8" s="3" customFormat="1" x14ac:dyDescent="0.2">
      <c r="A121" s="24"/>
      <c r="B121" s="75"/>
      <c r="C121" s="18"/>
      <c r="D121" s="122"/>
      <c r="E121" s="302"/>
      <c r="F121" s="302"/>
      <c r="G121" s="302"/>
      <c r="H121" s="302"/>
    </row>
    <row r="122" spans="1:8" x14ac:dyDescent="0.2">
      <c r="A122" s="24"/>
      <c r="D122" s="122"/>
    </row>
    <row r="123" spans="1:8" x14ac:dyDescent="0.2">
      <c r="A123" s="24"/>
    </row>
    <row r="143" spans="1:1" x14ac:dyDescent="0.2">
      <c r="A143" s="13"/>
    </row>
    <row r="144" spans="1:1" x14ac:dyDescent="0.2">
      <c r="A144" s="13"/>
    </row>
    <row r="145" spans="1:4" x14ac:dyDescent="0.2">
      <c r="A145" s="13"/>
    </row>
    <row r="146" spans="1:4" x14ac:dyDescent="0.2">
      <c r="A146" s="13"/>
    </row>
    <row r="147" spans="1:4" x14ac:dyDescent="0.2">
      <c r="A147" s="13"/>
    </row>
    <row r="148" spans="1:4" x14ac:dyDescent="0.2">
      <c r="A148" s="13"/>
    </row>
    <row r="149" spans="1:4" x14ac:dyDescent="0.2">
      <c r="A149" s="13"/>
    </row>
    <row r="150" spans="1:4" x14ac:dyDescent="0.2">
      <c r="A150" s="13"/>
    </row>
    <row r="151" spans="1:4" x14ac:dyDescent="0.2">
      <c r="A151" s="13"/>
    </row>
    <row r="152" spans="1:4" x14ac:dyDescent="0.2">
      <c r="A152" s="13"/>
      <c r="B152" s="13"/>
      <c r="C152" s="13"/>
    </row>
    <row r="153" spans="1:4" x14ac:dyDescent="0.2">
      <c r="A153" s="13"/>
      <c r="B153" s="13"/>
      <c r="C153" s="13"/>
    </row>
    <row r="157" spans="1:4" x14ac:dyDescent="0.2">
      <c r="A157" s="13"/>
      <c r="D157" s="302"/>
    </row>
    <row r="158" spans="1:4" x14ac:dyDescent="0.2">
      <c r="A158" s="13"/>
      <c r="D158" s="302"/>
    </row>
  </sheetData>
  <mergeCells count="8">
    <mergeCell ref="A1:H1"/>
    <mergeCell ref="A2:D2"/>
    <mergeCell ref="A52:D52"/>
    <mergeCell ref="A104:D104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Zeros="0" topLeftCell="A118" zoomScaleNormal="100" workbookViewId="0">
      <selection activeCell="M125" sqref="M125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0.85546875" style="302" customWidth="1"/>
    <col min="6" max="6" width="11.28515625" style="302" customWidth="1"/>
    <col min="7" max="7" width="13" style="302" customWidth="1"/>
    <col min="8" max="8" width="12.42578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-560636.22843775572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828036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828036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828036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820668.26815000002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-553268.49658775574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622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-888836.8084377558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811293.02999999991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811293.02999999991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811293.02999999991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-77543.778437755886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820668.26815000002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-898212.0465877559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31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113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38423.94</v>
      </c>
      <c r="G23" s="229"/>
      <c r="H23" s="228">
        <v>100606.83915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34.880000000000003</v>
      </c>
      <c r="G24" s="229"/>
      <c r="H24" s="228">
        <v>34.88485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3833.5</v>
      </c>
      <c r="F25" s="232">
        <v>34.880000000000003</v>
      </c>
      <c r="G25" s="297">
        <v>3833.5</v>
      </c>
      <c r="H25" s="244">
        <v>34.88485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3022.6000000000004</v>
      </c>
      <c r="G26" s="229"/>
      <c r="H26" s="228">
        <v>2063.5800000000004</v>
      </c>
    </row>
    <row r="27" spans="1:8" s="1" customFormat="1" ht="55.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815</v>
      </c>
      <c r="F27" s="232">
        <v>2073.36</v>
      </c>
      <c r="G27" s="297">
        <v>815</v>
      </c>
      <c r="H27" s="244">
        <v>2063.5800000000004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34.880000000000003</v>
      </c>
      <c r="G29" s="229"/>
      <c r="H29" s="228">
        <v>11204.02</v>
      </c>
    </row>
    <row r="30" spans="1:8" s="1" customFormat="1" ht="17.25" customHeight="1" x14ac:dyDescent="0.2">
      <c r="A30" s="144" t="s">
        <v>34</v>
      </c>
      <c r="B30" s="97"/>
      <c r="C30" s="16" t="s">
        <v>69</v>
      </c>
      <c r="D30" s="476"/>
      <c r="E30" s="236">
        <v>0</v>
      </c>
      <c r="F30" s="79">
        <v>0</v>
      </c>
      <c r="G30" s="79"/>
      <c r="H30" s="255">
        <v>11204.02</v>
      </c>
    </row>
    <row r="31" spans="1:8" s="1" customFormat="1" ht="13.5" thickBot="1" x14ac:dyDescent="0.25">
      <c r="A31" s="194" t="s">
        <v>193</v>
      </c>
      <c r="B31" s="34" t="s">
        <v>26</v>
      </c>
      <c r="C31" s="16"/>
      <c r="D31" s="472">
        <v>361.42</v>
      </c>
      <c r="E31" s="236">
        <v>0</v>
      </c>
      <c r="F31" s="79">
        <v>0</v>
      </c>
      <c r="G31" s="86">
        <v>31</v>
      </c>
      <c r="H31" s="272">
        <v>11204.02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229"/>
      <c r="F32" s="228">
        <v>609.53</v>
      </c>
      <c r="G32" s="229"/>
      <c r="H32" s="228">
        <v>0</v>
      </c>
    </row>
    <row r="33" spans="1:8" s="3" customFormat="1" ht="26.25" thickBot="1" x14ac:dyDescent="0.25">
      <c r="A33" s="27" t="s">
        <v>37</v>
      </c>
      <c r="B33" s="280"/>
      <c r="C33" s="388"/>
      <c r="D33" s="389"/>
      <c r="E33" s="229"/>
      <c r="F33" s="273">
        <v>31883.8</v>
      </c>
      <c r="G33" s="229"/>
      <c r="H33" s="273">
        <v>13435.718799999999</v>
      </c>
    </row>
    <row r="34" spans="1:8" s="1" customFormat="1" ht="24" x14ac:dyDescent="0.2">
      <c r="A34" s="135" t="s">
        <v>15</v>
      </c>
      <c r="B34" s="393" t="s">
        <v>6</v>
      </c>
      <c r="C34" s="394">
        <v>2</v>
      </c>
      <c r="D34" s="395">
        <v>0.77</v>
      </c>
      <c r="E34" s="231">
        <v>1052.0999999999999</v>
      </c>
      <c r="F34" s="232">
        <v>1620.23</v>
      </c>
      <c r="G34" s="297">
        <f>E34</f>
        <v>1052.0999999999999</v>
      </c>
      <c r="H34" s="244">
        <v>1620.2339999999999</v>
      </c>
    </row>
    <row r="35" spans="1:8" s="1" customFormat="1" ht="24" x14ac:dyDescent="0.2">
      <c r="A35" s="171" t="s">
        <v>214</v>
      </c>
      <c r="B35" s="14" t="s">
        <v>6</v>
      </c>
      <c r="C35" s="131">
        <v>4</v>
      </c>
      <c r="D35" s="396">
        <v>9.4E-2</v>
      </c>
      <c r="E35" s="236">
        <v>1052.0999999999999</v>
      </c>
      <c r="F35" s="79">
        <v>395.59</v>
      </c>
      <c r="G35" s="297">
        <f>E35</f>
        <v>1052.0999999999999</v>
      </c>
      <c r="H35" s="272">
        <v>197.79479999999998</v>
      </c>
    </row>
    <row r="36" spans="1:8" s="1" customFormat="1" ht="25.5" customHeight="1" x14ac:dyDescent="0.2">
      <c r="A36" s="383" t="s">
        <v>34</v>
      </c>
      <c r="B36" s="97" t="s">
        <v>6</v>
      </c>
      <c r="C36" s="217" t="s">
        <v>69</v>
      </c>
      <c r="D36" s="360"/>
      <c r="E36" s="236">
        <v>0</v>
      </c>
      <c r="F36" s="235">
        <v>29867.98</v>
      </c>
      <c r="G36" s="235"/>
      <c r="H36" s="255">
        <v>11617.689999999999</v>
      </c>
    </row>
    <row r="37" spans="1:8" x14ac:dyDescent="0.2">
      <c r="A37" s="384" t="s">
        <v>215</v>
      </c>
      <c r="B37" s="14" t="s">
        <v>6</v>
      </c>
      <c r="C37" s="131">
        <v>1</v>
      </c>
      <c r="D37" s="475" t="s">
        <v>430</v>
      </c>
      <c r="E37" s="236">
        <v>0</v>
      </c>
      <c r="F37" s="79">
        <v>0</v>
      </c>
      <c r="G37" s="86">
        <v>7.5</v>
      </c>
      <c r="H37" s="272">
        <v>6700.45</v>
      </c>
    </row>
    <row r="38" spans="1:8" s="1" customFormat="1" x14ac:dyDescent="0.2">
      <c r="A38" s="385" t="s">
        <v>216</v>
      </c>
      <c r="B38" s="34"/>
      <c r="C38" s="16"/>
      <c r="D38" s="360"/>
      <c r="E38" s="236">
        <v>0</v>
      </c>
      <c r="F38" s="235">
        <v>29867.98</v>
      </c>
      <c r="G38" s="232"/>
      <c r="H38" s="244">
        <v>4917.24</v>
      </c>
    </row>
    <row r="39" spans="1:8" s="1" customFormat="1" ht="13.5" thickBot="1" x14ac:dyDescent="0.25">
      <c r="A39" s="245" t="s">
        <v>362</v>
      </c>
      <c r="B39" s="595" t="s">
        <v>127</v>
      </c>
      <c r="C39" s="23"/>
      <c r="D39" s="356" t="s">
        <v>430</v>
      </c>
      <c r="E39" s="236">
        <v>0</v>
      </c>
      <c r="F39" s="79">
        <v>0</v>
      </c>
      <c r="G39" s="86">
        <v>3</v>
      </c>
      <c r="H39" s="272">
        <v>4917.24</v>
      </c>
    </row>
    <row r="40" spans="1:8" s="3" customFormat="1" ht="26.25" thickBot="1" x14ac:dyDescent="0.25">
      <c r="A40" s="601" t="s">
        <v>38</v>
      </c>
      <c r="B40" s="602"/>
      <c r="C40" s="603"/>
      <c r="D40" s="353"/>
      <c r="E40" s="229"/>
      <c r="F40" s="273">
        <v>210.29</v>
      </c>
      <c r="G40" s="229"/>
      <c r="H40" s="273">
        <v>4220.4379999999992</v>
      </c>
    </row>
    <row r="41" spans="1:8" s="1" customFormat="1" ht="45.75" customHeight="1" x14ac:dyDescent="0.2">
      <c r="A41" s="597" t="s">
        <v>39</v>
      </c>
      <c r="B41" s="598" t="s">
        <v>6</v>
      </c>
      <c r="C41" s="599">
        <v>1</v>
      </c>
      <c r="D41" s="600">
        <v>0.52</v>
      </c>
      <c r="E41" s="231">
        <v>404.4</v>
      </c>
      <c r="F41" s="232">
        <v>210.29</v>
      </c>
      <c r="G41" s="297">
        <v>404.4</v>
      </c>
      <c r="H41" s="244">
        <v>210.28799999999998</v>
      </c>
    </row>
    <row r="42" spans="1:8" s="1" customFormat="1" ht="15" customHeight="1" x14ac:dyDescent="0.2">
      <c r="A42" s="241" t="s">
        <v>34</v>
      </c>
      <c r="B42" s="128"/>
      <c r="C42" s="217" t="s">
        <v>69</v>
      </c>
      <c r="D42" s="476"/>
      <c r="E42" s="236">
        <v>0</v>
      </c>
      <c r="F42" s="79">
        <v>0</v>
      </c>
      <c r="G42" s="79"/>
      <c r="H42" s="255">
        <v>4010.1499999999996</v>
      </c>
    </row>
    <row r="43" spans="1:8" s="1" customFormat="1" x14ac:dyDescent="0.2">
      <c r="A43" s="137" t="s">
        <v>278</v>
      </c>
      <c r="B43" s="128" t="s">
        <v>240</v>
      </c>
      <c r="C43" s="131">
        <v>1</v>
      </c>
      <c r="D43" s="472">
        <v>941.13</v>
      </c>
      <c r="E43" s="236">
        <v>0</v>
      </c>
      <c r="F43" s="79">
        <v>0</v>
      </c>
      <c r="G43" s="86">
        <v>4.34</v>
      </c>
      <c r="H43" s="272">
        <v>3591.49</v>
      </c>
    </row>
    <row r="44" spans="1:8" s="1" customFormat="1" ht="13.5" thickBot="1" x14ac:dyDescent="0.25">
      <c r="A44" s="137" t="s">
        <v>286</v>
      </c>
      <c r="B44" s="138" t="s">
        <v>6</v>
      </c>
      <c r="C44" s="131">
        <v>1</v>
      </c>
      <c r="D44" s="472">
        <v>173</v>
      </c>
      <c r="E44" s="236">
        <v>0</v>
      </c>
      <c r="F44" s="79">
        <v>0</v>
      </c>
      <c r="G44" s="86">
        <v>2.42</v>
      </c>
      <c r="H44" s="272">
        <v>418.65999999999997</v>
      </c>
    </row>
    <row r="45" spans="1:8" s="3" customFormat="1" ht="26.25" thickBot="1" x14ac:dyDescent="0.25">
      <c r="A45" s="139" t="s">
        <v>40</v>
      </c>
      <c r="B45" s="133"/>
      <c r="C45" s="134"/>
      <c r="D45" s="350"/>
      <c r="E45" s="229"/>
      <c r="F45" s="273">
        <v>118.84</v>
      </c>
      <c r="G45" s="229"/>
      <c r="H45" s="273">
        <v>66789.578500000003</v>
      </c>
    </row>
    <row r="46" spans="1:8" s="1" customFormat="1" ht="45.75" customHeight="1" x14ac:dyDescent="0.2">
      <c r="A46" s="26" t="s">
        <v>41</v>
      </c>
      <c r="B46" s="249" t="s">
        <v>66</v>
      </c>
      <c r="C46" s="16" t="s">
        <v>70</v>
      </c>
      <c r="D46" s="474">
        <v>3.1E-2</v>
      </c>
      <c r="E46" s="231">
        <v>3833.5</v>
      </c>
      <c r="F46" s="232">
        <v>118.84</v>
      </c>
      <c r="G46" s="297">
        <v>3833.5</v>
      </c>
      <c r="H46" s="244">
        <v>118.8385</v>
      </c>
    </row>
    <row r="47" spans="1:8" s="1" customFormat="1" ht="23.25" customHeight="1" x14ac:dyDescent="0.2">
      <c r="A47" s="144" t="s">
        <v>34</v>
      </c>
      <c r="B47" s="96"/>
      <c r="C47" s="16" t="s">
        <v>69</v>
      </c>
      <c r="D47" s="476"/>
      <c r="E47" s="234">
        <v>0</v>
      </c>
      <c r="F47" s="235">
        <v>0</v>
      </c>
      <c r="G47" s="235"/>
      <c r="H47" s="255">
        <v>66670.740000000005</v>
      </c>
    </row>
    <row r="48" spans="1:8" s="1" customFormat="1" x14ac:dyDescent="0.2">
      <c r="A48" s="147" t="s">
        <v>243</v>
      </c>
      <c r="B48" s="128" t="s">
        <v>5</v>
      </c>
      <c r="C48" s="250">
        <v>1</v>
      </c>
      <c r="D48" s="472" t="s">
        <v>430</v>
      </c>
      <c r="E48" s="236">
        <v>0</v>
      </c>
      <c r="F48" s="79">
        <v>0</v>
      </c>
      <c r="G48" s="86">
        <v>1</v>
      </c>
      <c r="H48" s="272">
        <v>9028.51</v>
      </c>
    </row>
    <row r="49" spans="1:8" s="1" customFormat="1" x14ac:dyDescent="0.2">
      <c r="A49" s="146" t="s">
        <v>180</v>
      </c>
      <c r="B49" s="128" t="s">
        <v>6</v>
      </c>
      <c r="C49" s="250">
        <v>1</v>
      </c>
      <c r="D49" s="472">
        <v>167.56</v>
      </c>
      <c r="E49" s="236">
        <v>0</v>
      </c>
      <c r="F49" s="79">
        <v>0</v>
      </c>
      <c r="G49" s="86">
        <v>5</v>
      </c>
      <c r="H49" s="272">
        <v>837.8</v>
      </c>
    </row>
    <row r="50" spans="1:8" s="1" customFormat="1" x14ac:dyDescent="0.2">
      <c r="A50" s="146" t="s">
        <v>367</v>
      </c>
      <c r="B50" s="128" t="s">
        <v>5</v>
      </c>
      <c r="C50" s="250">
        <v>1</v>
      </c>
      <c r="D50" s="486" t="s">
        <v>430</v>
      </c>
      <c r="E50" s="236">
        <v>0</v>
      </c>
      <c r="F50" s="79">
        <v>0</v>
      </c>
      <c r="G50" s="86">
        <v>1</v>
      </c>
      <c r="H50" s="272">
        <v>56597.72</v>
      </c>
    </row>
    <row r="51" spans="1:8" s="1" customFormat="1" ht="13.5" thickBot="1" x14ac:dyDescent="0.25">
      <c r="A51" s="146" t="s">
        <v>160</v>
      </c>
      <c r="B51" s="128" t="s">
        <v>148</v>
      </c>
      <c r="C51" s="250">
        <v>1</v>
      </c>
      <c r="D51" s="472" t="s">
        <v>430</v>
      </c>
      <c r="E51" s="236">
        <v>0</v>
      </c>
      <c r="F51" s="79">
        <v>0</v>
      </c>
      <c r="G51" s="86">
        <v>1</v>
      </c>
      <c r="H51" s="272">
        <v>206.71</v>
      </c>
    </row>
    <row r="52" spans="1:8" s="3" customFormat="1" ht="26.25" thickBot="1" x14ac:dyDescent="0.25">
      <c r="A52" s="139" t="s">
        <v>42</v>
      </c>
      <c r="B52" s="133"/>
      <c r="C52" s="134"/>
      <c r="D52" s="350"/>
      <c r="E52" s="229"/>
      <c r="F52" s="273">
        <v>609.53</v>
      </c>
      <c r="G52" s="229"/>
      <c r="H52" s="273">
        <v>0</v>
      </c>
    </row>
    <row r="53" spans="1:8" s="3" customFormat="1" ht="26.25" thickBot="1" x14ac:dyDescent="0.25">
      <c r="A53" s="142" t="s">
        <v>44</v>
      </c>
      <c r="B53" s="143"/>
      <c r="C53" s="253"/>
      <c r="D53" s="477"/>
      <c r="E53" s="229"/>
      <c r="F53" s="273">
        <v>138.01</v>
      </c>
      <c r="G53" s="229"/>
      <c r="H53" s="273">
        <v>138.006</v>
      </c>
    </row>
    <row r="54" spans="1:8" s="1" customFormat="1" ht="17.25" thickBot="1" x14ac:dyDescent="0.25">
      <c r="A54" s="111" t="s">
        <v>45</v>
      </c>
      <c r="B54" s="33" t="s">
        <v>66</v>
      </c>
      <c r="C54" s="102"/>
      <c r="D54" s="474">
        <v>3.6000000000000004E-2</v>
      </c>
      <c r="E54" s="231">
        <v>3833.5</v>
      </c>
      <c r="F54" s="232">
        <v>138.01</v>
      </c>
      <c r="G54" s="297">
        <v>3833.5</v>
      </c>
      <c r="H54" s="244">
        <v>138.006</v>
      </c>
    </row>
    <row r="55" spans="1:8" s="3" customFormat="1" ht="39" thickBot="1" x14ac:dyDescent="0.25">
      <c r="A55" s="27" t="s">
        <v>46</v>
      </c>
      <c r="B55" s="35"/>
      <c r="C55" s="254"/>
      <c r="D55" s="353"/>
      <c r="E55" s="229"/>
      <c r="F55" s="273">
        <v>1761.58</v>
      </c>
      <c r="G55" s="229"/>
      <c r="H55" s="273">
        <v>2720.6129999999994</v>
      </c>
    </row>
    <row r="56" spans="1:8" s="1" customFormat="1" ht="56.25" x14ac:dyDescent="0.2">
      <c r="A56" s="151" t="s">
        <v>47</v>
      </c>
      <c r="B56" s="33" t="s">
        <v>128</v>
      </c>
      <c r="C56" s="22" t="s">
        <v>70</v>
      </c>
      <c r="D56" s="474">
        <v>4.5860000000000003</v>
      </c>
      <c r="E56" s="231">
        <v>42</v>
      </c>
      <c r="F56" s="232">
        <v>385.22</v>
      </c>
      <c r="G56" s="297">
        <v>38</v>
      </c>
      <c r="H56" s="244">
        <v>174.268</v>
      </c>
    </row>
    <row r="57" spans="1:8" s="1" customFormat="1" x14ac:dyDescent="0.2">
      <c r="A57" s="152" t="s">
        <v>48</v>
      </c>
      <c r="B57" s="14"/>
      <c r="C57" s="21"/>
      <c r="D57" s="476"/>
      <c r="E57" s="234">
        <v>0</v>
      </c>
      <c r="F57" s="235">
        <v>1376.36</v>
      </c>
      <c r="G57" s="235"/>
      <c r="H57" s="255">
        <v>2546.3449999999993</v>
      </c>
    </row>
    <row r="58" spans="1:8" s="1" customFormat="1" x14ac:dyDescent="0.2">
      <c r="A58" s="258" t="s">
        <v>161</v>
      </c>
      <c r="B58" s="259" t="s">
        <v>163</v>
      </c>
      <c r="C58" s="190"/>
      <c r="D58" s="354"/>
      <c r="E58" s="236">
        <v>0</v>
      </c>
      <c r="F58" s="235">
        <v>1376.36</v>
      </c>
      <c r="G58" s="79"/>
      <c r="H58" s="255">
        <v>2546.35</v>
      </c>
    </row>
    <row r="59" spans="1:8" s="1" customFormat="1" x14ac:dyDescent="0.2">
      <c r="A59" s="153" t="s">
        <v>247</v>
      </c>
      <c r="B59" s="154" t="s">
        <v>6</v>
      </c>
      <c r="C59" s="117">
        <v>1</v>
      </c>
      <c r="D59" s="490">
        <v>143.94999999999999</v>
      </c>
      <c r="E59" s="236">
        <v>0</v>
      </c>
      <c r="F59" s="79">
        <v>0</v>
      </c>
      <c r="G59" s="86">
        <v>14.7</v>
      </c>
      <c r="H59" s="272">
        <v>2116.0649999999996</v>
      </c>
    </row>
    <row r="60" spans="1:8" s="1" customFormat="1" x14ac:dyDescent="0.2">
      <c r="A60" s="216" t="s">
        <v>290</v>
      </c>
      <c r="B60" s="37" t="s">
        <v>6</v>
      </c>
      <c r="C60" s="21"/>
      <c r="D60" s="351">
        <v>154</v>
      </c>
      <c r="E60" s="236">
        <v>0</v>
      </c>
      <c r="F60" s="79">
        <v>0</v>
      </c>
      <c r="G60" s="86">
        <v>1</v>
      </c>
      <c r="H60" s="272">
        <v>215</v>
      </c>
    </row>
    <row r="61" spans="1:8" s="1" customFormat="1" ht="13.5" thickBot="1" x14ac:dyDescent="0.25">
      <c r="A61" s="119" t="s">
        <v>403</v>
      </c>
      <c r="B61" s="50" t="s">
        <v>6</v>
      </c>
      <c r="C61" s="21"/>
      <c r="D61" s="351" t="s">
        <v>430</v>
      </c>
      <c r="E61" s="236">
        <v>0</v>
      </c>
      <c r="F61" s="79">
        <v>0</v>
      </c>
      <c r="G61" s="86">
        <v>0.72</v>
      </c>
      <c r="H61" s="272">
        <v>215.28</v>
      </c>
    </row>
    <row r="62" spans="1:8" s="69" customFormat="1" ht="30.75" customHeight="1" thickBot="1" x14ac:dyDescent="0.25">
      <c r="A62" s="613" t="s">
        <v>49</v>
      </c>
      <c r="B62" s="614"/>
      <c r="C62" s="614"/>
      <c r="D62" s="615"/>
      <c r="E62" s="260"/>
      <c r="F62" s="261">
        <v>156384.39000000001</v>
      </c>
      <c r="G62" s="260"/>
      <c r="H62" s="261">
        <v>193508.6164</v>
      </c>
    </row>
    <row r="63" spans="1:8" s="3" customFormat="1" ht="26.25" thickBot="1" x14ac:dyDescent="0.25">
      <c r="A63" s="139" t="s">
        <v>51</v>
      </c>
      <c r="B63" s="133"/>
      <c r="C63" s="134"/>
      <c r="D63" s="350"/>
      <c r="E63" s="262">
        <v>80</v>
      </c>
      <c r="F63" s="229">
        <v>9854.01</v>
      </c>
      <c r="G63" s="229"/>
      <c r="H63" s="273">
        <v>8297.99</v>
      </c>
    </row>
    <row r="64" spans="1:8" s="1" customFormat="1" ht="25.5" x14ac:dyDescent="0.2">
      <c r="A64" s="145" t="s">
        <v>167</v>
      </c>
      <c r="B64" s="150" t="s">
        <v>409</v>
      </c>
      <c r="C64" s="117">
        <v>3</v>
      </c>
      <c r="D64" s="472">
        <v>37.21</v>
      </c>
      <c r="E64" s="231">
        <v>80</v>
      </c>
      <c r="F64" s="232">
        <v>8929.2000000000007</v>
      </c>
      <c r="G64" s="297">
        <v>91</v>
      </c>
      <c r="H64" s="244">
        <v>3304.34</v>
      </c>
    </row>
    <row r="65" spans="1:8" s="1" customFormat="1" x14ac:dyDescent="0.2">
      <c r="A65" s="157" t="s">
        <v>48</v>
      </c>
      <c r="B65" s="150"/>
      <c r="C65" s="158"/>
      <c r="D65" s="476"/>
      <c r="E65" s="236">
        <v>0</v>
      </c>
      <c r="F65" s="235">
        <v>924.81</v>
      </c>
      <c r="G65" s="79"/>
      <c r="H65" s="272">
        <v>4993.6499999999996</v>
      </c>
    </row>
    <row r="66" spans="1:8" s="1" customFormat="1" ht="13.5" thickBot="1" x14ac:dyDescent="0.25">
      <c r="A66" s="147" t="s">
        <v>52</v>
      </c>
      <c r="B66" s="150" t="s">
        <v>240</v>
      </c>
      <c r="C66" s="263">
        <v>1</v>
      </c>
      <c r="D66" s="472">
        <v>61.65</v>
      </c>
      <c r="E66" s="236">
        <v>15</v>
      </c>
      <c r="F66" s="79">
        <v>924.81</v>
      </c>
      <c r="G66" s="86">
        <v>81</v>
      </c>
      <c r="H66" s="272">
        <v>4993.6499999999996</v>
      </c>
    </row>
    <row r="67" spans="1:8" s="3" customFormat="1" ht="39" thickBot="1" x14ac:dyDescent="0.25">
      <c r="A67" s="27" t="s">
        <v>54</v>
      </c>
      <c r="B67" s="45"/>
      <c r="C67" s="46"/>
      <c r="D67" s="357"/>
      <c r="E67" s="265"/>
      <c r="F67" s="266">
        <v>35984.22</v>
      </c>
      <c r="G67" s="265"/>
      <c r="H67" s="266">
        <v>57360.376399999994</v>
      </c>
    </row>
    <row r="68" spans="1:8" s="1" customFormat="1" ht="33.75" x14ac:dyDescent="0.2">
      <c r="A68" s="159" t="s">
        <v>55</v>
      </c>
      <c r="B68" s="33"/>
      <c r="C68" s="29"/>
      <c r="D68" s="346"/>
      <c r="E68" s="231">
        <v>0</v>
      </c>
      <c r="F68" s="580">
        <v>10609.9</v>
      </c>
      <c r="G68" s="580"/>
      <c r="H68" s="581">
        <v>10121.469999999999</v>
      </c>
    </row>
    <row r="69" spans="1:8" s="1" customFormat="1" x14ac:dyDescent="0.2">
      <c r="A69" s="66" t="s">
        <v>17</v>
      </c>
      <c r="B69" s="14" t="s">
        <v>6</v>
      </c>
      <c r="C69" s="154">
        <v>1</v>
      </c>
      <c r="D69" s="358">
        <v>1.24</v>
      </c>
      <c r="E69" s="236">
        <v>3833.5</v>
      </c>
      <c r="F69" s="79">
        <v>4753.54</v>
      </c>
      <c r="G69" s="86">
        <v>3450</v>
      </c>
      <c r="H69" s="272">
        <v>4278</v>
      </c>
    </row>
    <row r="70" spans="1:8" s="1" customFormat="1" x14ac:dyDescent="0.2">
      <c r="A70" s="67" t="s">
        <v>18</v>
      </c>
      <c r="B70" s="52" t="s">
        <v>6</v>
      </c>
      <c r="C70" s="117">
        <v>12</v>
      </c>
      <c r="D70" s="358">
        <v>0.51</v>
      </c>
      <c r="E70" s="236">
        <v>815</v>
      </c>
      <c r="F70" s="79">
        <v>4987.8</v>
      </c>
      <c r="G70" s="86">
        <v>815</v>
      </c>
      <c r="H70" s="272">
        <v>4979.6499999999996</v>
      </c>
    </row>
    <row r="71" spans="1:8" s="1" customFormat="1" x14ac:dyDescent="0.2">
      <c r="A71" s="68" t="s">
        <v>19</v>
      </c>
      <c r="B71" s="52" t="s">
        <v>20</v>
      </c>
      <c r="C71" s="117">
        <v>12</v>
      </c>
      <c r="D71" s="358">
        <v>72.38</v>
      </c>
      <c r="E71" s="236">
        <v>1</v>
      </c>
      <c r="F71" s="79">
        <v>868.56</v>
      </c>
      <c r="G71" s="86">
        <v>1</v>
      </c>
      <c r="H71" s="272">
        <v>863.81999999999994</v>
      </c>
    </row>
    <row r="72" spans="1:8" s="1" customFormat="1" x14ac:dyDescent="0.2">
      <c r="A72" s="267" t="s">
        <v>48</v>
      </c>
      <c r="B72" s="268"/>
      <c r="C72" s="158"/>
      <c r="D72" s="346"/>
      <c r="E72" s="236">
        <v>0</v>
      </c>
      <c r="F72" s="235">
        <v>12880.56</v>
      </c>
      <c r="G72" s="269"/>
      <c r="H72" s="270">
        <v>12508.49</v>
      </c>
    </row>
    <row r="73" spans="1:8" s="6" customFormat="1" x14ac:dyDescent="0.2">
      <c r="A73" s="165" t="s">
        <v>184</v>
      </c>
      <c r="B73" s="50"/>
      <c r="C73" s="28"/>
      <c r="D73" s="479">
        <v>0.28000000000000003</v>
      </c>
      <c r="E73" s="234">
        <v>3833.5</v>
      </c>
      <c r="F73" s="235">
        <v>12880.56</v>
      </c>
      <c r="G73" s="79"/>
      <c r="H73" s="255">
        <v>12508.49</v>
      </c>
    </row>
    <row r="74" spans="1:8" s="6" customFormat="1" x14ac:dyDescent="0.2">
      <c r="A74" s="318" t="s">
        <v>199</v>
      </c>
      <c r="B74" s="47" t="s">
        <v>5</v>
      </c>
      <c r="C74" s="16">
        <v>1</v>
      </c>
      <c r="D74" s="361">
        <v>756.38</v>
      </c>
      <c r="E74" s="236">
        <v>0</v>
      </c>
      <c r="F74" s="79">
        <v>0</v>
      </c>
      <c r="G74" s="86">
        <v>2</v>
      </c>
      <c r="H74" s="272">
        <v>1022</v>
      </c>
    </row>
    <row r="75" spans="1:8" s="6" customFormat="1" x14ac:dyDescent="0.2">
      <c r="A75" s="319" t="s">
        <v>390</v>
      </c>
      <c r="B75" s="37" t="s">
        <v>5</v>
      </c>
      <c r="C75" s="16">
        <v>1</v>
      </c>
      <c r="D75" s="351">
        <v>459.22</v>
      </c>
      <c r="E75" s="236"/>
      <c r="F75" s="79"/>
      <c r="G75" s="86">
        <v>3</v>
      </c>
      <c r="H75" s="272">
        <v>1458</v>
      </c>
    </row>
    <row r="76" spans="1:8" s="6" customFormat="1" x14ac:dyDescent="0.2">
      <c r="A76" s="323" t="s">
        <v>281</v>
      </c>
      <c r="B76" s="49" t="s">
        <v>127</v>
      </c>
      <c r="C76" s="28"/>
      <c r="D76" s="351">
        <v>246.7</v>
      </c>
      <c r="E76" s="236">
        <v>0</v>
      </c>
      <c r="F76" s="79">
        <v>0</v>
      </c>
      <c r="G76" s="86">
        <v>1</v>
      </c>
      <c r="H76" s="272">
        <v>230.56</v>
      </c>
    </row>
    <row r="77" spans="1:8" s="6" customFormat="1" x14ac:dyDescent="0.2">
      <c r="A77" s="323" t="s">
        <v>271</v>
      </c>
      <c r="B77" s="49" t="s">
        <v>127</v>
      </c>
      <c r="C77" s="28"/>
      <c r="D77" s="351">
        <v>183.3</v>
      </c>
      <c r="E77" s="236">
        <v>0</v>
      </c>
      <c r="F77" s="79">
        <v>0</v>
      </c>
      <c r="G77" s="86">
        <v>35</v>
      </c>
      <c r="H77" s="272">
        <v>6415.5</v>
      </c>
    </row>
    <row r="78" spans="1:8" s="6" customFormat="1" x14ac:dyDescent="0.2">
      <c r="A78" s="325" t="s">
        <v>136</v>
      </c>
      <c r="B78" s="110" t="s">
        <v>5</v>
      </c>
      <c r="C78" s="28"/>
      <c r="D78" s="351">
        <v>719.12</v>
      </c>
      <c r="E78" s="236">
        <v>0</v>
      </c>
      <c r="F78" s="79">
        <v>0</v>
      </c>
      <c r="G78" s="86">
        <v>2</v>
      </c>
      <c r="H78" s="272">
        <v>1438.24</v>
      </c>
    </row>
    <row r="79" spans="1:8" x14ac:dyDescent="0.2">
      <c r="A79" s="326" t="s">
        <v>140</v>
      </c>
      <c r="B79" s="37" t="s">
        <v>128</v>
      </c>
      <c r="C79" s="28"/>
      <c r="D79" s="351">
        <v>47.07</v>
      </c>
      <c r="E79" s="236">
        <v>0</v>
      </c>
      <c r="F79" s="79">
        <v>0</v>
      </c>
      <c r="G79" s="86">
        <v>2</v>
      </c>
      <c r="H79" s="272">
        <v>87.94</v>
      </c>
    </row>
    <row r="80" spans="1:8" x14ac:dyDescent="0.2">
      <c r="A80" s="326" t="s">
        <v>141</v>
      </c>
      <c r="B80" s="37" t="s">
        <v>128</v>
      </c>
      <c r="C80" s="28"/>
      <c r="D80" s="351">
        <v>48.09</v>
      </c>
      <c r="E80" s="236">
        <v>0</v>
      </c>
      <c r="F80" s="79">
        <v>0</v>
      </c>
      <c r="G80" s="86">
        <v>5</v>
      </c>
      <c r="H80" s="272">
        <v>240.45000000000002</v>
      </c>
    </row>
    <row r="81" spans="1:8" x14ac:dyDescent="0.2">
      <c r="A81" s="326" t="s">
        <v>142</v>
      </c>
      <c r="B81" s="37" t="s">
        <v>128</v>
      </c>
      <c r="C81" s="28"/>
      <c r="D81" s="351">
        <v>60.33</v>
      </c>
      <c r="E81" s="236">
        <v>0</v>
      </c>
      <c r="F81" s="79">
        <v>0</v>
      </c>
      <c r="G81" s="86">
        <v>2</v>
      </c>
      <c r="H81" s="272">
        <v>120.66</v>
      </c>
    </row>
    <row r="82" spans="1:8" x14ac:dyDescent="0.2">
      <c r="A82" s="248" t="s">
        <v>147</v>
      </c>
      <c r="B82" s="37" t="s">
        <v>128</v>
      </c>
      <c r="C82" s="28"/>
      <c r="D82" s="351">
        <v>798.97</v>
      </c>
      <c r="E82" s="236">
        <v>0</v>
      </c>
      <c r="F82" s="79">
        <v>0</v>
      </c>
      <c r="G82" s="86">
        <v>2</v>
      </c>
      <c r="H82" s="272">
        <v>1495.14</v>
      </c>
    </row>
    <row r="83" spans="1:8" ht="36" x14ac:dyDescent="0.2">
      <c r="A83" s="111" t="s">
        <v>56</v>
      </c>
      <c r="B83" s="166" t="s">
        <v>20</v>
      </c>
      <c r="C83" s="167">
        <v>24</v>
      </c>
      <c r="D83" s="476">
        <v>62.24</v>
      </c>
      <c r="E83" s="236">
        <v>1</v>
      </c>
      <c r="F83" s="235">
        <v>1493.76</v>
      </c>
      <c r="G83" s="86">
        <v>1</v>
      </c>
      <c r="H83" s="255">
        <v>1415.24</v>
      </c>
    </row>
    <row r="84" spans="1:8" s="65" customFormat="1" x14ac:dyDescent="0.2">
      <c r="A84" s="339" t="s">
        <v>185</v>
      </c>
      <c r="B84" s="14" t="s">
        <v>20</v>
      </c>
      <c r="C84" s="28"/>
      <c r="D84" s="476">
        <v>11000</v>
      </c>
      <c r="E84" s="234">
        <v>1</v>
      </c>
      <c r="F84" s="235">
        <v>11000</v>
      </c>
      <c r="G84" s="79"/>
      <c r="H84" s="270">
        <v>33315.176399999997</v>
      </c>
    </row>
    <row r="85" spans="1:8" s="12" customFormat="1" x14ac:dyDescent="0.2">
      <c r="A85" s="329" t="s">
        <v>336</v>
      </c>
      <c r="B85" s="39" t="s">
        <v>6</v>
      </c>
      <c r="C85" s="28"/>
      <c r="D85" s="351">
        <v>436.53</v>
      </c>
      <c r="E85" s="236">
        <v>0</v>
      </c>
      <c r="F85" s="79">
        <v>0</v>
      </c>
      <c r="G85" s="86">
        <v>11.88</v>
      </c>
      <c r="H85" s="272">
        <v>5185.9764000000005</v>
      </c>
    </row>
    <row r="86" spans="1:8" s="6" customFormat="1" x14ac:dyDescent="0.2">
      <c r="A86" s="329" t="s">
        <v>186</v>
      </c>
      <c r="B86" s="39" t="s">
        <v>128</v>
      </c>
      <c r="C86" s="28"/>
      <c r="D86" s="351">
        <v>1232.6199999999999</v>
      </c>
      <c r="E86" s="236">
        <v>0</v>
      </c>
      <c r="F86" s="79">
        <v>0</v>
      </c>
      <c r="G86" s="86">
        <v>2</v>
      </c>
      <c r="H86" s="272">
        <v>2465.2399999999998</v>
      </c>
    </row>
    <row r="87" spans="1:8" s="6" customFormat="1" x14ac:dyDescent="0.2">
      <c r="A87" s="329" t="s">
        <v>412</v>
      </c>
      <c r="B87" s="37" t="s">
        <v>128</v>
      </c>
      <c r="C87" s="28"/>
      <c r="D87" s="351">
        <v>1131.42</v>
      </c>
      <c r="E87" s="236">
        <v>0</v>
      </c>
      <c r="F87" s="79">
        <v>0</v>
      </c>
      <c r="G87" s="86">
        <v>1</v>
      </c>
      <c r="H87" s="272">
        <v>1131.42</v>
      </c>
    </row>
    <row r="88" spans="1:8" s="1" customFormat="1" x14ac:dyDescent="0.2">
      <c r="A88" s="330" t="s">
        <v>135</v>
      </c>
      <c r="B88" s="39" t="s">
        <v>128</v>
      </c>
      <c r="C88" s="28"/>
      <c r="D88" s="351">
        <v>79.400000000000006</v>
      </c>
      <c r="E88" s="236">
        <v>0</v>
      </c>
      <c r="F88" s="79">
        <v>0</v>
      </c>
      <c r="G88" s="86">
        <v>18</v>
      </c>
      <c r="H88" s="272">
        <v>1429.2</v>
      </c>
    </row>
    <row r="89" spans="1:8" s="1" customFormat="1" x14ac:dyDescent="0.2">
      <c r="A89" s="331" t="s">
        <v>232</v>
      </c>
      <c r="B89" s="14" t="s">
        <v>5</v>
      </c>
      <c r="C89" s="16">
        <v>1</v>
      </c>
      <c r="D89" s="360">
        <v>773.27</v>
      </c>
      <c r="E89" s="236">
        <v>0</v>
      </c>
      <c r="F89" s="79">
        <v>0</v>
      </c>
      <c r="G89" s="86">
        <v>2</v>
      </c>
      <c r="H89" s="272">
        <v>1546.54</v>
      </c>
    </row>
    <row r="90" spans="1:8" s="1" customFormat="1" x14ac:dyDescent="0.2">
      <c r="A90" s="332" t="s">
        <v>219</v>
      </c>
      <c r="B90" s="217" t="s">
        <v>6</v>
      </c>
      <c r="C90" s="217">
        <v>1</v>
      </c>
      <c r="D90" s="480">
        <v>4926.87</v>
      </c>
      <c r="E90" s="236">
        <v>0</v>
      </c>
      <c r="F90" s="79">
        <v>0</v>
      </c>
      <c r="G90" s="86">
        <v>2</v>
      </c>
      <c r="H90" s="272">
        <v>9853.74</v>
      </c>
    </row>
    <row r="91" spans="1:8" s="1" customFormat="1" x14ac:dyDescent="0.2">
      <c r="A91" s="317" t="s">
        <v>361</v>
      </c>
      <c r="B91" s="38" t="s">
        <v>134</v>
      </c>
      <c r="C91" s="80"/>
      <c r="D91" s="351">
        <v>867.36</v>
      </c>
      <c r="E91" s="236">
        <v>0</v>
      </c>
      <c r="F91" s="79">
        <v>0</v>
      </c>
      <c r="G91" s="86">
        <v>0.5</v>
      </c>
      <c r="H91" s="272">
        <v>433.68</v>
      </c>
    </row>
    <row r="92" spans="1:8" s="1" customFormat="1" x14ac:dyDescent="0.2">
      <c r="A92" s="315" t="s">
        <v>195</v>
      </c>
      <c r="B92" s="37" t="s">
        <v>5</v>
      </c>
      <c r="C92" s="80">
        <v>1</v>
      </c>
      <c r="D92" s="362">
        <v>661.34</v>
      </c>
      <c r="E92" s="236">
        <v>0</v>
      </c>
      <c r="F92" s="79">
        <v>0</v>
      </c>
      <c r="G92" s="86">
        <v>2</v>
      </c>
      <c r="H92" s="272">
        <v>1322.68</v>
      </c>
    </row>
    <row r="93" spans="1:8" s="1" customFormat="1" x14ac:dyDescent="0.2">
      <c r="A93" s="333" t="s">
        <v>196</v>
      </c>
      <c r="B93" s="37" t="s">
        <v>5</v>
      </c>
      <c r="C93" s="80">
        <v>1</v>
      </c>
      <c r="D93" s="362">
        <v>858.74</v>
      </c>
      <c r="E93" s="236">
        <v>0</v>
      </c>
      <c r="F93" s="79">
        <v>0</v>
      </c>
      <c r="G93" s="86">
        <v>2</v>
      </c>
      <c r="H93" s="272">
        <v>1717.48</v>
      </c>
    </row>
    <row r="94" spans="1:8" s="1" customFormat="1" x14ac:dyDescent="0.2">
      <c r="A94" s="335" t="s">
        <v>204</v>
      </c>
      <c r="B94" s="14" t="s">
        <v>5</v>
      </c>
      <c r="C94" s="16">
        <v>1</v>
      </c>
      <c r="D94" s="360">
        <v>1509.82</v>
      </c>
      <c r="E94" s="236">
        <v>0</v>
      </c>
      <c r="F94" s="79">
        <v>0</v>
      </c>
      <c r="G94" s="86">
        <v>2</v>
      </c>
      <c r="H94" s="272">
        <v>3019.64</v>
      </c>
    </row>
    <row r="95" spans="1:8" s="1" customFormat="1" x14ac:dyDescent="0.2">
      <c r="A95" s="336" t="s">
        <v>205</v>
      </c>
      <c r="B95" s="14" t="s">
        <v>5</v>
      </c>
      <c r="C95" s="16">
        <v>1</v>
      </c>
      <c r="D95" s="359">
        <v>1685.16</v>
      </c>
      <c r="E95" s="236">
        <v>0</v>
      </c>
      <c r="F95" s="79">
        <v>0</v>
      </c>
      <c r="G95" s="86">
        <v>2</v>
      </c>
      <c r="H95" s="272">
        <v>3370.32</v>
      </c>
    </row>
    <row r="96" spans="1:8" s="1" customFormat="1" x14ac:dyDescent="0.2">
      <c r="A96" s="326" t="s">
        <v>142</v>
      </c>
      <c r="B96" s="37" t="s">
        <v>128</v>
      </c>
      <c r="C96" s="28"/>
      <c r="D96" s="351">
        <v>60.33</v>
      </c>
      <c r="E96" s="236">
        <v>0</v>
      </c>
      <c r="F96" s="79">
        <v>0</v>
      </c>
      <c r="G96" s="86">
        <v>4</v>
      </c>
      <c r="H96" s="272">
        <v>241.32</v>
      </c>
    </row>
    <row r="97" spans="1:8" s="1" customFormat="1" ht="13.5" thickBot="1" x14ac:dyDescent="0.25">
      <c r="A97" s="248" t="s">
        <v>147</v>
      </c>
      <c r="B97" s="37" t="s">
        <v>128</v>
      </c>
      <c r="C97" s="28"/>
      <c r="D97" s="351">
        <v>798.97</v>
      </c>
      <c r="E97" s="236">
        <v>0</v>
      </c>
      <c r="F97" s="79">
        <v>0</v>
      </c>
      <c r="G97" s="86">
        <v>2</v>
      </c>
      <c r="H97" s="272">
        <v>1597.94</v>
      </c>
    </row>
    <row r="98" spans="1:8" s="1" customFormat="1" ht="39" thickBot="1" x14ac:dyDescent="0.25">
      <c r="A98" s="82" t="s">
        <v>170</v>
      </c>
      <c r="B98" s="35"/>
      <c r="C98" s="36"/>
      <c r="D98" s="364"/>
      <c r="E98" s="273">
        <v>16737</v>
      </c>
      <c r="F98" s="273">
        <v>76061.679999999993</v>
      </c>
      <c r="G98" s="273">
        <v>16737</v>
      </c>
      <c r="H98" s="273">
        <v>76061.679999999993</v>
      </c>
    </row>
    <row r="99" spans="1:8" s="4" customFormat="1" x14ac:dyDescent="0.2">
      <c r="A99" s="111" t="s">
        <v>315</v>
      </c>
      <c r="B99" s="172" t="s">
        <v>240</v>
      </c>
      <c r="C99" s="173">
        <v>1</v>
      </c>
      <c r="D99" s="365">
        <v>20.38</v>
      </c>
      <c r="E99" s="231">
        <v>3000</v>
      </c>
      <c r="F99" s="232">
        <v>61140</v>
      </c>
      <c r="G99" s="297">
        <v>3000</v>
      </c>
      <c r="H99" s="244">
        <v>61140</v>
      </c>
    </row>
    <row r="100" spans="1:8" s="4" customFormat="1" x14ac:dyDescent="0.2">
      <c r="A100" s="58" t="s">
        <v>57</v>
      </c>
      <c r="B100" s="176" t="s">
        <v>20</v>
      </c>
      <c r="C100" s="154">
        <v>1</v>
      </c>
      <c r="D100" s="481">
        <v>868.52</v>
      </c>
      <c r="E100" s="236">
        <v>1</v>
      </c>
      <c r="F100" s="79">
        <v>868.52</v>
      </c>
      <c r="G100" s="86">
        <v>1</v>
      </c>
      <c r="H100" s="272">
        <v>868.52</v>
      </c>
    </row>
    <row r="101" spans="1:8" x14ac:dyDescent="0.2">
      <c r="A101" s="51" t="s">
        <v>317</v>
      </c>
      <c r="B101" s="176" t="s">
        <v>20</v>
      </c>
      <c r="C101" s="154">
        <v>1</v>
      </c>
      <c r="D101" s="367">
        <v>434.26</v>
      </c>
      <c r="E101" s="236">
        <v>1</v>
      </c>
      <c r="F101" s="79">
        <v>434.26</v>
      </c>
      <c r="G101" s="86">
        <v>1</v>
      </c>
      <c r="H101" s="272">
        <v>434.26</v>
      </c>
    </row>
    <row r="102" spans="1:8" s="1" customFormat="1" x14ac:dyDescent="0.2">
      <c r="A102" s="58" t="s">
        <v>318</v>
      </c>
      <c r="B102" s="176" t="s">
        <v>20</v>
      </c>
      <c r="C102" s="154">
        <v>1</v>
      </c>
      <c r="D102" s="367">
        <v>434.26</v>
      </c>
      <c r="E102" s="236">
        <v>1</v>
      </c>
      <c r="F102" s="79">
        <v>434.26</v>
      </c>
      <c r="G102" s="86">
        <v>1</v>
      </c>
      <c r="H102" s="272">
        <v>434.26</v>
      </c>
    </row>
    <row r="103" spans="1:8" s="3" customFormat="1" ht="24.75" thickBot="1" x14ac:dyDescent="0.25">
      <c r="A103" s="51" t="s">
        <v>58</v>
      </c>
      <c r="B103" s="175" t="s">
        <v>67</v>
      </c>
      <c r="C103" s="117">
        <v>1</v>
      </c>
      <c r="D103" s="368">
        <v>0.96</v>
      </c>
      <c r="E103" s="236">
        <v>13734</v>
      </c>
      <c r="F103" s="79">
        <v>13184.64</v>
      </c>
      <c r="G103" s="86">
        <v>13734</v>
      </c>
      <c r="H103" s="272">
        <v>13184.64</v>
      </c>
    </row>
    <row r="104" spans="1:8" s="6" customFormat="1" ht="26.25" thickBot="1" x14ac:dyDescent="0.25">
      <c r="A104" s="179" t="s">
        <v>258</v>
      </c>
      <c r="B104" s="62"/>
      <c r="C104" s="36"/>
      <c r="D104" s="347"/>
      <c r="E104" s="298"/>
      <c r="F104" s="273">
        <v>10401.48</v>
      </c>
      <c r="G104" s="298"/>
      <c r="H104" s="273">
        <v>10890.23</v>
      </c>
    </row>
    <row r="105" spans="1:8" s="6" customFormat="1" x14ac:dyDescent="0.2">
      <c r="A105" s="111" t="s">
        <v>168</v>
      </c>
      <c r="B105" s="180" t="s">
        <v>257</v>
      </c>
      <c r="C105" s="181">
        <v>12</v>
      </c>
      <c r="D105" s="358">
        <v>700</v>
      </c>
      <c r="E105" s="231">
        <v>1</v>
      </c>
      <c r="F105" s="232">
        <v>8546.52</v>
      </c>
      <c r="G105" s="297">
        <v>1</v>
      </c>
      <c r="H105" s="244">
        <v>8280</v>
      </c>
    </row>
    <row r="106" spans="1:8" s="6" customFormat="1" x14ac:dyDescent="0.2">
      <c r="A106" s="111" t="s">
        <v>169</v>
      </c>
      <c r="B106" s="182" t="s">
        <v>257</v>
      </c>
      <c r="C106" s="154">
        <v>12</v>
      </c>
      <c r="D106" s="358">
        <v>154.58000000000001</v>
      </c>
      <c r="E106" s="236">
        <v>1</v>
      </c>
      <c r="F106" s="79">
        <v>1854.96</v>
      </c>
      <c r="G106" s="86">
        <v>1</v>
      </c>
      <c r="H106" s="272">
        <v>1845.47</v>
      </c>
    </row>
    <row r="107" spans="1:8" s="6" customFormat="1" ht="13.5" thickBot="1" x14ac:dyDescent="0.25">
      <c r="A107" s="111" t="s">
        <v>379</v>
      </c>
      <c r="B107" s="177" t="s">
        <v>257</v>
      </c>
      <c r="C107" s="183">
        <v>12</v>
      </c>
      <c r="D107" s="346">
        <v>64.06</v>
      </c>
      <c r="E107" s="236">
        <v>0</v>
      </c>
      <c r="F107" s="79">
        <v>0</v>
      </c>
      <c r="G107" s="86">
        <v>1</v>
      </c>
      <c r="H107" s="272">
        <v>764.76</v>
      </c>
    </row>
    <row r="108" spans="1:8" s="3" customFormat="1" ht="26.25" thickBot="1" x14ac:dyDescent="0.25">
      <c r="A108" s="184" t="s">
        <v>259</v>
      </c>
      <c r="B108" s="35"/>
      <c r="C108" s="36"/>
      <c r="D108" s="347"/>
      <c r="E108" s="229"/>
      <c r="F108" s="273">
        <v>13660.6</v>
      </c>
      <c r="G108" s="229"/>
      <c r="H108" s="273">
        <v>33311.14</v>
      </c>
    </row>
    <row r="109" spans="1:8" ht="36" x14ac:dyDescent="0.2">
      <c r="A109" s="185" t="s">
        <v>59</v>
      </c>
      <c r="B109" s="186"/>
      <c r="C109" s="154"/>
      <c r="D109" s="369"/>
      <c r="E109" s="236">
        <v>0</v>
      </c>
      <c r="F109" s="235">
        <v>7527</v>
      </c>
      <c r="G109" s="235"/>
      <c r="H109" s="255">
        <v>7485.1999999999989</v>
      </c>
    </row>
    <row r="110" spans="1:8" s="3" customFormat="1" x14ac:dyDescent="0.2">
      <c r="A110" s="187" t="s">
        <v>21</v>
      </c>
      <c r="B110" s="186" t="s">
        <v>72</v>
      </c>
      <c r="C110" s="154">
        <v>12</v>
      </c>
      <c r="D110" s="370">
        <v>13.03</v>
      </c>
      <c r="E110" s="236">
        <v>30</v>
      </c>
      <c r="F110" s="79">
        <v>4690.8</v>
      </c>
      <c r="G110" s="86">
        <v>30</v>
      </c>
      <c r="H110" s="272">
        <v>4665.2999999999993</v>
      </c>
    </row>
    <row r="111" spans="1:8" s="3" customFormat="1" x14ac:dyDescent="0.2">
      <c r="A111" s="187" t="s">
        <v>22</v>
      </c>
      <c r="B111" s="186" t="s">
        <v>6</v>
      </c>
      <c r="C111" s="154">
        <v>12</v>
      </c>
      <c r="D111" s="370">
        <v>0.28999999999999998</v>
      </c>
      <c r="E111" s="236">
        <v>815</v>
      </c>
      <c r="F111" s="79">
        <v>2836.2</v>
      </c>
      <c r="G111" s="86">
        <v>815</v>
      </c>
      <c r="H111" s="272">
        <v>2819.8999999999996</v>
      </c>
    </row>
    <row r="112" spans="1:8" s="3" customFormat="1" ht="36" x14ac:dyDescent="0.2">
      <c r="A112" s="141" t="s">
        <v>260</v>
      </c>
      <c r="B112" s="186"/>
      <c r="C112" s="154" t="s">
        <v>261</v>
      </c>
      <c r="D112" s="369"/>
      <c r="E112" s="236">
        <v>0</v>
      </c>
      <c r="F112" s="235">
        <v>6133.6</v>
      </c>
      <c r="G112" s="79"/>
      <c r="H112" s="255">
        <v>25825.940000000002</v>
      </c>
    </row>
    <row r="113" spans="1:8" s="3" customFormat="1" x14ac:dyDescent="0.2">
      <c r="A113" s="215" t="s">
        <v>338</v>
      </c>
      <c r="B113" s="34" t="s">
        <v>128</v>
      </c>
      <c r="C113" s="16"/>
      <c r="D113" s="351">
        <v>58.26</v>
      </c>
      <c r="E113" s="236">
        <v>0</v>
      </c>
      <c r="F113" s="79">
        <v>0</v>
      </c>
      <c r="G113" s="86">
        <v>240</v>
      </c>
      <c r="H113" s="272">
        <v>13982.4</v>
      </c>
    </row>
    <row r="114" spans="1:8" s="3" customFormat="1" x14ac:dyDescent="0.2">
      <c r="A114" s="315" t="s">
        <v>150</v>
      </c>
      <c r="B114" s="34" t="s">
        <v>5</v>
      </c>
      <c r="C114" s="16"/>
      <c r="D114" s="351">
        <v>27.69</v>
      </c>
      <c r="E114" s="236">
        <v>0</v>
      </c>
      <c r="F114" s="79">
        <v>0</v>
      </c>
      <c r="G114" s="86">
        <v>30</v>
      </c>
      <c r="H114" s="272">
        <v>830.7</v>
      </c>
    </row>
    <row r="115" spans="1:8" s="3" customFormat="1" x14ac:dyDescent="0.2">
      <c r="A115" s="315" t="s">
        <v>151</v>
      </c>
      <c r="B115" s="34" t="s">
        <v>128</v>
      </c>
      <c r="C115" s="16"/>
      <c r="D115" s="351">
        <v>3335</v>
      </c>
      <c r="E115" s="236">
        <v>0</v>
      </c>
      <c r="F115" s="79">
        <v>0</v>
      </c>
      <c r="G115" s="86">
        <v>1</v>
      </c>
      <c r="H115" s="272">
        <v>3335</v>
      </c>
    </row>
    <row r="116" spans="1:8" s="3" customFormat="1" x14ac:dyDescent="0.2">
      <c r="A116" s="340" t="s">
        <v>429</v>
      </c>
      <c r="B116" s="34" t="s">
        <v>128</v>
      </c>
      <c r="C116" s="16"/>
      <c r="D116" s="351">
        <v>47.04</v>
      </c>
      <c r="E116" s="236">
        <v>0</v>
      </c>
      <c r="F116" s="79">
        <v>0</v>
      </c>
      <c r="G116" s="86">
        <v>31</v>
      </c>
      <c r="H116" s="272">
        <v>1458.24</v>
      </c>
    </row>
    <row r="117" spans="1:8" s="3" customFormat="1" x14ac:dyDescent="0.2">
      <c r="A117" s="58" t="s">
        <v>339</v>
      </c>
      <c r="B117" s="34" t="s">
        <v>5</v>
      </c>
      <c r="C117" s="16"/>
      <c r="D117" s="351">
        <v>273.92</v>
      </c>
      <c r="E117" s="236">
        <v>0</v>
      </c>
      <c r="F117" s="79">
        <v>0</v>
      </c>
      <c r="G117" s="86">
        <v>5</v>
      </c>
      <c r="H117" s="272">
        <v>1351.8400000000001</v>
      </c>
    </row>
    <row r="118" spans="1:8" s="3" customFormat="1" ht="13.5" thickBot="1" x14ac:dyDescent="0.25">
      <c r="A118" s="215" t="s">
        <v>340</v>
      </c>
      <c r="B118" s="34" t="s">
        <v>5</v>
      </c>
      <c r="C118" s="16"/>
      <c r="D118" s="351">
        <v>608.47</v>
      </c>
      <c r="E118" s="236">
        <v>0</v>
      </c>
      <c r="F118" s="79">
        <v>0</v>
      </c>
      <c r="G118" s="86">
        <v>8</v>
      </c>
      <c r="H118" s="272">
        <v>4867.76</v>
      </c>
    </row>
    <row r="119" spans="1:8" s="1" customFormat="1" ht="26.25" thickBot="1" x14ac:dyDescent="0.25">
      <c r="A119" s="184" t="s">
        <v>262</v>
      </c>
      <c r="B119" s="188"/>
      <c r="C119" s="189"/>
      <c r="D119" s="371"/>
      <c r="E119" s="229"/>
      <c r="F119" s="273">
        <v>10422.4</v>
      </c>
      <c r="G119" s="229"/>
      <c r="H119" s="273">
        <v>7587.2</v>
      </c>
    </row>
    <row r="120" spans="1:8" s="1" customFormat="1" ht="24.75" thickBot="1" x14ac:dyDescent="0.25">
      <c r="A120" s="145" t="s">
        <v>60</v>
      </c>
      <c r="B120" s="166" t="s">
        <v>66</v>
      </c>
      <c r="C120" s="190">
        <v>1</v>
      </c>
      <c r="D120" s="346"/>
      <c r="E120" s="231">
        <v>3833.5</v>
      </c>
      <c r="F120" s="232">
        <v>10422.4</v>
      </c>
      <c r="G120" s="297">
        <v>3833.5</v>
      </c>
      <c r="H120" s="244">
        <v>7587.2</v>
      </c>
    </row>
    <row r="121" spans="1:8" s="1" customFormat="1" ht="18.75" customHeight="1" thickBot="1" x14ac:dyDescent="0.25">
      <c r="A121" s="619" t="s">
        <v>62</v>
      </c>
      <c r="B121" s="620"/>
      <c r="C121" s="620"/>
      <c r="D121" s="621"/>
      <c r="E121" s="229"/>
      <c r="F121" s="273">
        <v>307641.52</v>
      </c>
      <c r="G121" s="229"/>
      <c r="H121" s="273">
        <v>306318.23759999999</v>
      </c>
    </row>
    <row r="122" spans="1:8" s="1" customFormat="1" ht="26.25" thickBot="1" x14ac:dyDescent="0.25">
      <c r="A122" s="198" t="s">
        <v>264</v>
      </c>
      <c r="B122" s="113"/>
      <c r="C122" s="114"/>
      <c r="D122" s="373"/>
      <c r="E122" s="262">
        <v>404.4</v>
      </c>
      <c r="F122" s="229">
        <v>82297.94</v>
      </c>
      <c r="G122" s="229">
        <v>404.4</v>
      </c>
      <c r="H122" s="273">
        <v>81707.278999999995</v>
      </c>
    </row>
    <row r="123" spans="1:8" s="1" customFormat="1" ht="24" x14ac:dyDescent="0.2">
      <c r="A123" s="343" t="s">
        <v>173</v>
      </c>
      <c r="B123" s="56" t="s">
        <v>66</v>
      </c>
      <c r="C123" s="381" t="s">
        <v>282</v>
      </c>
      <c r="D123" s="364" t="s">
        <v>265</v>
      </c>
      <c r="E123" s="231">
        <v>3833.5</v>
      </c>
      <c r="F123" s="232">
        <v>77881.75</v>
      </c>
      <c r="G123" s="297">
        <v>3833.5</v>
      </c>
      <c r="H123" s="244">
        <v>77360.09</v>
      </c>
    </row>
    <row r="124" spans="1:8" s="1" customFormat="1" ht="24.75" thickBot="1" x14ac:dyDescent="0.25">
      <c r="A124" s="199" t="s">
        <v>275</v>
      </c>
      <c r="B124" s="14" t="s">
        <v>66</v>
      </c>
      <c r="C124" s="83">
        <v>12</v>
      </c>
      <c r="D124" s="396">
        <v>9.6000000000000002E-2</v>
      </c>
      <c r="E124" s="236">
        <v>3833.5</v>
      </c>
      <c r="F124" s="79">
        <v>4416.1899999999996</v>
      </c>
      <c r="G124" s="86">
        <v>3833.5</v>
      </c>
      <c r="H124" s="272">
        <v>4347.1889999999994</v>
      </c>
    </row>
    <row r="125" spans="1:8" s="3" customFormat="1" ht="51.75" thickBot="1" x14ac:dyDescent="0.25">
      <c r="A125" s="200" t="s">
        <v>266</v>
      </c>
      <c r="B125" s="55" t="s">
        <v>66</v>
      </c>
      <c r="C125" s="382" t="s">
        <v>187</v>
      </c>
      <c r="D125" s="347" t="s">
        <v>265</v>
      </c>
      <c r="E125" s="262">
        <v>3252</v>
      </c>
      <c r="F125" s="229">
        <v>192969.67</v>
      </c>
      <c r="G125" s="298">
        <v>3252</v>
      </c>
      <c r="H125" s="273">
        <v>191828.39999999997</v>
      </c>
    </row>
    <row r="126" spans="1:8" s="3" customFormat="1" ht="39" customHeight="1" thickBot="1" x14ac:dyDescent="0.25">
      <c r="A126" s="201" t="s">
        <v>267</v>
      </c>
      <c r="B126" s="274" t="s">
        <v>66</v>
      </c>
      <c r="C126" s="77">
        <v>1</v>
      </c>
      <c r="D126" s="484">
        <v>3.4666666666666665E-3</v>
      </c>
      <c r="E126" s="262">
        <v>3833.5</v>
      </c>
      <c r="F126" s="229">
        <v>172.51</v>
      </c>
      <c r="G126" s="298">
        <v>3833.5</v>
      </c>
      <c r="H126" s="273">
        <v>159.47359999999998</v>
      </c>
    </row>
    <row r="127" spans="1:8" s="3" customFormat="1" ht="37.5" customHeight="1" thickBot="1" x14ac:dyDescent="0.25">
      <c r="A127" s="184" t="s">
        <v>268</v>
      </c>
      <c r="B127" s="275" t="s">
        <v>66</v>
      </c>
      <c r="C127" s="78">
        <v>12</v>
      </c>
      <c r="D127" s="374">
        <v>0.77</v>
      </c>
      <c r="E127" s="262">
        <v>3833.5</v>
      </c>
      <c r="F127" s="229">
        <v>32201.4</v>
      </c>
      <c r="G127" s="298">
        <v>3833.5</v>
      </c>
      <c r="H127" s="273">
        <v>32623.084999999999</v>
      </c>
    </row>
    <row r="128" spans="1:8" s="1" customFormat="1" ht="15.75" thickBot="1" x14ac:dyDescent="0.25">
      <c r="A128" s="209" t="s">
        <v>64</v>
      </c>
      <c r="B128" s="210"/>
      <c r="C128" s="211"/>
      <c r="D128" s="485"/>
      <c r="E128" s="262">
        <v>3833.5</v>
      </c>
      <c r="F128" s="228">
        <v>223569.72</v>
      </c>
      <c r="G128" s="227">
        <v>3833.5</v>
      </c>
      <c r="H128" s="273">
        <v>220234.57500000001</v>
      </c>
    </row>
    <row r="129" spans="1:8" s="1" customFormat="1" ht="18" thickBot="1" x14ac:dyDescent="0.25">
      <c r="A129" s="115" t="s">
        <v>269</v>
      </c>
      <c r="B129" s="150" t="s">
        <v>66</v>
      </c>
      <c r="C129" s="117">
        <v>12</v>
      </c>
      <c r="D129" s="486">
        <v>4.8600000000000003</v>
      </c>
      <c r="E129" s="236">
        <v>3833.5</v>
      </c>
      <c r="F129" s="79">
        <v>223569.72</v>
      </c>
      <c r="G129" s="86">
        <v>3833.5</v>
      </c>
      <c r="H129" s="272">
        <v>220234.57500000001</v>
      </c>
    </row>
    <row r="130" spans="1:8" s="1" customFormat="1" ht="15.75" thickBot="1" x14ac:dyDescent="0.25">
      <c r="A130" s="123" t="s">
        <v>192</v>
      </c>
      <c r="B130" s="57"/>
      <c r="C130" s="42"/>
      <c r="D130" s="376"/>
      <c r="E130" s="262">
        <v>0</v>
      </c>
      <c r="F130" s="229">
        <v>2361.21</v>
      </c>
      <c r="G130" s="301"/>
      <c r="H130" s="273">
        <v>0</v>
      </c>
    </row>
    <row r="131" spans="1:8" s="1" customFormat="1" ht="13.5" thickBot="1" x14ac:dyDescent="0.25">
      <c r="A131" s="31" t="s">
        <v>321</v>
      </c>
      <c r="B131" s="35"/>
      <c r="C131" s="41"/>
      <c r="D131" s="377"/>
      <c r="E131" s="262">
        <v>0</v>
      </c>
      <c r="F131" s="229">
        <v>2361.21</v>
      </c>
      <c r="G131" s="229"/>
      <c r="H131" s="273">
        <v>0</v>
      </c>
    </row>
    <row r="132" spans="1:8" s="1" customFormat="1" ht="15.75" thickBot="1" x14ac:dyDescent="0.25">
      <c r="A132" s="221" t="s">
        <v>424</v>
      </c>
      <c r="B132" s="55"/>
      <c r="C132" s="40"/>
      <c r="D132" s="489"/>
      <c r="E132" s="17"/>
      <c r="F132" s="273">
        <v>728380.78</v>
      </c>
      <c r="G132" s="17"/>
      <c r="H132" s="273">
        <v>820668.26815000002</v>
      </c>
    </row>
    <row r="133" spans="1:8" x14ac:dyDescent="0.2">
      <c r="A133" s="24"/>
      <c r="B133" s="75"/>
      <c r="C133" s="18"/>
    </row>
    <row r="134" spans="1:8" x14ac:dyDescent="0.2">
      <c r="A134" s="284" t="s">
        <v>431</v>
      </c>
      <c r="B134" s="75"/>
      <c r="C134" s="18"/>
      <c r="D134" s="122"/>
    </row>
    <row r="135" spans="1:8" x14ac:dyDescent="0.2">
      <c r="A135" s="24"/>
      <c r="B135" s="75"/>
      <c r="C135" s="18"/>
      <c r="D135" s="122"/>
    </row>
    <row r="136" spans="1:8" x14ac:dyDescent="0.2">
      <c r="A136" s="24" t="s">
        <v>432</v>
      </c>
      <c r="B136" s="75"/>
      <c r="C136" s="18"/>
      <c r="D136" s="122"/>
    </row>
    <row r="137" spans="1:8" s="1" customFormat="1" x14ac:dyDescent="0.2">
      <c r="A137" s="24"/>
      <c r="B137" s="75"/>
      <c r="C137" s="18"/>
      <c r="D137" s="122"/>
      <c r="E137" s="302"/>
      <c r="F137" s="302"/>
      <c r="G137" s="302"/>
      <c r="H137" s="302"/>
    </row>
    <row r="138" spans="1:8" s="3" customFormat="1" x14ac:dyDescent="0.2">
      <c r="A138" s="24"/>
      <c r="B138" s="75"/>
      <c r="C138" s="18"/>
      <c r="D138" s="122"/>
      <c r="E138" s="302"/>
      <c r="F138" s="302"/>
      <c r="G138" s="302"/>
      <c r="H138" s="302"/>
    </row>
    <row r="139" spans="1:8" x14ac:dyDescent="0.2">
      <c r="A139" s="24"/>
      <c r="D139" s="122"/>
    </row>
    <row r="140" spans="1:8" x14ac:dyDescent="0.2">
      <c r="A140" s="24"/>
    </row>
    <row r="160" spans="1:1" x14ac:dyDescent="0.2">
      <c r="A160" s="13"/>
    </row>
    <row r="161" spans="1:4" x14ac:dyDescent="0.2">
      <c r="A161" s="13"/>
    </row>
    <row r="162" spans="1:4" x14ac:dyDescent="0.2">
      <c r="A162" s="13"/>
    </row>
    <row r="163" spans="1:4" x14ac:dyDescent="0.2">
      <c r="A163" s="13"/>
    </row>
    <row r="164" spans="1:4" x14ac:dyDescent="0.2">
      <c r="A164" s="13"/>
    </row>
    <row r="165" spans="1:4" x14ac:dyDescent="0.2">
      <c r="A165" s="13"/>
    </row>
    <row r="166" spans="1:4" x14ac:dyDescent="0.2">
      <c r="A166" s="13"/>
    </row>
    <row r="167" spans="1:4" x14ac:dyDescent="0.2">
      <c r="A167" s="13"/>
    </row>
    <row r="168" spans="1:4" x14ac:dyDescent="0.2">
      <c r="A168" s="13"/>
    </row>
    <row r="169" spans="1:4" x14ac:dyDescent="0.2">
      <c r="A169" s="13"/>
      <c r="B169" s="13"/>
      <c r="C169" s="13"/>
    </row>
    <row r="170" spans="1:4" x14ac:dyDescent="0.2">
      <c r="A170" s="13"/>
      <c r="B170" s="13"/>
      <c r="C170" s="13"/>
    </row>
    <row r="174" spans="1:4" x14ac:dyDescent="0.2">
      <c r="A174" s="13"/>
      <c r="D174" s="302"/>
    </row>
    <row r="175" spans="1:4" x14ac:dyDescent="0.2">
      <c r="A175" s="13"/>
      <c r="D175" s="302"/>
    </row>
  </sheetData>
  <mergeCells count="8">
    <mergeCell ref="A1:H1"/>
    <mergeCell ref="A2:D2"/>
    <mergeCell ref="A62:D62"/>
    <mergeCell ref="A121:D121"/>
    <mergeCell ref="E19:H19"/>
    <mergeCell ref="E20:H20"/>
    <mergeCell ref="A23:D23"/>
    <mergeCell ref="A10:D10"/>
  </mergeCells>
  <pageMargins left="0.31496062992125984" right="0.31496062992125984" top="0.15748031496062992" bottom="0.15748031496062992" header="0.31496062992125984" footer="0.31496062992125984"/>
  <pageSetup paperSize="9" scale="68" fitToHeight="0" orientation="portrait" copies="2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showZeros="0" topLeftCell="A106" zoomScaleNormal="100" workbookViewId="0">
      <selection activeCell="F116" sqref="F116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0.5703125" style="302" customWidth="1"/>
    <col min="6" max="6" width="13.5703125" style="302" customWidth="1"/>
    <col min="7" max="8" width="13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-98351.171946972958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942720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942720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942720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768038.63560000004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76330.192453027004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-192528.24194697291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927782.68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927782.68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927782.68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735254.43805302714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768038.63560000004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-32784.197546972893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32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114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105079.22</v>
      </c>
      <c r="G23" s="229"/>
      <c r="H23" s="228">
        <v>23738.9584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35.74</v>
      </c>
      <c r="G24" s="229"/>
      <c r="H24" s="228">
        <v>35.744800000000005</v>
      </c>
    </row>
    <row r="25" spans="1:8" s="1" customFormat="1" ht="36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3928</v>
      </c>
      <c r="F25" s="232">
        <v>35.74</v>
      </c>
      <c r="G25" s="297">
        <v>3928</v>
      </c>
      <c r="H25" s="244">
        <v>35.744800000000005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2997.67</v>
      </c>
      <c r="G26" s="229"/>
      <c r="H26" s="228">
        <v>2038.7664</v>
      </c>
    </row>
    <row r="27" spans="1:8" s="1" customFormat="1" ht="54.7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805.2</v>
      </c>
      <c r="F27" s="232">
        <v>2048.4299999999998</v>
      </c>
      <c r="G27" s="297">
        <v>805.2</v>
      </c>
      <c r="H27" s="244">
        <v>2038.7664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35.74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624.54999999999995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24523.05</v>
      </c>
      <c r="G31" s="229"/>
      <c r="H31" s="273">
        <v>21016.725199999997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970.9</v>
      </c>
      <c r="F32" s="232">
        <v>1495.19</v>
      </c>
      <c r="G32" s="297">
        <f>E32</f>
        <v>970.9</v>
      </c>
      <c r="H32" s="244">
        <v>1495.1859999999999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970.9</v>
      </c>
      <c r="F33" s="79">
        <v>365.06</v>
      </c>
      <c r="G33" s="297">
        <f>E33</f>
        <v>970.9</v>
      </c>
      <c r="H33" s="272">
        <v>182.5292</v>
      </c>
    </row>
    <row r="34" spans="1:8" s="1" customFormat="1" ht="18.7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22662.799999999999</v>
      </c>
      <c r="G34" s="235"/>
      <c r="H34" s="255">
        <v>19339.009999999998</v>
      </c>
    </row>
    <row r="35" spans="1:8" x14ac:dyDescent="0.2">
      <c r="A35" s="384" t="s">
        <v>215</v>
      </c>
      <c r="B35" s="14" t="s">
        <v>6</v>
      </c>
      <c r="C35" s="131">
        <v>1</v>
      </c>
      <c r="D35" s="475" t="s">
        <v>430</v>
      </c>
      <c r="E35" s="236">
        <v>0</v>
      </c>
      <c r="F35" s="79">
        <v>0</v>
      </c>
      <c r="G35" s="86">
        <v>11.5</v>
      </c>
      <c r="H35" s="272">
        <v>19339.009999999998</v>
      </c>
    </row>
    <row r="36" spans="1:8" s="1" customFormat="1" ht="13.5" thickBot="1" x14ac:dyDescent="0.25">
      <c r="A36" s="385" t="s">
        <v>216</v>
      </c>
      <c r="B36" s="595"/>
      <c r="C36" s="23"/>
      <c r="D36" s="596"/>
      <c r="E36" s="236">
        <v>0</v>
      </c>
      <c r="F36" s="235">
        <v>22662.799999999999</v>
      </c>
      <c r="G36" s="232"/>
      <c r="H36" s="244">
        <v>0</v>
      </c>
    </row>
    <row r="37" spans="1:8" s="3" customFormat="1" ht="26.25" thickBot="1" x14ac:dyDescent="0.25">
      <c r="A37" s="601" t="s">
        <v>38</v>
      </c>
      <c r="B37" s="602"/>
      <c r="C37" s="603"/>
      <c r="D37" s="353"/>
      <c r="E37" s="229"/>
      <c r="F37" s="273">
        <v>9076.3000000000011</v>
      </c>
      <c r="G37" s="229"/>
      <c r="H37" s="273">
        <v>214.864</v>
      </c>
    </row>
    <row r="38" spans="1:8" s="1" customFormat="1" ht="45" customHeight="1" x14ac:dyDescent="0.2">
      <c r="A38" s="597" t="s">
        <v>39</v>
      </c>
      <c r="B38" s="598" t="s">
        <v>6</v>
      </c>
      <c r="C38" s="599">
        <v>1</v>
      </c>
      <c r="D38" s="600">
        <v>0.52</v>
      </c>
      <c r="E38" s="231">
        <v>413.2</v>
      </c>
      <c r="F38" s="232">
        <v>214.86</v>
      </c>
      <c r="G38" s="297">
        <v>413.2</v>
      </c>
      <c r="H38" s="244">
        <v>214.864</v>
      </c>
    </row>
    <row r="39" spans="1:8" s="1" customFormat="1" ht="21.75" customHeight="1" thickBot="1" x14ac:dyDescent="0.25">
      <c r="A39" s="241" t="s">
        <v>34</v>
      </c>
      <c r="B39" s="128"/>
      <c r="C39" s="217" t="s">
        <v>69</v>
      </c>
      <c r="D39" s="476"/>
      <c r="E39" s="236">
        <v>0</v>
      </c>
      <c r="F39" s="235">
        <v>8861.44</v>
      </c>
      <c r="G39" s="79"/>
      <c r="H39" s="255">
        <v>0</v>
      </c>
    </row>
    <row r="40" spans="1:8" s="3" customFormat="1" ht="26.25" thickBot="1" x14ac:dyDescent="0.25">
      <c r="A40" s="139" t="s">
        <v>40</v>
      </c>
      <c r="B40" s="133"/>
      <c r="C40" s="134"/>
      <c r="D40" s="350"/>
      <c r="E40" s="229"/>
      <c r="F40" s="273">
        <v>64522.789999999994</v>
      </c>
      <c r="G40" s="229"/>
      <c r="H40" s="273">
        <v>121.768</v>
      </c>
    </row>
    <row r="41" spans="1:8" s="1" customFormat="1" ht="67.5" x14ac:dyDescent="0.2">
      <c r="A41" s="26" t="s">
        <v>41</v>
      </c>
      <c r="B41" s="249" t="s">
        <v>66</v>
      </c>
      <c r="C41" s="16" t="s">
        <v>70</v>
      </c>
      <c r="D41" s="474">
        <v>3.1E-2</v>
      </c>
      <c r="E41" s="231">
        <v>3928</v>
      </c>
      <c r="F41" s="232">
        <v>121.77</v>
      </c>
      <c r="G41" s="297">
        <v>3928</v>
      </c>
      <c r="H41" s="244">
        <v>121.768</v>
      </c>
    </row>
    <row r="42" spans="1:8" s="1" customFormat="1" ht="19.5" customHeight="1" thickBot="1" x14ac:dyDescent="0.25">
      <c r="A42" s="144" t="s">
        <v>34</v>
      </c>
      <c r="B42" s="96"/>
      <c r="C42" s="16" t="s">
        <v>69</v>
      </c>
      <c r="D42" s="476"/>
      <c r="E42" s="234">
        <v>0</v>
      </c>
      <c r="F42" s="235">
        <v>64401.02</v>
      </c>
      <c r="G42" s="235"/>
      <c r="H42" s="255">
        <v>0</v>
      </c>
    </row>
    <row r="43" spans="1:8" s="3" customFormat="1" ht="26.25" thickBot="1" x14ac:dyDescent="0.25">
      <c r="A43" s="139" t="s">
        <v>42</v>
      </c>
      <c r="B43" s="133"/>
      <c r="C43" s="134"/>
      <c r="D43" s="350"/>
      <c r="E43" s="229"/>
      <c r="F43" s="273">
        <v>624.54999999999995</v>
      </c>
      <c r="G43" s="229"/>
      <c r="H43" s="273">
        <v>0</v>
      </c>
    </row>
    <row r="44" spans="1:8" s="3" customFormat="1" ht="26.25" thickBot="1" x14ac:dyDescent="0.25">
      <c r="A44" s="142" t="s">
        <v>44</v>
      </c>
      <c r="B44" s="143"/>
      <c r="C44" s="253"/>
      <c r="D44" s="477"/>
      <c r="E44" s="229"/>
      <c r="F44" s="273">
        <v>877.25</v>
      </c>
      <c r="G44" s="229"/>
      <c r="H44" s="273">
        <v>141.40799999999999</v>
      </c>
    </row>
    <row r="45" spans="1:8" s="1" customFormat="1" ht="16.5" x14ac:dyDescent="0.2">
      <c r="A45" s="111" t="s">
        <v>45</v>
      </c>
      <c r="B45" s="33" t="s">
        <v>66</v>
      </c>
      <c r="C45" s="102"/>
      <c r="D45" s="474">
        <v>3.6000000000000004E-2</v>
      </c>
      <c r="E45" s="231">
        <v>3928</v>
      </c>
      <c r="F45" s="232">
        <v>141.41</v>
      </c>
      <c r="G45" s="297">
        <v>3928</v>
      </c>
      <c r="H45" s="244">
        <v>141.40799999999999</v>
      </c>
    </row>
    <row r="46" spans="1:8" s="1" customFormat="1" ht="13.5" thickBot="1" x14ac:dyDescent="0.25">
      <c r="A46" s="144" t="s">
        <v>274</v>
      </c>
      <c r="B46" s="97"/>
      <c r="C46" s="16"/>
      <c r="D46" s="474"/>
      <c r="E46" s="79"/>
      <c r="F46" s="255">
        <v>735.84</v>
      </c>
      <c r="G46" s="79"/>
      <c r="H46" s="255">
        <v>0</v>
      </c>
    </row>
    <row r="47" spans="1:8" s="3" customFormat="1" ht="39" thickBot="1" x14ac:dyDescent="0.25">
      <c r="A47" s="27" t="s">
        <v>46</v>
      </c>
      <c r="B47" s="35"/>
      <c r="C47" s="254"/>
      <c r="D47" s="353"/>
      <c r="E47" s="229"/>
      <c r="F47" s="273">
        <v>1761.58</v>
      </c>
      <c r="G47" s="229"/>
      <c r="H47" s="273">
        <v>169.68200000000002</v>
      </c>
    </row>
    <row r="48" spans="1:8" s="1" customFormat="1" ht="56.25" x14ac:dyDescent="0.2">
      <c r="A48" s="151" t="s">
        <v>47</v>
      </c>
      <c r="B48" s="33" t="s">
        <v>128</v>
      </c>
      <c r="C48" s="22" t="s">
        <v>70</v>
      </c>
      <c r="D48" s="474">
        <v>4.5860000000000003</v>
      </c>
      <c r="E48" s="231">
        <v>42</v>
      </c>
      <c r="F48" s="232">
        <v>385.22</v>
      </c>
      <c r="G48" s="297">
        <v>37</v>
      </c>
      <c r="H48" s="244">
        <v>169.68200000000002</v>
      </c>
    </row>
    <row r="49" spans="1:8" s="1" customFormat="1" x14ac:dyDescent="0.2">
      <c r="A49" s="152" t="s">
        <v>48</v>
      </c>
      <c r="B49" s="14"/>
      <c r="C49" s="21"/>
      <c r="D49" s="476"/>
      <c r="E49" s="234">
        <v>0</v>
      </c>
      <c r="F49" s="235">
        <v>1376.36</v>
      </c>
      <c r="G49" s="235"/>
      <c r="H49" s="255">
        <v>0</v>
      </c>
    </row>
    <row r="50" spans="1:8" s="1" customFormat="1" ht="13.5" thickBot="1" x14ac:dyDescent="0.25">
      <c r="A50" s="258" t="s">
        <v>161</v>
      </c>
      <c r="B50" s="259" t="s">
        <v>163</v>
      </c>
      <c r="C50" s="190"/>
      <c r="D50" s="354"/>
      <c r="E50" s="236">
        <v>0</v>
      </c>
      <c r="F50" s="235">
        <v>1376.36</v>
      </c>
      <c r="G50" s="79"/>
      <c r="H50" s="255">
        <v>0</v>
      </c>
    </row>
    <row r="51" spans="1:8" s="69" customFormat="1" ht="30.75" customHeight="1" thickBot="1" x14ac:dyDescent="0.25">
      <c r="A51" s="613" t="s">
        <v>49</v>
      </c>
      <c r="B51" s="614"/>
      <c r="C51" s="614"/>
      <c r="D51" s="615"/>
      <c r="E51" s="260"/>
      <c r="F51" s="261">
        <v>202385.73</v>
      </c>
      <c r="G51" s="260"/>
      <c r="H51" s="261">
        <v>210037.05040000001</v>
      </c>
    </row>
    <row r="52" spans="1:8" s="3" customFormat="1" ht="26.25" thickBot="1" x14ac:dyDescent="0.25">
      <c r="A52" s="139" t="s">
        <v>51</v>
      </c>
      <c r="B52" s="133"/>
      <c r="C52" s="134"/>
      <c r="D52" s="350"/>
      <c r="E52" s="262">
        <v>80</v>
      </c>
      <c r="F52" s="229">
        <v>9854.01</v>
      </c>
      <c r="G52" s="229"/>
      <c r="H52" s="273">
        <v>4328.54</v>
      </c>
    </row>
    <row r="53" spans="1:8" s="1" customFormat="1" ht="18.75" customHeight="1" x14ac:dyDescent="0.2">
      <c r="A53" s="145" t="s">
        <v>167</v>
      </c>
      <c r="B53" s="150" t="s">
        <v>409</v>
      </c>
      <c r="C53" s="117">
        <v>3</v>
      </c>
      <c r="D53" s="472">
        <v>37.21</v>
      </c>
      <c r="E53" s="231">
        <v>80</v>
      </c>
      <c r="F53" s="232">
        <v>8929.2000000000007</v>
      </c>
      <c r="G53" s="297">
        <v>119</v>
      </c>
      <c r="H53" s="244">
        <v>4328.54</v>
      </c>
    </row>
    <row r="54" spans="1:8" s="1" customFormat="1" ht="13.5" thickBot="1" x14ac:dyDescent="0.25">
      <c r="A54" s="157" t="s">
        <v>48</v>
      </c>
      <c r="B54" s="150"/>
      <c r="C54" s="158"/>
      <c r="D54" s="476"/>
      <c r="E54" s="236">
        <v>0</v>
      </c>
      <c r="F54" s="235">
        <v>924.81</v>
      </c>
      <c r="G54" s="79"/>
      <c r="H54" s="272">
        <v>0</v>
      </c>
    </row>
    <row r="55" spans="1:8" s="3" customFormat="1" ht="39" thickBot="1" x14ac:dyDescent="0.25">
      <c r="A55" s="27" t="s">
        <v>54</v>
      </c>
      <c r="B55" s="45"/>
      <c r="C55" s="46"/>
      <c r="D55" s="357"/>
      <c r="E55" s="265"/>
      <c r="F55" s="266">
        <v>81649.58</v>
      </c>
      <c r="G55" s="265"/>
      <c r="H55" s="266">
        <v>76261.808400000009</v>
      </c>
    </row>
    <row r="56" spans="1:8" s="1" customFormat="1" ht="33.75" x14ac:dyDescent="0.2">
      <c r="A56" s="159" t="s">
        <v>55</v>
      </c>
      <c r="B56" s="33"/>
      <c r="C56" s="29"/>
      <c r="D56" s="346"/>
      <c r="E56" s="231">
        <v>0</v>
      </c>
      <c r="F56" s="580">
        <v>10667.1</v>
      </c>
      <c r="G56" s="580"/>
      <c r="H56" s="581">
        <v>9925.1920000000009</v>
      </c>
    </row>
    <row r="57" spans="1:8" s="1" customFormat="1" x14ac:dyDescent="0.2">
      <c r="A57" s="66" t="s">
        <v>17</v>
      </c>
      <c r="B57" s="14" t="s">
        <v>6</v>
      </c>
      <c r="C57" s="154">
        <v>1</v>
      </c>
      <c r="D57" s="358">
        <v>1.24</v>
      </c>
      <c r="E57" s="236">
        <v>3928</v>
      </c>
      <c r="F57" s="79">
        <v>4870.72</v>
      </c>
      <c r="G57" s="86">
        <v>3340</v>
      </c>
      <c r="H57" s="272">
        <v>4141.6000000000004</v>
      </c>
    </row>
    <row r="58" spans="1:8" s="1" customFormat="1" x14ac:dyDescent="0.2">
      <c r="A58" s="67" t="s">
        <v>18</v>
      </c>
      <c r="B58" s="52" t="s">
        <v>6</v>
      </c>
      <c r="C58" s="117">
        <v>12</v>
      </c>
      <c r="D58" s="358">
        <v>0.51</v>
      </c>
      <c r="E58" s="236">
        <v>805.2</v>
      </c>
      <c r="F58" s="79">
        <v>4927.82</v>
      </c>
      <c r="G58" s="86">
        <v>805.2</v>
      </c>
      <c r="H58" s="272">
        <v>4919.7720000000008</v>
      </c>
    </row>
    <row r="59" spans="1:8" s="1" customFormat="1" x14ac:dyDescent="0.2">
      <c r="A59" s="68" t="s">
        <v>19</v>
      </c>
      <c r="B59" s="52" t="s">
        <v>20</v>
      </c>
      <c r="C59" s="117">
        <v>12</v>
      </c>
      <c r="D59" s="358">
        <v>72.38</v>
      </c>
      <c r="E59" s="236">
        <v>1</v>
      </c>
      <c r="F59" s="79">
        <v>868.56</v>
      </c>
      <c r="G59" s="86">
        <v>1</v>
      </c>
      <c r="H59" s="272">
        <v>863.81999999999994</v>
      </c>
    </row>
    <row r="60" spans="1:8" s="1" customFormat="1" x14ac:dyDescent="0.2">
      <c r="A60" s="267" t="s">
        <v>48</v>
      </c>
      <c r="B60" s="268"/>
      <c r="C60" s="158"/>
      <c r="D60" s="346"/>
      <c r="E60" s="236">
        <v>0</v>
      </c>
      <c r="F60" s="235">
        <v>58488.72</v>
      </c>
      <c r="G60" s="269"/>
      <c r="H60" s="270">
        <v>36554.620000000003</v>
      </c>
    </row>
    <row r="61" spans="1:8" s="1" customFormat="1" x14ac:dyDescent="0.2">
      <c r="A61" s="160" t="s">
        <v>292</v>
      </c>
      <c r="B61" s="150"/>
      <c r="C61" s="170"/>
      <c r="D61" s="476"/>
      <c r="E61" s="236"/>
      <c r="F61" s="235">
        <v>36950.160000000003</v>
      </c>
      <c r="G61" s="79"/>
      <c r="H61" s="255">
        <f>H62</f>
        <v>355.29</v>
      </c>
    </row>
    <row r="62" spans="1:8" s="1" customFormat="1" x14ac:dyDescent="0.2">
      <c r="A62" s="109" t="s">
        <v>332</v>
      </c>
      <c r="B62" s="150" t="s">
        <v>134</v>
      </c>
      <c r="C62" s="170">
        <v>1</v>
      </c>
      <c r="D62" s="481">
        <v>1421.16</v>
      </c>
      <c r="E62" s="236">
        <v>26</v>
      </c>
      <c r="F62" s="79">
        <v>36950.160000000003</v>
      </c>
      <c r="G62" s="86">
        <v>0.25</v>
      </c>
      <c r="H62" s="272">
        <v>355.29</v>
      </c>
    </row>
    <row r="63" spans="1:8" s="6" customFormat="1" x14ac:dyDescent="0.2">
      <c r="A63" s="163" t="s">
        <v>300</v>
      </c>
      <c r="B63" s="150" t="s">
        <v>5</v>
      </c>
      <c r="C63" s="170">
        <v>1</v>
      </c>
      <c r="D63" s="481">
        <v>8340.48</v>
      </c>
      <c r="E63" s="236">
        <v>1</v>
      </c>
      <c r="F63" s="235">
        <v>8340.48</v>
      </c>
      <c r="G63" s="86">
        <v>0</v>
      </c>
      <c r="H63" s="272">
        <v>0</v>
      </c>
    </row>
    <row r="64" spans="1:8" s="6" customFormat="1" x14ac:dyDescent="0.2">
      <c r="A64" s="165" t="s">
        <v>184</v>
      </c>
      <c r="B64" s="50"/>
      <c r="C64" s="28"/>
      <c r="D64" s="479">
        <v>0.28000000000000003</v>
      </c>
      <c r="E64" s="234">
        <v>3928</v>
      </c>
      <c r="F64" s="235">
        <v>13198.08</v>
      </c>
      <c r="G64" s="79"/>
      <c r="H64" s="255">
        <v>36199.33</v>
      </c>
    </row>
    <row r="65" spans="1:8" s="6" customFormat="1" x14ac:dyDescent="0.2">
      <c r="A65" s="316" t="s">
        <v>343</v>
      </c>
      <c r="B65" s="37" t="s">
        <v>134</v>
      </c>
      <c r="C65" s="16">
        <v>1</v>
      </c>
      <c r="D65" s="360">
        <v>867.36</v>
      </c>
      <c r="E65" s="236">
        <v>0</v>
      </c>
      <c r="F65" s="79">
        <v>0</v>
      </c>
      <c r="G65" s="86">
        <v>0.5</v>
      </c>
      <c r="H65" s="272">
        <v>433.68</v>
      </c>
    </row>
    <row r="66" spans="1:8" s="6" customFormat="1" x14ac:dyDescent="0.2">
      <c r="A66" s="51" t="s">
        <v>234</v>
      </c>
      <c r="B66" s="50" t="s">
        <v>256</v>
      </c>
      <c r="C66" s="16">
        <v>1</v>
      </c>
      <c r="D66" s="351">
        <v>1262.8</v>
      </c>
      <c r="E66" s="236">
        <v>0</v>
      </c>
      <c r="F66" s="79">
        <v>0</v>
      </c>
      <c r="G66" s="86">
        <v>10</v>
      </c>
      <c r="H66" s="272">
        <v>11816.8</v>
      </c>
    </row>
    <row r="67" spans="1:8" s="6" customFormat="1" x14ac:dyDescent="0.2">
      <c r="A67" s="320" t="s">
        <v>354</v>
      </c>
      <c r="B67" s="16" t="s">
        <v>5</v>
      </c>
      <c r="C67" s="16"/>
      <c r="D67" s="363">
        <v>300</v>
      </c>
      <c r="E67" s="236"/>
      <c r="F67" s="79"/>
      <c r="G67" s="86">
        <v>1</v>
      </c>
      <c r="H67" s="272">
        <v>300</v>
      </c>
    </row>
    <row r="68" spans="1:8" s="6" customFormat="1" x14ac:dyDescent="0.2">
      <c r="A68" s="323" t="s">
        <v>271</v>
      </c>
      <c r="B68" s="49" t="s">
        <v>127</v>
      </c>
      <c r="C68" s="28"/>
      <c r="D68" s="351">
        <v>183.3</v>
      </c>
      <c r="E68" s="236">
        <v>0</v>
      </c>
      <c r="F68" s="79">
        <v>0</v>
      </c>
      <c r="G68" s="86">
        <v>110</v>
      </c>
      <c r="H68" s="272">
        <v>19870</v>
      </c>
    </row>
    <row r="69" spans="1:8" x14ac:dyDescent="0.2">
      <c r="A69" s="316" t="s">
        <v>410</v>
      </c>
      <c r="B69" s="37" t="s">
        <v>127</v>
      </c>
      <c r="C69" s="28"/>
      <c r="D69" s="351">
        <v>195.21</v>
      </c>
      <c r="E69" s="236">
        <v>0</v>
      </c>
      <c r="F69" s="79">
        <v>0</v>
      </c>
      <c r="G69" s="86">
        <v>10</v>
      </c>
      <c r="H69" s="272">
        <v>1783.26</v>
      </c>
    </row>
    <row r="70" spans="1:8" x14ac:dyDescent="0.2">
      <c r="A70" s="326" t="s">
        <v>140</v>
      </c>
      <c r="B70" s="37" t="s">
        <v>128</v>
      </c>
      <c r="C70" s="28"/>
      <c r="D70" s="351">
        <v>47.07</v>
      </c>
      <c r="E70" s="236">
        <v>0</v>
      </c>
      <c r="F70" s="79">
        <v>0</v>
      </c>
      <c r="G70" s="86">
        <v>2</v>
      </c>
      <c r="H70" s="272">
        <v>87.94</v>
      </c>
    </row>
    <row r="71" spans="1:8" x14ac:dyDescent="0.2">
      <c r="A71" s="326" t="s">
        <v>141</v>
      </c>
      <c r="B71" s="37" t="s">
        <v>128</v>
      </c>
      <c r="C71" s="28"/>
      <c r="D71" s="351">
        <v>48.09</v>
      </c>
      <c r="E71" s="236">
        <v>0</v>
      </c>
      <c r="F71" s="79">
        <v>0</v>
      </c>
      <c r="G71" s="86">
        <v>5</v>
      </c>
      <c r="H71" s="272">
        <v>240.45000000000002</v>
      </c>
    </row>
    <row r="72" spans="1:8" x14ac:dyDescent="0.2">
      <c r="A72" s="326" t="s">
        <v>142</v>
      </c>
      <c r="B72" s="37" t="s">
        <v>128</v>
      </c>
      <c r="C72" s="28"/>
      <c r="D72" s="351">
        <v>60.33</v>
      </c>
      <c r="E72" s="236">
        <v>0</v>
      </c>
      <c r="F72" s="79">
        <v>0</v>
      </c>
      <c r="G72" s="86">
        <v>2</v>
      </c>
      <c r="H72" s="272">
        <v>120.66</v>
      </c>
    </row>
    <row r="73" spans="1:8" x14ac:dyDescent="0.2">
      <c r="A73" s="248" t="s">
        <v>147</v>
      </c>
      <c r="B73" s="37" t="s">
        <v>128</v>
      </c>
      <c r="C73" s="28"/>
      <c r="D73" s="351">
        <v>798.97</v>
      </c>
      <c r="E73" s="236">
        <v>0</v>
      </c>
      <c r="F73" s="79">
        <v>0</v>
      </c>
      <c r="G73" s="86">
        <v>2</v>
      </c>
      <c r="H73" s="272">
        <v>1546.54</v>
      </c>
    </row>
    <row r="74" spans="1:8" ht="36" x14ac:dyDescent="0.2">
      <c r="A74" s="111" t="s">
        <v>56</v>
      </c>
      <c r="B74" s="166" t="s">
        <v>20</v>
      </c>
      <c r="C74" s="167">
        <v>24</v>
      </c>
      <c r="D74" s="476">
        <v>62.24</v>
      </c>
      <c r="E74" s="236">
        <v>1</v>
      </c>
      <c r="F74" s="235">
        <v>1493.76</v>
      </c>
      <c r="G74" s="86">
        <v>1</v>
      </c>
      <c r="H74" s="255">
        <v>1415.24</v>
      </c>
    </row>
    <row r="75" spans="1:8" s="65" customFormat="1" x14ac:dyDescent="0.2">
      <c r="A75" s="339" t="s">
        <v>185</v>
      </c>
      <c r="B75" s="14" t="s">
        <v>20</v>
      </c>
      <c r="C75" s="28"/>
      <c r="D75" s="476">
        <v>11000</v>
      </c>
      <c r="E75" s="234">
        <v>1</v>
      </c>
      <c r="F75" s="235">
        <v>11000</v>
      </c>
      <c r="G75" s="79"/>
      <c r="H75" s="270">
        <v>28366.756399999998</v>
      </c>
    </row>
    <row r="76" spans="1:8" s="12" customFormat="1" x14ac:dyDescent="0.2">
      <c r="A76" s="329" t="s">
        <v>336</v>
      </c>
      <c r="B76" s="39" t="s">
        <v>6</v>
      </c>
      <c r="C76" s="28"/>
      <c r="D76" s="351">
        <v>436.53</v>
      </c>
      <c r="E76" s="236">
        <v>0</v>
      </c>
      <c r="F76" s="79">
        <v>0</v>
      </c>
      <c r="G76" s="86">
        <v>11.88</v>
      </c>
      <c r="H76" s="272">
        <v>5185.9764000000005</v>
      </c>
    </row>
    <row r="77" spans="1:8" s="6" customFormat="1" x14ac:dyDescent="0.2">
      <c r="A77" s="329" t="s">
        <v>186</v>
      </c>
      <c r="B77" s="39" t="s">
        <v>128</v>
      </c>
      <c r="C77" s="28"/>
      <c r="D77" s="351">
        <v>1232.6199999999999</v>
      </c>
      <c r="E77" s="236">
        <v>0</v>
      </c>
      <c r="F77" s="79">
        <v>0</v>
      </c>
      <c r="G77" s="86">
        <v>2</v>
      </c>
      <c r="H77" s="272">
        <v>2465.2399999999998</v>
      </c>
    </row>
    <row r="78" spans="1:8" s="6" customFormat="1" x14ac:dyDescent="0.2">
      <c r="A78" s="329" t="s">
        <v>412</v>
      </c>
      <c r="B78" s="37" t="s">
        <v>128</v>
      </c>
      <c r="C78" s="28"/>
      <c r="D78" s="351">
        <v>1131.42</v>
      </c>
      <c r="E78" s="236">
        <v>0</v>
      </c>
      <c r="F78" s="79">
        <v>0</v>
      </c>
      <c r="G78" s="86">
        <v>1</v>
      </c>
      <c r="H78" s="272">
        <v>1131.42</v>
      </c>
    </row>
    <row r="79" spans="1:8" s="1" customFormat="1" x14ac:dyDescent="0.2">
      <c r="A79" s="330" t="s">
        <v>135</v>
      </c>
      <c r="B79" s="39" t="s">
        <v>128</v>
      </c>
      <c r="C79" s="28"/>
      <c r="D79" s="351">
        <v>79.400000000000006</v>
      </c>
      <c r="E79" s="236">
        <v>0</v>
      </c>
      <c r="F79" s="79">
        <v>0</v>
      </c>
      <c r="G79" s="86">
        <v>16</v>
      </c>
      <c r="H79" s="272">
        <v>1270.4000000000001</v>
      </c>
    </row>
    <row r="80" spans="1:8" s="1" customFormat="1" x14ac:dyDescent="0.2">
      <c r="A80" s="331" t="s">
        <v>232</v>
      </c>
      <c r="B80" s="14" t="s">
        <v>5</v>
      </c>
      <c r="C80" s="16">
        <v>1</v>
      </c>
      <c r="D80" s="360">
        <v>773.27</v>
      </c>
      <c r="E80" s="236">
        <v>0</v>
      </c>
      <c r="F80" s="79">
        <v>0</v>
      </c>
      <c r="G80" s="86">
        <v>2</v>
      </c>
      <c r="H80" s="272">
        <v>1546.54</v>
      </c>
    </row>
    <row r="81" spans="1:8" s="1" customFormat="1" x14ac:dyDescent="0.2">
      <c r="A81" s="332" t="s">
        <v>219</v>
      </c>
      <c r="B81" s="217" t="s">
        <v>6</v>
      </c>
      <c r="C81" s="217">
        <v>1</v>
      </c>
      <c r="D81" s="480">
        <v>4926.87</v>
      </c>
      <c r="E81" s="236">
        <v>0</v>
      </c>
      <c r="F81" s="79">
        <v>0</v>
      </c>
      <c r="G81" s="86">
        <v>2</v>
      </c>
      <c r="H81" s="272">
        <v>9853.74</v>
      </c>
    </row>
    <row r="82" spans="1:8" s="1" customFormat="1" x14ac:dyDescent="0.2">
      <c r="A82" s="315" t="s">
        <v>195</v>
      </c>
      <c r="B82" s="37" t="s">
        <v>5</v>
      </c>
      <c r="C82" s="80">
        <v>1</v>
      </c>
      <c r="D82" s="362">
        <v>661.34</v>
      </c>
      <c r="E82" s="236">
        <v>0</v>
      </c>
      <c r="F82" s="79">
        <v>0</v>
      </c>
      <c r="G82" s="86">
        <v>1</v>
      </c>
      <c r="H82" s="272">
        <v>661.34</v>
      </c>
    </row>
    <row r="83" spans="1:8" s="1" customFormat="1" x14ac:dyDescent="0.2">
      <c r="A83" s="58" t="s">
        <v>390</v>
      </c>
      <c r="B83" s="37" t="s">
        <v>5</v>
      </c>
      <c r="C83" s="16">
        <v>1</v>
      </c>
      <c r="D83" s="351">
        <v>459.22</v>
      </c>
      <c r="E83" s="236">
        <v>0</v>
      </c>
      <c r="F83" s="79">
        <v>0</v>
      </c>
      <c r="G83" s="86">
        <v>1</v>
      </c>
      <c r="H83" s="272">
        <v>459.22</v>
      </c>
    </row>
    <row r="84" spans="1:8" s="1" customFormat="1" x14ac:dyDescent="0.2">
      <c r="A84" s="331" t="s">
        <v>204</v>
      </c>
      <c r="B84" s="14" t="s">
        <v>5</v>
      </c>
      <c r="C84" s="16">
        <v>1</v>
      </c>
      <c r="D84" s="360">
        <v>1509.82</v>
      </c>
      <c r="E84" s="236">
        <v>0</v>
      </c>
      <c r="F84" s="79">
        <v>0</v>
      </c>
      <c r="G84" s="86">
        <v>1</v>
      </c>
      <c r="H84" s="272">
        <v>1509.82</v>
      </c>
    </row>
    <row r="85" spans="1:8" s="1" customFormat="1" x14ac:dyDescent="0.2">
      <c r="A85" s="248" t="s">
        <v>147</v>
      </c>
      <c r="B85" s="37" t="s">
        <v>128</v>
      </c>
      <c r="C85" s="28"/>
      <c r="D85" s="351">
        <v>798.97</v>
      </c>
      <c r="E85" s="236">
        <v>0</v>
      </c>
      <c r="F85" s="79">
        <v>0</v>
      </c>
      <c r="G85" s="86">
        <v>5</v>
      </c>
      <c r="H85" s="272">
        <v>3994.8500000000004</v>
      </c>
    </row>
    <row r="86" spans="1:8" s="1" customFormat="1" ht="13.5" thickBot="1" x14ac:dyDescent="0.25">
      <c r="A86" s="542" t="s">
        <v>353</v>
      </c>
      <c r="B86" s="47" t="s">
        <v>5</v>
      </c>
      <c r="C86" s="16"/>
      <c r="D86" s="363">
        <v>288.20999999999998</v>
      </c>
      <c r="E86" s="236">
        <v>0</v>
      </c>
      <c r="F86" s="79">
        <v>0</v>
      </c>
      <c r="G86" s="86">
        <v>1</v>
      </c>
      <c r="H86" s="272">
        <v>288.20999999999998</v>
      </c>
    </row>
    <row r="87" spans="1:8" s="1" customFormat="1" ht="39" thickBot="1" x14ac:dyDescent="0.25">
      <c r="A87" s="82" t="s">
        <v>170</v>
      </c>
      <c r="B87" s="35"/>
      <c r="C87" s="36"/>
      <c r="D87" s="364"/>
      <c r="E87" s="273">
        <v>16965</v>
      </c>
      <c r="F87" s="273">
        <v>76280.56</v>
      </c>
      <c r="G87" s="273">
        <v>16965</v>
      </c>
      <c r="H87" s="273">
        <v>76280.56</v>
      </c>
    </row>
    <row r="88" spans="1:8" s="4" customFormat="1" x14ac:dyDescent="0.2">
      <c r="A88" s="111" t="s">
        <v>315</v>
      </c>
      <c r="B88" s="172" t="s">
        <v>240</v>
      </c>
      <c r="C88" s="173">
        <v>1</v>
      </c>
      <c r="D88" s="365">
        <v>20.38</v>
      </c>
      <c r="E88" s="231">
        <v>3000</v>
      </c>
      <c r="F88" s="232">
        <v>61140</v>
      </c>
      <c r="G88" s="297">
        <v>3000</v>
      </c>
      <c r="H88" s="244">
        <v>61140</v>
      </c>
    </row>
    <row r="89" spans="1:8" s="4" customFormat="1" x14ac:dyDescent="0.2">
      <c r="A89" s="58" t="s">
        <v>57</v>
      </c>
      <c r="B89" s="176" t="s">
        <v>20</v>
      </c>
      <c r="C89" s="154">
        <v>1</v>
      </c>
      <c r="D89" s="481">
        <v>868.52</v>
      </c>
      <c r="E89" s="236">
        <v>1</v>
      </c>
      <c r="F89" s="79">
        <v>868.52</v>
      </c>
      <c r="G89" s="86">
        <v>1</v>
      </c>
      <c r="H89" s="272">
        <v>868.52</v>
      </c>
    </row>
    <row r="90" spans="1:8" x14ac:dyDescent="0.2">
      <c r="A90" s="51" t="s">
        <v>317</v>
      </c>
      <c r="B90" s="176" t="s">
        <v>20</v>
      </c>
      <c r="C90" s="154">
        <v>1</v>
      </c>
      <c r="D90" s="367">
        <v>434.26</v>
      </c>
      <c r="E90" s="236">
        <v>1</v>
      </c>
      <c r="F90" s="79">
        <v>434.26</v>
      </c>
      <c r="G90" s="86">
        <v>1</v>
      </c>
      <c r="H90" s="272">
        <v>434.26</v>
      </c>
    </row>
    <row r="91" spans="1:8" s="1" customFormat="1" x14ac:dyDescent="0.2">
      <c r="A91" s="58" t="s">
        <v>318</v>
      </c>
      <c r="B91" s="176" t="s">
        <v>20</v>
      </c>
      <c r="C91" s="154">
        <v>1</v>
      </c>
      <c r="D91" s="367">
        <v>434.26</v>
      </c>
      <c r="E91" s="236">
        <v>1</v>
      </c>
      <c r="F91" s="79">
        <v>434.26</v>
      </c>
      <c r="G91" s="86">
        <v>1</v>
      </c>
      <c r="H91" s="272">
        <v>434.26</v>
      </c>
    </row>
    <row r="92" spans="1:8" s="3" customFormat="1" ht="24.75" thickBot="1" x14ac:dyDescent="0.25">
      <c r="A92" s="51" t="s">
        <v>58</v>
      </c>
      <c r="B92" s="175" t="s">
        <v>67</v>
      </c>
      <c r="C92" s="117">
        <v>1</v>
      </c>
      <c r="D92" s="368">
        <v>0.96</v>
      </c>
      <c r="E92" s="236">
        <v>13962</v>
      </c>
      <c r="F92" s="79">
        <v>13403.52</v>
      </c>
      <c r="G92" s="86">
        <v>13962</v>
      </c>
      <c r="H92" s="272">
        <v>13403.519999999999</v>
      </c>
    </row>
    <row r="93" spans="1:8" s="6" customFormat="1" ht="26.25" thickBot="1" x14ac:dyDescent="0.25">
      <c r="A93" s="179" t="s">
        <v>258</v>
      </c>
      <c r="B93" s="62"/>
      <c r="C93" s="36"/>
      <c r="D93" s="347"/>
      <c r="E93" s="298"/>
      <c r="F93" s="273">
        <v>10401.48</v>
      </c>
      <c r="G93" s="298"/>
      <c r="H93" s="273">
        <v>15825.23</v>
      </c>
    </row>
    <row r="94" spans="1:8" s="6" customFormat="1" x14ac:dyDescent="0.2">
      <c r="A94" s="111" t="s">
        <v>168</v>
      </c>
      <c r="B94" s="180" t="s">
        <v>257</v>
      </c>
      <c r="C94" s="181">
        <v>12</v>
      </c>
      <c r="D94" s="358">
        <v>700</v>
      </c>
      <c r="E94" s="231">
        <v>1</v>
      </c>
      <c r="F94" s="232">
        <v>8546.52</v>
      </c>
      <c r="G94" s="297">
        <v>1</v>
      </c>
      <c r="H94" s="244">
        <v>8280</v>
      </c>
    </row>
    <row r="95" spans="1:8" s="6" customFormat="1" x14ac:dyDescent="0.2">
      <c r="A95" s="111" t="s">
        <v>169</v>
      </c>
      <c r="B95" s="182" t="s">
        <v>257</v>
      </c>
      <c r="C95" s="154">
        <v>12</v>
      </c>
      <c r="D95" s="358">
        <v>154.58000000000001</v>
      </c>
      <c r="E95" s="236">
        <v>1</v>
      </c>
      <c r="F95" s="79">
        <v>1854.96</v>
      </c>
      <c r="G95" s="86">
        <v>1</v>
      </c>
      <c r="H95" s="272">
        <v>1845.47</v>
      </c>
    </row>
    <row r="96" spans="1:8" s="6" customFormat="1" x14ac:dyDescent="0.2">
      <c r="A96" s="111" t="s">
        <v>379</v>
      </c>
      <c r="B96" s="177" t="s">
        <v>257</v>
      </c>
      <c r="C96" s="183">
        <v>12</v>
      </c>
      <c r="D96" s="346">
        <v>64.06</v>
      </c>
      <c r="E96" s="236">
        <v>0</v>
      </c>
      <c r="F96" s="79">
        <v>0</v>
      </c>
      <c r="G96" s="86">
        <v>1</v>
      </c>
      <c r="H96" s="272">
        <v>764.76</v>
      </c>
    </row>
    <row r="97" spans="1:8" s="1" customFormat="1" ht="13.5" thickBot="1" x14ac:dyDescent="0.25">
      <c r="A97" s="51" t="s">
        <v>319</v>
      </c>
      <c r="B97" s="177" t="s">
        <v>5</v>
      </c>
      <c r="C97" s="21"/>
      <c r="D97" s="355" t="s">
        <v>430</v>
      </c>
      <c r="E97" s="236">
        <v>0</v>
      </c>
      <c r="F97" s="79">
        <v>0</v>
      </c>
      <c r="G97" s="86">
        <v>1</v>
      </c>
      <c r="H97" s="272">
        <v>4935</v>
      </c>
    </row>
    <row r="98" spans="1:8" s="3" customFormat="1" ht="26.25" thickBot="1" x14ac:dyDescent="0.25">
      <c r="A98" s="184" t="s">
        <v>259</v>
      </c>
      <c r="B98" s="35"/>
      <c r="C98" s="36"/>
      <c r="D98" s="347"/>
      <c r="E98" s="229"/>
      <c r="F98" s="273">
        <v>13777.7</v>
      </c>
      <c r="G98" s="229"/>
      <c r="H98" s="273">
        <v>29693.911999999997</v>
      </c>
    </row>
    <row r="99" spans="1:8" ht="36" x14ac:dyDescent="0.2">
      <c r="A99" s="185" t="s">
        <v>59</v>
      </c>
      <c r="B99" s="186"/>
      <c r="C99" s="154"/>
      <c r="D99" s="369"/>
      <c r="E99" s="236">
        <v>0</v>
      </c>
      <c r="F99" s="79">
        <v>7492.9</v>
      </c>
      <c r="G99" s="79"/>
      <c r="H99" s="272">
        <v>7451.2919999999995</v>
      </c>
    </row>
    <row r="100" spans="1:8" s="3" customFormat="1" x14ac:dyDescent="0.2">
      <c r="A100" s="187" t="s">
        <v>21</v>
      </c>
      <c r="B100" s="186" t="s">
        <v>72</v>
      </c>
      <c r="C100" s="154">
        <v>12</v>
      </c>
      <c r="D100" s="370">
        <v>13.03</v>
      </c>
      <c r="E100" s="236">
        <v>30</v>
      </c>
      <c r="F100" s="79">
        <v>4690.8</v>
      </c>
      <c r="G100" s="86">
        <v>30</v>
      </c>
      <c r="H100" s="272">
        <v>4665.2999999999993</v>
      </c>
    </row>
    <row r="101" spans="1:8" s="3" customFormat="1" x14ac:dyDescent="0.2">
      <c r="A101" s="187" t="s">
        <v>22</v>
      </c>
      <c r="B101" s="186" t="s">
        <v>6</v>
      </c>
      <c r="C101" s="154">
        <v>12</v>
      </c>
      <c r="D101" s="370">
        <v>0.28999999999999998</v>
      </c>
      <c r="E101" s="236">
        <v>805.2</v>
      </c>
      <c r="F101" s="79">
        <v>2802.1</v>
      </c>
      <c r="G101" s="86">
        <v>805.2</v>
      </c>
      <c r="H101" s="272">
        <v>2785.9919999999997</v>
      </c>
    </row>
    <row r="102" spans="1:8" s="3" customFormat="1" ht="36" x14ac:dyDescent="0.2">
      <c r="A102" s="141" t="s">
        <v>260</v>
      </c>
      <c r="B102" s="186"/>
      <c r="C102" s="154" t="s">
        <v>261</v>
      </c>
      <c r="D102" s="369"/>
      <c r="E102" s="236">
        <v>0</v>
      </c>
      <c r="F102" s="235">
        <v>6284.8</v>
      </c>
      <c r="G102" s="79"/>
      <c r="H102" s="255">
        <v>22242.62</v>
      </c>
    </row>
    <row r="103" spans="1:8" s="3" customFormat="1" x14ac:dyDescent="0.2">
      <c r="A103" s="215" t="s">
        <v>338</v>
      </c>
      <c r="B103" s="34" t="s">
        <v>128</v>
      </c>
      <c r="C103" s="16"/>
      <c r="D103" s="351">
        <v>58.26</v>
      </c>
      <c r="E103" s="236">
        <v>0</v>
      </c>
      <c r="F103" s="79">
        <v>0</v>
      </c>
      <c r="G103" s="86">
        <v>240</v>
      </c>
      <c r="H103" s="272">
        <v>13982.4</v>
      </c>
    </row>
    <row r="104" spans="1:8" s="3" customFormat="1" x14ac:dyDescent="0.2">
      <c r="A104" s="315" t="s">
        <v>150</v>
      </c>
      <c r="B104" s="34" t="s">
        <v>5</v>
      </c>
      <c r="C104" s="16"/>
      <c r="D104" s="351">
        <v>27.69</v>
      </c>
      <c r="E104" s="236">
        <v>0</v>
      </c>
      <c r="F104" s="79">
        <v>0</v>
      </c>
      <c r="G104" s="86">
        <v>60</v>
      </c>
      <c r="H104" s="272">
        <v>1661.4</v>
      </c>
    </row>
    <row r="105" spans="1:8" s="3" customFormat="1" x14ac:dyDescent="0.2">
      <c r="A105" s="315" t="s">
        <v>151</v>
      </c>
      <c r="B105" s="34" t="s">
        <v>128</v>
      </c>
      <c r="C105" s="16"/>
      <c r="D105" s="351">
        <v>3335</v>
      </c>
      <c r="E105" s="236">
        <v>0</v>
      </c>
      <c r="F105" s="79">
        <v>0</v>
      </c>
      <c r="G105" s="86">
        <v>1</v>
      </c>
      <c r="H105" s="272">
        <v>3335</v>
      </c>
    </row>
    <row r="106" spans="1:8" s="3" customFormat="1" x14ac:dyDescent="0.2">
      <c r="A106" s="315" t="s">
        <v>153</v>
      </c>
      <c r="B106" s="34" t="s">
        <v>128</v>
      </c>
      <c r="C106" s="16"/>
      <c r="D106" s="351">
        <v>218.27</v>
      </c>
      <c r="E106" s="236">
        <v>0</v>
      </c>
      <c r="F106" s="79">
        <v>0</v>
      </c>
      <c r="G106" s="86">
        <v>2</v>
      </c>
      <c r="H106" s="272">
        <v>436</v>
      </c>
    </row>
    <row r="107" spans="1:8" s="3" customFormat="1" x14ac:dyDescent="0.2">
      <c r="A107" s="340" t="s">
        <v>429</v>
      </c>
      <c r="B107" s="34" t="s">
        <v>128</v>
      </c>
      <c r="C107" s="16"/>
      <c r="D107" s="351">
        <v>47.04</v>
      </c>
      <c r="E107" s="236">
        <v>0</v>
      </c>
      <c r="F107" s="79">
        <v>0</v>
      </c>
      <c r="G107" s="86">
        <v>34</v>
      </c>
      <c r="H107" s="272">
        <v>1610.8799999999999</v>
      </c>
    </row>
    <row r="108" spans="1:8" s="3" customFormat="1" ht="13.5" thickBot="1" x14ac:dyDescent="0.25">
      <c r="A108" s="215" t="s">
        <v>340</v>
      </c>
      <c r="B108" s="34" t="s">
        <v>5</v>
      </c>
      <c r="C108" s="16"/>
      <c r="D108" s="351">
        <v>608.47</v>
      </c>
      <c r="E108" s="236">
        <v>0</v>
      </c>
      <c r="F108" s="79">
        <v>0</v>
      </c>
      <c r="G108" s="86">
        <v>2</v>
      </c>
      <c r="H108" s="272">
        <v>1216.94</v>
      </c>
    </row>
    <row r="109" spans="1:8" s="1" customFormat="1" ht="26.25" thickBot="1" x14ac:dyDescent="0.25">
      <c r="A109" s="184" t="s">
        <v>262</v>
      </c>
      <c r="B109" s="188"/>
      <c r="C109" s="189"/>
      <c r="D109" s="371"/>
      <c r="E109" s="229"/>
      <c r="F109" s="273">
        <v>10422.4</v>
      </c>
      <c r="G109" s="229"/>
      <c r="H109" s="273">
        <v>7647</v>
      </c>
    </row>
    <row r="110" spans="1:8" s="1" customFormat="1" ht="24.75" thickBot="1" x14ac:dyDescent="0.25">
      <c r="A110" s="145" t="s">
        <v>60</v>
      </c>
      <c r="B110" s="166" t="s">
        <v>66</v>
      </c>
      <c r="C110" s="190">
        <v>1</v>
      </c>
      <c r="D110" s="346"/>
      <c r="E110" s="231">
        <v>3928</v>
      </c>
      <c r="F110" s="232">
        <v>10422.4</v>
      </c>
      <c r="G110" s="297">
        <v>3928</v>
      </c>
      <c r="H110" s="244">
        <v>7647</v>
      </c>
    </row>
    <row r="111" spans="1:8" s="1" customFormat="1" ht="17.25" customHeight="1" thickBot="1" x14ac:dyDescent="0.25">
      <c r="A111" s="619" t="s">
        <v>62</v>
      </c>
      <c r="B111" s="620"/>
      <c r="C111" s="620"/>
      <c r="D111" s="621"/>
      <c r="E111" s="229"/>
      <c r="F111" s="273">
        <v>307817.24000000005</v>
      </c>
      <c r="G111" s="229"/>
      <c r="H111" s="273">
        <v>306798.79680000001</v>
      </c>
    </row>
    <row r="112" spans="1:8" s="1" customFormat="1" ht="26.25" thickBot="1" x14ac:dyDescent="0.25">
      <c r="A112" s="198" t="s">
        <v>264</v>
      </c>
      <c r="B112" s="113"/>
      <c r="C112" s="114"/>
      <c r="D112" s="373"/>
      <c r="E112" s="262">
        <v>413.2</v>
      </c>
      <c r="F112" s="229">
        <v>84062.31</v>
      </c>
      <c r="G112" s="229">
        <v>413.2</v>
      </c>
      <c r="H112" s="273">
        <v>83721.391999999993</v>
      </c>
    </row>
    <row r="113" spans="1:8" s="1" customFormat="1" ht="24" x14ac:dyDescent="0.2">
      <c r="A113" s="343" t="s">
        <v>173</v>
      </c>
      <c r="B113" s="56" t="s">
        <v>66</v>
      </c>
      <c r="C113" s="381" t="s">
        <v>282</v>
      </c>
      <c r="D113" s="364" t="s">
        <v>265</v>
      </c>
      <c r="E113" s="231">
        <v>3928</v>
      </c>
      <c r="F113" s="232">
        <v>79537.25</v>
      </c>
      <c r="G113" s="297">
        <v>3928</v>
      </c>
      <c r="H113" s="244">
        <v>79267.039999999994</v>
      </c>
    </row>
    <row r="114" spans="1:8" s="1" customFormat="1" ht="24.75" thickBot="1" x14ac:dyDescent="0.25">
      <c r="A114" s="199" t="s">
        <v>275</v>
      </c>
      <c r="B114" s="14" t="s">
        <v>66</v>
      </c>
      <c r="C114" s="83">
        <v>12</v>
      </c>
      <c r="D114" s="396">
        <v>9.6000000000000002E-2</v>
      </c>
      <c r="E114" s="236">
        <v>3928</v>
      </c>
      <c r="F114" s="79">
        <v>4525.0600000000004</v>
      </c>
      <c r="G114" s="86">
        <v>3928</v>
      </c>
      <c r="H114" s="272">
        <v>4454.3520000000008</v>
      </c>
    </row>
    <row r="115" spans="1:8" s="3" customFormat="1" ht="28.5" customHeight="1" thickBot="1" x14ac:dyDescent="0.25">
      <c r="A115" s="200" t="s">
        <v>266</v>
      </c>
      <c r="B115" s="55" t="s">
        <v>66</v>
      </c>
      <c r="C115" s="382" t="s">
        <v>187</v>
      </c>
      <c r="D115" s="347" t="s">
        <v>265</v>
      </c>
      <c r="E115" s="262">
        <v>3501</v>
      </c>
      <c r="F115" s="229">
        <v>190582.97</v>
      </c>
      <c r="G115" s="298">
        <v>3501</v>
      </c>
      <c r="H115" s="273">
        <v>189486.71999999997</v>
      </c>
    </row>
    <row r="116" spans="1:8" s="3" customFormat="1" ht="40.5" customHeight="1" thickBot="1" x14ac:dyDescent="0.25">
      <c r="A116" s="201" t="s">
        <v>267</v>
      </c>
      <c r="B116" s="274" t="s">
        <v>66</v>
      </c>
      <c r="C116" s="77">
        <v>1</v>
      </c>
      <c r="D116" s="484">
        <v>3.4666666666666665E-3</v>
      </c>
      <c r="E116" s="262">
        <v>3928</v>
      </c>
      <c r="F116" s="229">
        <v>176.76</v>
      </c>
      <c r="G116" s="298">
        <v>3928</v>
      </c>
      <c r="H116" s="273">
        <v>163.40479999999999</v>
      </c>
    </row>
    <row r="117" spans="1:8" s="3" customFormat="1" ht="51.75" thickBot="1" x14ac:dyDescent="0.25">
      <c r="A117" s="184" t="s">
        <v>268</v>
      </c>
      <c r="B117" s="275" t="s">
        <v>66</v>
      </c>
      <c r="C117" s="78">
        <v>12</v>
      </c>
      <c r="D117" s="374">
        <v>0.77</v>
      </c>
      <c r="E117" s="262">
        <v>3928</v>
      </c>
      <c r="F117" s="229">
        <v>32995.199999999997</v>
      </c>
      <c r="G117" s="298">
        <v>3928</v>
      </c>
      <c r="H117" s="273">
        <v>33427.279999999999</v>
      </c>
    </row>
    <row r="118" spans="1:8" s="1" customFormat="1" ht="15.75" thickBot="1" x14ac:dyDescent="0.25">
      <c r="A118" s="209" t="s">
        <v>64</v>
      </c>
      <c r="B118" s="210"/>
      <c r="C118" s="211"/>
      <c r="D118" s="485"/>
      <c r="E118" s="262">
        <v>3928</v>
      </c>
      <c r="F118" s="228">
        <v>229080.95999999999</v>
      </c>
      <c r="G118" s="227">
        <v>3928</v>
      </c>
      <c r="H118" s="273">
        <v>225663.59999999998</v>
      </c>
    </row>
    <row r="119" spans="1:8" s="1" customFormat="1" ht="18" thickBot="1" x14ac:dyDescent="0.25">
      <c r="A119" s="115" t="s">
        <v>269</v>
      </c>
      <c r="B119" s="150" t="s">
        <v>66</v>
      </c>
      <c r="C119" s="117">
        <v>12</v>
      </c>
      <c r="D119" s="486">
        <v>4.8600000000000003</v>
      </c>
      <c r="E119" s="236">
        <v>3928</v>
      </c>
      <c r="F119" s="79">
        <v>229080.95999999999</v>
      </c>
      <c r="G119" s="86">
        <v>3928</v>
      </c>
      <c r="H119" s="272">
        <v>225663.59999999998</v>
      </c>
    </row>
    <row r="120" spans="1:8" s="1" customFormat="1" ht="15.75" thickBot="1" x14ac:dyDescent="0.25">
      <c r="A120" s="123" t="s">
        <v>192</v>
      </c>
      <c r="B120" s="57"/>
      <c r="C120" s="42"/>
      <c r="D120" s="376"/>
      <c r="E120" s="262">
        <v>0</v>
      </c>
      <c r="F120" s="229">
        <v>0</v>
      </c>
      <c r="G120" s="301"/>
      <c r="H120" s="273">
        <v>1800.23</v>
      </c>
    </row>
    <row r="121" spans="1:8" s="1" customFormat="1" ht="13.5" thickBot="1" x14ac:dyDescent="0.25">
      <c r="A121" s="31" t="s">
        <v>321</v>
      </c>
      <c r="B121" s="35"/>
      <c r="C121" s="41"/>
      <c r="D121" s="377"/>
      <c r="E121" s="262">
        <v>0</v>
      </c>
      <c r="F121" s="229">
        <v>0</v>
      </c>
      <c r="G121" s="229"/>
      <c r="H121" s="273">
        <v>1800.23</v>
      </c>
    </row>
    <row r="122" spans="1:8" s="1" customFormat="1" ht="13.5" thickBot="1" x14ac:dyDescent="0.25">
      <c r="A122" s="213" t="s">
        <v>394</v>
      </c>
      <c r="B122" s="251" t="s">
        <v>5</v>
      </c>
      <c r="C122" s="30"/>
      <c r="D122" s="355">
        <v>1800.23</v>
      </c>
      <c r="E122" s="387">
        <v>0</v>
      </c>
      <c r="F122" s="79">
        <v>0</v>
      </c>
      <c r="G122" s="86">
        <v>1</v>
      </c>
      <c r="H122" s="272">
        <v>1800.23</v>
      </c>
    </row>
    <row r="123" spans="1:8" s="1" customFormat="1" ht="15.75" thickBot="1" x14ac:dyDescent="0.25">
      <c r="A123" s="221" t="s">
        <v>424</v>
      </c>
      <c r="B123" s="55"/>
      <c r="C123" s="40"/>
      <c r="D123" s="489"/>
      <c r="E123" s="17"/>
      <c r="F123" s="273">
        <v>844363.15</v>
      </c>
      <c r="G123" s="17"/>
      <c r="H123" s="273">
        <v>768038.63560000004</v>
      </c>
    </row>
    <row r="124" spans="1:8" x14ac:dyDescent="0.2">
      <c r="A124" s="24"/>
      <c r="B124" s="75"/>
      <c r="C124" s="18"/>
    </row>
    <row r="125" spans="1:8" x14ac:dyDescent="0.2">
      <c r="A125" s="284" t="s">
        <v>431</v>
      </c>
      <c r="B125" s="75"/>
      <c r="C125" s="18"/>
      <c r="D125" s="122"/>
    </row>
    <row r="126" spans="1:8" x14ac:dyDescent="0.2">
      <c r="A126" s="24"/>
      <c r="B126" s="75"/>
      <c r="C126" s="18"/>
      <c r="D126" s="122"/>
    </row>
    <row r="127" spans="1:8" x14ac:dyDescent="0.2">
      <c r="A127" s="24" t="s">
        <v>432</v>
      </c>
      <c r="B127" s="75"/>
      <c r="C127" s="18"/>
      <c r="D127" s="122"/>
    </row>
    <row r="128" spans="1:8" s="1" customFormat="1" x14ac:dyDescent="0.2">
      <c r="A128" s="24"/>
      <c r="B128" s="75"/>
      <c r="C128" s="18"/>
      <c r="D128" s="122"/>
      <c r="E128" s="302"/>
      <c r="F128" s="302"/>
      <c r="G128" s="302"/>
      <c r="H128" s="302"/>
    </row>
    <row r="129" spans="1:8" s="3" customFormat="1" x14ac:dyDescent="0.2">
      <c r="A129" s="24"/>
      <c r="B129" s="75"/>
      <c r="C129" s="18"/>
      <c r="D129" s="122"/>
      <c r="E129" s="302"/>
      <c r="F129" s="302"/>
      <c r="G129" s="302"/>
      <c r="H129" s="302"/>
    </row>
    <row r="130" spans="1:8" x14ac:dyDescent="0.2">
      <c r="A130" s="24"/>
      <c r="D130" s="122"/>
    </row>
    <row r="131" spans="1:8" x14ac:dyDescent="0.2">
      <c r="A131" s="24"/>
    </row>
    <row r="151" spans="1:3" x14ac:dyDescent="0.2">
      <c r="A151" s="13"/>
    </row>
    <row r="152" spans="1:3" x14ac:dyDescent="0.2">
      <c r="A152" s="13"/>
    </row>
    <row r="153" spans="1:3" x14ac:dyDescent="0.2">
      <c r="A153" s="13"/>
    </row>
    <row r="154" spans="1:3" x14ac:dyDescent="0.2">
      <c r="A154" s="13"/>
    </row>
    <row r="155" spans="1:3" x14ac:dyDescent="0.2">
      <c r="A155" s="13"/>
    </row>
    <row r="156" spans="1:3" x14ac:dyDescent="0.2">
      <c r="A156" s="13"/>
    </row>
    <row r="157" spans="1:3" x14ac:dyDescent="0.2">
      <c r="A157" s="13"/>
    </row>
    <row r="158" spans="1:3" x14ac:dyDescent="0.2">
      <c r="A158" s="13"/>
    </row>
    <row r="159" spans="1:3" x14ac:dyDescent="0.2">
      <c r="A159" s="13"/>
    </row>
    <row r="160" spans="1:3" x14ac:dyDescent="0.2">
      <c r="A160" s="13"/>
      <c r="B160" s="13"/>
      <c r="C160" s="13"/>
    </row>
    <row r="161" spans="1:4" x14ac:dyDescent="0.2">
      <c r="A161" s="13"/>
      <c r="B161" s="13"/>
      <c r="C161" s="13"/>
    </row>
    <row r="165" spans="1:4" x14ac:dyDescent="0.2">
      <c r="A165" s="13"/>
      <c r="D165" s="302"/>
    </row>
    <row r="166" spans="1:4" x14ac:dyDescent="0.2">
      <c r="A166" s="13"/>
      <c r="D166" s="302"/>
    </row>
  </sheetData>
  <mergeCells count="8">
    <mergeCell ref="A1:H1"/>
    <mergeCell ref="A2:D2"/>
    <mergeCell ref="A51:D51"/>
    <mergeCell ref="A111:D111"/>
    <mergeCell ref="E19:H19"/>
    <mergeCell ref="E20:H20"/>
    <mergeCell ref="A23:D23"/>
    <mergeCell ref="A10:C10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showZeros="0" topLeftCell="A100" zoomScaleNormal="100" workbookViewId="0">
      <selection activeCell="K108" sqref="K108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0.5703125" style="302" customWidth="1"/>
    <col min="6" max="6" width="11.42578125" style="302" customWidth="1"/>
    <col min="7" max="7" width="13" style="302" customWidth="1"/>
    <col min="8" max="8" width="12.42578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-330595.81728610501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562045.19999999984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562045.19999999984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562045.19999999984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497626.08360000001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-266176.70088610519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customHeight="1" x14ac:dyDescent="0.2">
      <c r="A10" s="623" t="s">
        <v>124</v>
      </c>
      <c r="B10" s="622"/>
      <c r="C10" s="622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-406061.19728610502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555190.43000000005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555190.43000000005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555190.43000000005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149129.23271389503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497626.08360000001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-348496.85088610498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33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207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23962.06</v>
      </c>
      <c r="G23" s="229"/>
      <c r="H23" s="228">
        <v>19101.772600000004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22.8</v>
      </c>
      <c r="G24" s="229"/>
      <c r="H24" s="228">
        <v>22.804600000000001</v>
      </c>
    </row>
    <row r="25" spans="1:8" s="1" customFormat="1" ht="35.25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2506</v>
      </c>
      <c r="F25" s="232">
        <v>22.8</v>
      </c>
      <c r="G25" s="297">
        <v>2506</v>
      </c>
      <c r="H25" s="244">
        <v>22.804600000000001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1853.4699999999998</v>
      </c>
      <c r="G26" s="229"/>
      <c r="H26" s="228">
        <v>1372.3440000000001</v>
      </c>
    </row>
    <row r="27" spans="1:8" s="1" customFormat="1" ht="27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542</v>
      </c>
      <c r="F27" s="232">
        <v>1378.85</v>
      </c>
      <c r="G27" s="297">
        <v>542</v>
      </c>
      <c r="H27" s="244">
        <v>1372.3440000000001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22.8</v>
      </c>
      <c r="G29" s="229"/>
      <c r="H29" s="228">
        <v>15902.480000000001</v>
      </c>
    </row>
    <row r="30" spans="1:8" s="1" customFormat="1" ht="17.25" customHeight="1" x14ac:dyDescent="0.2">
      <c r="A30" s="144" t="s">
        <v>34</v>
      </c>
      <c r="B30" s="97"/>
      <c r="C30" s="16" t="s">
        <v>69</v>
      </c>
      <c r="D30" s="476"/>
      <c r="E30" s="236">
        <v>0</v>
      </c>
      <c r="F30" s="79">
        <v>0</v>
      </c>
      <c r="G30" s="79"/>
      <c r="H30" s="255">
        <v>15902.480000000001</v>
      </c>
    </row>
    <row r="31" spans="1:8" s="1" customFormat="1" ht="13.5" thickBot="1" x14ac:dyDescent="0.25">
      <c r="A31" s="194" t="s">
        <v>193</v>
      </c>
      <c r="B31" s="34" t="s">
        <v>26</v>
      </c>
      <c r="C31" s="16"/>
      <c r="D31" s="472">
        <v>361.42</v>
      </c>
      <c r="E31" s="236">
        <v>0</v>
      </c>
      <c r="F31" s="79">
        <v>0</v>
      </c>
      <c r="G31" s="86">
        <v>44</v>
      </c>
      <c r="H31" s="272">
        <v>15902.480000000001</v>
      </c>
    </row>
    <row r="32" spans="1:8" s="3" customFormat="1" ht="26.25" thickBot="1" x14ac:dyDescent="0.25">
      <c r="A32" s="132" t="s">
        <v>35</v>
      </c>
      <c r="B32" s="133"/>
      <c r="C32" s="134"/>
      <c r="D32" s="350"/>
      <c r="E32" s="229"/>
      <c r="F32" s="228">
        <v>398.45</v>
      </c>
      <c r="G32" s="229"/>
      <c r="H32" s="228">
        <v>0</v>
      </c>
    </row>
    <row r="33" spans="1:8" s="3" customFormat="1" ht="26.25" thickBot="1" x14ac:dyDescent="0.25">
      <c r="A33" s="27" t="s">
        <v>37</v>
      </c>
      <c r="B33" s="280"/>
      <c r="C33" s="388"/>
      <c r="D33" s="389"/>
      <c r="E33" s="229"/>
      <c r="F33" s="273">
        <v>19819.41</v>
      </c>
      <c r="G33" s="229"/>
      <c r="H33" s="273">
        <v>1130.1120000000001</v>
      </c>
    </row>
    <row r="34" spans="1:8" s="1" customFormat="1" ht="24" x14ac:dyDescent="0.2">
      <c r="A34" s="135" t="s">
        <v>15</v>
      </c>
      <c r="B34" s="393" t="s">
        <v>6</v>
      </c>
      <c r="C34" s="394">
        <v>2</v>
      </c>
      <c r="D34" s="395">
        <v>0.77</v>
      </c>
      <c r="E34" s="231">
        <v>654</v>
      </c>
      <c r="F34" s="232">
        <v>1007.16</v>
      </c>
      <c r="G34" s="297">
        <f>E34</f>
        <v>654</v>
      </c>
      <c r="H34" s="244">
        <v>1007.16</v>
      </c>
    </row>
    <row r="35" spans="1:8" s="1" customFormat="1" ht="24" x14ac:dyDescent="0.2">
      <c r="A35" s="171" t="s">
        <v>214</v>
      </c>
      <c r="B35" s="14" t="s">
        <v>6</v>
      </c>
      <c r="C35" s="131">
        <v>4</v>
      </c>
      <c r="D35" s="396">
        <v>9.4E-2</v>
      </c>
      <c r="E35" s="236">
        <v>654</v>
      </c>
      <c r="F35" s="79">
        <v>245.9</v>
      </c>
      <c r="G35" s="297">
        <f>E35</f>
        <v>654</v>
      </c>
      <c r="H35" s="272">
        <v>122.952</v>
      </c>
    </row>
    <row r="36" spans="1:8" s="1" customFormat="1" ht="20.25" customHeight="1" x14ac:dyDescent="0.2">
      <c r="A36" s="383" t="s">
        <v>34</v>
      </c>
      <c r="B36" s="97" t="s">
        <v>6</v>
      </c>
      <c r="C36" s="217" t="s">
        <v>69</v>
      </c>
      <c r="D36" s="360"/>
      <c r="E36" s="236">
        <v>0</v>
      </c>
      <c r="F36" s="235">
        <v>18566.349999999999</v>
      </c>
      <c r="G36" s="235"/>
      <c r="H36" s="255">
        <v>0</v>
      </c>
    </row>
    <row r="37" spans="1:8" s="1" customFormat="1" ht="13.5" thickBot="1" x14ac:dyDescent="0.25">
      <c r="A37" s="385" t="s">
        <v>216</v>
      </c>
      <c r="B37" s="43"/>
      <c r="C37" s="398"/>
      <c r="D37" s="579"/>
      <c r="E37" s="236">
        <v>0</v>
      </c>
      <c r="F37" s="235">
        <v>18566.349999999999</v>
      </c>
      <c r="G37" s="232"/>
      <c r="H37" s="244">
        <v>0</v>
      </c>
    </row>
    <row r="38" spans="1:8" s="3" customFormat="1" ht="26.25" thickBot="1" x14ac:dyDescent="0.25">
      <c r="A38" s="132" t="s">
        <v>38</v>
      </c>
      <c r="B38" s="390"/>
      <c r="C38" s="391"/>
      <c r="D38" s="392"/>
      <c r="E38" s="229"/>
      <c r="F38" s="273">
        <v>140.13999999999999</v>
      </c>
      <c r="G38" s="229"/>
      <c r="H38" s="273">
        <v>140.14000000000001</v>
      </c>
    </row>
    <row r="39" spans="1:8" s="1" customFormat="1" ht="57" thickBot="1" x14ac:dyDescent="0.25">
      <c r="A39" s="582" t="s">
        <v>39</v>
      </c>
      <c r="B39" s="128" t="s">
        <v>6</v>
      </c>
      <c r="C39" s="131">
        <v>1</v>
      </c>
      <c r="D39" s="474">
        <v>0.52</v>
      </c>
      <c r="E39" s="231">
        <v>269.5</v>
      </c>
      <c r="F39" s="232">
        <v>140.13999999999999</v>
      </c>
      <c r="G39" s="297">
        <v>269.5</v>
      </c>
      <c r="H39" s="244">
        <v>140.14000000000001</v>
      </c>
    </row>
    <row r="40" spans="1:8" s="3" customFormat="1" ht="26.25" thickBot="1" x14ac:dyDescent="0.25">
      <c r="A40" s="139" t="s">
        <v>40</v>
      </c>
      <c r="B40" s="133"/>
      <c r="C40" s="134"/>
      <c r="D40" s="350"/>
      <c r="E40" s="229"/>
      <c r="F40" s="273">
        <v>77.69</v>
      </c>
      <c r="G40" s="229"/>
      <c r="H40" s="273">
        <v>329.02600000000001</v>
      </c>
    </row>
    <row r="41" spans="1:8" s="1" customFormat="1" ht="35.25" customHeight="1" x14ac:dyDescent="0.2">
      <c r="A41" s="26" t="s">
        <v>41</v>
      </c>
      <c r="B41" s="249" t="s">
        <v>66</v>
      </c>
      <c r="C41" s="16" t="s">
        <v>70</v>
      </c>
      <c r="D41" s="474">
        <v>3.1E-2</v>
      </c>
      <c r="E41" s="231">
        <v>2506</v>
      </c>
      <c r="F41" s="232">
        <v>77.69</v>
      </c>
      <c r="G41" s="297">
        <v>2506</v>
      </c>
      <c r="H41" s="244">
        <v>77.685999999999993</v>
      </c>
    </row>
    <row r="42" spans="1:8" s="1" customFormat="1" ht="16.5" customHeight="1" x14ac:dyDescent="0.2">
      <c r="A42" s="144" t="s">
        <v>34</v>
      </c>
      <c r="B42" s="96"/>
      <c r="C42" s="16" t="s">
        <v>69</v>
      </c>
      <c r="D42" s="476"/>
      <c r="E42" s="234">
        <v>0</v>
      </c>
      <c r="F42" s="235">
        <v>0</v>
      </c>
      <c r="G42" s="235"/>
      <c r="H42" s="255">
        <v>251.34</v>
      </c>
    </row>
    <row r="43" spans="1:8" s="1" customFormat="1" ht="13.5" thickBot="1" x14ac:dyDescent="0.25">
      <c r="A43" s="146" t="s">
        <v>180</v>
      </c>
      <c r="B43" s="128" t="s">
        <v>6</v>
      </c>
      <c r="C43" s="250">
        <v>1</v>
      </c>
      <c r="D43" s="472">
        <v>167.56</v>
      </c>
      <c r="E43" s="236">
        <v>0</v>
      </c>
      <c r="F43" s="79">
        <v>0</v>
      </c>
      <c r="G43" s="86">
        <v>1.5</v>
      </c>
      <c r="H43" s="272">
        <v>251.34</v>
      </c>
    </row>
    <row r="44" spans="1:8" s="3" customFormat="1" ht="26.25" thickBot="1" x14ac:dyDescent="0.25">
      <c r="A44" s="139" t="s">
        <v>42</v>
      </c>
      <c r="B44" s="133"/>
      <c r="C44" s="134"/>
      <c r="D44" s="350"/>
      <c r="E44" s="229"/>
      <c r="F44" s="273">
        <v>398.45</v>
      </c>
      <c r="G44" s="229"/>
      <c r="H44" s="273">
        <v>0</v>
      </c>
    </row>
    <row r="45" spans="1:8" s="3" customFormat="1" ht="26.25" thickBot="1" x14ac:dyDescent="0.25">
      <c r="A45" s="142" t="s">
        <v>44</v>
      </c>
      <c r="B45" s="143"/>
      <c r="C45" s="253"/>
      <c r="D45" s="477"/>
      <c r="E45" s="229"/>
      <c r="F45" s="273">
        <v>90.22</v>
      </c>
      <c r="G45" s="229"/>
      <c r="H45" s="273">
        <v>90.215999999999994</v>
      </c>
    </row>
    <row r="46" spans="1:8" s="1" customFormat="1" ht="17.25" thickBot="1" x14ac:dyDescent="0.25">
      <c r="A46" s="111" t="s">
        <v>45</v>
      </c>
      <c r="B46" s="33" t="s">
        <v>66</v>
      </c>
      <c r="C46" s="102"/>
      <c r="D46" s="474">
        <v>3.6000000000000004E-2</v>
      </c>
      <c r="E46" s="231">
        <v>2506</v>
      </c>
      <c r="F46" s="232">
        <v>90.22</v>
      </c>
      <c r="G46" s="297">
        <v>2506</v>
      </c>
      <c r="H46" s="244">
        <v>90.215999999999994</v>
      </c>
    </row>
    <row r="47" spans="1:8" s="3" customFormat="1" ht="39" thickBot="1" x14ac:dyDescent="0.25">
      <c r="A47" s="27" t="s">
        <v>46</v>
      </c>
      <c r="B47" s="35"/>
      <c r="C47" s="254"/>
      <c r="D47" s="353"/>
      <c r="E47" s="229"/>
      <c r="F47" s="273">
        <v>1138.6299999999999</v>
      </c>
      <c r="G47" s="229"/>
      <c r="H47" s="273">
        <v>114.65</v>
      </c>
    </row>
    <row r="48" spans="1:8" s="1" customFormat="1" ht="56.25" x14ac:dyDescent="0.2">
      <c r="A48" s="151" t="s">
        <v>47</v>
      </c>
      <c r="B48" s="33" t="s">
        <v>128</v>
      </c>
      <c r="C48" s="22" t="s">
        <v>70</v>
      </c>
      <c r="D48" s="474">
        <v>4.5860000000000003</v>
      </c>
      <c r="E48" s="231">
        <v>28</v>
      </c>
      <c r="F48" s="232">
        <v>256.82</v>
      </c>
      <c r="G48" s="297">
        <v>25</v>
      </c>
      <c r="H48" s="244">
        <v>114.65</v>
      </c>
    </row>
    <row r="49" spans="1:8" s="1" customFormat="1" x14ac:dyDescent="0.2">
      <c r="A49" s="152" t="s">
        <v>48</v>
      </c>
      <c r="B49" s="14"/>
      <c r="C49" s="21"/>
      <c r="D49" s="476"/>
      <c r="E49" s="234">
        <v>0</v>
      </c>
      <c r="F49" s="235">
        <v>881.81</v>
      </c>
      <c r="G49" s="235"/>
      <c r="H49" s="255">
        <v>0</v>
      </c>
    </row>
    <row r="50" spans="1:8" s="1" customFormat="1" ht="13.5" thickBot="1" x14ac:dyDescent="0.25">
      <c r="A50" s="258" t="s">
        <v>161</v>
      </c>
      <c r="B50" s="259" t="s">
        <v>163</v>
      </c>
      <c r="C50" s="190"/>
      <c r="D50" s="354"/>
      <c r="E50" s="236">
        <v>0</v>
      </c>
      <c r="F50" s="235">
        <v>881.81</v>
      </c>
      <c r="G50" s="79"/>
      <c r="H50" s="255">
        <v>0</v>
      </c>
    </row>
    <row r="51" spans="1:8" s="69" customFormat="1" ht="30.75" customHeight="1" thickBot="1" x14ac:dyDescent="0.25">
      <c r="A51" s="613" t="s">
        <v>49</v>
      </c>
      <c r="B51" s="614"/>
      <c r="C51" s="614"/>
      <c r="D51" s="615"/>
      <c r="E51" s="260"/>
      <c r="F51" s="261">
        <v>214545.30000000002</v>
      </c>
      <c r="G51" s="260"/>
      <c r="H51" s="261">
        <v>153983.27739999999</v>
      </c>
    </row>
    <row r="52" spans="1:8" s="3" customFormat="1" ht="26.25" thickBot="1" x14ac:dyDescent="0.25">
      <c r="A52" s="139" t="s">
        <v>51</v>
      </c>
      <c r="B52" s="133"/>
      <c r="C52" s="134"/>
      <c r="D52" s="350"/>
      <c r="E52" s="262">
        <v>70</v>
      </c>
      <c r="F52" s="229">
        <v>8737.86</v>
      </c>
      <c r="G52" s="229"/>
      <c r="H52" s="273">
        <v>1833.98</v>
      </c>
    </row>
    <row r="53" spans="1:8" s="1" customFormat="1" ht="25.5" x14ac:dyDescent="0.2">
      <c r="A53" s="145" t="s">
        <v>167</v>
      </c>
      <c r="B53" s="150" t="s">
        <v>409</v>
      </c>
      <c r="C53" s="117">
        <v>3</v>
      </c>
      <c r="D53" s="472">
        <v>37.21</v>
      </c>
      <c r="E53" s="231">
        <v>70</v>
      </c>
      <c r="F53" s="232">
        <v>7813.05</v>
      </c>
      <c r="G53" s="297">
        <v>50</v>
      </c>
      <c r="H53" s="244">
        <v>1833.98</v>
      </c>
    </row>
    <row r="54" spans="1:8" s="1" customFormat="1" ht="13.5" thickBot="1" x14ac:dyDescent="0.25">
      <c r="A54" s="157" t="s">
        <v>48</v>
      </c>
      <c r="B54" s="150"/>
      <c r="C54" s="158"/>
      <c r="D54" s="476"/>
      <c r="E54" s="236">
        <v>0</v>
      </c>
      <c r="F54" s="235">
        <v>924.81</v>
      </c>
      <c r="G54" s="79"/>
      <c r="H54" s="272">
        <v>0</v>
      </c>
    </row>
    <row r="55" spans="1:8" s="3" customFormat="1" ht="39" thickBot="1" x14ac:dyDescent="0.25">
      <c r="A55" s="27" t="s">
        <v>54</v>
      </c>
      <c r="B55" s="45"/>
      <c r="C55" s="46"/>
      <c r="D55" s="357"/>
      <c r="E55" s="265"/>
      <c r="F55" s="266">
        <v>126573.07999999999</v>
      </c>
      <c r="G55" s="265"/>
      <c r="H55" s="266">
        <v>57549.007400000002</v>
      </c>
    </row>
    <row r="56" spans="1:8" s="1" customFormat="1" ht="33.75" x14ac:dyDescent="0.2">
      <c r="A56" s="159" t="s">
        <v>55</v>
      </c>
      <c r="B56" s="33"/>
      <c r="C56" s="29"/>
      <c r="D56" s="346"/>
      <c r="E56" s="231">
        <v>0</v>
      </c>
      <c r="F56" s="580">
        <v>7293.04</v>
      </c>
      <c r="G56" s="232"/>
      <c r="H56" s="581">
        <v>6816.6399999999994</v>
      </c>
    </row>
    <row r="57" spans="1:8" s="1" customFormat="1" x14ac:dyDescent="0.2">
      <c r="A57" s="66" t="s">
        <v>17</v>
      </c>
      <c r="B57" s="14" t="s">
        <v>6</v>
      </c>
      <c r="C57" s="154">
        <v>1</v>
      </c>
      <c r="D57" s="358">
        <v>1.24</v>
      </c>
      <c r="E57" s="236">
        <v>2506</v>
      </c>
      <c r="F57" s="79">
        <v>3107.44</v>
      </c>
      <c r="G57" s="86">
        <v>2130</v>
      </c>
      <c r="H57" s="272">
        <v>2641.2</v>
      </c>
    </row>
    <row r="58" spans="1:8" s="1" customFormat="1" x14ac:dyDescent="0.2">
      <c r="A58" s="67" t="s">
        <v>18</v>
      </c>
      <c r="B58" s="52" t="s">
        <v>6</v>
      </c>
      <c r="C58" s="117">
        <v>12</v>
      </c>
      <c r="D58" s="358">
        <v>0.51</v>
      </c>
      <c r="E58" s="236">
        <v>542</v>
      </c>
      <c r="F58" s="79">
        <v>3317.04</v>
      </c>
      <c r="G58" s="86">
        <v>542</v>
      </c>
      <c r="H58" s="272">
        <v>3311.62</v>
      </c>
    </row>
    <row r="59" spans="1:8" s="1" customFormat="1" x14ac:dyDescent="0.2">
      <c r="A59" s="68" t="s">
        <v>19</v>
      </c>
      <c r="B59" s="52" t="s">
        <v>20</v>
      </c>
      <c r="C59" s="117">
        <v>12</v>
      </c>
      <c r="D59" s="358">
        <v>72.38</v>
      </c>
      <c r="E59" s="236">
        <v>1</v>
      </c>
      <c r="F59" s="79">
        <v>868.56</v>
      </c>
      <c r="G59" s="86">
        <v>1</v>
      </c>
      <c r="H59" s="272">
        <v>863.81999999999994</v>
      </c>
    </row>
    <row r="60" spans="1:8" s="1" customFormat="1" x14ac:dyDescent="0.2">
      <c r="A60" s="267" t="s">
        <v>48</v>
      </c>
      <c r="B60" s="268"/>
      <c r="C60" s="158"/>
      <c r="D60" s="346"/>
      <c r="E60" s="236">
        <v>0</v>
      </c>
      <c r="F60" s="235">
        <v>106786.28</v>
      </c>
      <c r="G60" s="269"/>
      <c r="H60" s="270">
        <v>19386.740000000002</v>
      </c>
    </row>
    <row r="61" spans="1:8" s="6" customFormat="1" x14ac:dyDescent="0.2">
      <c r="A61" s="165" t="s">
        <v>184</v>
      </c>
      <c r="B61" s="50"/>
      <c r="C61" s="28"/>
      <c r="D61" s="479">
        <v>0.28000000000000003</v>
      </c>
      <c r="E61" s="234">
        <v>2506</v>
      </c>
      <c r="F61" s="235">
        <v>106786.28</v>
      </c>
      <c r="G61" s="79"/>
      <c r="H61" s="255">
        <v>19386.740000000002</v>
      </c>
    </row>
    <row r="62" spans="1:8" s="6" customFormat="1" x14ac:dyDescent="0.2">
      <c r="A62" s="315" t="s">
        <v>349</v>
      </c>
      <c r="B62" s="37" t="s">
        <v>134</v>
      </c>
      <c r="C62" s="16">
        <v>1</v>
      </c>
      <c r="D62" s="360">
        <v>1421.16</v>
      </c>
      <c r="E62" s="236">
        <v>0</v>
      </c>
      <c r="F62" s="79">
        <v>0</v>
      </c>
      <c r="G62" s="86">
        <v>0.25</v>
      </c>
      <c r="H62" s="272">
        <v>290.25</v>
      </c>
    </row>
    <row r="63" spans="1:8" s="6" customFormat="1" x14ac:dyDescent="0.2">
      <c r="A63" s="323" t="s">
        <v>271</v>
      </c>
      <c r="B63" s="49" t="s">
        <v>127</v>
      </c>
      <c r="C63" s="28"/>
      <c r="D63" s="351">
        <v>183.3</v>
      </c>
      <c r="E63" s="236">
        <v>0</v>
      </c>
      <c r="F63" s="79">
        <v>0</v>
      </c>
      <c r="G63" s="86">
        <v>85</v>
      </c>
      <c r="H63" s="272">
        <v>15287.5</v>
      </c>
    </row>
    <row r="64" spans="1:8" x14ac:dyDescent="0.2">
      <c r="A64" s="316" t="s">
        <v>141</v>
      </c>
      <c r="B64" s="37" t="s">
        <v>128</v>
      </c>
      <c r="C64" s="28"/>
      <c r="D64" s="351">
        <v>48.09</v>
      </c>
      <c r="E64" s="236">
        <v>0</v>
      </c>
      <c r="F64" s="79">
        <v>0</v>
      </c>
      <c r="G64" s="86">
        <v>5</v>
      </c>
      <c r="H64" s="272">
        <v>240.45000000000002</v>
      </c>
    </row>
    <row r="65" spans="1:8" x14ac:dyDescent="0.2">
      <c r="A65" s="316" t="s">
        <v>142</v>
      </c>
      <c r="B65" s="37" t="s">
        <v>128</v>
      </c>
      <c r="C65" s="28"/>
      <c r="D65" s="351">
        <v>60.33</v>
      </c>
      <c r="E65" s="236">
        <v>0</v>
      </c>
      <c r="F65" s="79">
        <v>0</v>
      </c>
      <c r="G65" s="86">
        <v>2</v>
      </c>
      <c r="H65" s="272">
        <v>120.66</v>
      </c>
    </row>
    <row r="66" spans="1:8" x14ac:dyDescent="0.2">
      <c r="A66" s="248" t="s">
        <v>147</v>
      </c>
      <c r="B66" s="37" t="s">
        <v>128</v>
      </c>
      <c r="C66" s="28"/>
      <c r="D66" s="351">
        <v>798.97</v>
      </c>
      <c r="E66" s="236">
        <v>0</v>
      </c>
      <c r="F66" s="79">
        <v>0</v>
      </c>
      <c r="G66" s="86">
        <v>4</v>
      </c>
      <c r="H66" s="272">
        <v>3093.08</v>
      </c>
    </row>
    <row r="67" spans="1:8" x14ac:dyDescent="0.2">
      <c r="A67" s="328" t="s">
        <v>327</v>
      </c>
      <c r="B67" s="37" t="s">
        <v>128</v>
      </c>
      <c r="C67" s="28"/>
      <c r="D67" s="351">
        <v>177.4</v>
      </c>
      <c r="E67" s="236"/>
      <c r="F67" s="79"/>
      <c r="G67" s="86">
        <v>2</v>
      </c>
      <c r="H67" s="272">
        <v>354.8</v>
      </c>
    </row>
    <row r="68" spans="1:8" ht="36" x14ac:dyDescent="0.2">
      <c r="A68" s="111" t="s">
        <v>56</v>
      </c>
      <c r="B68" s="166" t="s">
        <v>20</v>
      </c>
      <c r="C68" s="167">
        <v>24</v>
      </c>
      <c r="D68" s="476">
        <v>62.24</v>
      </c>
      <c r="E68" s="236">
        <v>1</v>
      </c>
      <c r="F68" s="235">
        <v>1493.76</v>
      </c>
      <c r="G68" s="86">
        <v>1</v>
      </c>
      <c r="H68" s="255">
        <v>1415.24</v>
      </c>
    </row>
    <row r="69" spans="1:8" s="65" customFormat="1" x14ac:dyDescent="0.2">
      <c r="A69" s="339" t="s">
        <v>185</v>
      </c>
      <c r="B69" s="14" t="s">
        <v>20</v>
      </c>
      <c r="C69" s="28"/>
      <c r="D69" s="476">
        <v>11000</v>
      </c>
      <c r="E69" s="234">
        <v>1</v>
      </c>
      <c r="F69" s="235">
        <v>11000</v>
      </c>
      <c r="G69" s="79"/>
      <c r="H69" s="270">
        <v>29930.387400000003</v>
      </c>
    </row>
    <row r="70" spans="1:8" s="12" customFormat="1" x14ac:dyDescent="0.2">
      <c r="A70" s="329" t="s">
        <v>336</v>
      </c>
      <c r="B70" s="39" t="s">
        <v>6</v>
      </c>
      <c r="C70" s="28"/>
      <c r="D70" s="351">
        <v>436.53</v>
      </c>
      <c r="E70" s="236">
        <v>0</v>
      </c>
      <c r="F70" s="79">
        <v>0</v>
      </c>
      <c r="G70" s="86">
        <v>10.58</v>
      </c>
      <c r="H70" s="272">
        <v>4618.4874</v>
      </c>
    </row>
    <row r="71" spans="1:8" s="6" customFormat="1" x14ac:dyDescent="0.2">
      <c r="A71" s="329" t="s">
        <v>186</v>
      </c>
      <c r="B71" s="39" t="s">
        <v>128</v>
      </c>
      <c r="C71" s="28"/>
      <c r="D71" s="351">
        <v>1232.6199999999999</v>
      </c>
      <c r="E71" s="236">
        <v>0</v>
      </c>
      <c r="F71" s="79">
        <v>0</v>
      </c>
      <c r="G71" s="86">
        <v>2</v>
      </c>
      <c r="H71" s="272">
        <v>2465.2399999999998</v>
      </c>
    </row>
    <row r="72" spans="1:8" s="6" customFormat="1" x14ac:dyDescent="0.2">
      <c r="A72" s="329" t="s">
        <v>412</v>
      </c>
      <c r="B72" s="37" t="s">
        <v>128</v>
      </c>
      <c r="C72" s="28"/>
      <c r="D72" s="351">
        <v>1131.42</v>
      </c>
      <c r="E72" s="236">
        <v>0</v>
      </c>
      <c r="F72" s="79">
        <v>0</v>
      </c>
      <c r="G72" s="86">
        <v>2</v>
      </c>
      <c r="H72" s="272">
        <v>2177.42</v>
      </c>
    </row>
    <row r="73" spans="1:8" s="1" customFormat="1" x14ac:dyDescent="0.2">
      <c r="A73" s="330" t="s">
        <v>135</v>
      </c>
      <c r="B73" s="39" t="s">
        <v>128</v>
      </c>
      <c r="C73" s="28"/>
      <c r="D73" s="351">
        <v>79.400000000000006</v>
      </c>
      <c r="E73" s="236">
        <v>0</v>
      </c>
      <c r="F73" s="79">
        <v>0</v>
      </c>
      <c r="G73" s="86">
        <v>16</v>
      </c>
      <c r="H73" s="272">
        <v>1270.4000000000001</v>
      </c>
    </row>
    <row r="74" spans="1:8" s="1" customFormat="1" x14ac:dyDescent="0.2">
      <c r="A74" s="331" t="s">
        <v>232</v>
      </c>
      <c r="B74" s="14" t="s">
        <v>5</v>
      </c>
      <c r="C74" s="16">
        <v>1</v>
      </c>
      <c r="D74" s="360">
        <v>773.27</v>
      </c>
      <c r="E74" s="236">
        <v>0</v>
      </c>
      <c r="F74" s="79">
        <v>0</v>
      </c>
      <c r="G74" s="86">
        <v>2</v>
      </c>
      <c r="H74" s="272">
        <v>1546.54</v>
      </c>
    </row>
    <row r="75" spans="1:8" s="1" customFormat="1" x14ac:dyDescent="0.2">
      <c r="A75" s="315" t="s">
        <v>231</v>
      </c>
      <c r="B75" s="37" t="s">
        <v>5</v>
      </c>
      <c r="C75" s="80">
        <v>1</v>
      </c>
      <c r="D75" s="481">
        <v>14540.48</v>
      </c>
      <c r="E75" s="236">
        <v>0</v>
      </c>
      <c r="F75" s="79">
        <v>0</v>
      </c>
      <c r="G75" s="86">
        <v>1</v>
      </c>
      <c r="H75" s="272">
        <v>14540.48</v>
      </c>
    </row>
    <row r="76" spans="1:8" s="1" customFormat="1" x14ac:dyDescent="0.2">
      <c r="A76" s="541" t="s">
        <v>199</v>
      </c>
      <c r="B76" s="47" t="s">
        <v>5</v>
      </c>
      <c r="C76" s="16">
        <v>1</v>
      </c>
      <c r="D76" s="361">
        <v>756.38</v>
      </c>
      <c r="E76" s="236">
        <v>0</v>
      </c>
      <c r="F76" s="79">
        <v>0</v>
      </c>
      <c r="G76" s="86">
        <v>1</v>
      </c>
      <c r="H76" s="272">
        <v>756.38</v>
      </c>
    </row>
    <row r="77" spans="1:8" s="1" customFormat="1" x14ac:dyDescent="0.2">
      <c r="A77" s="331" t="s">
        <v>204</v>
      </c>
      <c r="B77" s="14" t="s">
        <v>5</v>
      </c>
      <c r="C77" s="16">
        <v>1</v>
      </c>
      <c r="D77" s="360">
        <v>1509.82</v>
      </c>
      <c r="E77" s="236">
        <v>0</v>
      </c>
      <c r="F77" s="79">
        <v>0</v>
      </c>
      <c r="G77" s="86">
        <v>1</v>
      </c>
      <c r="H77" s="272">
        <v>1509.82</v>
      </c>
    </row>
    <row r="78" spans="1:8" s="1" customFormat="1" x14ac:dyDescent="0.2">
      <c r="A78" s="316" t="s">
        <v>142</v>
      </c>
      <c r="B78" s="37" t="s">
        <v>128</v>
      </c>
      <c r="C78" s="28"/>
      <c r="D78" s="351">
        <v>60.33</v>
      </c>
      <c r="E78" s="236">
        <v>0</v>
      </c>
      <c r="F78" s="79">
        <v>0</v>
      </c>
      <c r="G78" s="86">
        <v>3</v>
      </c>
      <c r="H78" s="272">
        <v>180.99</v>
      </c>
    </row>
    <row r="79" spans="1:8" s="1" customFormat="1" ht="13.5" thickBot="1" x14ac:dyDescent="0.25">
      <c r="A79" s="542" t="s">
        <v>353</v>
      </c>
      <c r="B79" s="47" t="s">
        <v>5</v>
      </c>
      <c r="C79" s="16"/>
      <c r="D79" s="363">
        <v>288.20999999999998</v>
      </c>
      <c r="E79" s="236">
        <v>0</v>
      </c>
      <c r="F79" s="79">
        <v>0</v>
      </c>
      <c r="G79" s="86">
        <v>3</v>
      </c>
      <c r="H79" s="272">
        <v>864.62999999999988</v>
      </c>
    </row>
    <row r="80" spans="1:8" s="1" customFormat="1" ht="39" thickBot="1" x14ac:dyDescent="0.25">
      <c r="A80" s="82" t="s">
        <v>170</v>
      </c>
      <c r="B80" s="35"/>
      <c r="C80" s="36"/>
      <c r="D80" s="364"/>
      <c r="E80" s="273">
        <v>11371</v>
      </c>
      <c r="F80" s="273">
        <v>51490.32</v>
      </c>
      <c r="G80" s="273">
        <v>11371</v>
      </c>
      <c r="H80" s="273">
        <v>51490.32</v>
      </c>
    </row>
    <row r="81" spans="1:8" s="4" customFormat="1" x14ac:dyDescent="0.2">
      <c r="A81" s="111" t="s">
        <v>315</v>
      </c>
      <c r="B81" s="172" t="s">
        <v>240</v>
      </c>
      <c r="C81" s="173">
        <v>1</v>
      </c>
      <c r="D81" s="365">
        <v>20.38</v>
      </c>
      <c r="E81" s="231">
        <v>2000</v>
      </c>
      <c r="F81" s="232">
        <v>40760</v>
      </c>
      <c r="G81" s="297">
        <v>2000</v>
      </c>
      <c r="H81" s="244">
        <v>40760</v>
      </c>
    </row>
    <row r="82" spans="1:8" s="4" customFormat="1" x14ac:dyDescent="0.2">
      <c r="A82" s="58" t="s">
        <v>57</v>
      </c>
      <c r="B82" s="176" t="s">
        <v>20</v>
      </c>
      <c r="C82" s="154">
        <v>1</v>
      </c>
      <c r="D82" s="481">
        <v>868.52</v>
      </c>
      <c r="E82" s="236">
        <v>1</v>
      </c>
      <c r="F82" s="79">
        <v>868.52</v>
      </c>
      <c r="G82" s="86">
        <v>1</v>
      </c>
      <c r="H82" s="272">
        <v>868.52</v>
      </c>
    </row>
    <row r="83" spans="1:8" x14ac:dyDescent="0.2">
      <c r="A83" s="51" t="s">
        <v>317</v>
      </c>
      <c r="B83" s="176" t="s">
        <v>20</v>
      </c>
      <c r="C83" s="154">
        <v>1</v>
      </c>
      <c r="D83" s="367">
        <v>434.26</v>
      </c>
      <c r="E83" s="236">
        <v>1</v>
      </c>
      <c r="F83" s="79">
        <v>434.26</v>
      </c>
      <c r="G83" s="86">
        <v>1</v>
      </c>
      <c r="H83" s="272">
        <v>434.26</v>
      </c>
    </row>
    <row r="84" spans="1:8" s="1" customFormat="1" x14ac:dyDescent="0.2">
      <c r="A84" s="58" t="s">
        <v>318</v>
      </c>
      <c r="B84" s="176" t="s">
        <v>20</v>
      </c>
      <c r="C84" s="154">
        <v>1</v>
      </c>
      <c r="D84" s="367">
        <v>434.26</v>
      </c>
      <c r="E84" s="236">
        <v>1</v>
      </c>
      <c r="F84" s="79">
        <v>434.26</v>
      </c>
      <c r="G84" s="86">
        <v>1</v>
      </c>
      <c r="H84" s="272">
        <v>434.26</v>
      </c>
    </row>
    <row r="85" spans="1:8" s="3" customFormat="1" ht="24.75" thickBot="1" x14ac:dyDescent="0.25">
      <c r="A85" s="51" t="s">
        <v>58</v>
      </c>
      <c r="B85" s="175" t="s">
        <v>67</v>
      </c>
      <c r="C85" s="117">
        <v>1</v>
      </c>
      <c r="D85" s="368">
        <v>0.96</v>
      </c>
      <c r="E85" s="236">
        <v>9368</v>
      </c>
      <c r="F85" s="79">
        <v>8993.2800000000007</v>
      </c>
      <c r="G85" s="86">
        <v>9368</v>
      </c>
      <c r="H85" s="272">
        <v>8993.2799999999988</v>
      </c>
    </row>
    <row r="86" spans="1:8" s="6" customFormat="1" ht="26.25" thickBot="1" x14ac:dyDescent="0.25">
      <c r="A86" s="179" t="s">
        <v>258</v>
      </c>
      <c r="B86" s="62"/>
      <c r="C86" s="36"/>
      <c r="D86" s="347"/>
      <c r="E86" s="298"/>
      <c r="F86" s="273">
        <v>10401.48</v>
      </c>
      <c r="G86" s="298"/>
      <c r="H86" s="273">
        <v>28540.23</v>
      </c>
    </row>
    <row r="87" spans="1:8" s="6" customFormat="1" x14ac:dyDescent="0.2">
      <c r="A87" s="111" t="s">
        <v>168</v>
      </c>
      <c r="B87" s="180" t="s">
        <v>257</v>
      </c>
      <c r="C87" s="181">
        <v>12</v>
      </c>
      <c r="D87" s="358">
        <v>700</v>
      </c>
      <c r="E87" s="231">
        <v>1</v>
      </c>
      <c r="F87" s="232">
        <v>8546.52</v>
      </c>
      <c r="G87" s="297">
        <v>1</v>
      </c>
      <c r="H87" s="244">
        <v>8280</v>
      </c>
    </row>
    <row r="88" spans="1:8" s="6" customFormat="1" x14ac:dyDescent="0.2">
      <c r="A88" s="111" t="s">
        <v>169</v>
      </c>
      <c r="B88" s="182" t="s">
        <v>257</v>
      </c>
      <c r="C88" s="154">
        <v>12</v>
      </c>
      <c r="D88" s="358">
        <v>154.58000000000001</v>
      </c>
      <c r="E88" s="236">
        <v>1</v>
      </c>
      <c r="F88" s="79">
        <v>1854.96</v>
      </c>
      <c r="G88" s="86">
        <v>1</v>
      </c>
      <c r="H88" s="272">
        <v>1845.47</v>
      </c>
    </row>
    <row r="89" spans="1:8" s="6" customFormat="1" x14ac:dyDescent="0.2">
      <c r="A89" s="111" t="s">
        <v>379</v>
      </c>
      <c r="B89" s="177" t="s">
        <v>257</v>
      </c>
      <c r="C89" s="183">
        <v>12</v>
      </c>
      <c r="D89" s="346">
        <v>64.06</v>
      </c>
      <c r="E89" s="236">
        <v>0</v>
      </c>
      <c r="F89" s="79">
        <v>0</v>
      </c>
      <c r="G89" s="86">
        <v>1</v>
      </c>
      <c r="H89" s="272">
        <v>764.76</v>
      </c>
    </row>
    <row r="90" spans="1:8" s="1" customFormat="1" ht="13.5" thickBot="1" x14ac:dyDescent="0.25">
      <c r="A90" s="51" t="s">
        <v>319</v>
      </c>
      <c r="B90" s="177" t="s">
        <v>5</v>
      </c>
      <c r="C90" s="21"/>
      <c r="D90" s="355" t="s">
        <v>430</v>
      </c>
      <c r="E90" s="236">
        <v>0</v>
      </c>
      <c r="F90" s="79">
        <v>0</v>
      </c>
      <c r="G90" s="86">
        <v>1</v>
      </c>
      <c r="H90" s="272">
        <v>17650</v>
      </c>
    </row>
    <row r="91" spans="1:8" s="3" customFormat="1" ht="26.25" thickBot="1" x14ac:dyDescent="0.25">
      <c r="A91" s="184" t="s">
        <v>259</v>
      </c>
      <c r="B91" s="35"/>
      <c r="C91" s="36"/>
      <c r="D91" s="347"/>
      <c r="E91" s="229"/>
      <c r="F91" s="273">
        <v>8222.9599999999991</v>
      </c>
      <c r="G91" s="229"/>
      <c r="H91" s="273">
        <v>8139.74</v>
      </c>
    </row>
    <row r="92" spans="1:8" ht="36" x14ac:dyDescent="0.2">
      <c r="A92" s="185" t="s">
        <v>59</v>
      </c>
      <c r="B92" s="186"/>
      <c r="C92" s="154"/>
      <c r="D92" s="369"/>
      <c r="E92" s="236">
        <v>0</v>
      </c>
      <c r="F92" s="235">
        <v>5013.3599999999997</v>
      </c>
      <c r="G92" s="235"/>
      <c r="H92" s="255">
        <v>4985.5199999999995</v>
      </c>
    </row>
    <row r="93" spans="1:8" s="3" customFormat="1" x14ac:dyDescent="0.2">
      <c r="A93" s="187" t="s">
        <v>21</v>
      </c>
      <c r="B93" s="186" t="s">
        <v>72</v>
      </c>
      <c r="C93" s="154">
        <v>12</v>
      </c>
      <c r="D93" s="370">
        <v>13.03</v>
      </c>
      <c r="E93" s="236">
        <v>20</v>
      </c>
      <c r="F93" s="79">
        <v>3127.2</v>
      </c>
      <c r="G93" s="86">
        <v>20</v>
      </c>
      <c r="H93" s="272">
        <v>3110.2</v>
      </c>
    </row>
    <row r="94" spans="1:8" s="3" customFormat="1" x14ac:dyDescent="0.2">
      <c r="A94" s="187" t="s">
        <v>22</v>
      </c>
      <c r="B94" s="186" t="s">
        <v>6</v>
      </c>
      <c r="C94" s="154">
        <v>12</v>
      </c>
      <c r="D94" s="370">
        <v>0.28999999999999998</v>
      </c>
      <c r="E94" s="236">
        <v>542</v>
      </c>
      <c r="F94" s="79">
        <v>1886.16</v>
      </c>
      <c r="G94" s="86">
        <v>542</v>
      </c>
      <c r="H94" s="272">
        <v>1875.3199999999997</v>
      </c>
    </row>
    <row r="95" spans="1:8" s="3" customFormat="1" ht="36" x14ac:dyDescent="0.2">
      <c r="A95" s="141" t="s">
        <v>260</v>
      </c>
      <c r="B95" s="186"/>
      <c r="C95" s="154" t="s">
        <v>261</v>
      </c>
      <c r="D95" s="369"/>
      <c r="E95" s="236">
        <v>0</v>
      </c>
      <c r="F95" s="235">
        <v>3209.6</v>
      </c>
      <c r="G95" s="79"/>
      <c r="H95" s="255">
        <v>3154.2200000000003</v>
      </c>
    </row>
    <row r="96" spans="1:8" s="3" customFormat="1" x14ac:dyDescent="0.2">
      <c r="A96" s="315" t="s">
        <v>150</v>
      </c>
      <c r="B96" s="34" t="s">
        <v>5</v>
      </c>
      <c r="C96" s="16"/>
      <c r="D96" s="351">
        <v>27.69</v>
      </c>
      <c r="E96" s="236">
        <v>0</v>
      </c>
      <c r="F96" s="79">
        <v>0</v>
      </c>
      <c r="G96" s="86">
        <v>20</v>
      </c>
      <c r="H96" s="272">
        <v>553.80000000000007</v>
      </c>
    </row>
    <row r="97" spans="1:8" s="3" customFormat="1" x14ac:dyDescent="0.2">
      <c r="A97" s="315" t="s">
        <v>152</v>
      </c>
      <c r="B97" s="34" t="s">
        <v>128</v>
      </c>
      <c r="C97" s="16"/>
      <c r="D97" s="351">
        <v>847.34</v>
      </c>
      <c r="E97" s="236">
        <v>0</v>
      </c>
      <c r="F97" s="79">
        <v>0</v>
      </c>
      <c r="G97" s="86">
        <v>1</v>
      </c>
      <c r="H97" s="272">
        <v>723</v>
      </c>
    </row>
    <row r="98" spans="1:8" s="3" customFormat="1" x14ac:dyDescent="0.2">
      <c r="A98" s="340" t="s">
        <v>429</v>
      </c>
      <c r="B98" s="34" t="s">
        <v>128</v>
      </c>
      <c r="C98" s="16"/>
      <c r="D98" s="351">
        <v>47.04</v>
      </c>
      <c r="E98" s="236">
        <v>0</v>
      </c>
      <c r="F98" s="79">
        <v>0</v>
      </c>
      <c r="G98" s="86">
        <v>14</v>
      </c>
      <c r="H98" s="272">
        <v>660.48</v>
      </c>
    </row>
    <row r="99" spans="1:8" s="3" customFormat="1" ht="13.5" thickBot="1" x14ac:dyDescent="0.25">
      <c r="A99" s="215" t="s">
        <v>340</v>
      </c>
      <c r="B99" s="34" t="s">
        <v>5</v>
      </c>
      <c r="C99" s="16"/>
      <c r="D99" s="351">
        <v>608.47</v>
      </c>
      <c r="E99" s="236">
        <v>0</v>
      </c>
      <c r="F99" s="79">
        <v>0</v>
      </c>
      <c r="G99" s="86">
        <v>2</v>
      </c>
      <c r="H99" s="272">
        <v>1216.94</v>
      </c>
    </row>
    <row r="100" spans="1:8" s="1" customFormat="1" ht="26.25" thickBot="1" x14ac:dyDescent="0.25">
      <c r="A100" s="184" t="s">
        <v>262</v>
      </c>
      <c r="B100" s="188"/>
      <c r="C100" s="189"/>
      <c r="D100" s="371"/>
      <c r="E100" s="229"/>
      <c r="F100" s="273">
        <v>9119.6</v>
      </c>
      <c r="G100" s="229"/>
      <c r="H100" s="273">
        <v>6430</v>
      </c>
    </row>
    <row r="101" spans="1:8" s="1" customFormat="1" ht="24.75" thickBot="1" x14ac:dyDescent="0.25">
      <c r="A101" s="145" t="s">
        <v>60</v>
      </c>
      <c r="B101" s="166" t="s">
        <v>66</v>
      </c>
      <c r="C101" s="190">
        <v>1</v>
      </c>
      <c r="D101" s="346"/>
      <c r="E101" s="231">
        <v>2506</v>
      </c>
      <c r="F101" s="232">
        <v>9119.6</v>
      </c>
      <c r="G101" s="297">
        <v>2506</v>
      </c>
      <c r="H101" s="244">
        <v>6430</v>
      </c>
    </row>
    <row r="102" spans="1:8" s="1" customFormat="1" ht="21.75" customHeight="1" thickBot="1" x14ac:dyDescent="0.25">
      <c r="A102" s="619" t="s">
        <v>62</v>
      </c>
      <c r="B102" s="620"/>
      <c r="C102" s="620"/>
      <c r="D102" s="621"/>
      <c r="E102" s="229"/>
      <c r="F102" s="273">
        <v>179125.77</v>
      </c>
      <c r="G102" s="229"/>
      <c r="H102" s="273">
        <v>178391.11360000001</v>
      </c>
    </row>
    <row r="103" spans="1:8" s="1" customFormat="1" ht="26.25" thickBot="1" x14ac:dyDescent="0.25">
      <c r="A103" s="198" t="s">
        <v>264</v>
      </c>
      <c r="B103" s="113"/>
      <c r="C103" s="114"/>
      <c r="D103" s="373"/>
      <c r="E103" s="262">
        <v>292.8</v>
      </c>
      <c r="F103" s="229">
        <v>58905.3</v>
      </c>
      <c r="G103" s="229">
        <v>292.8</v>
      </c>
      <c r="H103" s="273">
        <v>58500.063999999998</v>
      </c>
    </row>
    <row r="104" spans="1:8" s="1" customFormat="1" ht="24" x14ac:dyDescent="0.2">
      <c r="A104" s="343" t="s">
        <v>173</v>
      </c>
      <c r="B104" s="56" t="s">
        <v>66</v>
      </c>
      <c r="C104" s="381" t="s">
        <v>282</v>
      </c>
      <c r="D104" s="364" t="s">
        <v>265</v>
      </c>
      <c r="E104" s="231">
        <v>2506</v>
      </c>
      <c r="F104" s="232">
        <v>56018.39</v>
      </c>
      <c r="G104" s="297">
        <v>2506</v>
      </c>
      <c r="H104" s="244">
        <v>55658.259999999995</v>
      </c>
    </row>
    <row r="105" spans="1:8" s="1" customFormat="1" ht="24.75" thickBot="1" x14ac:dyDescent="0.25">
      <c r="A105" s="199" t="s">
        <v>275</v>
      </c>
      <c r="B105" s="14" t="s">
        <v>66</v>
      </c>
      <c r="C105" s="83">
        <v>12</v>
      </c>
      <c r="D105" s="396">
        <v>9.6000000000000002E-2</v>
      </c>
      <c r="E105" s="236">
        <v>2506</v>
      </c>
      <c r="F105" s="79">
        <v>2886.91</v>
      </c>
      <c r="G105" s="86">
        <v>2506</v>
      </c>
      <c r="H105" s="272">
        <v>2841.8040000000001</v>
      </c>
    </row>
    <row r="106" spans="1:8" s="3" customFormat="1" ht="51.75" thickBot="1" x14ac:dyDescent="0.25">
      <c r="A106" s="200" t="s">
        <v>266</v>
      </c>
      <c r="B106" s="55" t="s">
        <v>66</v>
      </c>
      <c r="C106" s="382" t="s">
        <v>187</v>
      </c>
      <c r="D106" s="347" t="s">
        <v>265</v>
      </c>
      <c r="E106" s="262">
        <v>1469.8</v>
      </c>
      <c r="F106" s="229">
        <v>99057.3</v>
      </c>
      <c r="G106" s="298">
        <v>1469.8</v>
      </c>
      <c r="H106" s="273">
        <v>98460.74</v>
      </c>
    </row>
    <row r="107" spans="1:8" s="3" customFormat="1" ht="64.5" thickBot="1" x14ac:dyDescent="0.25">
      <c r="A107" s="201" t="s">
        <v>267</v>
      </c>
      <c r="B107" s="274" t="s">
        <v>66</v>
      </c>
      <c r="C107" s="77">
        <v>1</v>
      </c>
      <c r="D107" s="484">
        <v>3.4666666666666665E-3</v>
      </c>
      <c r="E107" s="262">
        <v>2506</v>
      </c>
      <c r="F107" s="229">
        <v>112.77</v>
      </c>
      <c r="G107" s="298">
        <v>2506</v>
      </c>
      <c r="H107" s="273">
        <v>104.24959999999999</v>
      </c>
    </row>
    <row r="108" spans="1:8" s="3" customFormat="1" ht="51.75" thickBot="1" x14ac:dyDescent="0.25">
      <c r="A108" s="184" t="s">
        <v>268</v>
      </c>
      <c r="B108" s="275" t="s">
        <v>66</v>
      </c>
      <c r="C108" s="78">
        <v>12</v>
      </c>
      <c r="D108" s="374">
        <v>0.77</v>
      </c>
      <c r="E108" s="262">
        <v>2506</v>
      </c>
      <c r="F108" s="229">
        <v>21050.400000000001</v>
      </c>
      <c r="G108" s="298">
        <v>2506</v>
      </c>
      <c r="H108" s="273">
        <v>21326.059999999998</v>
      </c>
    </row>
    <row r="109" spans="1:8" s="1" customFormat="1" ht="15.75" thickBot="1" x14ac:dyDescent="0.25">
      <c r="A109" s="209" t="s">
        <v>64</v>
      </c>
      <c r="B109" s="210"/>
      <c r="C109" s="211"/>
      <c r="D109" s="485"/>
      <c r="E109" s="262">
        <v>2506</v>
      </c>
      <c r="F109" s="228">
        <v>146149.92000000001</v>
      </c>
      <c r="G109" s="227">
        <v>2506</v>
      </c>
      <c r="H109" s="273">
        <v>146149.92000000001</v>
      </c>
    </row>
    <row r="110" spans="1:8" s="1" customFormat="1" ht="17.25" x14ac:dyDescent="0.2">
      <c r="A110" s="115" t="s">
        <v>269</v>
      </c>
      <c r="B110" s="150" t="s">
        <v>66</v>
      </c>
      <c r="C110" s="117">
        <v>12</v>
      </c>
      <c r="D110" s="486">
        <v>4.8600000000000003</v>
      </c>
      <c r="E110" s="236">
        <v>2506</v>
      </c>
      <c r="F110" s="79">
        <v>146149.92000000001</v>
      </c>
      <c r="G110" s="86">
        <v>2506</v>
      </c>
      <c r="H110" s="272">
        <v>143969.70000000001</v>
      </c>
    </row>
    <row r="111" spans="1:8" s="1" customFormat="1" ht="13.5" thickBot="1" x14ac:dyDescent="0.25">
      <c r="A111" s="115" t="s">
        <v>408</v>
      </c>
      <c r="B111" s="150"/>
      <c r="C111" s="158"/>
      <c r="D111" s="375"/>
      <c r="E111" s="236">
        <v>0</v>
      </c>
      <c r="F111" s="79">
        <v>0</v>
      </c>
      <c r="G111" s="86">
        <v>0</v>
      </c>
      <c r="H111" s="272">
        <v>2180.2200000000012</v>
      </c>
    </row>
    <row r="112" spans="1:8" s="1" customFormat="1" ht="15.75" thickBot="1" x14ac:dyDescent="0.25">
      <c r="A112" s="221" t="s">
        <v>424</v>
      </c>
      <c r="B112" s="55"/>
      <c r="C112" s="40"/>
      <c r="D112" s="489"/>
      <c r="E112" s="17"/>
      <c r="F112" s="273">
        <v>563783.05000000005</v>
      </c>
      <c r="G112" s="17"/>
      <c r="H112" s="273">
        <v>497626.08360000001</v>
      </c>
    </row>
    <row r="113" spans="1:8" x14ac:dyDescent="0.2">
      <c r="A113" s="24"/>
      <c r="B113" s="75"/>
      <c r="C113" s="18"/>
    </row>
    <row r="114" spans="1:8" x14ac:dyDescent="0.2">
      <c r="A114" s="284" t="s">
        <v>431</v>
      </c>
      <c r="B114" s="75"/>
      <c r="C114" s="18"/>
      <c r="D114" s="122"/>
    </row>
    <row r="115" spans="1:8" x14ac:dyDescent="0.2">
      <c r="A115" s="24"/>
      <c r="B115" s="75"/>
      <c r="C115" s="18"/>
      <c r="D115" s="122"/>
    </row>
    <row r="116" spans="1:8" x14ac:dyDescent="0.2">
      <c r="A116" s="24" t="s">
        <v>432</v>
      </c>
      <c r="B116" s="75"/>
      <c r="C116" s="18"/>
      <c r="D116" s="122"/>
    </row>
    <row r="117" spans="1:8" s="1" customFormat="1" x14ac:dyDescent="0.2">
      <c r="A117" s="24"/>
      <c r="B117" s="75"/>
      <c r="C117" s="18"/>
      <c r="D117" s="122"/>
      <c r="E117" s="302"/>
      <c r="F117" s="302"/>
      <c r="G117" s="302"/>
      <c r="H117" s="302"/>
    </row>
    <row r="118" spans="1:8" s="3" customFormat="1" x14ac:dyDescent="0.2">
      <c r="A118" s="24"/>
      <c r="B118" s="75"/>
      <c r="C118" s="18"/>
      <c r="D118" s="122"/>
      <c r="E118" s="302"/>
      <c r="F118" s="302"/>
      <c r="G118" s="302"/>
      <c r="H118" s="302"/>
    </row>
    <row r="119" spans="1:8" x14ac:dyDescent="0.2">
      <c r="A119" s="24"/>
      <c r="D119" s="122"/>
    </row>
    <row r="120" spans="1:8" x14ac:dyDescent="0.2">
      <c r="A120" s="24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4" x14ac:dyDescent="0.2">
      <c r="A145" s="13"/>
    </row>
    <row r="146" spans="1:4" x14ac:dyDescent="0.2">
      <c r="A146" s="13"/>
    </row>
    <row r="147" spans="1:4" x14ac:dyDescent="0.2">
      <c r="A147" s="13"/>
    </row>
    <row r="148" spans="1:4" x14ac:dyDescent="0.2">
      <c r="A148" s="13"/>
    </row>
    <row r="149" spans="1:4" x14ac:dyDescent="0.2">
      <c r="A149" s="13"/>
      <c r="B149" s="13"/>
      <c r="C149" s="13"/>
    </row>
    <row r="150" spans="1:4" x14ac:dyDescent="0.2">
      <c r="A150" s="13"/>
      <c r="B150" s="13"/>
      <c r="C150" s="13"/>
    </row>
    <row r="154" spans="1:4" x14ac:dyDescent="0.2">
      <c r="A154" s="13"/>
      <c r="D154" s="302"/>
    </row>
    <row r="155" spans="1:4" x14ac:dyDescent="0.2">
      <c r="A155" s="13"/>
      <c r="D155" s="302"/>
    </row>
  </sheetData>
  <mergeCells count="8">
    <mergeCell ref="A1:H1"/>
    <mergeCell ref="A2:D2"/>
    <mergeCell ref="A102:D102"/>
    <mergeCell ref="E19:H19"/>
    <mergeCell ref="E20:H20"/>
    <mergeCell ref="A23:D23"/>
    <mergeCell ref="A51:D51"/>
    <mergeCell ref="A10:C10"/>
  </mergeCells>
  <pageMargins left="0.31496062992125984" right="0.31496062992125984" top="0.15748031496062992" bottom="0.15748031496062992" header="0.31496062992125984" footer="0.31496062992125984"/>
  <pageSetup paperSize="9" scale="68" fitToHeight="0" orientation="portrait" copies="2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showZeros="0" topLeftCell="A115" zoomScaleNormal="100" workbookViewId="0">
      <selection activeCell="K124" sqref="K124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0.42578125" style="302" customWidth="1"/>
    <col min="6" max="6" width="12.5703125" style="302" customWidth="1"/>
    <col min="7" max="7" width="13" style="302" customWidth="1"/>
    <col min="8" max="8" width="14.28515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-590723.33876507147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1073427.24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1073427.24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1073427.24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1037650.8947700001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-554946.99353507161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x14ac:dyDescent="0.2">
      <c r="A10" s="223" t="s">
        <v>124</v>
      </c>
      <c r="B10" s="72"/>
      <c r="C10" s="99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-852972.58876507147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1059465.6399999999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1059465.6399999999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1059465.6399999999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206493.05123492843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1037650.8947700001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-831157.8435350717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34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115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53718.760000000009</v>
      </c>
      <c r="G23" s="229"/>
      <c r="H23" s="228">
        <v>9582.5520100000012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46.12</v>
      </c>
      <c r="G24" s="229"/>
      <c r="H24" s="228">
        <v>46.119710000000005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5068.1000000000004</v>
      </c>
      <c r="F25" s="232">
        <v>46.12</v>
      </c>
      <c r="G25" s="297">
        <v>5068.1000000000004</v>
      </c>
      <c r="H25" s="244">
        <v>46.119710000000005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3696.51</v>
      </c>
      <c r="G26" s="229"/>
      <c r="H26" s="228">
        <v>2734.3068000000003</v>
      </c>
    </row>
    <row r="27" spans="1:8" s="1" customFormat="1" ht="57.7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1079.9000000000001</v>
      </c>
      <c r="F27" s="232">
        <v>2747.27</v>
      </c>
      <c r="G27" s="297">
        <v>1079.9000000000001</v>
      </c>
      <c r="H27" s="244">
        <v>2734.3068000000003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46.12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805.83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42611.740000000005</v>
      </c>
      <c r="G31" s="229"/>
      <c r="H31" s="273">
        <v>2429.7407999999996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1406.1</v>
      </c>
      <c r="F32" s="232">
        <v>2165.39</v>
      </c>
      <c r="G32" s="297">
        <f>E32</f>
        <v>1406.1</v>
      </c>
      <c r="H32" s="244">
        <v>2165.3939999999998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1406.1</v>
      </c>
      <c r="F33" s="79">
        <v>528.69000000000005</v>
      </c>
      <c r="G33" s="297">
        <f>E33</f>
        <v>1406.1</v>
      </c>
      <c r="H33" s="272">
        <v>264.34679999999997</v>
      </c>
    </row>
    <row r="34" spans="1:8" s="1" customFormat="1" ht="18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39917.660000000003</v>
      </c>
      <c r="G34" s="235"/>
      <c r="H34" s="255">
        <v>0</v>
      </c>
    </row>
    <row r="35" spans="1:8" s="1" customFormat="1" ht="13.5" thickBot="1" x14ac:dyDescent="0.25">
      <c r="A35" s="385" t="s">
        <v>216</v>
      </c>
      <c r="B35" s="595"/>
      <c r="C35" s="23"/>
      <c r="D35" s="596"/>
      <c r="E35" s="236">
        <v>0</v>
      </c>
      <c r="F35" s="79">
        <v>39917.660000000003</v>
      </c>
      <c r="G35" s="232"/>
      <c r="H35" s="244">
        <v>0</v>
      </c>
    </row>
    <row r="36" spans="1:8" s="3" customFormat="1" ht="26.25" thickBot="1" x14ac:dyDescent="0.25">
      <c r="A36" s="601" t="s">
        <v>38</v>
      </c>
      <c r="B36" s="602"/>
      <c r="C36" s="603"/>
      <c r="D36" s="353"/>
      <c r="E36" s="229"/>
      <c r="F36" s="273">
        <v>277.47000000000003</v>
      </c>
      <c r="G36" s="229"/>
      <c r="H36" s="273">
        <v>277.47200000000004</v>
      </c>
    </row>
    <row r="37" spans="1:8" s="1" customFormat="1" ht="60.75" thickBot="1" x14ac:dyDescent="0.25">
      <c r="A37" s="604" t="s">
        <v>39</v>
      </c>
      <c r="B37" s="598" t="s">
        <v>6</v>
      </c>
      <c r="C37" s="599">
        <v>1</v>
      </c>
      <c r="D37" s="600">
        <v>0.52</v>
      </c>
      <c r="E37" s="231">
        <v>533.6</v>
      </c>
      <c r="F37" s="232">
        <v>277.47000000000003</v>
      </c>
      <c r="G37" s="297">
        <v>533.6</v>
      </c>
      <c r="H37" s="244">
        <v>277.47200000000004</v>
      </c>
    </row>
    <row r="38" spans="1:8" s="3" customFormat="1" ht="26.25" thickBot="1" x14ac:dyDescent="0.25">
      <c r="A38" s="139" t="s">
        <v>40</v>
      </c>
      <c r="B38" s="133"/>
      <c r="C38" s="134"/>
      <c r="D38" s="350"/>
      <c r="E38" s="229"/>
      <c r="F38" s="273">
        <v>157.11000000000001</v>
      </c>
      <c r="G38" s="229"/>
      <c r="H38" s="273">
        <v>324.67110000000002</v>
      </c>
    </row>
    <row r="39" spans="1:8" s="1" customFormat="1" ht="46.5" customHeight="1" x14ac:dyDescent="0.2">
      <c r="A39" s="26" t="s">
        <v>41</v>
      </c>
      <c r="B39" s="249" t="s">
        <v>66</v>
      </c>
      <c r="C39" s="16" t="s">
        <v>70</v>
      </c>
      <c r="D39" s="474">
        <v>3.1E-2</v>
      </c>
      <c r="E39" s="231">
        <v>5068.1000000000004</v>
      </c>
      <c r="F39" s="232">
        <v>157.11000000000001</v>
      </c>
      <c r="G39" s="297">
        <v>5068.1000000000004</v>
      </c>
      <c r="H39" s="244">
        <v>157.11110000000002</v>
      </c>
    </row>
    <row r="40" spans="1:8" s="1" customFormat="1" ht="15.75" customHeight="1" x14ac:dyDescent="0.2">
      <c r="A40" s="144" t="s">
        <v>34</v>
      </c>
      <c r="B40" s="96"/>
      <c r="C40" s="16" t="s">
        <v>69</v>
      </c>
      <c r="D40" s="476"/>
      <c r="E40" s="234">
        <v>0</v>
      </c>
      <c r="F40" s="235">
        <v>0</v>
      </c>
      <c r="G40" s="235"/>
      <c r="H40" s="255">
        <v>167.56</v>
      </c>
    </row>
    <row r="41" spans="1:8" s="1" customFormat="1" ht="13.5" thickBot="1" x14ac:dyDescent="0.25">
      <c r="A41" s="146" t="s">
        <v>180</v>
      </c>
      <c r="B41" s="128" t="s">
        <v>6</v>
      </c>
      <c r="C41" s="250">
        <v>1</v>
      </c>
      <c r="D41" s="472">
        <v>167.56</v>
      </c>
      <c r="E41" s="236">
        <v>0</v>
      </c>
      <c r="F41" s="79">
        <v>0</v>
      </c>
      <c r="G41" s="86">
        <v>1</v>
      </c>
      <c r="H41" s="272">
        <v>167.56</v>
      </c>
    </row>
    <row r="42" spans="1:8" s="3" customFormat="1" ht="26.25" thickBot="1" x14ac:dyDescent="0.25">
      <c r="A42" s="139" t="s">
        <v>42</v>
      </c>
      <c r="B42" s="133"/>
      <c r="C42" s="134"/>
      <c r="D42" s="350"/>
      <c r="E42" s="229"/>
      <c r="F42" s="273">
        <v>805.83</v>
      </c>
      <c r="G42" s="229"/>
      <c r="H42" s="273">
        <v>0</v>
      </c>
    </row>
    <row r="43" spans="1:8" s="3" customFormat="1" ht="26.25" thickBot="1" x14ac:dyDescent="0.25">
      <c r="A43" s="142" t="s">
        <v>44</v>
      </c>
      <c r="B43" s="143"/>
      <c r="C43" s="253"/>
      <c r="D43" s="477"/>
      <c r="E43" s="229"/>
      <c r="F43" s="273">
        <v>550.37</v>
      </c>
      <c r="G43" s="229"/>
      <c r="H43" s="273">
        <v>182.45160000000001</v>
      </c>
    </row>
    <row r="44" spans="1:8" s="1" customFormat="1" ht="16.5" x14ac:dyDescent="0.2">
      <c r="A44" s="111" t="s">
        <v>45</v>
      </c>
      <c r="B44" s="33" t="s">
        <v>66</v>
      </c>
      <c r="C44" s="102"/>
      <c r="D44" s="474">
        <v>3.6000000000000004E-2</v>
      </c>
      <c r="E44" s="231">
        <v>5068.1000000000004</v>
      </c>
      <c r="F44" s="232">
        <v>182.45</v>
      </c>
      <c r="G44" s="297">
        <v>5068.1000000000004</v>
      </c>
      <c r="H44" s="244">
        <v>182.45160000000001</v>
      </c>
    </row>
    <row r="45" spans="1:8" s="1" customFormat="1" ht="13.5" thickBot="1" x14ac:dyDescent="0.25">
      <c r="A45" s="144" t="s">
        <v>274</v>
      </c>
      <c r="B45" s="97"/>
      <c r="C45" s="16"/>
      <c r="D45" s="474"/>
      <c r="E45" s="79"/>
      <c r="F45" s="255">
        <v>367.92</v>
      </c>
      <c r="G45" s="79"/>
      <c r="H45" s="255">
        <v>0</v>
      </c>
    </row>
    <row r="46" spans="1:8" s="3" customFormat="1" ht="39" thickBot="1" x14ac:dyDescent="0.25">
      <c r="A46" s="27" t="s">
        <v>46</v>
      </c>
      <c r="B46" s="35"/>
      <c r="C46" s="254"/>
      <c r="D46" s="353"/>
      <c r="E46" s="229"/>
      <c r="F46" s="273">
        <v>4721.66</v>
      </c>
      <c r="G46" s="229"/>
      <c r="H46" s="273">
        <v>3587.7900000000004</v>
      </c>
    </row>
    <row r="47" spans="1:8" s="1" customFormat="1" ht="56.25" x14ac:dyDescent="0.2">
      <c r="A47" s="151" t="s">
        <v>47</v>
      </c>
      <c r="B47" s="33" t="s">
        <v>128</v>
      </c>
      <c r="C47" s="22" t="s">
        <v>70</v>
      </c>
      <c r="D47" s="474">
        <v>4.5860000000000003</v>
      </c>
      <c r="E47" s="231">
        <v>56</v>
      </c>
      <c r="F47" s="232">
        <v>513.63</v>
      </c>
      <c r="G47" s="297">
        <v>50</v>
      </c>
      <c r="H47" s="244">
        <v>229.3</v>
      </c>
    </row>
    <row r="48" spans="1:8" s="1" customFormat="1" x14ac:dyDescent="0.2">
      <c r="A48" s="152" t="s">
        <v>48</v>
      </c>
      <c r="B48" s="14"/>
      <c r="C48" s="21"/>
      <c r="D48" s="476"/>
      <c r="E48" s="234">
        <v>0</v>
      </c>
      <c r="F48" s="235">
        <v>4208.03</v>
      </c>
      <c r="G48" s="235"/>
      <c r="H48" s="255">
        <v>3358.4900000000002</v>
      </c>
    </row>
    <row r="49" spans="1:8" s="1" customFormat="1" x14ac:dyDescent="0.2">
      <c r="A49" s="258" t="s">
        <v>161</v>
      </c>
      <c r="B49" s="259" t="s">
        <v>163</v>
      </c>
      <c r="C49" s="190"/>
      <c r="D49" s="354"/>
      <c r="E49" s="236">
        <v>0</v>
      </c>
      <c r="F49" s="235">
        <v>4208.03</v>
      </c>
      <c r="G49" s="79"/>
      <c r="H49" s="255">
        <v>3358.4900000000002</v>
      </c>
    </row>
    <row r="50" spans="1:8" s="1" customFormat="1" x14ac:dyDescent="0.2">
      <c r="A50" s="58" t="s">
        <v>289</v>
      </c>
      <c r="B50" s="37" t="s">
        <v>5</v>
      </c>
      <c r="C50" s="21"/>
      <c r="D50" s="351">
        <v>474.62</v>
      </c>
      <c r="E50" s="236">
        <v>0</v>
      </c>
      <c r="F50" s="79">
        <v>0</v>
      </c>
      <c r="G50" s="86">
        <v>1</v>
      </c>
      <c r="H50" s="272">
        <v>474.62</v>
      </c>
    </row>
    <row r="51" spans="1:8" x14ac:dyDescent="0.2">
      <c r="A51" s="76" t="s">
        <v>366</v>
      </c>
      <c r="B51" s="37" t="s">
        <v>5</v>
      </c>
      <c r="C51" s="21"/>
      <c r="D51" s="351">
        <v>482.79</v>
      </c>
      <c r="E51" s="236">
        <v>0</v>
      </c>
      <c r="F51" s="79">
        <v>0</v>
      </c>
      <c r="G51" s="86">
        <v>2</v>
      </c>
      <c r="H51" s="272">
        <v>965.58</v>
      </c>
    </row>
    <row r="52" spans="1:8" x14ac:dyDescent="0.2">
      <c r="A52" s="58" t="s">
        <v>426</v>
      </c>
      <c r="B52" s="37" t="s">
        <v>5</v>
      </c>
      <c r="C52" s="21"/>
      <c r="D52" s="351">
        <v>1375.16</v>
      </c>
      <c r="E52" s="236">
        <v>0</v>
      </c>
      <c r="F52" s="79">
        <v>0</v>
      </c>
      <c r="G52" s="86">
        <v>1</v>
      </c>
      <c r="H52" s="272">
        <v>812.35</v>
      </c>
    </row>
    <row r="53" spans="1:8" s="1" customFormat="1" ht="13.5" thickBot="1" x14ac:dyDescent="0.25">
      <c r="A53" s="311" t="s">
        <v>133</v>
      </c>
      <c r="B53" s="37" t="s">
        <v>128</v>
      </c>
      <c r="C53" s="21"/>
      <c r="D53" s="351">
        <v>552.97</v>
      </c>
      <c r="E53" s="236">
        <v>0</v>
      </c>
      <c r="F53" s="79">
        <v>0</v>
      </c>
      <c r="G53" s="86">
        <v>2</v>
      </c>
      <c r="H53" s="272">
        <v>1105.94</v>
      </c>
    </row>
    <row r="54" spans="1:8" s="69" customFormat="1" ht="30.75" customHeight="1" thickBot="1" x14ac:dyDescent="0.25">
      <c r="A54" s="613" t="s">
        <v>49</v>
      </c>
      <c r="B54" s="614"/>
      <c r="C54" s="614"/>
      <c r="D54" s="615"/>
      <c r="E54" s="260"/>
      <c r="F54" s="261">
        <v>202609.98</v>
      </c>
      <c r="G54" s="260"/>
      <c r="H54" s="261">
        <v>308367.6594</v>
      </c>
    </row>
    <row r="55" spans="1:8" s="3" customFormat="1" ht="26.25" thickBot="1" x14ac:dyDescent="0.25">
      <c r="A55" s="139" t="s">
        <v>51</v>
      </c>
      <c r="B55" s="133"/>
      <c r="C55" s="134"/>
      <c r="D55" s="350"/>
      <c r="E55" s="262">
        <v>119</v>
      </c>
      <c r="F55" s="229">
        <v>14207</v>
      </c>
      <c r="G55" s="229"/>
      <c r="H55" s="273">
        <v>10001.900000000001</v>
      </c>
    </row>
    <row r="56" spans="1:8" s="1" customFormat="1" ht="25.5" x14ac:dyDescent="0.2">
      <c r="A56" s="145" t="s">
        <v>167</v>
      </c>
      <c r="B56" s="150" t="s">
        <v>409</v>
      </c>
      <c r="C56" s="117">
        <v>3</v>
      </c>
      <c r="D56" s="472">
        <v>37.21</v>
      </c>
      <c r="E56" s="231">
        <v>119</v>
      </c>
      <c r="F56" s="232">
        <v>13282.19</v>
      </c>
      <c r="G56" s="297">
        <v>152</v>
      </c>
      <c r="H56" s="244">
        <v>5563.1</v>
      </c>
    </row>
    <row r="57" spans="1:8" s="1" customFormat="1" x14ac:dyDescent="0.2">
      <c r="A57" s="157" t="s">
        <v>48</v>
      </c>
      <c r="B57" s="150"/>
      <c r="C57" s="158"/>
      <c r="D57" s="476"/>
      <c r="E57" s="236">
        <v>0</v>
      </c>
      <c r="F57" s="235">
        <v>924.81</v>
      </c>
      <c r="G57" s="79"/>
      <c r="H57" s="272">
        <v>4438.8</v>
      </c>
    </row>
    <row r="58" spans="1:8" s="1" customFormat="1" ht="13.5" thickBot="1" x14ac:dyDescent="0.25">
      <c r="A58" s="147" t="s">
        <v>52</v>
      </c>
      <c r="B58" s="150" t="s">
        <v>240</v>
      </c>
      <c r="C58" s="263">
        <v>1</v>
      </c>
      <c r="D58" s="472">
        <v>61.65</v>
      </c>
      <c r="E58" s="236">
        <v>15</v>
      </c>
      <c r="F58" s="79">
        <v>924.81</v>
      </c>
      <c r="G58" s="86">
        <v>72</v>
      </c>
      <c r="H58" s="272">
        <v>4438.8</v>
      </c>
    </row>
    <row r="59" spans="1:8" s="3" customFormat="1" ht="39" thickBot="1" x14ac:dyDescent="0.25">
      <c r="A59" s="27" t="s">
        <v>54</v>
      </c>
      <c r="B59" s="45"/>
      <c r="C59" s="46"/>
      <c r="D59" s="357"/>
      <c r="E59" s="265"/>
      <c r="F59" s="266">
        <v>43284.569999999992</v>
      </c>
      <c r="G59" s="265"/>
      <c r="H59" s="266">
        <v>123825.10540000001</v>
      </c>
    </row>
    <row r="60" spans="1:8" s="1" customFormat="1" ht="33.75" x14ac:dyDescent="0.2">
      <c r="A60" s="159" t="s">
        <v>55</v>
      </c>
      <c r="B60" s="33"/>
      <c r="C60" s="29"/>
      <c r="D60" s="346"/>
      <c r="E60" s="231">
        <v>0</v>
      </c>
      <c r="F60" s="580">
        <v>13761.99</v>
      </c>
      <c r="G60" s="580"/>
      <c r="H60" s="581">
        <v>12803.929</v>
      </c>
    </row>
    <row r="61" spans="1:8" s="1" customFormat="1" x14ac:dyDescent="0.2">
      <c r="A61" s="66" t="s">
        <v>17</v>
      </c>
      <c r="B61" s="14" t="s">
        <v>6</v>
      </c>
      <c r="C61" s="154">
        <v>1</v>
      </c>
      <c r="D61" s="358">
        <v>1.24</v>
      </c>
      <c r="E61" s="236">
        <v>5068.1000000000004</v>
      </c>
      <c r="F61" s="79">
        <v>6284.44</v>
      </c>
      <c r="G61" s="86">
        <v>4308</v>
      </c>
      <c r="H61" s="272">
        <v>5341.92</v>
      </c>
    </row>
    <row r="62" spans="1:8" s="1" customFormat="1" x14ac:dyDescent="0.2">
      <c r="A62" s="67" t="s">
        <v>18</v>
      </c>
      <c r="B62" s="52" t="s">
        <v>6</v>
      </c>
      <c r="C62" s="117">
        <v>12</v>
      </c>
      <c r="D62" s="358">
        <v>0.51</v>
      </c>
      <c r="E62" s="236">
        <v>1079.9000000000001</v>
      </c>
      <c r="F62" s="79">
        <v>6608.99</v>
      </c>
      <c r="G62" s="86">
        <v>1079.9000000000001</v>
      </c>
      <c r="H62" s="272">
        <v>6598.1890000000003</v>
      </c>
    </row>
    <row r="63" spans="1:8" s="1" customFormat="1" x14ac:dyDescent="0.2">
      <c r="A63" s="68" t="s">
        <v>19</v>
      </c>
      <c r="B63" s="52" t="s">
        <v>20</v>
      </c>
      <c r="C63" s="117">
        <v>12</v>
      </c>
      <c r="D63" s="358">
        <v>72.38</v>
      </c>
      <c r="E63" s="236">
        <v>1</v>
      </c>
      <c r="F63" s="79">
        <v>868.56</v>
      </c>
      <c r="G63" s="86">
        <v>1</v>
      </c>
      <c r="H63" s="272">
        <v>863.81999999999994</v>
      </c>
    </row>
    <row r="64" spans="1:8" s="1" customFormat="1" x14ac:dyDescent="0.2">
      <c r="A64" s="267" t="s">
        <v>48</v>
      </c>
      <c r="B64" s="268"/>
      <c r="C64" s="158"/>
      <c r="D64" s="346"/>
      <c r="E64" s="236">
        <v>0</v>
      </c>
      <c r="F64" s="235">
        <v>17028.82</v>
      </c>
      <c r="G64" s="269"/>
      <c r="H64" s="270">
        <v>79203.040000000008</v>
      </c>
    </row>
    <row r="65" spans="1:8" s="6" customFormat="1" x14ac:dyDescent="0.2">
      <c r="A65" s="165" t="s">
        <v>184</v>
      </c>
      <c r="B65" s="50"/>
      <c r="C65" s="28"/>
      <c r="D65" s="479">
        <v>0.28000000000000003</v>
      </c>
      <c r="E65" s="234">
        <v>5068.1000000000004</v>
      </c>
      <c r="F65" s="235">
        <v>17028.82</v>
      </c>
      <c r="G65" s="79"/>
      <c r="H65" s="255">
        <v>79203.040000000008</v>
      </c>
    </row>
    <row r="66" spans="1:8" s="6" customFormat="1" x14ac:dyDescent="0.2">
      <c r="A66" s="315" t="s">
        <v>349</v>
      </c>
      <c r="B66" s="37" t="s">
        <v>134</v>
      </c>
      <c r="C66" s="16">
        <v>1</v>
      </c>
      <c r="D66" s="360">
        <v>1421.16</v>
      </c>
      <c r="E66" s="236">
        <v>0</v>
      </c>
      <c r="F66" s="79">
        <v>0</v>
      </c>
      <c r="G66" s="86">
        <v>18.5</v>
      </c>
      <c r="H66" s="272">
        <v>25380.9</v>
      </c>
    </row>
    <row r="67" spans="1:8" s="6" customFormat="1" x14ac:dyDescent="0.2">
      <c r="A67" s="315" t="s">
        <v>344</v>
      </c>
      <c r="B67" s="37" t="s">
        <v>134</v>
      </c>
      <c r="C67" s="16">
        <v>1</v>
      </c>
      <c r="D67" s="360">
        <v>800.47</v>
      </c>
      <c r="E67" s="236">
        <v>0</v>
      </c>
      <c r="F67" s="79">
        <v>0</v>
      </c>
      <c r="G67" s="86">
        <v>1.5</v>
      </c>
      <c r="H67" s="272">
        <v>1177.5</v>
      </c>
    </row>
    <row r="68" spans="1:8" s="6" customFormat="1" x14ac:dyDescent="0.2">
      <c r="A68" s="315" t="s">
        <v>224</v>
      </c>
      <c r="B68" s="38" t="s">
        <v>134</v>
      </c>
      <c r="C68" s="81">
        <v>1</v>
      </c>
      <c r="D68" s="360">
        <v>1676.1</v>
      </c>
      <c r="E68" s="236">
        <v>0</v>
      </c>
      <c r="F68" s="79">
        <v>0</v>
      </c>
      <c r="G68" s="86">
        <v>3</v>
      </c>
      <c r="H68" s="272">
        <v>4656</v>
      </c>
    </row>
    <row r="69" spans="1:8" s="6" customFormat="1" x14ac:dyDescent="0.2">
      <c r="A69" s="318" t="s">
        <v>199</v>
      </c>
      <c r="B69" s="47" t="s">
        <v>5</v>
      </c>
      <c r="C69" s="16">
        <v>1</v>
      </c>
      <c r="D69" s="361">
        <v>756.38</v>
      </c>
      <c r="E69" s="236">
        <v>0</v>
      </c>
      <c r="F69" s="79">
        <v>0</v>
      </c>
      <c r="G69" s="86">
        <v>2</v>
      </c>
      <c r="H69" s="272">
        <v>1512.76</v>
      </c>
    </row>
    <row r="70" spans="1:8" s="6" customFormat="1" x14ac:dyDescent="0.2">
      <c r="A70" s="51" t="s">
        <v>234</v>
      </c>
      <c r="B70" s="50" t="s">
        <v>256</v>
      </c>
      <c r="C70" s="16">
        <v>1</v>
      </c>
      <c r="D70" s="351">
        <v>1262.8</v>
      </c>
      <c r="E70" s="236">
        <v>0</v>
      </c>
      <c r="F70" s="79">
        <v>0</v>
      </c>
      <c r="G70" s="86">
        <v>3.5</v>
      </c>
      <c r="H70" s="272">
        <v>3710</v>
      </c>
    </row>
    <row r="71" spans="1:8" s="6" customFormat="1" x14ac:dyDescent="0.2">
      <c r="A71" s="320" t="s">
        <v>354</v>
      </c>
      <c r="B71" s="16" t="s">
        <v>5</v>
      </c>
      <c r="C71" s="16"/>
      <c r="D71" s="363">
        <v>300</v>
      </c>
      <c r="E71" s="236"/>
      <c r="F71" s="79"/>
      <c r="G71" s="86">
        <v>1</v>
      </c>
      <c r="H71" s="272">
        <v>300</v>
      </c>
    </row>
    <row r="72" spans="1:8" s="6" customFormat="1" x14ac:dyDescent="0.2">
      <c r="A72" s="323" t="s">
        <v>271</v>
      </c>
      <c r="B72" s="49" t="s">
        <v>127</v>
      </c>
      <c r="C72" s="28"/>
      <c r="D72" s="351">
        <v>183.3</v>
      </c>
      <c r="E72" s="236">
        <v>0</v>
      </c>
      <c r="F72" s="79">
        <v>0</v>
      </c>
      <c r="G72" s="86">
        <v>170</v>
      </c>
      <c r="H72" s="272">
        <v>30721.5</v>
      </c>
    </row>
    <row r="73" spans="1:8" s="6" customFormat="1" x14ac:dyDescent="0.2">
      <c r="A73" s="325" t="s">
        <v>206</v>
      </c>
      <c r="B73" s="110" t="s">
        <v>5</v>
      </c>
      <c r="C73" s="28"/>
      <c r="D73" s="351">
        <v>2829.4</v>
      </c>
      <c r="E73" s="236">
        <v>0</v>
      </c>
      <c r="F73" s="79">
        <v>0</v>
      </c>
      <c r="G73" s="86">
        <v>3</v>
      </c>
      <c r="H73" s="272">
        <v>8488.2000000000007</v>
      </c>
    </row>
    <row r="74" spans="1:8" x14ac:dyDescent="0.2">
      <c r="A74" s="326" t="s">
        <v>140</v>
      </c>
      <c r="B74" s="37" t="s">
        <v>128</v>
      </c>
      <c r="C74" s="28"/>
      <c r="D74" s="351">
        <v>47.07</v>
      </c>
      <c r="E74" s="236">
        <v>0</v>
      </c>
      <c r="F74" s="79">
        <v>0</v>
      </c>
      <c r="G74" s="86">
        <v>4</v>
      </c>
      <c r="H74" s="272">
        <v>175.88</v>
      </c>
    </row>
    <row r="75" spans="1:8" x14ac:dyDescent="0.2">
      <c r="A75" s="326" t="s">
        <v>141</v>
      </c>
      <c r="B75" s="37" t="s">
        <v>128</v>
      </c>
      <c r="C75" s="28"/>
      <c r="D75" s="351">
        <v>48.09</v>
      </c>
      <c r="E75" s="236">
        <v>0</v>
      </c>
      <c r="F75" s="79">
        <v>0</v>
      </c>
      <c r="G75" s="86">
        <v>5</v>
      </c>
      <c r="H75" s="272">
        <v>240.45000000000002</v>
      </c>
    </row>
    <row r="76" spans="1:8" x14ac:dyDescent="0.2">
      <c r="A76" s="326" t="s">
        <v>142</v>
      </c>
      <c r="B76" s="37" t="s">
        <v>128</v>
      </c>
      <c r="C76" s="28"/>
      <c r="D76" s="351">
        <v>60.33</v>
      </c>
      <c r="E76" s="236">
        <v>0</v>
      </c>
      <c r="F76" s="79">
        <v>0</v>
      </c>
      <c r="G76" s="86">
        <v>3</v>
      </c>
      <c r="H76" s="272">
        <v>166.35000000000002</v>
      </c>
    </row>
    <row r="77" spans="1:8" x14ac:dyDescent="0.2">
      <c r="A77" s="248" t="s">
        <v>147</v>
      </c>
      <c r="B77" s="37" t="s">
        <v>128</v>
      </c>
      <c r="C77" s="28"/>
      <c r="D77" s="351">
        <v>798.97</v>
      </c>
      <c r="E77" s="236">
        <v>0</v>
      </c>
      <c r="F77" s="79">
        <v>0</v>
      </c>
      <c r="G77" s="86">
        <v>2</v>
      </c>
      <c r="H77" s="272">
        <v>1597.94</v>
      </c>
    </row>
    <row r="78" spans="1:8" x14ac:dyDescent="0.2">
      <c r="A78" s="328" t="s">
        <v>327</v>
      </c>
      <c r="B78" s="37" t="s">
        <v>128</v>
      </c>
      <c r="C78" s="28"/>
      <c r="D78" s="351">
        <v>177.4</v>
      </c>
      <c r="E78" s="236"/>
      <c r="F78" s="79"/>
      <c r="G78" s="86">
        <v>3</v>
      </c>
      <c r="H78" s="272">
        <v>532.20000000000005</v>
      </c>
    </row>
    <row r="79" spans="1:8" x14ac:dyDescent="0.2">
      <c r="A79" s="328" t="s">
        <v>328</v>
      </c>
      <c r="B79" s="37" t="s">
        <v>128</v>
      </c>
      <c r="C79" s="28"/>
      <c r="D79" s="351">
        <v>181.12</v>
      </c>
      <c r="E79" s="236"/>
      <c r="F79" s="79"/>
      <c r="G79" s="86">
        <v>3</v>
      </c>
      <c r="H79" s="272">
        <v>543.36</v>
      </c>
    </row>
    <row r="80" spans="1:8" ht="36" x14ac:dyDescent="0.2">
      <c r="A80" s="111" t="s">
        <v>56</v>
      </c>
      <c r="B80" s="166" t="s">
        <v>20</v>
      </c>
      <c r="C80" s="167">
        <v>24</v>
      </c>
      <c r="D80" s="476">
        <v>62.24</v>
      </c>
      <c r="E80" s="236">
        <v>1</v>
      </c>
      <c r="F80" s="235">
        <v>1493.76</v>
      </c>
      <c r="G80" s="86">
        <v>1</v>
      </c>
      <c r="H80" s="255">
        <v>1415.24</v>
      </c>
    </row>
    <row r="81" spans="1:8" s="65" customFormat="1" x14ac:dyDescent="0.2">
      <c r="A81" s="339" t="s">
        <v>185</v>
      </c>
      <c r="B81" s="14" t="s">
        <v>20</v>
      </c>
      <c r="C81" s="28"/>
      <c r="D81" s="476">
        <v>11000</v>
      </c>
      <c r="E81" s="234">
        <v>1</v>
      </c>
      <c r="F81" s="235">
        <v>11000</v>
      </c>
      <c r="G81" s="79"/>
      <c r="H81" s="270">
        <v>30402.896399999998</v>
      </c>
    </row>
    <row r="82" spans="1:8" s="12" customFormat="1" x14ac:dyDescent="0.2">
      <c r="A82" s="329" t="s">
        <v>336</v>
      </c>
      <c r="B82" s="39" t="s">
        <v>6</v>
      </c>
      <c r="C82" s="28"/>
      <c r="D82" s="351">
        <v>436.53</v>
      </c>
      <c r="E82" s="236">
        <v>0</v>
      </c>
      <c r="F82" s="79">
        <v>0</v>
      </c>
      <c r="G82" s="86">
        <v>11.88</v>
      </c>
      <c r="H82" s="272">
        <v>5185.9764000000005</v>
      </c>
    </row>
    <row r="83" spans="1:8" s="6" customFormat="1" x14ac:dyDescent="0.2">
      <c r="A83" s="329" t="s">
        <v>186</v>
      </c>
      <c r="B83" s="39" t="s">
        <v>128</v>
      </c>
      <c r="C83" s="28"/>
      <c r="D83" s="351">
        <v>1232.6199999999999</v>
      </c>
      <c r="E83" s="236">
        <v>0</v>
      </c>
      <c r="F83" s="79">
        <v>0</v>
      </c>
      <c r="G83" s="86">
        <v>2</v>
      </c>
      <c r="H83" s="272">
        <v>2465.2399999999998</v>
      </c>
    </row>
    <row r="84" spans="1:8" s="6" customFormat="1" x14ac:dyDescent="0.2">
      <c r="A84" s="329" t="s">
        <v>412</v>
      </c>
      <c r="B84" s="37" t="s">
        <v>128</v>
      </c>
      <c r="C84" s="28"/>
      <c r="D84" s="351">
        <v>1131.42</v>
      </c>
      <c r="E84" s="236">
        <v>0</v>
      </c>
      <c r="F84" s="79">
        <v>0</v>
      </c>
      <c r="G84" s="86">
        <v>1</v>
      </c>
      <c r="H84" s="272">
        <v>1131.42</v>
      </c>
    </row>
    <row r="85" spans="1:8" s="1" customFormat="1" x14ac:dyDescent="0.2">
      <c r="A85" s="330" t="s">
        <v>135</v>
      </c>
      <c r="B85" s="39" t="s">
        <v>128</v>
      </c>
      <c r="C85" s="28"/>
      <c r="D85" s="351">
        <v>79.400000000000006</v>
      </c>
      <c r="E85" s="236">
        <v>0</v>
      </c>
      <c r="F85" s="79">
        <v>0</v>
      </c>
      <c r="G85" s="86">
        <v>22</v>
      </c>
      <c r="H85" s="272">
        <v>1746.8000000000002</v>
      </c>
    </row>
    <row r="86" spans="1:8" s="1" customFormat="1" x14ac:dyDescent="0.2">
      <c r="A86" s="331" t="s">
        <v>232</v>
      </c>
      <c r="B86" s="14" t="s">
        <v>5</v>
      </c>
      <c r="C86" s="16">
        <v>1</v>
      </c>
      <c r="D86" s="360">
        <v>773.27</v>
      </c>
      <c r="E86" s="236">
        <v>0</v>
      </c>
      <c r="F86" s="79">
        <v>0</v>
      </c>
      <c r="G86" s="86">
        <v>2</v>
      </c>
      <c r="H86" s="272">
        <v>1546.54</v>
      </c>
    </row>
    <row r="87" spans="1:8" s="1" customFormat="1" x14ac:dyDescent="0.2">
      <c r="A87" s="332" t="s">
        <v>219</v>
      </c>
      <c r="B87" s="217" t="s">
        <v>6</v>
      </c>
      <c r="C87" s="217">
        <v>1</v>
      </c>
      <c r="D87" s="480">
        <v>4926.87</v>
      </c>
      <c r="E87" s="236">
        <v>0</v>
      </c>
      <c r="F87" s="79">
        <v>0</v>
      </c>
      <c r="G87" s="86">
        <v>2</v>
      </c>
      <c r="H87" s="272">
        <v>9853.74</v>
      </c>
    </row>
    <row r="88" spans="1:8" s="1" customFormat="1" x14ac:dyDescent="0.2">
      <c r="A88" s="315" t="s">
        <v>224</v>
      </c>
      <c r="B88" s="38" t="s">
        <v>134</v>
      </c>
      <c r="C88" s="81">
        <v>1</v>
      </c>
      <c r="D88" s="351">
        <v>1676.1</v>
      </c>
      <c r="E88" s="236">
        <v>0</v>
      </c>
      <c r="F88" s="79">
        <v>0</v>
      </c>
      <c r="G88" s="86">
        <v>1</v>
      </c>
      <c r="H88" s="272">
        <v>1676.1</v>
      </c>
    </row>
    <row r="89" spans="1:8" s="1" customFormat="1" x14ac:dyDescent="0.2">
      <c r="A89" s="318" t="s">
        <v>199</v>
      </c>
      <c r="B89" s="47" t="s">
        <v>5</v>
      </c>
      <c r="C89" s="16">
        <v>1</v>
      </c>
      <c r="D89" s="361">
        <v>756.38</v>
      </c>
      <c r="E89" s="236">
        <v>0</v>
      </c>
      <c r="F89" s="79">
        <v>0</v>
      </c>
      <c r="G89" s="86">
        <v>1</v>
      </c>
      <c r="H89" s="272">
        <v>756.38</v>
      </c>
    </row>
    <row r="90" spans="1:8" s="1" customFormat="1" x14ac:dyDescent="0.2">
      <c r="A90" s="318" t="s">
        <v>201</v>
      </c>
      <c r="B90" s="47" t="s">
        <v>5</v>
      </c>
      <c r="C90" s="16">
        <v>1</v>
      </c>
      <c r="D90" s="361">
        <v>1728.09</v>
      </c>
      <c r="E90" s="236">
        <v>0</v>
      </c>
      <c r="F90" s="79">
        <v>0</v>
      </c>
      <c r="G90" s="86">
        <v>1</v>
      </c>
      <c r="H90" s="272">
        <v>1728.09</v>
      </c>
    </row>
    <row r="91" spans="1:8" s="1" customFormat="1" x14ac:dyDescent="0.2">
      <c r="A91" s="316" t="s">
        <v>137</v>
      </c>
      <c r="B91" s="34" t="s">
        <v>5</v>
      </c>
      <c r="C91" s="28"/>
      <c r="D91" s="351">
        <v>62.48</v>
      </c>
      <c r="E91" s="236">
        <v>0</v>
      </c>
      <c r="F91" s="79">
        <v>0</v>
      </c>
      <c r="G91" s="86">
        <v>4</v>
      </c>
      <c r="H91" s="272">
        <v>249.92</v>
      </c>
    </row>
    <row r="92" spans="1:8" s="1" customFormat="1" x14ac:dyDescent="0.2">
      <c r="A92" s="316" t="s">
        <v>411</v>
      </c>
      <c r="B92" s="37" t="s">
        <v>127</v>
      </c>
      <c r="C92" s="28"/>
      <c r="D92" s="351">
        <v>335.83</v>
      </c>
      <c r="E92" s="236">
        <v>0</v>
      </c>
      <c r="F92" s="79">
        <v>0</v>
      </c>
      <c r="G92" s="86">
        <v>1</v>
      </c>
      <c r="H92" s="272">
        <v>335.83</v>
      </c>
    </row>
    <row r="93" spans="1:8" s="1" customFormat="1" x14ac:dyDescent="0.2">
      <c r="A93" s="320" t="s">
        <v>144</v>
      </c>
      <c r="B93" s="49" t="s">
        <v>128</v>
      </c>
      <c r="C93" s="28"/>
      <c r="D93" s="351">
        <v>65.760000000000005</v>
      </c>
      <c r="E93" s="236">
        <v>0</v>
      </c>
      <c r="F93" s="79">
        <v>0</v>
      </c>
      <c r="G93" s="86">
        <v>9</v>
      </c>
      <c r="H93" s="272">
        <v>591.84</v>
      </c>
    </row>
    <row r="94" spans="1:8" s="1" customFormat="1" x14ac:dyDescent="0.2">
      <c r="A94" s="248" t="s">
        <v>147</v>
      </c>
      <c r="B94" s="37" t="s">
        <v>128</v>
      </c>
      <c r="C94" s="28"/>
      <c r="D94" s="351">
        <v>798.97</v>
      </c>
      <c r="E94" s="236">
        <v>0</v>
      </c>
      <c r="F94" s="79">
        <v>0</v>
      </c>
      <c r="G94" s="86">
        <v>3</v>
      </c>
      <c r="H94" s="272">
        <v>2396.91</v>
      </c>
    </row>
    <row r="95" spans="1:8" s="1" customFormat="1" x14ac:dyDescent="0.2">
      <c r="A95" s="320" t="s">
        <v>353</v>
      </c>
      <c r="B95" s="47" t="s">
        <v>5</v>
      </c>
      <c r="C95" s="16"/>
      <c r="D95" s="363">
        <v>288.20999999999998</v>
      </c>
      <c r="E95" s="236">
        <v>0</v>
      </c>
      <c r="F95" s="79">
        <v>0</v>
      </c>
      <c r="G95" s="86">
        <v>1</v>
      </c>
      <c r="H95" s="272">
        <v>288.20999999999998</v>
      </c>
    </row>
    <row r="96" spans="1:8" s="1" customFormat="1" ht="13.5" thickBot="1" x14ac:dyDescent="0.25">
      <c r="A96" s="320" t="s">
        <v>355</v>
      </c>
      <c r="B96" s="47" t="s">
        <v>5</v>
      </c>
      <c r="C96" s="16"/>
      <c r="D96" s="363">
        <v>449.9</v>
      </c>
      <c r="E96" s="236">
        <v>0</v>
      </c>
      <c r="F96" s="79">
        <v>0</v>
      </c>
      <c r="G96" s="86">
        <v>1</v>
      </c>
      <c r="H96" s="272">
        <v>449.9</v>
      </c>
    </row>
    <row r="97" spans="1:8" s="1" customFormat="1" ht="39" thickBot="1" x14ac:dyDescent="0.25">
      <c r="A97" s="82" t="s">
        <v>170</v>
      </c>
      <c r="B97" s="35"/>
      <c r="C97" s="36"/>
      <c r="D97" s="364"/>
      <c r="E97" s="273">
        <v>22423</v>
      </c>
      <c r="F97" s="273">
        <v>101017.92</v>
      </c>
      <c r="G97" s="273">
        <v>22423</v>
      </c>
      <c r="H97" s="273">
        <v>101017.91999999998</v>
      </c>
    </row>
    <row r="98" spans="1:8" s="4" customFormat="1" x14ac:dyDescent="0.2">
      <c r="A98" s="111" t="s">
        <v>315</v>
      </c>
      <c r="B98" s="172" t="s">
        <v>240</v>
      </c>
      <c r="C98" s="173">
        <v>1</v>
      </c>
      <c r="D98" s="365">
        <v>20.38</v>
      </c>
      <c r="E98" s="231">
        <v>4004</v>
      </c>
      <c r="F98" s="232">
        <v>81601.52</v>
      </c>
      <c r="G98" s="297">
        <v>4004</v>
      </c>
      <c r="H98" s="244">
        <v>81601.51999999999</v>
      </c>
    </row>
    <row r="99" spans="1:8" s="4" customFormat="1" x14ac:dyDescent="0.2">
      <c r="A99" s="58" t="s">
        <v>57</v>
      </c>
      <c r="B99" s="176" t="s">
        <v>20</v>
      </c>
      <c r="C99" s="154">
        <v>1</v>
      </c>
      <c r="D99" s="481">
        <v>868.52</v>
      </c>
      <c r="E99" s="236">
        <v>1</v>
      </c>
      <c r="F99" s="79">
        <v>868.52</v>
      </c>
      <c r="G99" s="86">
        <v>1</v>
      </c>
      <c r="H99" s="272">
        <v>868.52</v>
      </c>
    </row>
    <row r="100" spans="1:8" x14ac:dyDescent="0.2">
      <c r="A100" s="51" t="s">
        <v>317</v>
      </c>
      <c r="B100" s="176" t="s">
        <v>20</v>
      </c>
      <c r="C100" s="154">
        <v>1</v>
      </c>
      <c r="D100" s="367">
        <v>434.26</v>
      </c>
      <c r="E100" s="236">
        <v>1</v>
      </c>
      <c r="F100" s="79">
        <v>434.26</v>
      </c>
      <c r="G100" s="86">
        <v>1</v>
      </c>
      <c r="H100" s="272">
        <v>434.26</v>
      </c>
    </row>
    <row r="101" spans="1:8" s="1" customFormat="1" x14ac:dyDescent="0.2">
      <c r="A101" s="58" t="s">
        <v>318</v>
      </c>
      <c r="B101" s="176" t="s">
        <v>20</v>
      </c>
      <c r="C101" s="154">
        <v>1</v>
      </c>
      <c r="D101" s="367">
        <v>434.26</v>
      </c>
      <c r="E101" s="236">
        <v>1</v>
      </c>
      <c r="F101" s="79">
        <v>434.26</v>
      </c>
      <c r="G101" s="86">
        <v>1</v>
      </c>
      <c r="H101" s="272">
        <v>434.26</v>
      </c>
    </row>
    <row r="102" spans="1:8" s="3" customFormat="1" ht="24.75" thickBot="1" x14ac:dyDescent="0.25">
      <c r="A102" s="51" t="s">
        <v>58</v>
      </c>
      <c r="B102" s="175" t="s">
        <v>67</v>
      </c>
      <c r="C102" s="117">
        <v>1</v>
      </c>
      <c r="D102" s="368">
        <v>0.96</v>
      </c>
      <c r="E102" s="236">
        <v>18416</v>
      </c>
      <c r="F102" s="79">
        <v>17679.36</v>
      </c>
      <c r="G102" s="86">
        <v>18416</v>
      </c>
      <c r="H102" s="272">
        <v>17679.36</v>
      </c>
    </row>
    <row r="103" spans="1:8" s="6" customFormat="1" ht="26.25" thickBot="1" x14ac:dyDescent="0.25">
      <c r="A103" s="179" t="s">
        <v>258</v>
      </c>
      <c r="B103" s="62"/>
      <c r="C103" s="36"/>
      <c r="D103" s="347"/>
      <c r="E103" s="298"/>
      <c r="F103" s="273">
        <v>10401.48</v>
      </c>
      <c r="G103" s="298"/>
      <c r="H103" s="273">
        <v>25065.23</v>
      </c>
    </row>
    <row r="104" spans="1:8" s="6" customFormat="1" x14ac:dyDescent="0.2">
      <c r="A104" s="111" t="s">
        <v>168</v>
      </c>
      <c r="B104" s="180" t="s">
        <v>257</v>
      </c>
      <c r="C104" s="181">
        <v>12</v>
      </c>
      <c r="D104" s="358">
        <v>700</v>
      </c>
      <c r="E104" s="231">
        <v>1</v>
      </c>
      <c r="F104" s="232">
        <v>8546.52</v>
      </c>
      <c r="G104" s="297">
        <v>1</v>
      </c>
      <c r="H104" s="244">
        <v>8280</v>
      </c>
    </row>
    <row r="105" spans="1:8" s="6" customFormat="1" x14ac:dyDescent="0.2">
      <c r="A105" s="111" t="s">
        <v>169</v>
      </c>
      <c r="B105" s="182" t="s">
        <v>257</v>
      </c>
      <c r="C105" s="154">
        <v>12</v>
      </c>
      <c r="D105" s="358">
        <v>154.58000000000001</v>
      </c>
      <c r="E105" s="236">
        <v>1</v>
      </c>
      <c r="F105" s="79">
        <v>1854.96</v>
      </c>
      <c r="G105" s="86">
        <v>1</v>
      </c>
      <c r="H105" s="272">
        <v>1845.47</v>
      </c>
    </row>
    <row r="106" spans="1:8" s="6" customFormat="1" x14ac:dyDescent="0.2">
      <c r="A106" s="111" t="s">
        <v>379</v>
      </c>
      <c r="B106" s="177" t="s">
        <v>257</v>
      </c>
      <c r="C106" s="183">
        <v>12</v>
      </c>
      <c r="D106" s="346">
        <v>64.06</v>
      </c>
      <c r="E106" s="236">
        <v>0</v>
      </c>
      <c r="F106" s="79">
        <v>0</v>
      </c>
      <c r="G106" s="86">
        <v>1</v>
      </c>
      <c r="H106" s="272">
        <v>764.76</v>
      </c>
    </row>
    <row r="107" spans="1:8" s="1" customFormat="1" ht="13.5" thickBot="1" x14ac:dyDescent="0.25">
      <c r="A107" s="51" t="s">
        <v>319</v>
      </c>
      <c r="B107" s="177" t="s">
        <v>5</v>
      </c>
      <c r="C107" s="21"/>
      <c r="D107" s="355">
        <v>14175</v>
      </c>
      <c r="E107" s="236">
        <v>0</v>
      </c>
      <c r="F107" s="79">
        <v>0</v>
      </c>
      <c r="G107" s="86">
        <v>1</v>
      </c>
      <c r="H107" s="272">
        <v>14175</v>
      </c>
    </row>
    <row r="108" spans="1:8" s="3" customFormat="1" ht="26.25" thickBot="1" x14ac:dyDescent="0.25">
      <c r="A108" s="184" t="s">
        <v>259</v>
      </c>
      <c r="B108" s="35"/>
      <c r="C108" s="36"/>
      <c r="D108" s="347"/>
      <c r="E108" s="229"/>
      <c r="F108" s="273">
        <v>18121.41</v>
      </c>
      <c r="G108" s="229"/>
      <c r="H108" s="273">
        <v>36889.504000000001</v>
      </c>
    </row>
    <row r="109" spans="1:8" ht="36" x14ac:dyDescent="0.2">
      <c r="A109" s="185" t="s">
        <v>59</v>
      </c>
      <c r="B109" s="186"/>
      <c r="C109" s="154"/>
      <c r="D109" s="369"/>
      <c r="E109" s="236">
        <v>0</v>
      </c>
      <c r="F109" s="235">
        <v>10012.450000000001</v>
      </c>
      <c r="G109" s="235"/>
      <c r="H109" s="255">
        <v>9956.8539999999994</v>
      </c>
    </row>
    <row r="110" spans="1:8" s="3" customFormat="1" x14ac:dyDescent="0.2">
      <c r="A110" s="187" t="s">
        <v>21</v>
      </c>
      <c r="B110" s="186" t="s">
        <v>72</v>
      </c>
      <c r="C110" s="154">
        <v>12</v>
      </c>
      <c r="D110" s="370">
        <v>13.03</v>
      </c>
      <c r="E110" s="236">
        <v>40</v>
      </c>
      <c r="F110" s="79">
        <v>6254.4</v>
      </c>
      <c r="G110" s="86">
        <v>40</v>
      </c>
      <c r="H110" s="272">
        <v>6220.4</v>
      </c>
    </row>
    <row r="111" spans="1:8" s="3" customFormat="1" x14ac:dyDescent="0.2">
      <c r="A111" s="187" t="s">
        <v>22</v>
      </c>
      <c r="B111" s="186" t="s">
        <v>6</v>
      </c>
      <c r="C111" s="154">
        <v>12</v>
      </c>
      <c r="D111" s="370">
        <v>0.28999999999999998</v>
      </c>
      <c r="E111" s="236">
        <v>1079.9000000000001</v>
      </c>
      <c r="F111" s="79">
        <v>3758.05</v>
      </c>
      <c r="G111" s="86">
        <v>1079.9000000000001</v>
      </c>
      <c r="H111" s="272">
        <v>3736.4539999999997</v>
      </c>
    </row>
    <row r="112" spans="1:8" s="3" customFormat="1" ht="36" x14ac:dyDescent="0.2">
      <c r="A112" s="141" t="s">
        <v>260</v>
      </c>
      <c r="B112" s="186"/>
      <c r="C112" s="154" t="s">
        <v>261</v>
      </c>
      <c r="D112" s="369"/>
      <c r="E112" s="236">
        <v>0</v>
      </c>
      <c r="F112" s="235">
        <v>8108.96</v>
      </c>
      <c r="G112" s="79"/>
      <c r="H112" s="255">
        <v>26932.65</v>
      </c>
    </row>
    <row r="113" spans="1:8" s="3" customFormat="1" x14ac:dyDescent="0.2">
      <c r="A113" s="215" t="s">
        <v>338</v>
      </c>
      <c r="B113" s="34" t="s">
        <v>128</v>
      </c>
      <c r="C113" s="16"/>
      <c r="D113" s="351">
        <v>58.26</v>
      </c>
      <c r="E113" s="236">
        <v>0</v>
      </c>
      <c r="F113" s="79">
        <v>0</v>
      </c>
      <c r="G113" s="86">
        <v>323</v>
      </c>
      <c r="H113" s="272">
        <v>18817.98</v>
      </c>
    </row>
    <row r="114" spans="1:8" s="3" customFormat="1" x14ac:dyDescent="0.2">
      <c r="A114" s="315" t="s">
        <v>150</v>
      </c>
      <c r="B114" s="34" t="s">
        <v>5</v>
      </c>
      <c r="C114" s="16"/>
      <c r="D114" s="351">
        <v>27.69</v>
      </c>
      <c r="E114" s="236">
        <v>0</v>
      </c>
      <c r="F114" s="79">
        <v>0</v>
      </c>
      <c r="G114" s="86">
        <v>80</v>
      </c>
      <c r="H114" s="272">
        <v>2215.2000000000003</v>
      </c>
    </row>
    <row r="115" spans="1:8" s="3" customFormat="1" x14ac:dyDescent="0.2">
      <c r="A115" s="315" t="s">
        <v>151</v>
      </c>
      <c r="B115" s="34" t="s">
        <v>128</v>
      </c>
      <c r="C115" s="16"/>
      <c r="D115" s="351">
        <v>3335</v>
      </c>
      <c r="E115" s="236">
        <v>0</v>
      </c>
      <c r="F115" s="79">
        <v>0</v>
      </c>
      <c r="G115" s="86">
        <v>1</v>
      </c>
      <c r="H115" s="272">
        <v>3335</v>
      </c>
    </row>
    <row r="116" spans="1:8" s="3" customFormat="1" x14ac:dyDescent="0.2">
      <c r="A116" s="340" t="s">
        <v>429</v>
      </c>
      <c r="B116" s="34" t="s">
        <v>128</v>
      </c>
      <c r="C116" s="16"/>
      <c r="D116" s="351">
        <v>47.04</v>
      </c>
      <c r="E116" s="236">
        <v>0</v>
      </c>
      <c r="F116" s="79">
        <v>0</v>
      </c>
      <c r="G116" s="86">
        <v>28</v>
      </c>
      <c r="H116" s="272">
        <v>1320</v>
      </c>
    </row>
    <row r="117" spans="1:8" s="3" customFormat="1" ht="13.5" thickBot="1" x14ac:dyDescent="0.25">
      <c r="A117" s="215" t="s">
        <v>340</v>
      </c>
      <c r="B117" s="34" t="s">
        <v>5</v>
      </c>
      <c r="C117" s="16"/>
      <c r="D117" s="351">
        <v>608.47</v>
      </c>
      <c r="E117" s="236">
        <v>0</v>
      </c>
      <c r="F117" s="79">
        <v>0</v>
      </c>
      <c r="G117" s="86">
        <v>2</v>
      </c>
      <c r="H117" s="272">
        <v>1244.47</v>
      </c>
    </row>
    <row r="118" spans="1:8" s="1" customFormat="1" ht="26.25" thickBot="1" x14ac:dyDescent="0.25">
      <c r="A118" s="184" t="s">
        <v>262</v>
      </c>
      <c r="B118" s="188"/>
      <c r="C118" s="189"/>
      <c r="D118" s="371"/>
      <c r="E118" s="229"/>
      <c r="F118" s="273">
        <v>15577.6</v>
      </c>
      <c r="G118" s="229"/>
      <c r="H118" s="273">
        <v>11568</v>
      </c>
    </row>
    <row r="119" spans="1:8" s="1" customFormat="1" ht="24.75" thickBot="1" x14ac:dyDescent="0.25">
      <c r="A119" s="145" t="s">
        <v>60</v>
      </c>
      <c r="B119" s="166" t="s">
        <v>66</v>
      </c>
      <c r="C119" s="190">
        <v>1</v>
      </c>
      <c r="D119" s="346"/>
      <c r="E119" s="231">
        <v>5068.1000000000004</v>
      </c>
      <c r="F119" s="232">
        <v>15577.6</v>
      </c>
      <c r="G119" s="297">
        <v>5068.1000000000004</v>
      </c>
      <c r="H119" s="244">
        <v>11568</v>
      </c>
    </row>
    <row r="120" spans="1:8" s="1" customFormat="1" ht="21" customHeight="1" thickBot="1" x14ac:dyDescent="0.25">
      <c r="A120" s="619" t="s">
        <v>62</v>
      </c>
      <c r="B120" s="620"/>
      <c r="C120" s="620"/>
      <c r="D120" s="621"/>
      <c r="E120" s="229"/>
      <c r="F120" s="273">
        <v>426259.25</v>
      </c>
      <c r="G120" s="229"/>
      <c r="H120" s="273">
        <v>424937.87936000008</v>
      </c>
    </row>
    <row r="121" spans="1:8" s="1" customFormat="1" ht="26.25" thickBot="1" x14ac:dyDescent="0.25">
      <c r="A121" s="198" t="s">
        <v>264</v>
      </c>
      <c r="B121" s="113"/>
      <c r="C121" s="114"/>
      <c r="D121" s="373"/>
      <c r="E121" s="262">
        <v>644.79999999999995</v>
      </c>
      <c r="F121" s="229">
        <v>114146.71</v>
      </c>
      <c r="G121" s="229">
        <v>644.79999999999995</v>
      </c>
      <c r="H121" s="273">
        <v>113495.05539999998</v>
      </c>
    </row>
    <row r="122" spans="1:8" s="1" customFormat="1" ht="24" x14ac:dyDescent="0.2">
      <c r="A122" s="343" t="s">
        <v>173</v>
      </c>
      <c r="B122" s="56" t="s">
        <v>66</v>
      </c>
      <c r="C122" s="381" t="s">
        <v>282</v>
      </c>
      <c r="D122" s="364" t="s">
        <v>265</v>
      </c>
      <c r="E122" s="231">
        <v>5068.1000000000004</v>
      </c>
      <c r="F122" s="232">
        <v>108308.26000000001</v>
      </c>
      <c r="G122" s="297">
        <v>5068.1000000000004</v>
      </c>
      <c r="H122" s="244">
        <v>107747.82999999999</v>
      </c>
    </row>
    <row r="123" spans="1:8" s="1" customFormat="1" ht="24.75" thickBot="1" x14ac:dyDescent="0.25">
      <c r="A123" s="199" t="s">
        <v>275</v>
      </c>
      <c r="B123" s="14" t="s">
        <v>66</v>
      </c>
      <c r="C123" s="83">
        <v>12</v>
      </c>
      <c r="D123" s="396">
        <v>9.6000000000000002E-2</v>
      </c>
      <c r="E123" s="236">
        <v>5068.1000000000004</v>
      </c>
      <c r="F123" s="79">
        <v>5838.45</v>
      </c>
      <c r="G123" s="86">
        <v>5068.1000000000004</v>
      </c>
      <c r="H123" s="272">
        <v>5747.2254000000003</v>
      </c>
    </row>
    <row r="124" spans="1:8" s="3" customFormat="1" ht="51.75" thickBot="1" x14ac:dyDescent="0.25">
      <c r="A124" s="200" t="s">
        <v>266</v>
      </c>
      <c r="B124" s="55" t="s">
        <v>66</v>
      </c>
      <c r="C124" s="382" t="s">
        <v>187</v>
      </c>
      <c r="D124" s="347" t="s">
        <v>265</v>
      </c>
      <c r="E124" s="262">
        <v>4148.5</v>
      </c>
      <c r="F124" s="229">
        <v>269312.44</v>
      </c>
      <c r="G124" s="298">
        <v>4148.5</v>
      </c>
      <c r="H124" s="273">
        <v>268102.46000000002</v>
      </c>
    </row>
    <row r="125" spans="1:8" s="3" customFormat="1" ht="64.5" thickBot="1" x14ac:dyDescent="0.25">
      <c r="A125" s="201" t="s">
        <v>267</v>
      </c>
      <c r="B125" s="274" t="s">
        <v>66</v>
      </c>
      <c r="C125" s="77">
        <v>1</v>
      </c>
      <c r="D125" s="484">
        <v>3.4666666666666665E-3</v>
      </c>
      <c r="E125" s="262">
        <v>5068.1000000000004</v>
      </c>
      <c r="F125" s="229">
        <v>228.06</v>
      </c>
      <c r="G125" s="298">
        <v>5068.1000000000004</v>
      </c>
      <c r="H125" s="273">
        <v>210.83296000000001</v>
      </c>
    </row>
    <row r="126" spans="1:8" s="3" customFormat="1" ht="51.75" thickBot="1" x14ac:dyDescent="0.25">
      <c r="A126" s="184" t="s">
        <v>268</v>
      </c>
      <c r="B126" s="275" t="s">
        <v>66</v>
      </c>
      <c r="C126" s="78">
        <v>12</v>
      </c>
      <c r="D126" s="374">
        <v>0.77</v>
      </c>
      <c r="E126" s="262">
        <v>5068.1000000000004</v>
      </c>
      <c r="F126" s="229">
        <v>42572.04</v>
      </c>
      <c r="G126" s="298">
        <v>5068.1000000000004</v>
      </c>
      <c r="H126" s="273">
        <v>43129.531000000003</v>
      </c>
    </row>
    <row r="127" spans="1:8" s="1" customFormat="1" ht="15.75" thickBot="1" x14ac:dyDescent="0.25">
      <c r="A127" s="209" t="s">
        <v>64</v>
      </c>
      <c r="B127" s="210"/>
      <c r="C127" s="211"/>
      <c r="D127" s="485"/>
      <c r="E127" s="262">
        <v>5068.1000000000004</v>
      </c>
      <c r="F127" s="228">
        <v>295571.59000000003</v>
      </c>
      <c r="G127" s="227">
        <v>5068.1000000000004</v>
      </c>
      <c r="H127" s="273">
        <v>291162.34400000004</v>
      </c>
    </row>
    <row r="128" spans="1:8" s="1" customFormat="1" ht="18" thickBot="1" x14ac:dyDescent="0.25">
      <c r="A128" s="115" t="s">
        <v>269</v>
      </c>
      <c r="B128" s="150" t="s">
        <v>66</v>
      </c>
      <c r="C128" s="117">
        <v>12</v>
      </c>
      <c r="D128" s="486">
        <v>4.8600000000000003</v>
      </c>
      <c r="E128" s="236">
        <v>5068.1000000000004</v>
      </c>
      <c r="F128" s="79">
        <v>295571.59000000003</v>
      </c>
      <c r="G128" s="86">
        <v>5068.1000000000004</v>
      </c>
      <c r="H128" s="272">
        <v>291162.34400000004</v>
      </c>
    </row>
    <row r="129" spans="1:8" s="1" customFormat="1" ht="15.75" thickBot="1" x14ac:dyDescent="0.25">
      <c r="A129" s="123" t="s">
        <v>192</v>
      </c>
      <c r="B129" s="57"/>
      <c r="C129" s="42"/>
      <c r="D129" s="376"/>
      <c r="E129" s="262">
        <v>0</v>
      </c>
      <c r="F129" s="229">
        <v>25973.31</v>
      </c>
      <c r="G129" s="301"/>
      <c r="H129" s="273">
        <v>3600.46</v>
      </c>
    </row>
    <row r="130" spans="1:8" s="1" customFormat="1" ht="13.5" thickBot="1" x14ac:dyDescent="0.25">
      <c r="A130" s="31" t="s">
        <v>321</v>
      </c>
      <c r="B130" s="35"/>
      <c r="C130" s="41"/>
      <c r="D130" s="377"/>
      <c r="E130" s="262">
        <v>0</v>
      </c>
      <c r="F130" s="229">
        <v>25973.31</v>
      </c>
      <c r="G130" s="229"/>
      <c r="H130" s="273">
        <v>3600.46</v>
      </c>
    </row>
    <row r="131" spans="1:8" s="1" customFormat="1" ht="13.5" thickBot="1" x14ac:dyDescent="0.25">
      <c r="A131" s="213" t="s">
        <v>394</v>
      </c>
      <c r="B131" s="251" t="s">
        <v>5</v>
      </c>
      <c r="C131" s="30"/>
      <c r="D131" s="355">
        <v>1800.23</v>
      </c>
      <c r="E131" s="387">
        <v>0</v>
      </c>
      <c r="F131" s="79">
        <v>0</v>
      </c>
      <c r="G131" s="86">
        <v>2</v>
      </c>
      <c r="H131" s="272">
        <v>3600.46</v>
      </c>
    </row>
    <row r="132" spans="1:8" s="1" customFormat="1" ht="15.75" thickBot="1" x14ac:dyDescent="0.25">
      <c r="A132" s="221" t="s">
        <v>424</v>
      </c>
      <c r="B132" s="55"/>
      <c r="C132" s="40"/>
      <c r="D132" s="489"/>
      <c r="E132" s="17"/>
      <c r="F132" s="273">
        <v>1004132.89</v>
      </c>
      <c r="G132" s="17"/>
      <c r="H132" s="273">
        <v>1037650.8947700001</v>
      </c>
    </row>
    <row r="133" spans="1:8" x14ac:dyDescent="0.2">
      <c r="A133" s="24"/>
      <c r="B133" s="75"/>
      <c r="C133" s="18"/>
    </row>
    <row r="134" spans="1:8" x14ac:dyDescent="0.2">
      <c r="A134" s="284" t="s">
        <v>431</v>
      </c>
      <c r="B134" s="75"/>
      <c r="C134" s="18"/>
      <c r="D134" s="122"/>
      <c r="F134" s="440"/>
      <c r="G134" s="440"/>
      <c r="H134" s="440"/>
    </row>
    <row r="135" spans="1:8" x14ac:dyDescent="0.2">
      <c r="A135" s="24"/>
      <c r="B135" s="75"/>
      <c r="C135" s="18"/>
      <c r="D135" s="122"/>
      <c r="F135" s="440"/>
      <c r="G135" s="440"/>
      <c r="H135" s="440"/>
    </row>
    <row r="136" spans="1:8" x14ac:dyDescent="0.2">
      <c r="A136" s="24" t="s">
        <v>432</v>
      </c>
      <c r="B136" s="75"/>
      <c r="C136" s="18"/>
      <c r="D136" s="122"/>
      <c r="F136" s="440"/>
      <c r="G136" s="440"/>
      <c r="H136" s="440"/>
    </row>
    <row r="137" spans="1:8" s="1" customFormat="1" x14ac:dyDescent="0.2">
      <c r="A137" s="24"/>
      <c r="B137" s="75"/>
      <c r="C137" s="18"/>
      <c r="D137" s="122"/>
      <c r="E137" s="302"/>
      <c r="F137" s="440"/>
      <c r="G137" s="440"/>
      <c r="H137" s="440"/>
    </row>
    <row r="138" spans="1:8" s="3" customFormat="1" x14ac:dyDescent="0.2">
      <c r="A138" s="24"/>
      <c r="B138" s="75"/>
      <c r="C138" s="18"/>
      <c r="D138" s="122"/>
      <c r="E138" s="302"/>
      <c r="F138" s="440"/>
      <c r="G138" s="440"/>
      <c r="H138" s="440"/>
    </row>
    <row r="139" spans="1:8" x14ac:dyDescent="0.2">
      <c r="A139" s="24"/>
      <c r="D139" s="122"/>
      <c r="F139" s="440"/>
      <c r="G139" s="440"/>
      <c r="H139" s="440"/>
    </row>
    <row r="140" spans="1:8" x14ac:dyDescent="0.2">
      <c r="A140" s="24"/>
      <c r="F140" s="440"/>
      <c r="G140" s="440"/>
      <c r="H140" s="440"/>
    </row>
    <row r="141" spans="1:8" x14ac:dyDescent="0.2">
      <c r="F141" s="440"/>
      <c r="G141" s="440"/>
      <c r="H141" s="440"/>
    </row>
    <row r="142" spans="1:8" x14ac:dyDescent="0.2">
      <c r="F142" s="440"/>
      <c r="G142" s="440"/>
      <c r="H142" s="440"/>
    </row>
    <row r="143" spans="1:8" x14ac:dyDescent="0.2">
      <c r="F143" s="440"/>
      <c r="G143" s="440"/>
      <c r="H143" s="440"/>
    </row>
    <row r="144" spans="1:8" x14ac:dyDescent="0.2">
      <c r="F144" s="440"/>
      <c r="G144" s="440"/>
      <c r="H144" s="440"/>
    </row>
    <row r="145" spans="1:8" x14ac:dyDescent="0.2">
      <c r="F145" s="440"/>
      <c r="G145" s="440"/>
      <c r="H145" s="440"/>
    </row>
    <row r="146" spans="1:8" x14ac:dyDescent="0.2">
      <c r="F146" s="440"/>
      <c r="G146" s="440"/>
      <c r="H146" s="440"/>
    </row>
    <row r="147" spans="1:8" x14ac:dyDescent="0.2">
      <c r="F147" s="440"/>
      <c r="G147" s="440"/>
      <c r="H147" s="440"/>
    </row>
    <row r="148" spans="1:8" x14ac:dyDescent="0.2">
      <c r="F148" s="440"/>
      <c r="G148" s="440"/>
      <c r="H148" s="440"/>
    </row>
    <row r="149" spans="1:8" x14ac:dyDescent="0.2">
      <c r="F149" s="440"/>
      <c r="G149" s="440"/>
      <c r="H149" s="440"/>
    </row>
    <row r="150" spans="1:8" x14ac:dyDescent="0.2">
      <c r="F150" s="440"/>
      <c r="G150" s="440"/>
      <c r="H150" s="440"/>
    </row>
    <row r="151" spans="1:8" x14ac:dyDescent="0.2">
      <c r="F151" s="440"/>
      <c r="G151" s="440"/>
      <c r="H151" s="440"/>
    </row>
    <row r="152" spans="1:8" x14ac:dyDescent="0.2">
      <c r="F152" s="440"/>
      <c r="G152" s="440"/>
      <c r="H152" s="440"/>
    </row>
    <row r="153" spans="1:8" x14ac:dyDescent="0.2">
      <c r="F153" s="440"/>
      <c r="G153" s="440"/>
      <c r="H153" s="440"/>
    </row>
    <row r="154" spans="1:8" x14ac:dyDescent="0.2">
      <c r="F154" s="440"/>
      <c r="G154" s="440"/>
      <c r="H154" s="440"/>
    </row>
    <row r="155" spans="1:8" x14ac:dyDescent="0.2">
      <c r="F155" s="440"/>
      <c r="G155" s="440"/>
      <c r="H155" s="440"/>
    </row>
    <row r="156" spans="1:8" x14ac:dyDescent="0.2">
      <c r="F156" s="440"/>
      <c r="G156" s="440"/>
      <c r="H156" s="440"/>
    </row>
    <row r="160" spans="1:8" x14ac:dyDescent="0.2">
      <c r="A160" s="13"/>
    </row>
    <row r="161" spans="1:4" x14ac:dyDescent="0.2">
      <c r="A161" s="13"/>
    </row>
    <row r="162" spans="1:4" x14ac:dyDescent="0.2">
      <c r="A162" s="13"/>
    </row>
    <row r="163" spans="1:4" x14ac:dyDescent="0.2">
      <c r="A163" s="13"/>
    </row>
    <row r="164" spans="1:4" x14ac:dyDescent="0.2">
      <c r="A164" s="13"/>
    </row>
    <row r="165" spans="1:4" x14ac:dyDescent="0.2">
      <c r="A165" s="13"/>
    </row>
    <row r="166" spans="1:4" x14ac:dyDescent="0.2">
      <c r="A166" s="13"/>
    </row>
    <row r="167" spans="1:4" x14ac:dyDescent="0.2">
      <c r="A167" s="13"/>
    </row>
    <row r="168" spans="1:4" x14ac:dyDescent="0.2">
      <c r="A168" s="13"/>
    </row>
    <row r="169" spans="1:4" x14ac:dyDescent="0.2">
      <c r="A169" s="13"/>
      <c r="B169" s="13"/>
      <c r="C169" s="13"/>
    </row>
    <row r="170" spans="1:4" x14ac:dyDescent="0.2">
      <c r="A170" s="13"/>
      <c r="B170" s="13"/>
      <c r="C170" s="13"/>
    </row>
    <row r="174" spans="1:4" x14ac:dyDescent="0.2">
      <c r="A174" s="13"/>
      <c r="D174" s="302"/>
    </row>
    <row r="175" spans="1:4" x14ac:dyDescent="0.2">
      <c r="A175" s="13"/>
      <c r="D175" s="302"/>
    </row>
  </sheetData>
  <mergeCells count="7">
    <mergeCell ref="A1:H1"/>
    <mergeCell ref="A2:D2"/>
    <mergeCell ref="A120:D120"/>
    <mergeCell ref="E19:H19"/>
    <mergeCell ref="E20:H20"/>
    <mergeCell ref="A23:D23"/>
    <mergeCell ref="A54:D54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showZeros="0" topLeftCell="A118" zoomScaleNormal="100" workbookViewId="0">
      <selection activeCell="J124" sqref="J124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1.28515625" style="302" customWidth="1"/>
    <col min="6" max="6" width="12.7109375" style="302" customWidth="1"/>
    <col min="7" max="7" width="13" style="302" customWidth="1"/>
    <col min="8" max="8" width="13.8554687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152013.05095771211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937008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937008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937008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799852.5790400001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289168.47191771201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x14ac:dyDescent="0.2">
      <c r="A10" s="223" t="s">
        <v>124</v>
      </c>
      <c r="B10" s="72"/>
      <c r="C10" s="99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-86745.689042287995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1007339.02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1007339.02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1007339.02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920593.33095771202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799852.5790400001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120740.75191771192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35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116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71408.290000000008</v>
      </c>
      <c r="G23" s="229"/>
      <c r="H23" s="228">
        <v>67803.658620000002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35.53</v>
      </c>
      <c r="G24" s="229"/>
      <c r="H24" s="228">
        <v>35.528219999999997</v>
      </c>
    </row>
    <row r="25" spans="1:8" s="1" customFormat="1" ht="68.25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3904.2</v>
      </c>
      <c r="F25" s="232">
        <v>35.53</v>
      </c>
      <c r="G25" s="297">
        <v>3904.2</v>
      </c>
      <c r="H25" s="244">
        <v>35.528219999999997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3005.3</v>
      </c>
      <c r="G26" s="229"/>
      <c r="H26" s="228">
        <v>2046.3624000000002</v>
      </c>
    </row>
    <row r="27" spans="1:8" s="1" customFormat="1" ht="46.5" customHeight="1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808.2</v>
      </c>
      <c r="F27" s="232">
        <v>2056.06</v>
      </c>
      <c r="G27" s="297">
        <v>808.2</v>
      </c>
      <c r="H27" s="244">
        <v>2046.3624000000002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949.24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35.53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620.77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37071.71</v>
      </c>
      <c r="G31" s="229"/>
      <c r="H31" s="273">
        <v>1845.8496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1068.2</v>
      </c>
      <c r="F32" s="232">
        <v>1645.03</v>
      </c>
      <c r="G32" s="297">
        <f>E32</f>
        <v>1068.2</v>
      </c>
      <c r="H32" s="244">
        <v>1645.028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1068.2</v>
      </c>
      <c r="F33" s="79">
        <v>401.64</v>
      </c>
      <c r="G33" s="297">
        <f>E33</f>
        <v>1068.2</v>
      </c>
      <c r="H33" s="272">
        <v>200.82160000000002</v>
      </c>
    </row>
    <row r="34" spans="1:8" s="1" customFormat="1" ht="19.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35025.040000000001</v>
      </c>
      <c r="G34" s="235"/>
      <c r="H34" s="255">
        <v>0</v>
      </c>
    </row>
    <row r="35" spans="1:8" s="1" customFormat="1" ht="13.5" thickBot="1" x14ac:dyDescent="0.25">
      <c r="A35" s="385" t="s">
        <v>216</v>
      </c>
      <c r="B35" s="595"/>
      <c r="C35" s="23"/>
      <c r="D35" s="596"/>
      <c r="E35" s="236">
        <v>0</v>
      </c>
      <c r="F35" s="235">
        <v>35025.040000000001</v>
      </c>
      <c r="G35" s="232"/>
      <c r="H35" s="244">
        <v>0</v>
      </c>
    </row>
    <row r="36" spans="1:8" s="3" customFormat="1" ht="26.25" thickBot="1" x14ac:dyDescent="0.25">
      <c r="A36" s="601" t="s">
        <v>38</v>
      </c>
      <c r="B36" s="602"/>
      <c r="C36" s="603"/>
      <c r="D36" s="353"/>
      <c r="E36" s="229"/>
      <c r="F36" s="273">
        <v>209.04</v>
      </c>
      <c r="G36" s="229"/>
      <c r="H36" s="273">
        <v>209.04000000000002</v>
      </c>
    </row>
    <row r="37" spans="1:8" s="1" customFormat="1" ht="42.75" customHeight="1" thickBot="1" x14ac:dyDescent="0.25">
      <c r="A37" s="597" t="s">
        <v>39</v>
      </c>
      <c r="B37" s="598" t="s">
        <v>6</v>
      </c>
      <c r="C37" s="599">
        <v>1</v>
      </c>
      <c r="D37" s="600">
        <v>0.52</v>
      </c>
      <c r="E37" s="231">
        <v>402</v>
      </c>
      <c r="F37" s="232">
        <v>209.04</v>
      </c>
      <c r="G37" s="297">
        <v>402</v>
      </c>
      <c r="H37" s="244">
        <v>209.04000000000002</v>
      </c>
    </row>
    <row r="38" spans="1:8" s="3" customFormat="1" ht="26.25" thickBot="1" x14ac:dyDescent="0.25">
      <c r="A38" s="139" t="s">
        <v>40</v>
      </c>
      <c r="B38" s="133"/>
      <c r="C38" s="134"/>
      <c r="D38" s="350"/>
      <c r="E38" s="229"/>
      <c r="F38" s="273">
        <v>26032.629999999997</v>
      </c>
      <c r="G38" s="229"/>
      <c r="H38" s="273">
        <v>53491.180200000003</v>
      </c>
    </row>
    <row r="39" spans="1:8" s="1" customFormat="1" ht="67.5" x14ac:dyDescent="0.2">
      <c r="A39" s="26" t="s">
        <v>41</v>
      </c>
      <c r="B39" s="249" t="s">
        <v>66</v>
      </c>
      <c r="C39" s="16" t="s">
        <v>70</v>
      </c>
      <c r="D39" s="474">
        <v>3.1E-2</v>
      </c>
      <c r="E39" s="231">
        <v>3904.2</v>
      </c>
      <c r="F39" s="232">
        <v>121.03</v>
      </c>
      <c r="G39" s="297">
        <v>3904.2</v>
      </c>
      <c r="H39" s="244">
        <v>121.03019999999999</v>
      </c>
    </row>
    <row r="40" spans="1:8" s="1" customFormat="1" ht="19.5" customHeight="1" x14ac:dyDescent="0.2">
      <c r="A40" s="144" t="s">
        <v>34</v>
      </c>
      <c r="B40" s="96"/>
      <c r="C40" s="16" t="s">
        <v>69</v>
      </c>
      <c r="D40" s="476"/>
      <c r="E40" s="234">
        <v>0</v>
      </c>
      <c r="F40" s="235">
        <v>25911.599999999999</v>
      </c>
      <c r="G40" s="235"/>
      <c r="H40" s="255">
        <v>53370.15</v>
      </c>
    </row>
    <row r="41" spans="1:8" s="1" customFormat="1" ht="13.5" thickBot="1" x14ac:dyDescent="0.25">
      <c r="A41" s="146" t="s">
        <v>245</v>
      </c>
      <c r="B41" s="128" t="s">
        <v>5</v>
      </c>
      <c r="C41" s="250">
        <v>1</v>
      </c>
      <c r="D41" s="472" t="s">
        <v>430</v>
      </c>
      <c r="E41" s="236"/>
      <c r="F41" s="79"/>
      <c r="G41" s="86">
        <v>2</v>
      </c>
      <c r="H41" s="272">
        <v>53370.15</v>
      </c>
    </row>
    <row r="42" spans="1:8" s="3" customFormat="1" ht="26.25" thickBot="1" x14ac:dyDescent="0.25">
      <c r="A42" s="139" t="s">
        <v>42</v>
      </c>
      <c r="B42" s="133"/>
      <c r="C42" s="134"/>
      <c r="D42" s="350"/>
      <c r="E42" s="229"/>
      <c r="F42" s="273">
        <v>620.77</v>
      </c>
      <c r="G42" s="229"/>
      <c r="H42" s="273">
        <v>0</v>
      </c>
    </row>
    <row r="43" spans="1:8" s="3" customFormat="1" ht="26.25" thickBot="1" x14ac:dyDescent="0.25">
      <c r="A43" s="142" t="s">
        <v>44</v>
      </c>
      <c r="B43" s="143"/>
      <c r="C43" s="253"/>
      <c r="D43" s="477"/>
      <c r="E43" s="229"/>
      <c r="F43" s="273">
        <v>385.83000000000004</v>
      </c>
      <c r="G43" s="229"/>
      <c r="H43" s="273">
        <v>883.76120000000003</v>
      </c>
    </row>
    <row r="44" spans="1:8" s="1" customFormat="1" ht="16.5" x14ac:dyDescent="0.2">
      <c r="A44" s="111" t="s">
        <v>45</v>
      </c>
      <c r="B44" s="33" t="s">
        <v>66</v>
      </c>
      <c r="C44" s="102"/>
      <c r="D44" s="474">
        <v>3.6000000000000004E-2</v>
      </c>
      <c r="E44" s="231">
        <v>3904.2</v>
      </c>
      <c r="F44" s="232">
        <v>140.55000000000001</v>
      </c>
      <c r="G44" s="297">
        <v>3904.2</v>
      </c>
      <c r="H44" s="244">
        <v>140.55119999999999</v>
      </c>
    </row>
    <row r="45" spans="1:8" s="1" customFormat="1" x14ac:dyDescent="0.2">
      <c r="A45" s="144" t="s">
        <v>274</v>
      </c>
      <c r="B45" s="97"/>
      <c r="C45" s="16"/>
      <c r="D45" s="474"/>
      <c r="E45" s="79"/>
      <c r="F45" s="255">
        <v>245.28</v>
      </c>
      <c r="G45" s="79"/>
      <c r="H45" s="255">
        <v>743.21</v>
      </c>
    </row>
    <row r="46" spans="1:8" s="1" customFormat="1" x14ac:dyDescent="0.2">
      <c r="A46" s="147" t="s">
        <v>246</v>
      </c>
      <c r="B46" s="138" t="s">
        <v>5</v>
      </c>
      <c r="C46" s="217">
        <v>1</v>
      </c>
      <c r="D46" s="472">
        <v>122.64</v>
      </c>
      <c r="E46" s="236">
        <v>2</v>
      </c>
      <c r="F46" s="79">
        <v>245.28</v>
      </c>
      <c r="G46" s="86">
        <v>2</v>
      </c>
      <c r="H46" s="272">
        <v>245.28</v>
      </c>
    </row>
    <row r="47" spans="1:8" s="1" customFormat="1" ht="13.5" thickBot="1" x14ac:dyDescent="0.25">
      <c r="A47" s="148" t="s">
        <v>363</v>
      </c>
      <c r="B47" s="138" t="s">
        <v>5</v>
      </c>
      <c r="C47" s="217">
        <v>1</v>
      </c>
      <c r="D47" s="472">
        <v>497.93</v>
      </c>
      <c r="E47" s="236">
        <v>0</v>
      </c>
      <c r="F47" s="79">
        <v>0</v>
      </c>
      <c r="G47" s="86">
        <v>1</v>
      </c>
      <c r="H47" s="272">
        <v>497.93</v>
      </c>
    </row>
    <row r="48" spans="1:8" s="3" customFormat="1" ht="39" thickBot="1" x14ac:dyDescent="0.25">
      <c r="A48" s="27" t="s">
        <v>46</v>
      </c>
      <c r="B48" s="35"/>
      <c r="C48" s="254"/>
      <c r="D48" s="353"/>
      <c r="E48" s="229"/>
      <c r="F48" s="273">
        <v>3391.1800000000003</v>
      </c>
      <c r="G48" s="229"/>
      <c r="H48" s="273">
        <v>9291.9369999999999</v>
      </c>
    </row>
    <row r="49" spans="1:8" s="1" customFormat="1" ht="56.25" x14ac:dyDescent="0.2">
      <c r="A49" s="151" t="s">
        <v>47</v>
      </c>
      <c r="B49" s="33" t="s">
        <v>128</v>
      </c>
      <c r="C49" s="22" t="s">
        <v>70</v>
      </c>
      <c r="D49" s="474">
        <v>4.5860000000000003</v>
      </c>
      <c r="E49" s="231">
        <v>42</v>
      </c>
      <c r="F49" s="232">
        <v>385.22</v>
      </c>
      <c r="G49" s="297">
        <v>38</v>
      </c>
      <c r="H49" s="244">
        <v>174.268</v>
      </c>
    </row>
    <row r="50" spans="1:8" s="1" customFormat="1" x14ac:dyDescent="0.2">
      <c r="A50" s="152" t="s">
        <v>48</v>
      </c>
      <c r="B50" s="14"/>
      <c r="C50" s="21"/>
      <c r="D50" s="476"/>
      <c r="E50" s="234">
        <v>0</v>
      </c>
      <c r="F50" s="235">
        <v>3005.96</v>
      </c>
      <c r="G50" s="235"/>
      <c r="H50" s="255">
        <v>9117.6689999999999</v>
      </c>
    </row>
    <row r="51" spans="1:8" s="1" customFormat="1" x14ac:dyDescent="0.2">
      <c r="A51" s="258" t="s">
        <v>161</v>
      </c>
      <c r="B51" s="259" t="s">
        <v>163</v>
      </c>
      <c r="C51" s="190"/>
      <c r="D51" s="354"/>
      <c r="E51" s="236">
        <v>0</v>
      </c>
      <c r="F51" s="235">
        <v>3005.96</v>
      </c>
      <c r="G51" s="79"/>
      <c r="H51" s="255">
        <v>9117.67</v>
      </c>
    </row>
    <row r="52" spans="1:8" s="1" customFormat="1" x14ac:dyDescent="0.2">
      <c r="A52" s="153" t="s">
        <v>247</v>
      </c>
      <c r="B52" s="154" t="s">
        <v>6</v>
      </c>
      <c r="C52" s="117">
        <v>1</v>
      </c>
      <c r="D52" s="490">
        <v>143.94999999999999</v>
      </c>
      <c r="E52" s="236">
        <v>0</v>
      </c>
      <c r="F52" s="79">
        <v>0</v>
      </c>
      <c r="G52" s="86">
        <v>8.82</v>
      </c>
      <c r="H52" s="272">
        <v>1269.6389999999999</v>
      </c>
    </row>
    <row r="53" spans="1:8" s="1" customFormat="1" x14ac:dyDescent="0.2">
      <c r="A53" s="58" t="s">
        <v>289</v>
      </c>
      <c r="B53" s="37" t="s">
        <v>5</v>
      </c>
      <c r="C53" s="21"/>
      <c r="D53" s="351">
        <v>474.62</v>
      </c>
      <c r="E53" s="236">
        <v>0</v>
      </c>
      <c r="F53" s="79">
        <v>0</v>
      </c>
      <c r="G53" s="86">
        <v>2</v>
      </c>
      <c r="H53" s="272">
        <v>949.24</v>
      </c>
    </row>
    <row r="54" spans="1:8" s="1" customFormat="1" x14ac:dyDescent="0.2">
      <c r="A54" s="58" t="s">
        <v>279</v>
      </c>
      <c r="B54" s="37" t="s">
        <v>128</v>
      </c>
      <c r="C54" s="21"/>
      <c r="D54" s="351">
        <v>225.89</v>
      </c>
      <c r="E54" s="236">
        <v>0</v>
      </c>
      <c r="F54" s="79">
        <v>0</v>
      </c>
      <c r="G54" s="86">
        <v>2</v>
      </c>
      <c r="H54" s="272">
        <v>451.78</v>
      </c>
    </row>
    <row r="55" spans="1:8" x14ac:dyDescent="0.2">
      <c r="A55" s="76" t="s">
        <v>383</v>
      </c>
      <c r="B55" s="37" t="s">
        <v>5</v>
      </c>
      <c r="C55" s="21"/>
      <c r="D55" s="351">
        <v>162.62</v>
      </c>
      <c r="E55" s="236">
        <v>0</v>
      </c>
      <c r="F55" s="79">
        <v>0</v>
      </c>
      <c r="G55" s="86">
        <v>2</v>
      </c>
      <c r="H55" s="272">
        <v>325.24</v>
      </c>
    </row>
    <row r="56" spans="1:8" x14ac:dyDescent="0.2">
      <c r="A56" s="76" t="s">
        <v>384</v>
      </c>
      <c r="B56" s="37" t="s">
        <v>5</v>
      </c>
      <c r="C56" s="21"/>
      <c r="D56" s="351">
        <v>812.35</v>
      </c>
      <c r="E56" s="236">
        <v>0</v>
      </c>
      <c r="F56" s="79">
        <v>0</v>
      </c>
      <c r="G56" s="86">
        <v>2</v>
      </c>
      <c r="H56" s="272">
        <v>1624.7</v>
      </c>
    </row>
    <row r="57" spans="1:8" x14ac:dyDescent="0.2">
      <c r="A57" s="76" t="s">
        <v>389</v>
      </c>
      <c r="B57" s="37" t="s">
        <v>5</v>
      </c>
      <c r="C57" s="21"/>
      <c r="D57" s="351">
        <v>2710.23</v>
      </c>
      <c r="E57" s="236">
        <v>0</v>
      </c>
      <c r="F57" s="79">
        <v>0</v>
      </c>
      <c r="G57" s="86">
        <v>1</v>
      </c>
      <c r="H57" s="272">
        <v>2710.23</v>
      </c>
    </row>
    <row r="58" spans="1:8" x14ac:dyDescent="0.2">
      <c r="A58" s="58" t="s">
        <v>415</v>
      </c>
      <c r="B58" s="37" t="s">
        <v>5</v>
      </c>
      <c r="C58" s="21"/>
      <c r="D58" s="351" t="s">
        <v>430</v>
      </c>
      <c r="E58" s="236">
        <v>0</v>
      </c>
      <c r="F58" s="79">
        <v>0</v>
      </c>
      <c r="G58" s="86">
        <v>3.2</v>
      </c>
      <c r="H58" s="272">
        <v>411.68000000000006</v>
      </c>
    </row>
    <row r="59" spans="1:8" ht="13.5" thickBot="1" x14ac:dyDescent="0.25">
      <c r="A59" s="58" t="s">
        <v>426</v>
      </c>
      <c r="B59" s="37" t="s">
        <v>5</v>
      </c>
      <c r="C59" s="21"/>
      <c r="D59" s="351">
        <v>1375.16</v>
      </c>
      <c r="E59" s="236">
        <v>0</v>
      </c>
      <c r="F59" s="79">
        <v>0</v>
      </c>
      <c r="G59" s="86">
        <v>1</v>
      </c>
      <c r="H59" s="272">
        <v>1375.16</v>
      </c>
    </row>
    <row r="60" spans="1:8" s="69" customFormat="1" ht="30.75" customHeight="1" thickBot="1" x14ac:dyDescent="0.25">
      <c r="A60" s="613" t="s">
        <v>49</v>
      </c>
      <c r="B60" s="614"/>
      <c r="C60" s="614"/>
      <c r="D60" s="615"/>
      <c r="E60" s="260"/>
      <c r="F60" s="261">
        <v>404073.91</v>
      </c>
      <c r="G60" s="260"/>
      <c r="H60" s="261">
        <v>216737.9204</v>
      </c>
    </row>
    <row r="61" spans="1:8" s="3" customFormat="1" ht="26.25" thickBot="1" x14ac:dyDescent="0.25">
      <c r="A61" s="139" t="s">
        <v>51</v>
      </c>
      <c r="B61" s="133"/>
      <c r="C61" s="134"/>
      <c r="D61" s="350"/>
      <c r="E61" s="262">
        <v>80</v>
      </c>
      <c r="F61" s="229">
        <v>9854.01</v>
      </c>
      <c r="G61" s="229"/>
      <c r="H61" s="273">
        <v>10177.200000000001</v>
      </c>
    </row>
    <row r="62" spans="1:8" s="1" customFormat="1" ht="18.75" customHeight="1" x14ac:dyDescent="0.2">
      <c r="A62" s="145" t="s">
        <v>167</v>
      </c>
      <c r="B62" s="150" t="s">
        <v>409</v>
      </c>
      <c r="C62" s="117">
        <v>3</v>
      </c>
      <c r="D62" s="472">
        <v>37.21</v>
      </c>
      <c r="E62" s="231">
        <v>80</v>
      </c>
      <c r="F62" s="232">
        <v>8929.2000000000007</v>
      </c>
      <c r="G62" s="297">
        <v>98</v>
      </c>
      <c r="H62" s="244">
        <v>3584.7000000000003</v>
      </c>
    </row>
    <row r="63" spans="1:8" s="1" customFormat="1" x14ac:dyDescent="0.2">
      <c r="A63" s="157" t="s">
        <v>48</v>
      </c>
      <c r="B63" s="150"/>
      <c r="C63" s="158"/>
      <c r="D63" s="476"/>
      <c r="E63" s="236">
        <v>0</v>
      </c>
      <c r="F63" s="235">
        <v>924.81</v>
      </c>
      <c r="G63" s="79"/>
      <c r="H63" s="272">
        <v>6592.5</v>
      </c>
    </row>
    <row r="64" spans="1:8" s="1" customFormat="1" ht="13.5" thickBot="1" x14ac:dyDescent="0.25">
      <c r="A64" s="147" t="s">
        <v>52</v>
      </c>
      <c r="B64" s="150" t="s">
        <v>240</v>
      </c>
      <c r="C64" s="263">
        <v>1</v>
      </c>
      <c r="D64" s="472">
        <v>61.65</v>
      </c>
      <c r="E64" s="236">
        <v>15</v>
      </c>
      <c r="F64" s="79">
        <v>924.81</v>
      </c>
      <c r="G64" s="86">
        <v>108</v>
      </c>
      <c r="H64" s="272">
        <v>6592.5</v>
      </c>
    </row>
    <row r="65" spans="1:8" s="3" customFormat="1" ht="39" thickBot="1" x14ac:dyDescent="0.25">
      <c r="A65" s="27" t="s">
        <v>54</v>
      </c>
      <c r="B65" s="558"/>
      <c r="C65" s="559"/>
      <c r="D65" s="560"/>
      <c r="E65" s="265"/>
      <c r="F65" s="266">
        <v>283241.56</v>
      </c>
      <c r="G65" s="265"/>
      <c r="H65" s="266">
        <v>71058.838400000008</v>
      </c>
    </row>
    <row r="66" spans="1:8" s="1" customFormat="1" ht="33.75" x14ac:dyDescent="0.2">
      <c r="A66" s="554" t="s">
        <v>55</v>
      </c>
      <c r="B66" s="393"/>
      <c r="C66" s="569"/>
      <c r="D66" s="570"/>
      <c r="E66" s="386">
        <v>0</v>
      </c>
      <c r="F66" s="580">
        <v>10655.95</v>
      </c>
      <c r="G66" s="580"/>
      <c r="H66" s="581">
        <v>10158.042000000001</v>
      </c>
    </row>
    <row r="67" spans="1:8" s="1" customFormat="1" x14ac:dyDescent="0.2">
      <c r="A67" s="66" t="s">
        <v>17</v>
      </c>
      <c r="B67" s="14" t="s">
        <v>6</v>
      </c>
      <c r="C67" s="131">
        <v>1</v>
      </c>
      <c r="D67" s="475">
        <v>1.24</v>
      </c>
      <c r="E67" s="387">
        <v>3904.2</v>
      </c>
      <c r="F67" s="79">
        <v>4841.21</v>
      </c>
      <c r="G67" s="86">
        <v>3513</v>
      </c>
      <c r="H67" s="272">
        <v>4356.12</v>
      </c>
    </row>
    <row r="68" spans="1:8" s="1" customFormat="1" x14ac:dyDescent="0.2">
      <c r="A68" s="67" t="s">
        <v>18</v>
      </c>
      <c r="B68" s="52" t="s">
        <v>6</v>
      </c>
      <c r="C68" s="214">
        <v>12</v>
      </c>
      <c r="D68" s="475">
        <v>0.51</v>
      </c>
      <c r="E68" s="387">
        <v>808.2</v>
      </c>
      <c r="F68" s="79">
        <v>4946.18</v>
      </c>
      <c r="G68" s="86">
        <v>808.2</v>
      </c>
      <c r="H68" s="272">
        <v>4938.1020000000008</v>
      </c>
    </row>
    <row r="69" spans="1:8" s="1" customFormat="1" x14ac:dyDescent="0.2">
      <c r="A69" s="67" t="s">
        <v>19</v>
      </c>
      <c r="B69" s="52" t="s">
        <v>20</v>
      </c>
      <c r="C69" s="214">
        <v>12</v>
      </c>
      <c r="D69" s="475">
        <v>72.38</v>
      </c>
      <c r="E69" s="387">
        <v>1</v>
      </c>
      <c r="F69" s="79">
        <v>868.56</v>
      </c>
      <c r="G69" s="86">
        <v>1</v>
      </c>
      <c r="H69" s="272">
        <v>863.81999999999994</v>
      </c>
    </row>
    <row r="70" spans="1:8" s="1" customFormat="1" x14ac:dyDescent="0.2">
      <c r="A70" s="555" t="s">
        <v>48</v>
      </c>
      <c r="B70" s="571"/>
      <c r="C70" s="562"/>
      <c r="D70" s="360"/>
      <c r="E70" s="387">
        <v>0</v>
      </c>
      <c r="F70" s="235">
        <v>260091.85</v>
      </c>
      <c r="G70" s="269"/>
      <c r="H70" s="270">
        <v>36332.71</v>
      </c>
    </row>
    <row r="71" spans="1:8" s="1" customFormat="1" x14ac:dyDescent="0.2">
      <c r="A71" s="556" t="s">
        <v>297</v>
      </c>
      <c r="B71" s="397"/>
      <c r="C71" s="217"/>
      <c r="D71" s="359"/>
      <c r="E71" s="387"/>
      <c r="F71" s="235"/>
      <c r="G71" s="79"/>
      <c r="H71" s="255">
        <f>H72</f>
        <v>1734.72</v>
      </c>
    </row>
    <row r="72" spans="1:8" s="1" customFormat="1" x14ac:dyDescent="0.2">
      <c r="A72" s="557" t="s">
        <v>293</v>
      </c>
      <c r="B72" s="397" t="s">
        <v>134</v>
      </c>
      <c r="C72" s="217">
        <v>1</v>
      </c>
      <c r="D72" s="572">
        <v>1045.5</v>
      </c>
      <c r="E72" s="387"/>
      <c r="F72" s="79"/>
      <c r="G72" s="86">
        <v>2</v>
      </c>
      <c r="H72" s="272">
        <v>1734.72</v>
      </c>
    </row>
    <row r="73" spans="1:8" s="6" customFormat="1" x14ac:dyDescent="0.2">
      <c r="A73" s="556" t="s">
        <v>298</v>
      </c>
      <c r="B73" s="397"/>
      <c r="C73" s="217"/>
      <c r="D73" s="359"/>
      <c r="E73" s="387"/>
      <c r="F73" s="235"/>
      <c r="G73" s="79"/>
      <c r="H73" s="255">
        <f>H74</f>
        <v>6740.64</v>
      </c>
    </row>
    <row r="74" spans="1:8" s="6" customFormat="1" x14ac:dyDescent="0.2">
      <c r="A74" s="557" t="s">
        <v>295</v>
      </c>
      <c r="B74" s="397" t="s">
        <v>5</v>
      </c>
      <c r="C74" s="217">
        <v>1</v>
      </c>
      <c r="D74" s="572">
        <v>1685.16</v>
      </c>
      <c r="E74" s="387"/>
      <c r="F74" s="79"/>
      <c r="G74" s="86">
        <v>4</v>
      </c>
      <c r="H74" s="272">
        <v>6740.64</v>
      </c>
    </row>
    <row r="75" spans="1:8" s="6" customFormat="1" x14ac:dyDescent="0.2">
      <c r="A75" s="563" t="s">
        <v>184</v>
      </c>
      <c r="B75" s="573"/>
      <c r="C75" s="561"/>
      <c r="D75" s="574">
        <v>0.28000000000000003</v>
      </c>
      <c r="E75" s="568">
        <v>3904.2</v>
      </c>
      <c r="F75" s="235">
        <v>260091.85</v>
      </c>
      <c r="G75" s="79"/>
      <c r="H75" s="255">
        <v>27857.35</v>
      </c>
    </row>
    <row r="76" spans="1:8" s="6" customFormat="1" x14ac:dyDescent="0.2">
      <c r="A76" s="315" t="s">
        <v>349</v>
      </c>
      <c r="B76" s="37" t="s">
        <v>134</v>
      </c>
      <c r="C76" s="16">
        <v>1</v>
      </c>
      <c r="D76" s="360">
        <v>1421.16</v>
      </c>
      <c r="E76" s="387">
        <v>0</v>
      </c>
      <c r="F76" s="79">
        <v>0</v>
      </c>
      <c r="G76" s="86">
        <v>1.25</v>
      </c>
      <c r="H76" s="272">
        <v>1451.25</v>
      </c>
    </row>
    <row r="77" spans="1:8" s="6" customFormat="1" x14ac:dyDescent="0.2">
      <c r="A77" s="316" t="s">
        <v>343</v>
      </c>
      <c r="B77" s="37" t="s">
        <v>134</v>
      </c>
      <c r="C77" s="16">
        <v>1</v>
      </c>
      <c r="D77" s="360">
        <v>867.36</v>
      </c>
      <c r="E77" s="387">
        <v>0</v>
      </c>
      <c r="F77" s="79">
        <v>0</v>
      </c>
      <c r="G77" s="86">
        <v>1</v>
      </c>
      <c r="H77" s="272">
        <v>867.36</v>
      </c>
    </row>
    <row r="78" spans="1:8" s="6" customFormat="1" x14ac:dyDescent="0.2">
      <c r="A78" s="564" t="s">
        <v>200</v>
      </c>
      <c r="B78" s="14" t="s">
        <v>5</v>
      </c>
      <c r="C78" s="16">
        <v>1</v>
      </c>
      <c r="D78" s="361">
        <v>981.98</v>
      </c>
      <c r="E78" s="387">
        <v>0</v>
      </c>
      <c r="F78" s="79">
        <v>0</v>
      </c>
      <c r="G78" s="86">
        <v>4</v>
      </c>
      <c r="H78" s="272">
        <v>3927.92</v>
      </c>
    </row>
    <row r="79" spans="1:8" s="6" customFormat="1" x14ac:dyDescent="0.2">
      <c r="A79" s="248" t="s">
        <v>354</v>
      </c>
      <c r="B79" s="14" t="s">
        <v>5</v>
      </c>
      <c r="C79" s="16"/>
      <c r="D79" s="363">
        <v>353.21</v>
      </c>
      <c r="E79" s="387"/>
      <c r="F79" s="79"/>
      <c r="G79" s="86">
        <v>1</v>
      </c>
      <c r="H79" s="272">
        <v>353.21</v>
      </c>
    </row>
    <row r="80" spans="1:8" s="6" customFormat="1" x14ac:dyDescent="0.2">
      <c r="A80" s="565" t="s">
        <v>271</v>
      </c>
      <c r="B80" s="37" t="s">
        <v>127</v>
      </c>
      <c r="C80" s="28"/>
      <c r="D80" s="351">
        <v>183.3</v>
      </c>
      <c r="E80" s="387">
        <v>0</v>
      </c>
      <c r="F80" s="79">
        <v>0</v>
      </c>
      <c r="G80" s="86">
        <v>70</v>
      </c>
      <c r="H80" s="272">
        <v>12391.5</v>
      </c>
    </row>
    <row r="81" spans="1:8" x14ac:dyDescent="0.2">
      <c r="A81" s="316" t="s">
        <v>410</v>
      </c>
      <c r="B81" s="37" t="s">
        <v>127</v>
      </c>
      <c r="C81" s="28"/>
      <c r="D81" s="351">
        <v>195.21</v>
      </c>
      <c r="E81" s="387">
        <v>0</v>
      </c>
      <c r="F81" s="79">
        <v>0</v>
      </c>
      <c r="G81" s="86">
        <v>2</v>
      </c>
      <c r="H81" s="272">
        <v>390.42</v>
      </c>
    </row>
    <row r="82" spans="1:8" x14ac:dyDescent="0.2">
      <c r="A82" s="316" t="s">
        <v>142</v>
      </c>
      <c r="B82" s="37" t="s">
        <v>128</v>
      </c>
      <c r="C82" s="28"/>
      <c r="D82" s="351">
        <v>60.33</v>
      </c>
      <c r="E82" s="387">
        <v>0</v>
      </c>
      <c r="F82" s="79">
        <v>0</v>
      </c>
      <c r="G82" s="86">
        <v>7</v>
      </c>
      <c r="H82" s="272">
        <v>407.67</v>
      </c>
    </row>
    <row r="83" spans="1:8" x14ac:dyDescent="0.2">
      <c r="A83" s="248" t="s">
        <v>147</v>
      </c>
      <c r="B83" s="37" t="s">
        <v>128</v>
      </c>
      <c r="C83" s="28"/>
      <c r="D83" s="351">
        <v>798.97</v>
      </c>
      <c r="E83" s="387">
        <v>0</v>
      </c>
      <c r="F83" s="79">
        <v>0</v>
      </c>
      <c r="G83" s="86">
        <v>10</v>
      </c>
      <c r="H83" s="272">
        <v>7886.9000000000005</v>
      </c>
    </row>
    <row r="84" spans="1:8" x14ac:dyDescent="0.2">
      <c r="A84" s="328" t="s">
        <v>328</v>
      </c>
      <c r="B84" s="37" t="s">
        <v>128</v>
      </c>
      <c r="C84" s="28"/>
      <c r="D84" s="351">
        <v>181.12</v>
      </c>
      <c r="E84" s="387"/>
      <c r="F84" s="79"/>
      <c r="G84" s="86">
        <v>1</v>
      </c>
      <c r="H84" s="272">
        <v>181.12</v>
      </c>
    </row>
    <row r="85" spans="1:8" ht="36" x14ac:dyDescent="0.2">
      <c r="A85" s="111" t="s">
        <v>56</v>
      </c>
      <c r="B85" s="575" t="s">
        <v>20</v>
      </c>
      <c r="C85" s="167">
        <v>24</v>
      </c>
      <c r="D85" s="346">
        <v>62.24</v>
      </c>
      <c r="E85" s="387">
        <v>1</v>
      </c>
      <c r="F85" s="235">
        <v>1493.76</v>
      </c>
      <c r="G85" s="86">
        <v>1</v>
      </c>
      <c r="H85" s="255">
        <v>1415.24</v>
      </c>
    </row>
    <row r="86" spans="1:8" s="65" customFormat="1" x14ac:dyDescent="0.2">
      <c r="A86" s="339" t="s">
        <v>185</v>
      </c>
      <c r="B86" s="14" t="s">
        <v>20</v>
      </c>
      <c r="C86" s="28"/>
      <c r="D86" s="346">
        <v>11000</v>
      </c>
      <c r="E86" s="568">
        <v>1</v>
      </c>
      <c r="F86" s="235">
        <v>11000</v>
      </c>
      <c r="G86" s="79"/>
      <c r="H86" s="270">
        <v>23152.846400000002</v>
      </c>
    </row>
    <row r="87" spans="1:8" s="12" customFormat="1" x14ac:dyDescent="0.2">
      <c r="A87" s="329" t="s">
        <v>336</v>
      </c>
      <c r="B87" s="39" t="s">
        <v>6</v>
      </c>
      <c r="C87" s="28"/>
      <c r="D87" s="351">
        <v>436.53</v>
      </c>
      <c r="E87" s="387">
        <v>0</v>
      </c>
      <c r="F87" s="79">
        <v>0</v>
      </c>
      <c r="G87" s="86">
        <v>11.88</v>
      </c>
      <c r="H87" s="272">
        <v>5185.9764000000005</v>
      </c>
    </row>
    <row r="88" spans="1:8" s="6" customFormat="1" x14ac:dyDescent="0.2">
      <c r="A88" s="329" t="s">
        <v>186</v>
      </c>
      <c r="B88" s="39" t="s">
        <v>128</v>
      </c>
      <c r="C88" s="28"/>
      <c r="D88" s="351">
        <v>1232.6199999999999</v>
      </c>
      <c r="E88" s="387">
        <v>0</v>
      </c>
      <c r="F88" s="79">
        <v>0</v>
      </c>
      <c r="G88" s="86">
        <v>2</v>
      </c>
      <c r="H88" s="272">
        <v>2465.2399999999998</v>
      </c>
    </row>
    <row r="89" spans="1:8" s="6" customFormat="1" x14ac:dyDescent="0.2">
      <c r="A89" s="329" t="s">
        <v>412</v>
      </c>
      <c r="B89" s="37" t="s">
        <v>128</v>
      </c>
      <c r="C89" s="28"/>
      <c r="D89" s="351">
        <v>1131.42</v>
      </c>
      <c r="E89" s="387">
        <v>0</v>
      </c>
      <c r="F89" s="79">
        <v>0</v>
      </c>
      <c r="G89" s="86">
        <v>1</v>
      </c>
      <c r="H89" s="272">
        <v>1131.42</v>
      </c>
    </row>
    <row r="90" spans="1:8" s="1" customFormat="1" x14ac:dyDescent="0.2">
      <c r="A90" s="330" t="s">
        <v>135</v>
      </c>
      <c r="B90" s="39" t="s">
        <v>128</v>
      </c>
      <c r="C90" s="28"/>
      <c r="D90" s="351">
        <v>79.400000000000006</v>
      </c>
      <c r="E90" s="387">
        <v>0</v>
      </c>
      <c r="F90" s="79">
        <v>0</v>
      </c>
      <c r="G90" s="86">
        <v>15</v>
      </c>
      <c r="H90" s="272">
        <v>1191</v>
      </c>
    </row>
    <row r="91" spans="1:8" s="1" customFormat="1" x14ac:dyDescent="0.2">
      <c r="A91" s="331" t="s">
        <v>232</v>
      </c>
      <c r="B91" s="14" t="s">
        <v>5</v>
      </c>
      <c r="C91" s="16">
        <v>1</v>
      </c>
      <c r="D91" s="360">
        <v>773.27</v>
      </c>
      <c r="E91" s="387">
        <v>0</v>
      </c>
      <c r="F91" s="79">
        <v>0</v>
      </c>
      <c r="G91" s="86">
        <v>2</v>
      </c>
      <c r="H91" s="272">
        <v>1546.54</v>
      </c>
    </row>
    <row r="92" spans="1:8" s="1" customFormat="1" x14ac:dyDescent="0.2">
      <c r="A92" s="566" t="s">
        <v>219</v>
      </c>
      <c r="B92" s="397" t="s">
        <v>6</v>
      </c>
      <c r="C92" s="217">
        <v>1</v>
      </c>
      <c r="D92" s="576">
        <v>4926.87</v>
      </c>
      <c r="E92" s="387">
        <v>0</v>
      </c>
      <c r="F92" s="79">
        <v>0</v>
      </c>
      <c r="G92" s="86">
        <v>2</v>
      </c>
      <c r="H92" s="272">
        <v>9853.74</v>
      </c>
    </row>
    <row r="93" spans="1:8" s="1" customFormat="1" x14ac:dyDescent="0.2">
      <c r="A93" s="316" t="s">
        <v>142</v>
      </c>
      <c r="B93" s="37" t="s">
        <v>128</v>
      </c>
      <c r="C93" s="28"/>
      <c r="D93" s="351">
        <v>60.33</v>
      </c>
      <c r="E93" s="387">
        <v>0</v>
      </c>
      <c r="F93" s="79">
        <v>0</v>
      </c>
      <c r="G93" s="86">
        <v>3</v>
      </c>
      <c r="H93" s="272">
        <v>180.99</v>
      </c>
    </row>
    <row r="94" spans="1:8" s="1" customFormat="1" ht="13.5" thickBot="1" x14ac:dyDescent="0.25">
      <c r="A94" s="567" t="s">
        <v>147</v>
      </c>
      <c r="B94" s="577" t="s">
        <v>128</v>
      </c>
      <c r="C94" s="578"/>
      <c r="D94" s="399">
        <v>798.97</v>
      </c>
      <c r="E94" s="387">
        <v>0</v>
      </c>
      <c r="F94" s="79">
        <v>0</v>
      </c>
      <c r="G94" s="86">
        <v>2</v>
      </c>
      <c r="H94" s="272">
        <v>1597.94</v>
      </c>
    </row>
    <row r="95" spans="1:8" s="1" customFormat="1" ht="39" thickBot="1" x14ac:dyDescent="0.25">
      <c r="A95" s="82" t="s">
        <v>170</v>
      </c>
      <c r="B95" s="35"/>
      <c r="C95" s="36"/>
      <c r="D95" s="364"/>
      <c r="E95" s="273">
        <v>17094</v>
      </c>
      <c r="F95" s="273">
        <v>76404.399999999994</v>
      </c>
      <c r="G95" s="273">
        <v>17094</v>
      </c>
      <c r="H95" s="273">
        <v>76404.399999999994</v>
      </c>
    </row>
    <row r="96" spans="1:8" s="4" customFormat="1" x14ac:dyDescent="0.2">
      <c r="A96" s="111" t="s">
        <v>315</v>
      </c>
      <c r="B96" s="172" t="s">
        <v>240</v>
      </c>
      <c r="C96" s="173">
        <v>1</v>
      </c>
      <c r="D96" s="365">
        <v>20.38</v>
      </c>
      <c r="E96" s="231">
        <v>3000</v>
      </c>
      <c r="F96" s="232">
        <v>61140</v>
      </c>
      <c r="G96" s="297">
        <v>3000</v>
      </c>
      <c r="H96" s="244">
        <v>61140</v>
      </c>
    </row>
    <row r="97" spans="1:8" s="4" customFormat="1" x14ac:dyDescent="0.2">
      <c r="A97" s="58" t="s">
        <v>57</v>
      </c>
      <c r="B97" s="176" t="s">
        <v>20</v>
      </c>
      <c r="C97" s="154">
        <v>1</v>
      </c>
      <c r="D97" s="481">
        <v>868.52</v>
      </c>
      <c r="E97" s="236">
        <v>1</v>
      </c>
      <c r="F97" s="79">
        <v>868.52</v>
      </c>
      <c r="G97" s="86">
        <v>1</v>
      </c>
      <c r="H97" s="272">
        <v>868.52</v>
      </c>
    </row>
    <row r="98" spans="1:8" x14ac:dyDescent="0.2">
      <c r="A98" s="51" t="s">
        <v>317</v>
      </c>
      <c r="B98" s="176" t="s">
        <v>20</v>
      </c>
      <c r="C98" s="154">
        <v>1</v>
      </c>
      <c r="D98" s="367">
        <v>434.26</v>
      </c>
      <c r="E98" s="236">
        <v>1</v>
      </c>
      <c r="F98" s="79">
        <v>434.26</v>
      </c>
      <c r="G98" s="86">
        <v>1</v>
      </c>
      <c r="H98" s="272">
        <v>434.26</v>
      </c>
    </row>
    <row r="99" spans="1:8" s="1" customFormat="1" x14ac:dyDescent="0.2">
      <c r="A99" s="58" t="s">
        <v>318</v>
      </c>
      <c r="B99" s="176" t="s">
        <v>20</v>
      </c>
      <c r="C99" s="154">
        <v>1</v>
      </c>
      <c r="D99" s="367">
        <v>434.26</v>
      </c>
      <c r="E99" s="236">
        <v>1</v>
      </c>
      <c r="F99" s="79">
        <v>434.26</v>
      </c>
      <c r="G99" s="86">
        <v>1</v>
      </c>
      <c r="H99" s="272">
        <v>434.26</v>
      </c>
    </row>
    <row r="100" spans="1:8" s="3" customFormat="1" ht="24.75" thickBot="1" x14ac:dyDescent="0.25">
      <c r="A100" s="51" t="s">
        <v>58</v>
      </c>
      <c r="B100" s="175" t="s">
        <v>67</v>
      </c>
      <c r="C100" s="117">
        <v>1</v>
      </c>
      <c r="D100" s="368">
        <v>0.96</v>
      </c>
      <c r="E100" s="236">
        <v>14091</v>
      </c>
      <c r="F100" s="79">
        <v>13527.36</v>
      </c>
      <c r="G100" s="86">
        <v>14091</v>
      </c>
      <c r="H100" s="272">
        <v>13527.359999999999</v>
      </c>
    </row>
    <row r="101" spans="1:8" s="6" customFormat="1" ht="26.25" thickBot="1" x14ac:dyDescent="0.25">
      <c r="A101" s="179" t="s">
        <v>258</v>
      </c>
      <c r="B101" s="62"/>
      <c r="C101" s="36"/>
      <c r="D101" s="347"/>
      <c r="E101" s="298"/>
      <c r="F101" s="273">
        <v>10401.48</v>
      </c>
      <c r="G101" s="298"/>
      <c r="H101" s="273">
        <v>10890.23</v>
      </c>
    </row>
    <row r="102" spans="1:8" s="6" customFormat="1" x14ac:dyDescent="0.2">
      <c r="A102" s="111" t="s">
        <v>168</v>
      </c>
      <c r="B102" s="180" t="s">
        <v>257</v>
      </c>
      <c r="C102" s="181">
        <v>12</v>
      </c>
      <c r="D102" s="358">
        <v>700</v>
      </c>
      <c r="E102" s="231">
        <v>1</v>
      </c>
      <c r="F102" s="232">
        <v>8546.52</v>
      </c>
      <c r="G102" s="297">
        <v>1</v>
      </c>
      <c r="H102" s="244">
        <v>8280</v>
      </c>
    </row>
    <row r="103" spans="1:8" s="6" customFormat="1" x14ac:dyDescent="0.2">
      <c r="A103" s="111" t="s">
        <v>169</v>
      </c>
      <c r="B103" s="182" t="s">
        <v>257</v>
      </c>
      <c r="C103" s="154">
        <v>12</v>
      </c>
      <c r="D103" s="358">
        <v>154.58000000000001</v>
      </c>
      <c r="E103" s="236">
        <v>1</v>
      </c>
      <c r="F103" s="79">
        <v>1854.96</v>
      </c>
      <c r="G103" s="86">
        <v>1</v>
      </c>
      <c r="H103" s="272">
        <v>1845.47</v>
      </c>
    </row>
    <row r="104" spans="1:8" s="6" customFormat="1" ht="13.5" thickBot="1" x14ac:dyDescent="0.25">
      <c r="A104" s="111" t="s">
        <v>379</v>
      </c>
      <c r="B104" s="177" t="s">
        <v>257</v>
      </c>
      <c r="C104" s="183">
        <v>12</v>
      </c>
      <c r="D104" s="346">
        <v>64.06</v>
      </c>
      <c r="E104" s="236">
        <v>0</v>
      </c>
      <c r="F104" s="79">
        <v>0</v>
      </c>
      <c r="G104" s="86">
        <v>1</v>
      </c>
      <c r="H104" s="272">
        <v>764.76</v>
      </c>
    </row>
    <row r="105" spans="1:8" s="3" customFormat="1" ht="26.25" thickBot="1" x14ac:dyDescent="0.25">
      <c r="A105" s="184" t="s">
        <v>259</v>
      </c>
      <c r="B105" s="35"/>
      <c r="C105" s="36"/>
      <c r="D105" s="347"/>
      <c r="E105" s="229"/>
      <c r="F105" s="273">
        <v>13750.060000000001</v>
      </c>
      <c r="G105" s="229"/>
      <c r="H105" s="273">
        <v>40799.252</v>
      </c>
    </row>
    <row r="106" spans="1:8" ht="36" x14ac:dyDescent="0.2">
      <c r="A106" s="185" t="s">
        <v>59</v>
      </c>
      <c r="B106" s="186"/>
      <c r="C106" s="154"/>
      <c r="D106" s="369"/>
      <c r="E106" s="236">
        <v>0</v>
      </c>
      <c r="F106" s="235">
        <v>7503.34</v>
      </c>
      <c r="G106" s="235"/>
      <c r="H106" s="255">
        <v>7461.6719999999996</v>
      </c>
    </row>
    <row r="107" spans="1:8" s="3" customFormat="1" x14ac:dyDescent="0.2">
      <c r="A107" s="187" t="s">
        <v>21</v>
      </c>
      <c r="B107" s="186" t="s">
        <v>72</v>
      </c>
      <c r="C107" s="154">
        <v>12</v>
      </c>
      <c r="D107" s="370">
        <v>13.03</v>
      </c>
      <c r="E107" s="236">
        <v>30</v>
      </c>
      <c r="F107" s="79">
        <v>4690.8</v>
      </c>
      <c r="G107" s="86">
        <v>30</v>
      </c>
      <c r="H107" s="272">
        <v>4665.2999999999993</v>
      </c>
    </row>
    <row r="108" spans="1:8" s="3" customFormat="1" x14ac:dyDescent="0.2">
      <c r="A108" s="187" t="s">
        <v>22</v>
      </c>
      <c r="B108" s="186" t="s">
        <v>6</v>
      </c>
      <c r="C108" s="154">
        <v>12</v>
      </c>
      <c r="D108" s="370">
        <v>0.28999999999999998</v>
      </c>
      <c r="E108" s="236">
        <v>808.2</v>
      </c>
      <c r="F108" s="79">
        <v>2812.54</v>
      </c>
      <c r="G108" s="86">
        <v>808.2</v>
      </c>
      <c r="H108" s="272">
        <v>2796.3720000000003</v>
      </c>
    </row>
    <row r="109" spans="1:8" s="3" customFormat="1" ht="36" x14ac:dyDescent="0.2">
      <c r="A109" s="553" t="s">
        <v>260</v>
      </c>
      <c r="B109" s="186"/>
      <c r="C109" s="154" t="s">
        <v>261</v>
      </c>
      <c r="D109" s="369"/>
      <c r="E109" s="236">
        <v>0</v>
      </c>
      <c r="F109" s="235">
        <v>6246.72</v>
      </c>
      <c r="G109" s="79"/>
      <c r="H109" s="255">
        <v>33337.58</v>
      </c>
    </row>
    <row r="110" spans="1:8" s="3" customFormat="1" x14ac:dyDescent="0.2">
      <c r="A110" s="215" t="s">
        <v>338</v>
      </c>
      <c r="B110" s="34" t="s">
        <v>128</v>
      </c>
      <c r="C110" s="16"/>
      <c r="D110" s="351">
        <v>58.26</v>
      </c>
      <c r="E110" s="236">
        <v>0</v>
      </c>
      <c r="F110" s="79">
        <v>0</v>
      </c>
      <c r="G110" s="86">
        <v>240</v>
      </c>
      <c r="H110" s="272">
        <v>13982.4</v>
      </c>
    </row>
    <row r="111" spans="1:8" s="3" customFormat="1" x14ac:dyDescent="0.2">
      <c r="A111" s="315" t="s">
        <v>150</v>
      </c>
      <c r="B111" s="34" t="s">
        <v>5</v>
      </c>
      <c r="C111" s="16"/>
      <c r="D111" s="351">
        <v>27.69</v>
      </c>
      <c r="E111" s="236">
        <v>0</v>
      </c>
      <c r="F111" s="79">
        <v>0</v>
      </c>
      <c r="G111" s="86">
        <v>60</v>
      </c>
      <c r="H111" s="272">
        <v>1661.4</v>
      </c>
    </row>
    <row r="112" spans="1:8" s="3" customFormat="1" x14ac:dyDescent="0.2">
      <c r="A112" s="315" t="s">
        <v>151</v>
      </c>
      <c r="B112" s="34" t="s">
        <v>128</v>
      </c>
      <c r="C112" s="16"/>
      <c r="D112" s="351">
        <v>3335</v>
      </c>
      <c r="E112" s="236">
        <v>0</v>
      </c>
      <c r="F112" s="79">
        <v>0</v>
      </c>
      <c r="G112" s="86">
        <v>1</v>
      </c>
      <c r="H112" s="272">
        <v>3335</v>
      </c>
    </row>
    <row r="113" spans="1:8" s="3" customFormat="1" x14ac:dyDescent="0.2">
      <c r="A113" s="315" t="s">
        <v>153</v>
      </c>
      <c r="B113" s="34" t="s">
        <v>128</v>
      </c>
      <c r="C113" s="16"/>
      <c r="D113" s="351">
        <v>218.27</v>
      </c>
      <c r="E113" s="236">
        <v>0</v>
      </c>
      <c r="F113" s="79">
        <v>0</v>
      </c>
      <c r="G113" s="86">
        <v>1</v>
      </c>
      <c r="H113" s="272">
        <v>218</v>
      </c>
    </row>
    <row r="114" spans="1:8" s="3" customFormat="1" x14ac:dyDescent="0.2">
      <c r="A114" s="340" t="s">
        <v>429</v>
      </c>
      <c r="B114" s="34" t="s">
        <v>128</v>
      </c>
      <c r="C114" s="16"/>
      <c r="D114" s="351">
        <v>47.04</v>
      </c>
      <c r="E114" s="236">
        <v>0</v>
      </c>
      <c r="F114" s="79">
        <v>0</v>
      </c>
      <c r="G114" s="86">
        <v>39</v>
      </c>
      <c r="H114" s="272">
        <v>1836.48</v>
      </c>
    </row>
    <row r="115" spans="1:8" s="3" customFormat="1" x14ac:dyDescent="0.2">
      <c r="A115" s="58" t="s">
        <v>339</v>
      </c>
      <c r="B115" s="34" t="s">
        <v>5</v>
      </c>
      <c r="C115" s="16"/>
      <c r="D115" s="351">
        <v>273.92</v>
      </c>
      <c r="E115" s="236">
        <v>0</v>
      </c>
      <c r="F115" s="79">
        <v>0</v>
      </c>
      <c r="G115" s="86">
        <v>5</v>
      </c>
      <c r="H115" s="272">
        <v>1351.8400000000001</v>
      </c>
    </row>
    <row r="116" spans="1:8" s="3" customFormat="1" ht="13.5" thickBot="1" x14ac:dyDescent="0.25">
      <c r="A116" s="215" t="s">
        <v>340</v>
      </c>
      <c r="B116" s="34" t="s">
        <v>5</v>
      </c>
      <c r="C116" s="16"/>
      <c r="D116" s="351">
        <v>608.47</v>
      </c>
      <c r="E116" s="236">
        <v>0</v>
      </c>
      <c r="F116" s="79">
        <v>0</v>
      </c>
      <c r="G116" s="86">
        <v>18</v>
      </c>
      <c r="H116" s="272">
        <v>10952.46</v>
      </c>
    </row>
    <row r="117" spans="1:8" s="1" customFormat="1" ht="26.25" thickBot="1" x14ac:dyDescent="0.25">
      <c r="A117" s="184" t="s">
        <v>262</v>
      </c>
      <c r="B117" s="188"/>
      <c r="C117" s="189"/>
      <c r="D117" s="371"/>
      <c r="E117" s="229"/>
      <c r="F117" s="273">
        <v>10422.4</v>
      </c>
      <c r="G117" s="229"/>
      <c r="H117" s="273">
        <v>7408</v>
      </c>
    </row>
    <row r="118" spans="1:8" s="1" customFormat="1" ht="24.75" thickBot="1" x14ac:dyDescent="0.25">
      <c r="A118" s="145" t="s">
        <v>60</v>
      </c>
      <c r="B118" s="166" t="s">
        <v>66</v>
      </c>
      <c r="C118" s="190">
        <v>1</v>
      </c>
      <c r="D118" s="346"/>
      <c r="E118" s="231">
        <v>3904.2</v>
      </c>
      <c r="F118" s="232">
        <v>10422.4</v>
      </c>
      <c r="G118" s="297">
        <v>3904.2</v>
      </c>
      <c r="H118" s="244">
        <v>7408</v>
      </c>
    </row>
    <row r="119" spans="1:8" s="1" customFormat="1" ht="30.75" customHeight="1" thickBot="1" x14ac:dyDescent="0.25">
      <c r="A119" s="619" t="s">
        <v>62</v>
      </c>
      <c r="B119" s="620"/>
      <c r="C119" s="620"/>
      <c r="D119" s="621"/>
      <c r="E119" s="229"/>
      <c r="F119" s="273">
        <v>288247.07</v>
      </c>
      <c r="G119" s="229"/>
      <c r="H119" s="273">
        <v>287214.81952000002</v>
      </c>
    </row>
    <row r="120" spans="1:8" s="1" customFormat="1" ht="26.25" thickBot="1" x14ac:dyDescent="0.25">
      <c r="A120" s="198" t="s">
        <v>264</v>
      </c>
      <c r="B120" s="113"/>
      <c r="C120" s="114"/>
      <c r="D120" s="373"/>
      <c r="E120" s="262">
        <v>402</v>
      </c>
      <c r="F120" s="229">
        <v>81412.429999999993</v>
      </c>
      <c r="G120" s="229">
        <v>402</v>
      </c>
      <c r="H120" s="273">
        <v>80871.622799999997</v>
      </c>
    </row>
    <row r="121" spans="1:8" s="1" customFormat="1" ht="24" x14ac:dyDescent="0.2">
      <c r="A121" s="343" t="s">
        <v>173</v>
      </c>
      <c r="B121" s="56" t="s">
        <v>66</v>
      </c>
      <c r="C121" s="381" t="s">
        <v>282</v>
      </c>
      <c r="D121" s="364" t="s">
        <v>265</v>
      </c>
      <c r="E121" s="231">
        <v>3904.2</v>
      </c>
      <c r="F121" s="232">
        <v>76914.789999999994</v>
      </c>
      <c r="G121" s="297">
        <v>3904.2</v>
      </c>
      <c r="H121" s="244">
        <v>76444.259999999995</v>
      </c>
    </row>
    <row r="122" spans="1:8" s="1" customFormat="1" ht="24.75" thickBot="1" x14ac:dyDescent="0.25">
      <c r="A122" s="199" t="s">
        <v>275</v>
      </c>
      <c r="B122" s="14" t="s">
        <v>66</v>
      </c>
      <c r="C122" s="83">
        <v>12</v>
      </c>
      <c r="D122" s="396">
        <v>9.6000000000000002E-2</v>
      </c>
      <c r="E122" s="236">
        <v>3904.2</v>
      </c>
      <c r="F122" s="79">
        <v>4497.6400000000003</v>
      </c>
      <c r="G122" s="86">
        <v>3904.2</v>
      </c>
      <c r="H122" s="272">
        <v>4427.3627999999999</v>
      </c>
    </row>
    <row r="123" spans="1:8" s="3" customFormat="1" ht="51.75" thickBot="1" x14ac:dyDescent="0.25">
      <c r="A123" s="200" t="s">
        <v>266</v>
      </c>
      <c r="B123" s="55" t="s">
        <v>66</v>
      </c>
      <c r="C123" s="382" t="s">
        <v>187</v>
      </c>
      <c r="D123" s="347" t="s">
        <v>265</v>
      </c>
      <c r="E123" s="262">
        <v>3421</v>
      </c>
      <c r="F123" s="229">
        <v>173863.67</v>
      </c>
      <c r="G123" s="298">
        <v>3421</v>
      </c>
      <c r="H123" s="273">
        <v>172956.03999999998</v>
      </c>
    </row>
    <row r="124" spans="1:8" s="3" customFormat="1" ht="64.5" thickBot="1" x14ac:dyDescent="0.25">
      <c r="A124" s="201" t="s">
        <v>267</v>
      </c>
      <c r="B124" s="274" t="s">
        <v>66</v>
      </c>
      <c r="C124" s="77">
        <v>1</v>
      </c>
      <c r="D124" s="484">
        <v>3.4666666666666665E-3</v>
      </c>
      <c r="E124" s="262">
        <v>3904.2</v>
      </c>
      <c r="F124" s="229">
        <v>175.69</v>
      </c>
      <c r="G124" s="298">
        <v>3904.2</v>
      </c>
      <c r="H124" s="273">
        <v>162.41471999999999</v>
      </c>
    </row>
    <row r="125" spans="1:8" s="3" customFormat="1" ht="51.75" thickBot="1" x14ac:dyDescent="0.25">
      <c r="A125" s="184" t="s">
        <v>268</v>
      </c>
      <c r="B125" s="275" t="s">
        <v>66</v>
      </c>
      <c r="C125" s="78">
        <v>12</v>
      </c>
      <c r="D125" s="374">
        <v>0.77</v>
      </c>
      <c r="E125" s="262">
        <v>3904.2</v>
      </c>
      <c r="F125" s="229">
        <v>32795.279999999999</v>
      </c>
      <c r="G125" s="298">
        <v>3904.2</v>
      </c>
      <c r="H125" s="273">
        <v>33224.741999999998</v>
      </c>
    </row>
    <row r="126" spans="1:8" s="1" customFormat="1" ht="15.75" thickBot="1" x14ac:dyDescent="0.25">
      <c r="A126" s="209" t="s">
        <v>64</v>
      </c>
      <c r="B126" s="210"/>
      <c r="C126" s="211"/>
      <c r="D126" s="485"/>
      <c r="E126" s="262">
        <v>3904.2</v>
      </c>
      <c r="F126" s="228">
        <v>227692.94</v>
      </c>
      <c r="G126" s="227">
        <v>3904.2</v>
      </c>
      <c r="H126" s="273">
        <v>224296.2905</v>
      </c>
    </row>
    <row r="127" spans="1:8" s="1" customFormat="1" ht="18" thickBot="1" x14ac:dyDescent="0.25">
      <c r="A127" s="115" t="s">
        <v>269</v>
      </c>
      <c r="B127" s="150" t="s">
        <v>66</v>
      </c>
      <c r="C127" s="117">
        <v>12</v>
      </c>
      <c r="D127" s="486">
        <v>4.8600000000000003</v>
      </c>
      <c r="E127" s="236">
        <v>3904.2</v>
      </c>
      <c r="F127" s="79">
        <v>227692.94</v>
      </c>
      <c r="G127" s="86">
        <v>3904.2</v>
      </c>
      <c r="H127" s="272">
        <v>224296.2905</v>
      </c>
    </row>
    <row r="128" spans="1:8" s="1" customFormat="1" ht="15.75" thickBot="1" x14ac:dyDescent="0.25">
      <c r="A128" s="123" t="s">
        <v>192</v>
      </c>
      <c r="B128" s="57"/>
      <c r="C128" s="42"/>
      <c r="D128" s="376"/>
      <c r="E128" s="262">
        <v>0</v>
      </c>
      <c r="F128" s="229">
        <v>97634.91</v>
      </c>
      <c r="G128" s="301"/>
      <c r="H128" s="273">
        <v>3799.8900000000003</v>
      </c>
    </row>
    <row r="129" spans="1:8" s="1" customFormat="1" ht="13.5" thickBot="1" x14ac:dyDescent="0.25">
      <c r="A129" s="31" t="s">
        <v>321</v>
      </c>
      <c r="B129" s="35"/>
      <c r="C129" s="41"/>
      <c r="D129" s="377"/>
      <c r="E129" s="262">
        <v>0</v>
      </c>
      <c r="F129" s="229">
        <v>97634.91</v>
      </c>
      <c r="G129" s="229"/>
      <c r="H129" s="273">
        <v>2500</v>
      </c>
    </row>
    <row r="130" spans="1:8" s="1" customFormat="1" ht="13.5" thickBot="1" x14ac:dyDescent="0.25">
      <c r="A130" s="84" t="s">
        <v>358</v>
      </c>
      <c r="B130" s="251" t="s">
        <v>128</v>
      </c>
      <c r="C130" s="30"/>
      <c r="D130" s="359">
        <v>2500</v>
      </c>
      <c r="E130" s="387">
        <v>0</v>
      </c>
      <c r="F130" s="79">
        <v>0</v>
      </c>
      <c r="G130" s="86">
        <v>1</v>
      </c>
      <c r="H130" s="272">
        <v>2500</v>
      </c>
    </row>
    <row r="131" spans="1:8" s="1" customFormat="1" ht="13.5" thickBot="1" x14ac:dyDescent="0.25">
      <c r="A131" s="218" t="s">
        <v>325</v>
      </c>
      <c r="B131" s="463"/>
      <c r="C131" s="464"/>
      <c r="D131" s="488"/>
      <c r="E131" s="262">
        <v>0</v>
      </c>
      <c r="F131" s="229">
        <v>0</v>
      </c>
      <c r="G131" s="229"/>
      <c r="H131" s="273">
        <v>1299.8900000000001</v>
      </c>
    </row>
    <row r="132" spans="1:8" s="1" customFormat="1" ht="24.75" thickBot="1" x14ac:dyDescent="0.25">
      <c r="A132" s="220" t="s">
        <v>323</v>
      </c>
      <c r="B132" s="150" t="s">
        <v>5</v>
      </c>
      <c r="C132" s="117">
        <v>1</v>
      </c>
      <c r="D132" s="486">
        <v>1299.8900000000001</v>
      </c>
      <c r="E132" s="236">
        <v>0</v>
      </c>
      <c r="F132" s="79">
        <v>0</v>
      </c>
      <c r="G132" s="86">
        <v>1</v>
      </c>
      <c r="H132" s="272">
        <v>1299.8900000000001</v>
      </c>
    </row>
    <row r="133" spans="1:8" s="1" customFormat="1" ht="15.75" thickBot="1" x14ac:dyDescent="0.25">
      <c r="A133" s="221" t="s">
        <v>424</v>
      </c>
      <c r="B133" s="55"/>
      <c r="C133" s="40"/>
      <c r="D133" s="489"/>
      <c r="E133" s="17"/>
      <c r="F133" s="273">
        <v>1089057.1199999999</v>
      </c>
      <c r="G133" s="17"/>
      <c r="H133" s="273">
        <v>799852.5790400001</v>
      </c>
    </row>
    <row r="134" spans="1:8" x14ac:dyDescent="0.2">
      <c r="A134" s="24"/>
      <c r="B134" s="75"/>
      <c r="C134" s="18"/>
    </row>
    <row r="135" spans="1:8" x14ac:dyDescent="0.2">
      <c r="A135" s="284" t="s">
        <v>431</v>
      </c>
      <c r="B135" s="75"/>
      <c r="C135" s="18"/>
      <c r="D135" s="122"/>
      <c r="E135" s="440"/>
      <c r="F135" s="440"/>
      <c r="G135" s="440"/>
      <c r="H135" s="440"/>
    </row>
    <row r="136" spans="1:8" x14ac:dyDescent="0.2">
      <c r="A136" s="24"/>
      <c r="B136" s="75"/>
      <c r="C136" s="18"/>
      <c r="D136" s="122"/>
      <c r="E136" s="440"/>
      <c r="F136" s="440"/>
      <c r="G136" s="440"/>
      <c r="H136" s="440"/>
    </row>
    <row r="137" spans="1:8" x14ac:dyDescent="0.2">
      <c r="A137" s="24" t="s">
        <v>432</v>
      </c>
      <c r="B137" s="75"/>
      <c r="C137" s="18"/>
      <c r="D137" s="122"/>
      <c r="E137" s="440"/>
      <c r="F137" s="440"/>
      <c r="G137" s="440"/>
      <c r="H137" s="440"/>
    </row>
    <row r="138" spans="1:8" s="1" customFormat="1" x14ac:dyDescent="0.2">
      <c r="A138" s="24"/>
      <c r="B138" s="75"/>
      <c r="C138" s="18"/>
      <c r="D138" s="122"/>
      <c r="E138" s="440"/>
      <c r="F138" s="440"/>
      <c r="G138" s="440"/>
      <c r="H138" s="440"/>
    </row>
    <row r="139" spans="1:8" s="3" customFormat="1" x14ac:dyDescent="0.2">
      <c r="A139" s="24"/>
      <c r="B139" s="75"/>
      <c r="C139" s="18"/>
      <c r="D139" s="122"/>
      <c r="E139" s="440"/>
      <c r="F139" s="440"/>
      <c r="G139" s="440"/>
      <c r="H139" s="440"/>
    </row>
    <row r="140" spans="1:8" x14ac:dyDescent="0.2">
      <c r="A140" s="24"/>
      <c r="D140" s="122"/>
      <c r="E140" s="440"/>
      <c r="F140" s="440"/>
      <c r="G140" s="440"/>
      <c r="H140" s="440"/>
    </row>
    <row r="141" spans="1:8" x14ac:dyDescent="0.2">
      <c r="A141" s="24"/>
      <c r="E141" s="440"/>
      <c r="F141" s="440"/>
      <c r="G141" s="440"/>
      <c r="H141" s="440"/>
    </row>
    <row r="142" spans="1:8" x14ac:dyDescent="0.2">
      <c r="E142" s="440"/>
      <c r="F142" s="440"/>
      <c r="G142" s="440"/>
      <c r="H142" s="440"/>
    </row>
    <row r="143" spans="1:8" x14ac:dyDescent="0.2">
      <c r="E143" s="440"/>
      <c r="F143" s="440"/>
      <c r="G143" s="440"/>
      <c r="H143" s="440"/>
    </row>
    <row r="144" spans="1:8" x14ac:dyDescent="0.2">
      <c r="E144" s="440"/>
      <c r="F144" s="440"/>
      <c r="G144" s="440"/>
      <c r="H144" s="440"/>
    </row>
    <row r="145" spans="5:8" x14ac:dyDescent="0.2">
      <c r="E145" s="440"/>
      <c r="F145" s="440"/>
      <c r="G145" s="440"/>
      <c r="H145" s="440"/>
    </row>
    <row r="146" spans="5:8" x14ac:dyDescent="0.2">
      <c r="E146" s="440"/>
      <c r="F146" s="440"/>
      <c r="G146" s="440"/>
      <c r="H146" s="440"/>
    </row>
    <row r="147" spans="5:8" x14ac:dyDescent="0.2">
      <c r="E147" s="440"/>
      <c r="F147" s="440"/>
      <c r="G147" s="440"/>
      <c r="H147" s="440"/>
    </row>
    <row r="148" spans="5:8" x14ac:dyDescent="0.2">
      <c r="E148" s="440"/>
      <c r="F148" s="440"/>
      <c r="G148" s="440"/>
      <c r="H148" s="440"/>
    </row>
    <row r="149" spans="5:8" x14ac:dyDescent="0.2">
      <c r="E149" s="440"/>
      <c r="F149" s="440"/>
      <c r="G149" s="440"/>
      <c r="H149" s="440"/>
    </row>
    <row r="150" spans="5:8" x14ac:dyDescent="0.2">
      <c r="E150" s="440"/>
      <c r="F150" s="440"/>
      <c r="G150" s="440"/>
      <c r="H150" s="440"/>
    </row>
    <row r="151" spans="5:8" x14ac:dyDescent="0.2">
      <c r="E151" s="440"/>
      <c r="F151" s="440"/>
      <c r="G151" s="440"/>
      <c r="H151" s="440"/>
    </row>
    <row r="152" spans="5:8" x14ac:dyDescent="0.2">
      <c r="E152" s="440"/>
      <c r="F152" s="440"/>
      <c r="G152" s="440"/>
      <c r="H152" s="440"/>
    </row>
    <row r="153" spans="5:8" x14ac:dyDescent="0.2">
      <c r="E153" s="440"/>
      <c r="F153" s="440"/>
      <c r="G153" s="440"/>
      <c r="H153" s="440"/>
    </row>
    <row r="154" spans="5:8" x14ac:dyDescent="0.2">
      <c r="E154" s="440"/>
      <c r="F154" s="440"/>
      <c r="G154" s="440"/>
      <c r="H154" s="440"/>
    </row>
    <row r="155" spans="5:8" x14ac:dyDescent="0.2">
      <c r="E155" s="440"/>
      <c r="F155" s="440"/>
      <c r="G155" s="440"/>
      <c r="H155" s="440"/>
    </row>
    <row r="156" spans="5:8" x14ac:dyDescent="0.2">
      <c r="E156" s="440"/>
      <c r="F156" s="440"/>
      <c r="G156" s="440"/>
      <c r="H156" s="440"/>
    </row>
    <row r="157" spans="5:8" x14ac:dyDescent="0.2">
      <c r="E157" s="440"/>
      <c r="F157" s="440"/>
      <c r="G157" s="440"/>
      <c r="H157" s="440"/>
    </row>
    <row r="161" spans="1:4" x14ac:dyDescent="0.2">
      <c r="A161" s="13"/>
    </row>
    <row r="162" spans="1:4" x14ac:dyDescent="0.2">
      <c r="A162" s="13"/>
    </row>
    <row r="163" spans="1:4" x14ac:dyDescent="0.2">
      <c r="A163" s="13"/>
    </row>
    <row r="164" spans="1:4" x14ac:dyDescent="0.2">
      <c r="A164" s="13"/>
    </row>
    <row r="165" spans="1:4" x14ac:dyDescent="0.2">
      <c r="A165" s="13"/>
    </row>
    <row r="166" spans="1:4" x14ac:dyDescent="0.2">
      <c r="A166" s="13"/>
    </row>
    <row r="167" spans="1:4" x14ac:dyDescent="0.2">
      <c r="A167" s="13"/>
    </row>
    <row r="168" spans="1:4" x14ac:dyDescent="0.2">
      <c r="A168" s="13"/>
    </row>
    <row r="169" spans="1:4" x14ac:dyDescent="0.2">
      <c r="A169" s="13"/>
    </row>
    <row r="170" spans="1:4" x14ac:dyDescent="0.2">
      <c r="A170" s="13"/>
      <c r="B170" s="13"/>
      <c r="C170" s="13"/>
    </row>
    <row r="171" spans="1:4" x14ac:dyDescent="0.2">
      <c r="A171" s="13"/>
      <c r="B171" s="13"/>
      <c r="C171" s="13"/>
    </row>
    <row r="175" spans="1:4" x14ac:dyDescent="0.2">
      <c r="A175" s="13"/>
      <c r="D175" s="302"/>
    </row>
    <row r="176" spans="1:4" x14ac:dyDescent="0.2">
      <c r="A176" s="13"/>
      <c r="D176" s="302"/>
    </row>
  </sheetData>
  <mergeCells count="7">
    <mergeCell ref="A1:H1"/>
    <mergeCell ref="A2:D2"/>
    <mergeCell ref="A119:D119"/>
    <mergeCell ref="E19:H19"/>
    <mergeCell ref="E20:H20"/>
    <mergeCell ref="A23:D23"/>
    <mergeCell ref="A60:D60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showZeros="0" topLeftCell="A118" zoomScaleNormal="100" workbookViewId="0">
      <selection activeCell="L126" sqref="L126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1.140625" style="302" customWidth="1"/>
    <col min="6" max="6" width="11.5703125" style="302" customWidth="1"/>
    <col min="7" max="7" width="13" style="302" customWidth="1"/>
    <col min="8" max="8" width="15.5703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220782.69883959985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1017974.5199999999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1017974.5199999999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1017974.5199999999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778268.70095000009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460488.51788959967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x14ac:dyDescent="0.2">
      <c r="A10" s="223" t="s">
        <v>124</v>
      </c>
      <c r="B10" s="72"/>
      <c r="C10" s="99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7986.7488395998953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1031009.7600000001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1031009.7600000001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1031009.7600000001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1038996.5088396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778268.70095000009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260727.80788959994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36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210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114329.30000000002</v>
      </c>
      <c r="G23" s="229"/>
      <c r="H23" s="228">
        <v>13860.482750000003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59743.840000000004</v>
      </c>
      <c r="G24" s="229"/>
      <c r="H24" s="228">
        <v>34.757449999999999</v>
      </c>
    </row>
    <row r="25" spans="1:8" s="1" customFormat="1" ht="36" customHeight="1" x14ac:dyDescent="0.2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3819.5</v>
      </c>
      <c r="F25" s="232">
        <v>34.76</v>
      </c>
      <c r="G25" s="297">
        <v>3819.5</v>
      </c>
      <c r="H25" s="244">
        <v>34.757449999999999</v>
      </c>
    </row>
    <row r="26" spans="1:8" s="1" customFormat="1" ht="17.25" customHeight="1" thickBot="1" x14ac:dyDescent="0.25">
      <c r="A26" s="126" t="s">
        <v>164</v>
      </c>
      <c r="B26" s="32" t="s">
        <v>6</v>
      </c>
      <c r="C26" s="233" t="s">
        <v>68</v>
      </c>
      <c r="D26" s="346"/>
      <c r="E26" s="234">
        <v>0</v>
      </c>
      <c r="F26" s="235">
        <v>59709.08</v>
      </c>
      <c r="G26" s="85"/>
      <c r="H26" s="255">
        <v>0</v>
      </c>
    </row>
    <row r="27" spans="1:8" s="3" customFormat="1" ht="13.5" thickBot="1" x14ac:dyDescent="0.25">
      <c r="A27" s="239" t="s">
        <v>30</v>
      </c>
      <c r="B27" s="240"/>
      <c r="C27" s="380"/>
      <c r="D27" s="347"/>
      <c r="E27" s="229"/>
      <c r="F27" s="228">
        <v>2221.42</v>
      </c>
      <c r="G27" s="229"/>
      <c r="H27" s="228">
        <v>2210.9423999999999</v>
      </c>
    </row>
    <row r="28" spans="1:8" s="1" customFormat="1" ht="35.25" customHeight="1" thickBot="1" x14ac:dyDescent="0.25">
      <c r="A28" s="26" t="s">
        <v>31</v>
      </c>
      <c r="B28" s="33" t="s">
        <v>6</v>
      </c>
      <c r="C28" s="102">
        <v>12</v>
      </c>
      <c r="D28" s="348">
        <v>0.21199999999999999</v>
      </c>
      <c r="E28" s="231">
        <v>873.2</v>
      </c>
      <c r="F28" s="232">
        <v>2221.42</v>
      </c>
      <c r="G28" s="297">
        <v>873.2</v>
      </c>
      <c r="H28" s="244">
        <v>2210.9423999999999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4371.8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607.29999999999995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30023.21</v>
      </c>
      <c r="G31" s="229"/>
      <c r="H31" s="273">
        <v>1825.9776000000002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1056.7</v>
      </c>
      <c r="F32" s="232">
        <v>1627.32</v>
      </c>
      <c r="G32" s="297">
        <f>E32</f>
        <v>1056.7</v>
      </c>
      <c r="H32" s="244">
        <v>1627.3180000000002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1056.7</v>
      </c>
      <c r="F33" s="79">
        <v>397.32</v>
      </c>
      <c r="G33" s="297">
        <f>E33</f>
        <v>1056.7</v>
      </c>
      <c r="H33" s="272">
        <v>198.65960000000001</v>
      </c>
    </row>
    <row r="34" spans="1:8" s="1" customFormat="1" ht="18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27998.57</v>
      </c>
      <c r="G34" s="235"/>
      <c r="H34" s="255">
        <v>0</v>
      </c>
    </row>
    <row r="35" spans="1:8" s="1" customFormat="1" ht="13.5" thickBot="1" x14ac:dyDescent="0.25">
      <c r="A35" s="385" t="s">
        <v>216</v>
      </c>
      <c r="B35" s="595"/>
      <c r="C35" s="23"/>
      <c r="D35" s="596"/>
      <c r="E35" s="236">
        <v>0</v>
      </c>
      <c r="F35" s="79">
        <v>27998.57</v>
      </c>
      <c r="G35" s="232"/>
      <c r="H35" s="244">
        <v>0</v>
      </c>
    </row>
    <row r="36" spans="1:8" s="3" customFormat="1" ht="26.25" thickBot="1" x14ac:dyDescent="0.25">
      <c r="A36" s="601" t="s">
        <v>38</v>
      </c>
      <c r="B36" s="602"/>
      <c r="C36" s="603"/>
      <c r="D36" s="353"/>
      <c r="E36" s="229"/>
      <c r="F36" s="273">
        <v>3527.09</v>
      </c>
      <c r="G36" s="229"/>
      <c r="H36" s="273">
        <v>6583.4180000000006</v>
      </c>
    </row>
    <row r="37" spans="1:8" s="1" customFormat="1" ht="45.75" customHeight="1" x14ac:dyDescent="0.2">
      <c r="A37" s="597" t="s">
        <v>39</v>
      </c>
      <c r="B37" s="598" t="s">
        <v>6</v>
      </c>
      <c r="C37" s="599">
        <v>1</v>
      </c>
      <c r="D37" s="600">
        <v>0.52</v>
      </c>
      <c r="E37" s="231">
        <v>392.4</v>
      </c>
      <c r="F37" s="232">
        <v>204.05</v>
      </c>
      <c r="G37" s="297">
        <v>392.4</v>
      </c>
      <c r="H37" s="244">
        <v>204.048</v>
      </c>
    </row>
    <row r="38" spans="1:8" s="1" customFormat="1" ht="17.25" customHeight="1" x14ac:dyDescent="0.2">
      <c r="A38" s="241" t="s">
        <v>34</v>
      </c>
      <c r="B38" s="128"/>
      <c r="C38" s="217" t="s">
        <v>69</v>
      </c>
      <c r="D38" s="476"/>
      <c r="E38" s="236">
        <v>0</v>
      </c>
      <c r="F38" s="79">
        <v>3323.04</v>
      </c>
      <c r="G38" s="79"/>
      <c r="H38" s="255">
        <v>6379.3700000000008</v>
      </c>
    </row>
    <row r="39" spans="1:8" s="1" customFormat="1" x14ac:dyDescent="0.2">
      <c r="A39" s="137" t="s">
        <v>217</v>
      </c>
      <c r="B39" s="138" t="s">
        <v>134</v>
      </c>
      <c r="C39" s="16"/>
      <c r="D39" s="472">
        <v>276.92</v>
      </c>
      <c r="E39" s="236">
        <v>12</v>
      </c>
      <c r="F39" s="79">
        <v>3323.04</v>
      </c>
      <c r="G39" s="86">
        <v>21</v>
      </c>
      <c r="H39" s="272">
        <v>5815.3200000000006</v>
      </c>
    </row>
    <row r="40" spans="1:8" s="1" customFormat="1" x14ac:dyDescent="0.2">
      <c r="A40" s="51" t="s">
        <v>417</v>
      </c>
      <c r="B40" s="14" t="s">
        <v>6</v>
      </c>
      <c r="C40" s="16"/>
      <c r="D40" s="352" t="s">
        <v>430</v>
      </c>
      <c r="E40" s="236">
        <v>0</v>
      </c>
      <c r="F40" s="79">
        <v>0</v>
      </c>
      <c r="G40" s="86">
        <v>1</v>
      </c>
      <c r="H40" s="272">
        <v>525.05999999999995</v>
      </c>
    </row>
    <row r="41" spans="1:8" s="1" customFormat="1" ht="13.5" thickBot="1" x14ac:dyDescent="0.25">
      <c r="A41" s="51" t="s">
        <v>418</v>
      </c>
      <c r="B41" s="34" t="s">
        <v>127</v>
      </c>
      <c r="C41" s="16"/>
      <c r="D41" s="352" t="s">
        <v>430</v>
      </c>
      <c r="E41" s="236">
        <v>0</v>
      </c>
      <c r="F41" s="79">
        <v>0</v>
      </c>
      <c r="G41" s="86">
        <v>3.5</v>
      </c>
      <c r="H41" s="272">
        <v>38.99</v>
      </c>
    </row>
    <row r="42" spans="1:8" s="3" customFormat="1" ht="26.25" thickBot="1" x14ac:dyDescent="0.25">
      <c r="A42" s="139" t="s">
        <v>40</v>
      </c>
      <c r="B42" s="133"/>
      <c r="C42" s="134"/>
      <c r="D42" s="350"/>
      <c r="E42" s="229"/>
      <c r="F42" s="273">
        <v>7838.2999999999993</v>
      </c>
      <c r="G42" s="229"/>
      <c r="H42" s="273">
        <v>118.4045</v>
      </c>
    </row>
    <row r="43" spans="1:8" s="1" customFormat="1" ht="36" customHeight="1" x14ac:dyDescent="0.2">
      <c r="A43" s="26" t="s">
        <v>41</v>
      </c>
      <c r="B43" s="249" t="s">
        <v>66</v>
      </c>
      <c r="C43" s="16" t="s">
        <v>70</v>
      </c>
      <c r="D43" s="474">
        <v>3.1E-2</v>
      </c>
      <c r="E43" s="231">
        <v>3819.5</v>
      </c>
      <c r="F43" s="232">
        <v>118.4</v>
      </c>
      <c r="G43" s="297">
        <v>3819.5</v>
      </c>
      <c r="H43" s="244">
        <v>118.4045</v>
      </c>
    </row>
    <row r="44" spans="1:8" s="1" customFormat="1" ht="21" customHeight="1" thickBot="1" x14ac:dyDescent="0.25">
      <c r="A44" s="144" t="s">
        <v>34</v>
      </c>
      <c r="B44" s="96"/>
      <c r="C44" s="16" t="s">
        <v>69</v>
      </c>
      <c r="D44" s="476"/>
      <c r="E44" s="234">
        <v>0</v>
      </c>
      <c r="F44" s="235">
        <v>7719.9</v>
      </c>
      <c r="G44" s="235"/>
      <c r="H44" s="255">
        <v>0</v>
      </c>
    </row>
    <row r="45" spans="1:8" s="3" customFormat="1" ht="26.25" thickBot="1" x14ac:dyDescent="0.25">
      <c r="A45" s="139" t="s">
        <v>42</v>
      </c>
      <c r="B45" s="133"/>
      <c r="C45" s="134"/>
      <c r="D45" s="350"/>
      <c r="E45" s="229"/>
      <c r="F45" s="273">
        <v>607.29999999999995</v>
      </c>
      <c r="G45" s="229"/>
      <c r="H45" s="273">
        <v>0</v>
      </c>
    </row>
    <row r="46" spans="1:8" s="3" customFormat="1" ht="26.25" thickBot="1" x14ac:dyDescent="0.25">
      <c r="A46" s="142" t="s">
        <v>44</v>
      </c>
      <c r="B46" s="143"/>
      <c r="C46" s="253"/>
      <c r="D46" s="477"/>
      <c r="E46" s="229"/>
      <c r="F46" s="273">
        <v>3627.46</v>
      </c>
      <c r="G46" s="229"/>
      <c r="H46" s="273">
        <v>635.43200000000002</v>
      </c>
    </row>
    <row r="47" spans="1:8" s="1" customFormat="1" ht="16.5" x14ac:dyDescent="0.2">
      <c r="A47" s="111" t="s">
        <v>45</v>
      </c>
      <c r="B47" s="33" t="s">
        <v>66</v>
      </c>
      <c r="C47" s="102"/>
      <c r="D47" s="474">
        <v>3.6000000000000004E-2</v>
      </c>
      <c r="E47" s="231">
        <v>3819.5</v>
      </c>
      <c r="F47" s="232">
        <v>137.5</v>
      </c>
      <c r="G47" s="297">
        <v>3819.5</v>
      </c>
      <c r="H47" s="244">
        <v>137.50199999999998</v>
      </c>
    </row>
    <row r="48" spans="1:8" s="1" customFormat="1" x14ac:dyDescent="0.2">
      <c r="A48" s="144" t="s">
        <v>274</v>
      </c>
      <c r="B48" s="97"/>
      <c r="C48" s="16"/>
      <c r="D48" s="474"/>
      <c r="E48" s="79"/>
      <c r="F48" s="255">
        <v>3489.96</v>
      </c>
      <c r="G48" s="79"/>
      <c r="H48" s="255">
        <v>497.93</v>
      </c>
    </row>
    <row r="49" spans="1:8" s="1" customFormat="1" ht="13.5" thickBot="1" x14ac:dyDescent="0.25">
      <c r="A49" s="148" t="s">
        <v>363</v>
      </c>
      <c r="B49" s="138" t="s">
        <v>5</v>
      </c>
      <c r="C49" s="217">
        <v>1</v>
      </c>
      <c r="D49" s="472">
        <v>497.93</v>
      </c>
      <c r="E49" s="236">
        <v>0</v>
      </c>
      <c r="F49" s="79">
        <v>0</v>
      </c>
      <c r="G49" s="86">
        <v>1</v>
      </c>
      <c r="H49" s="272">
        <v>497.93</v>
      </c>
    </row>
    <row r="50" spans="1:8" s="3" customFormat="1" ht="39" thickBot="1" x14ac:dyDescent="0.25">
      <c r="A50" s="27" t="s">
        <v>46</v>
      </c>
      <c r="B50" s="35"/>
      <c r="C50" s="254"/>
      <c r="D50" s="353"/>
      <c r="E50" s="229"/>
      <c r="F50" s="273">
        <v>1761.58</v>
      </c>
      <c r="G50" s="229"/>
      <c r="H50" s="273">
        <v>2451.5508</v>
      </c>
    </row>
    <row r="51" spans="1:8" s="1" customFormat="1" ht="56.25" x14ac:dyDescent="0.2">
      <c r="A51" s="151" t="s">
        <v>47</v>
      </c>
      <c r="B51" s="33" t="s">
        <v>128</v>
      </c>
      <c r="C51" s="22" t="s">
        <v>70</v>
      </c>
      <c r="D51" s="474">
        <v>4.5860000000000003</v>
      </c>
      <c r="E51" s="231">
        <v>42</v>
      </c>
      <c r="F51" s="232">
        <v>385.22</v>
      </c>
      <c r="G51" s="297">
        <v>38</v>
      </c>
      <c r="H51" s="244">
        <v>174.268</v>
      </c>
    </row>
    <row r="52" spans="1:8" s="1" customFormat="1" x14ac:dyDescent="0.2">
      <c r="A52" s="152" t="s">
        <v>48</v>
      </c>
      <c r="B52" s="14"/>
      <c r="C52" s="21"/>
      <c r="D52" s="476"/>
      <c r="E52" s="234">
        <v>0</v>
      </c>
      <c r="F52" s="235">
        <v>1376.36</v>
      </c>
      <c r="G52" s="235"/>
      <c r="H52" s="255">
        <v>2277.2828</v>
      </c>
    </row>
    <row r="53" spans="1:8" s="1" customFormat="1" x14ac:dyDescent="0.2">
      <c r="A53" s="153" t="s">
        <v>247</v>
      </c>
      <c r="B53" s="154" t="s">
        <v>6</v>
      </c>
      <c r="C53" s="117">
        <v>1</v>
      </c>
      <c r="D53" s="490">
        <v>143.94999999999999</v>
      </c>
      <c r="E53" s="236">
        <v>0</v>
      </c>
      <c r="F53" s="79">
        <v>0</v>
      </c>
      <c r="G53" s="86">
        <v>11.76</v>
      </c>
      <c r="H53" s="272">
        <v>1692.8519999999999</v>
      </c>
    </row>
    <row r="54" spans="1:8" s="1" customFormat="1" x14ac:dyDescent="0.2">
      <c r="A54" s="155" t="s">
        <v>250</v>
      </c>
      <c r="B54" s="257" t="s">
        <v>6</v>
      </c>
      <c r="C54" s="154">
        <v>1</v>
      </c>
      <c r="D54" s="472">
        <v>1072.71</v>
      </c>
      <c r="E54" s="236">
        <v>0.5</v>
      </c>
      <c r="F54" s="79">
        <v>536.36</v>
      </c>
      <c r="G54" s="86">
        <v>0</v>
      </c>
      <c r="H54" s="272">
        <v>0</v>
      </c>
    </row>
    <row r="55" spans="1:8" s="1" customFormat="1" x14ac:dyDescent="0.2">
      <c r="A55" s="258" t="s">
        <v>161</v>
      </c>
      <c r="B55" s="259" t="s">
        <v>163</v>
      </c>
      <c r="C55" s="190"/>
      <c r="D55" s="354"/>
      <c r="E55" s="236">
        <v>0</v>
      </c>
      <c r="F55" s="235">
        <v>840</v>
      </c>
      <c r="G55" s="79"/>
      <c r="H55" s="255">
        <v>584.43080000000009</v>
      </c>
    </row>
    <row r="56" spans="1:8" s="1" customFormat="1" x14ac:dyDescent="0.2">
      <c r="A56" s="311" t="s">
        <v>211</v>
      </c>
      <c r="B56" s="37" t="s">
        <v>5</v>
      </c>
      <c r="C56" s="21"/>
      <c r="D56" s="351">
        <v>76.790000000000006</v>
      </c>
      <c r="E56" s="236">
        <v>0</v>
      </c>
      <c r="F56" s="79">
        <v>0</v>
      </c>
      <c r="G56" s="86">
        <v>2</v>
      </c>
      <c r="H56" s="272">
        <v>153.58000000000001</v>
      </c>
    </row>
    <row r="57" spans="1:8" s="1" customFormat="1" x14ac:dyDescent="0.2">
      <c r="A57" s="216" t="s">
        <v>280</v>
      </c>
      <c r="B57" s="37" t="s">
        <v>5</v>
      </c>
      <c r="C57" s="21"/>
      <c r="D57" s="351">
        <v>223.27</v>
      </c>
      <c r="E57" s="236">
        <v>0</v>
      </c>
      <c r="F57" s="79">
        <v>0</v>
      </c>
      <c r="G57" s="86">
        <v>1</v>
      </c>
      <c r="H57" s="272">
        <v>223.27</v>
      </c>
    </row>
    <row r="58" spans="1:8" s="1" customFormat="1" ht="13.5" thickBot="1" x14ac:dyDescent="0.25">
      <c r="A58" s="58" t="s">
        <v>381</v>
      </c>
      <c r="B58" s="50" t="s">
        <v>6</v>
      </c>
      <c r="C58" s="21"/>
      <c r="D58" s="351">
        <v>437.66</v>
      </c>
      <c r="E58" s="236">
        <v>0</v>
      </c>
      <c r="F58" s="79">
        <v>0</v>
      </c>
      <c r="G58" s="86">
        <v>0.56000000000000005</v>
      </c>
      <c r="H58" s="272">
        <v>207.58080000000001</v>
      </c>
    </row>
    <row r="59" spans="1:8" s="69" customFormat="1" ht="30.75" customHeight="1" thickBot="1" x14ac:dyDescent="0.25">
      <c r="A59" s="613" t="s">
        <v>49</v>
      </c>
      <c r="B59" s="614"/>
      <c r="C59" s="614"/>
      <c r="D59" s="615"/>
      <c r="E59" s="260"/>
      <c r="F59" s="261">
        <v>582161.87</v>
      </c>
      <c r="G59" s="260"/>
      <c r="H59" s="261">
        <v>227016.19400000002</v>
      </c>
    </row>
    <row r="60" spans="1:8" s="3" customFormat="1" ht="26.25" thickBot="1" x14ac:dyDescent="0.25">
      <c r="A60" s="139" t="s">
        <v>51</v>
      </c>
      <c r="B60" s="133"/>
      <c r="C60" s="134"/>
      <c r="D60" s="350"/>
      <c r="E60" s="262">
        <v>80</v>
      </c>
      <c r="F60" s="229">
        <v>9854.01</v>
      </c>
      <c r="G60" s="229"/>
      <c r="H60" s="273">
        <v>12687.77</v>
      </c>
    </row>
    <row r="61" spans="1:8" s="1" customFormat="1" ht="25.5" x14ac:dyDescent="0.2">
      <c r="A61" s="145" t="s">
        <v>167</v>
      </c>
      <c r="B61" s="150" t="s">
        <v>409</v>
      </c>
      <c r="C61" s="117">
        <v>3</v>
      </c>
      <c r="D61" s="472">
        <v>37.21</v>
      </c>
      <c r="E61" s="231">
        <v>80</v>
      </c>
      <c r="F61" s="232">
        <v>8929.2000000000007</v>
      </c>
      <c r="G61" s="297">
        <v>104</v>
      </c>
      <c r="H61" s="244">
        <v>3810.17</v>
      </c>
    </row>
    <row r="62" spans="1:8" s="1" customFormat="1" x14ac:dyDescent="0.2">
      <c r="A62" s="157" t="s">
        <v>48</v>
      </c>
      <c r="B62" s="150"/>
      <c r="C62" s="158"/>
      <c r="D62" s="476"/>
      <c r="E62" s="236">
        <v>0</v>
      </c>
      <c r="F62" s="235">
        <v>924.81</v>
      </c>
      <c r="G62" s="79"/>
      <c r="H62" s="272">
        <v>8877.6</v>
      </c>
    </row>
    <row r="63" spans="1:8" s="1" customFormat="1" ht="13.5" thickBot="1" x14ac:dyDescent="0.25">
      <c r="A63" s="147" t="s">
        <v>52</v>
      </c>
      <c r="B63" s="150" t="s">
        <v>240</v>
      </c>
      <c r="C63" s="263">
        <v>1</v>
      </c>
      <c r="D63" s="472">
        <v>61.65</v>
      </c>
      <c r="E63" s="236">
        <v>15</v>
      </c>
      <c r="F63" s="79">
        <v>924.81</v>
      </c>
      <c r="G63" s="86">
        <v>144</v>
      </c>
      <c r="H63" s="272">
        <v>8877.6</v>
      </c>
    </row>
    <row r="64" spans="1:8" s="3" customFormat="1" ht="39" thickBot="1" x14ac:dyDescent="0.25">
      <c r="A64" s="27" t="s">
        <v>54</v>
      </c>
      <c r="B64" s="45"/>
      <c r="C64" s="46"/>
      <c r="D64" s="357"/>
      <c r="E64" s="265"/>
      <c r="F64" s="266">
        <v>459511.48</v>
      </c>
      <c r="G64" s="265"/>
      <c r="H64" s="266">
        <v>80238.331999999995</v>
      </c>
    </row>
    <row r="65" spans="1:8" s="1" customFormat="1" ht="33.75" x14ac:dyDescent="0.2">
      <c r="A65" s="159" t="s">
        <v>55</v>
      </c>
      <c r="B65" s="33"/>
      <c r="C65" s="29"/>
      <c r="D65" s="346"/>
      <c r="E65" s="231">
        <v>0</v>
      </c>
      <c r="F65" s="580">
        <v>10948.72</v>
      </c>
      <c r="G65" s="580"/>
      <c r="H65" s="581">
        <v>10222.871999999999</v>
      </c>
    </row>
    <row r="66" spans="1:8" s="1" customFormat="1" x14ac:dyDescent="0.2">
      <c r="A66" s="66" t="s">
        <v>17</v>
      </c>
      <c r="B66" s="14" t="s">
        <v>6</v>
      </c>
      <c r="C66" s="154">
        <v>1</v>
      </c>
      <c r="D66" s="358">
        <v>1.24</v>
      </c>
      <c r="E66" s="236">
        <v>3819.5</v>
      </c>
      <c r="F66" s="79">
        <v>4736.18</v>
      </c>
      <c r="G66" s="86">
        <v>3245</v>
      </c>
      <c r="H66" s="272">
        <v>4023.8</v>
      </c>
    </row>
    <row r="67" spans="1:8" s="1" customFormat="1" x14ac:dyDescent="0.2">
      <c r="A67" s="67" t="s">
        <v>18</v>
      </c>
      <c r="B67" s="52" t="s">
        <v>6</v>
      </c>
      <c r="C67" s="117">
        <v>12</v>
      </c>
      <c r="D67" s="358">
        <v>0.51</v>
      </c>
      <c r="E67" s="236">
        <v>873.2</v>
      </c>
      <c r="F67" s="79">
        <v>5343.98</v>
      </c>
      <c r="G67" s="86">
        <v>873.2</v>
      </c>
      <c r="H67" s="272">
        <v>5335.2520000000004</v>
      </c>
    </row>
    <row r="68" spans="1:8" s="1" customFormat="1" x14ac:dyDescent="0.2">
      <c r="A68" s="68" t="s">
        <v>19</v>
      </c>
      <c r="B68" s="52" t="s">
        <v>20</v>
      </c>
      <c r="C68" s="117">
        <v>12</v>
      </c>
      <c r="D68" s="358">
        <v>72.38</v>
      </c>
      <c r="E68" s="236">
        <v>1</v>
      </c>
      <c r="F68" s="79">
        <v>868.56</v>
      </c>
      <c r="G68" s="86">
        <v>1</v>
      </c>
      <c r="H68" s="272">
        <v>863.81999999999994</v>
      </c>
    </row>
    <row r="69" spans="1:8" s="1" customFormat="1" x14ac:dyDescent="0.2">
      <c r="A69" s="267" t="s">
        <v>48</v>
      </c>
      <c r="B69" s="268"/>
      <c r="C69" s="158"/>
      <c r="D69" s="346"/>
      <c r="E69" s="236">
        <v>0</v>
      </c>
      <c r="F69" s="235">
        <v>436069</v>
      </c>
      <c r="G69" s="269"/>
      <c r="H69" s="270">
        <v>58650.68</v>
      </c>
    </row>
    <row r="70" spans="1:8" s="1" customFormat="1" x14ac:dyDescent="0.2">
      <c r="A70" s="271" t="s">
        <v>291</v>
      </c>
      <c r="B70" s="150"/>
      <c r="C70" s="158"/>
      <c r="D70" s="346"/>
      <c r="E70" s="236"/>
      <c r="F70" s="79"/>
      <c r="G70" s="79"/>
      <c r="H70" s="255">
        <f>H71</f>
        <v>4926.87</v>
      </c>
    </row>
    <row r="71" spans="1:8" s="1" customFormat="1" x14ac:dyDescent="0.2">
      <c r="A71" s="109" t="s">
        <v>218</v>
      </c>
      <c r="B71" s="150" t="s">
        <v>6</v>
      </c>
      <c r="C71" s="170">
        <v>1</v>
      </c>
      <c r="D71" s="480">
        <v>5671.17</v>
      </c>
      <c r="E71" s="236"/>
      <c r="F71" s="79"/>
      <c r="G71" s="86">
        <v>1</v>
      </c>
      <c r="H71" s="272">
        <v>4926.87</v>
      </c>
    </row>
    <row r="72" spans="1:8" s="1" customFormat="1" x14ac:dyDescent="0.2">
      <c r="A72" s="160" t="s">
        <v>297</v>
      </c>
      <c r="B72" s="150"/>
      <c r="C72" s="170"/>
      <c r="D72" s="479"/>
      <c r="E72" s="236"/>
      <c r="F72" s="79"/>
      <c r="G72" s="79"/>
      <c r="H72" s="255">
        <v>5105.04</v>
      </c>
    </row>
    <row r="73" spans="1:8" s="1" customFormat="1" x14ac:dyDescent="0.2">
      <c r="A73" s="109" t="s">
        <v>295</v>
      </c>
      <c r="B73" s="150" t="s">
        <v>5</v>
      </c>
      <c r="C73" s="170">
        <v>1</v>
      </c>
      <c r="D73" s="481">
        <v>1685.16</v>
      </c>
      <c r="E73" s="236"/>
      <c r="F73" s="79"/>
      <c r="G73" s="86">
        <v>2</v>
      </c>
      <c r="H73" s="272">
        <v>3370.32</v>
      </c>
    </row>
    <row r="74" spans="1:8" s="6" customFormat="1" x14ac:dyDescent="0.2">
      <c r="A74" s="109" t="s">
        <v>296</v>
      </c>
      <c r="B74" s="150" t="s">
        <v>134</v>
      </c>
      <c r="C74" s="170">
        <v>1</v>
      </c>
      <c r="D74" s="481">
        <v>867.36</v>
      </c>
      <c r="E74" s="236"/>
      <c r="F74" s="79"/>
      <c r="G74" s="86">
        <v>2</v>
      </c>
      <c r="H74" s="272">
        <v>1734.72</v>
      </c>
    </row>
    <row r="75" spans="1:8" s="6" customFormat="1" x14ac:dyDescent="0.2">
      <c r="A75" s="162" t="s">
        <v>375</v>
      </c>
      <c r="B75" s="150"/>
      <c r="C75" s="170"/>
      <c r="D75" s="479"/>
      <c r="E75" s="236"/>
      <c r="F75" s="79"/>
      <c r="G75" s="79"/>
      <c r="H75" s="255">
        <f>H76</f>
        <v>1963.96</v>
      </c>
    </row>
    <row r="76" spans="1:8" s="6" customFormat="1" x14ac:dyDescent="0.2">
      <c r="A76" s="109" t="s">
        <v>306</v>
      </c>
      <c r="B76" s="150" t="s">
        <v>5</v>
      </c>
      <c r="C76" s="170">
        <v>1</v>
      </c>
      <c r="D76" s="481">
        <v>981.98</v>
      </c>
      <c r="E76" s="236"/>
      <c r="F76" s="79"/>
      <c r="G76" s="86">
        <v>2</v>
      </c>
      <c r="H76" s="272">
        <v>1963.96</v>
      </c>
    </row>
    <row r="77" spans="1:8" s="6" customFormat="1" x14ac:dyDescent="0.2">
      <c r="A77" s="165" t="s">
        <v>184</v>
      </c>
      <c r="B77" s="50"/>
      <c r="C77" s="28"/>
      <c r="D77" s="479">
        <v>0.28000000000000003</v>
      </c>
      <c r="E77" s="234">
        <v>3819.5</v>
      </c>
      <c r="F77" s="235">
        <v>12833.52</v>
      </c>
      <c r="G77" s="79"/>
      <c r="H77" s="255">
        <v>46654.81</v>
      </c>
    </row>
    <row r="78" spans="1:8" s="6" customFormat="1" x14ac:dyDescent="0.2">
      <c r="A78" s="315" t="s">
        <v>346</v>
      </c>
      <c r="B78" s="37" t="s">
        <v>134</v>
      </c>
      <c r="C78" s="16">
        <v>1</v>
      </c>
      <c r="D78" s="360">
        <v>2224.7199999999998</v>
      </c>
      <c r="E78" s="236">
        <v>0</v>
      </c>
      <c r="F78" s="79">
        <v>0</v>
      </c>
      <c r="G78" s="86">
        <v>2</v>
      </c>
      <c r="H78" s="272">
        <v>4449.4399999999996</v>
      </c>
    </row>
    <row r="79" spans="1:8" s="6" customFormat="1" x14ac:dyDescent="0.2">
      <c r="A79" s="315" t="s">
        <v>226</v>
      </c>
      <c r="B79" s="38" t="s">
        <v>134</v>
      </c>
      <c r="C79" s="81">
        <v>1</v>
      </c>
      <c r="D79" s="351">
        <v>1045.5</v>
      </c>
      <c r="E79" s="236">
        <v>0</v>
      </c>
      <c r="F79" s="79">
        <v>0</v>
      </c>
      <c r="G79" s="86">
        <v>1</v>
      </c>
      <c r="H79" s="272">
        <v>867.36</v>
      </c>
    </row>
    <row r="80" spans="1:8" s="6" customFormat="1" x14ac:dyDescent="0.2">
      <c r="A80" s="51" t="s">
        <v>233</v>
      </c>
      <c r="B80" s="50" t="s">
        <v>256</v>
      </c>
      <c r="C80" s="16">
        <v>1</v>
      </c>
      <c r="D80" s="351">
        <v>1594.89</v>
      </c>
      <c r="E80" s="236">
        <v>0</v>
      </c>
      <c r="F80" s="79">
        <v>0</v>
      </c>
      <c r="G80" s="86">
        <v>1</v>
      </c>
      <c r="H80" s="272">
        <v>1594.89</v>
      </c>
    </row>
    <row r="81" spans="1:8" s="6" customFormat="1" x14ac:dyDescent="0.2">
      <c r="A81" s="51" t="s">
        <v>234</v>
      </c>
      <c r="B81" s="50" t="s">
        <v>256</v>
      </c>
      <c r="C81" s="16">
        <v>1</v>
      </c>
      <c r="D81" s="351">
        <v>1262.8</v>
      </c>
      <c r="E81" s="236">
        <v>0</v>
      </c>
      <c r="F81" s="79">
        <v>0</v>
      </c>
      <c r="G81" s="86">
        <v>11</v>
      </c>
      <c r="H81" s="272">
        <v>13890.8</v>
      </c>
    </row>
    <row r="82" spans="1:8" s="6" customFormat="1" x14ac:dyDescent="0.2">
      <c r="A82" s="544" t="s">
        <v>390</v>
      </c>
      <c r="B82" s="37" t="s">
        <v>5</v>
      </c>
      <c r="C82" s="16">
        <v>1</v>
      </c>
      <c r="D82" s="351">
        <v>459.22</v>
      </c>
      <c r="E82" s="236"/>
      <c r="F82" s="79"/>
      <c r="G82" s="86">
        <v>2</v>
      </c>
      <c r="H82" s="272">
        <v>729</v>
      </c>
    </row>
    <row r="83" spans="1:8" s="6" customFormat="1" x14ac:dyDescent="0.2">
      <c r="A83" s="323" t="s">
        <v>271</v>
      </c>
      <c r="B83" s="49" t="s">
        <v>127</v>
      </c>
      <c r="C83" s="28"/>
      <c r="D83" s="351">
        <v>183.3</v>
      </c>
      <c r="E83" s="236">
        <v>0</v>
      </c>
      <c r="F83" s="79">
        <v>0</v>
      </c>
      <c r="G83" s="86">
        <v>110</v>
      </c>
      <c r="H83" s="272">
        <v>20163</v>
      </c>
    </row>
    <row r="84" spans="1:8" x14ac:dyDescent="0.2">
      <c r="A84" s="316" t="s">
        <v>410</v>
      </c>
      <c r="B84" s="37" t="s">
        <v>127</v>
      </c>
      <c r="C84" s="28"/>
      <c r="D84" s="351">
        <v>195.21</v>
      </c>
      <c r="E84" s="236">
        <v>0</v>
      </c>
      <c r="F84" s="79">
        <v>0</v>
      </c>
      <c r="G84" s="86">
        <v>1</v>
      </c>
      <c r="H84" s="272">
        <v>195.21</v>
      </c>
    </row>
    <row r="85" spans="1:8" x14ac:dyDescent="0.2">
      <c r="A85" s="316" t="s">
        <v>411</v>
      </c>
      <c r="B85" s="37" t="s">
        <v>127</v>
      </c>
      <c r="C85" s="28"/>
      <c r="D85" s="351">
        <v>335.83</v>
      </c>
      <c r="E85" s="236">
        <v>0</v>
      </c>
      <c r="F85" s="79">
        <v>0</v>
      </c>
      <c r="G85" s="86">
        <v>2</v>
      </c>
      <c r="H85" s="272">
        <v>671.66</v>
      </c>
    </row>
    <row r="86" spans="1:8" x14ac:dyDescent="0.2">
      <c r="A86" s="248" t="s">
        <v>147</v>
      </c>
      <c r="B86" s="37" t="s">
        <v>128</v>
      </c>
      <c r="C86" s="28"/>
      <c r="D86" s="351">
        <v>798.97</v>
      </c>
      <c r="E86" s="236">
        <v>0</v>
      </c>
      <c r="F86" s="79">
        <v>0</v>
      </c>
      <c r="G86" s="86">
        <v>5</v>
      </c>
      <c r="H86" s="272">
        <v>3943.4500000000003</v>
      </c>
    </row>
    <row r="87" spans="1:8" x14ac:dyDescent="0.2">
      <c r="A87" s="328" t="s">
        <v>327</v>
      </c>
      <c r="B87" s="37" t="s">
        <v>128</v>
      </c>
      <c r="C87" s="28"/>
      <c r="D87" s="351">
        <v>177.4</v>
      </c>
      <c r="E87" s="236"/>
      <c r="F87" s="79"/>
      <c r="G87" s="86">
        <v>1</v>
      </c>
      <c r="H87" s="272">
        <v>150</v>
      </c>
    </row>
    <row r="88" spans="1:8" ht="36" x14ac:dyDescent="0.2">
      <c r="A88" s="111" t="s">
        <v>56</v>
      </c>
      <c r="B88" s="166" t="s">
        <v>20</v>
      </c>
      <c r="C88" s="167">
        <v>24</v>
      </c>
      <c r="D88" s="476">
        <v>62.24</v>
      </c>
      <c r="E88" s="236">
        <v>1</v>
      </c>
      <c r="F88" s="235">
        <v>1493.76</v>
      </c>
      <c r="G88" s="86">
        <v>1</v>
      </c>
      <c r="H88" s="255">
        <v>1415.24</v>
      </c>
    </row>
    <row r="89" spans="1:8" s="65" customFormat="1" x14ac:dyDescent="0.2">
      <c r="A89" s="339" t="s">
        <v>185</v>
      </c>
      <c r="B89" s="14" t="s">
        <v>20</v>
      </c>
      <c r="C89" s="28"/>
      <c r="D89" s="476">
        <v>11000</v>
      </c>
      <c r="E89" s="234">
        <v>1</v>
      </c>
      <c r="F89" s="235">
        <v>11000</v>
      </c>
      <c r="G89" s="79"/>
      <c r="H89" s="270">
        <v>9949.5400000000009</v>
      </c>
    </row>
    <row r="90" spans="1:8" s="6" customFormat="1" x14ac:dyDescent="0.2">
      <c r="A90" s="329" t="s">
        <v>186</v>
      </c>
      <c r="B90" s="39" t="s">
        <v>128</v>
      </c>
      <c r="C90" s="28"/>
      <c r="D90" s="351">
        <v>1232.6199999999999</v>
      </c>
      <c r="E90" s="236">
        <v>0</v>
      </c>
      <c r="F90" s="79">
        <v>0</v>
      </c>
      <c r="G90" s="86">
        <v>2</v>
      </c>
      <c r="H90" s="272">
        <v>2465.2399999999998</v>
      </c>
    </row>
    <row r="91" spans="1:8" s="6" customFormat="1" x14ac:dyDescent="0.2">
      <c r="A91" s="329" t="s">
        <v>412</v>
      </c>
      <c r="B91" s="37" t="s">
        <v>128</v>
      </c>
      <c r="C91" s="28"/>
      <c r="D91" s="351">
        <v>1131.42</v>
      </c>
      <c r="E91" s="236">
        <v>0</v>
      </c>
      <c r="F91" s="79">
        <v>0</v>
      </c>
      <c r="G91" s="86">
        <v>1</v>
      </c>
      <c r="H91" s="272">
        <v>1131.42</v>
      </c>
    </row>
    <row r="92" spans="1:8" s="1" customFormat="1" x14ac:dyDescent="0.2">
      <c r="A92" s="330" t="s">
        <v>135</v>
      </c>
      <c r="B92" s="39" t="s">
        <v>128</v>
      </c>
      <c r="C92" s="28"/>
      <c r="D92" s="351">
        <v>79.400000000000006</v>
      </c>
      <c r="E92" s="236">
        <v>0</v>
      </c>
      <c r="F92" s="79">
        <v>0</v>
      </c>
      <c r="G92" s="86">
        <v>17</v>
      </c>
      <c r="H92" s="272">
        <v>1349.8000000000002</v>
      </c>
    </row>
    <row r="93" spans="1:8" s="1" customFormat="1" x14ac:dyDescent="0.2">
      <c r="A93" s="331" t="s">
        <v>232</v>
      </c>
      <c r="B93" s="14" t="s">
        <v>5</v>
      </c>
      <c r="C93" s="16">
        <v>1</v>
      </c>
      <c r="D93" s="360">
        <v>773.27</v>
      </c>
      <c r="E93" s="236">
        <v>0</v>
      </c>
      <c r="F93" s="79">
        <v>0</v>
      </c>
      <c r="G93" s="86">
        <v>2</v>
      </c>
      <c r="H93" s="272">
        <v>1546.54</v>
      </c>
    </row>
    <row r="94" spans="1:8" s="1" customFormat="1" x14ac:dyDescent="0.2">
      <c r="A94" s="248" t="s">
        <v>147</v>
      </c>
      <c r="B94" s="37" t="s">
        <v>128</v>
      </c>
      <c r="C94" s="28"/>
      <c r="D94" s="351">
        <v>798.97</v>
      </c>
      <c r="E94" s="236">
        <v>0</v>
      </c>
      <c r="F94" s="79">
        <v>0</v>
      </c>
      <c r="G94" s="86">
        <v>3</v>
      </c>
      <c r="H94" s="272">
        <v>2396.91</v>
      </c>
    </row>
    <row r="95" spans="1:8" s="1" customFormat="1" ht="13.5" thickBot="1" x14ac:dyDescent="0.25">
      <c r="A95" s="542" t="s">
        <v>354</v>
      </c>
      <c r="B95" s="47" t="s">
        <v>5</v>
      </c>
      <c r="C95" s="16"/>
      <c r="D95" s="363">
        <v>353.21</v>
      </c>
      <c r="E95" s="236">
        <v>0</v>
      </c>
      <c r="F95" s="79">
        <v>0</v>
      </c>
      <c r="G95" s="86">
        <v>3</v>
      </c>
      <c r="H95" s="272">
        <v>1059.6299999999999</v>
      </c>
    </row>
    <row r="96" spans="1:8" s="1" customFormat="1" ht="39" thickBot="1" x14ac:dyDescent="0.25">
      <c r="A96" s="82" t="s">
        <v>170</v>
      </c>
      <c r="B96" s="35"/>
      <c r="C96" s="36"/>
      <c r="D96" s="364"/>
      <c r="E96" s="273">
        <v>16810</v>
      </c>
      <c r="F96" s="273">
        <v>76131.759999999995</v>
      </c>
      <c r="G96" s="273">
        <v>16810</v>
      </c>
      <c r="H96" s="273">
        <v>76131.759999999995</v>
      </c>
    </row>
    <row r="97" spans="1:8" s="4" customFormat="1" x14ac:dyDescent="0.2">
      <c r="A97" s="111" t="s">
        <v>315</v>
      </c>
      <c r="B97" s="172" t="s">
        <v>240</v>
      </c>
      <c r="C97" s="173">
        <v>1</v>
      </c>
      <c r="D97" s="365">
        <v>20.38</v>
      </c>
      <c r="E97" s="231">
        <v>3000</v>
      </c>
      <c r="F97" s="232">
        <v>61140</v>
      </c>
      <c r="G97" s="297">
        <v>3000</v>
      </c>
      <c r="H97" s="244">
        <v>61140</v>
      </c>
    </row>
    <row r="98" spans="1:8" s="4" customFormat="1" x14ac:dyDescent="0.2">
      <c r="A98" s="58" t="s">
        <v>57</v>
      </c>
      <c r="B98" s="176" t="s">
        <v>20</v>
      </c>
      <c r="C98" s="154">
        <v>1</v>
      </c>
      <c r="D98" s="481">
        <v>868.52</v>
      </c>
      <c r="E98" s="236">
        <v>1</v>
      </c>
      <c r="F98" s="79">
        <v>868.52</v>
      </c>
      <c r="G98" s="86">
        <v>1</v>
      </c>
      <c r="H98" s="272">
        <v>868.52</v>
      </c>
    </row>
    <row r="99" spans="1:8" x14ac:dyDescent="0.2">
      <c r="A99" s="51" t="s">
        <v>317</v>
      </c>
      <c r="B99" s="176" t="s">
        <v>20</v>
      </c>
      <c r="C99" s="154">
        <v>1</v>
      </c>
      <c r="D99" s="367">
        <v>434.26</v>
      </c>
      <c r="E99" s="236">
        <v>1</v>
      </c>
      <c r="F99" s="79">
        <v>434.26</v>
      </c>
      <c r="G99" s="86">
        <v>1</v>
      </c>
      <c r="H99" s="272">
        <v>434.26</v>
      </c>
    </row>
    <row r="100" spans="1:8" s="1" customFormat="1" x14ac:dyDescent="0.2">
      <c r="A100" s="58" t="s">
        <v>318</v>
      </c>
      <c r="B100" s="176" t="s">
        <v>20</v>
      </c>
      <c r="C100" s="154">
        <v>1</v>
      </c>
      <c r="D100" s="367">
        <v>434.26</v>
      </c>
      <c r="E100" s="236">
        <v>1</v>
      </c>
      <c r="F100" s="79">
        <v>434.26</v>
      </c>
      <c r="G100" s="86">
        <v>1</v>
      </c>
      <c r="H100" s="272">
        <v>434.26</v>
      </c>
    </row>
    <row r="101" spans="1:8" s="3" customFormat="1" ht="24.75" thickBot="1" x14ac:dyDescent="0.25">
      <c r="A101" s="51" t="s">
        <v>58</v>
      </c>
      <c r="B101" s="175" t="s">
        <v>67</v>
      </c>
      <c r="C101" s="117">
        <v>1</v>
      </c>
      <c r="D101" s="368">
        <v>0.96</v>
      </c>
      <c r="E101" s="236">
        <v>13807</v>
      </c>
      <c r="F101" s="79">
        <v>13254.72</v>
      </c>
      <c r="G101" s="86">
        <v>13807</v>
      </c>
      <c r="H101" s="272">
        <v>13254.72</v>
      </c>
    </row>
    <row r="102" spans="1:8" s="6" customFormat="1" ht="26.25" thickBot="1" x14ac:dyDescent="0.25">
      <c r="A102" s="179" t="s">
        <v>258</v>
      </c>
      <c r="B102" s="62"/>
      <c r="C102" s="36"/>
      <c r="D102" s="347"/>
      <c r="E102" s="298"/>
      <c r="F102" s="273">
        <v>10401.48</v>
      </c>
      <c r="G102" s="298"/>
      <c r="H102" s="273">
        <v>10890.23</v>
      </c>
    </row>
    <row r="103" spans="1:8" s="6" customFormat="1" x14ac:dyDescent="0.2">
      <c r="A103" s="111" t="s">
        <v>168</v>
      </c>
      <c r="B103" s="180" t="s">
        <v>257</v>
      </c>
      <c r="C103" s="181">
        <v>12</v>
      </c>
      <c r="D103" s="358">
        <v>700</v>
      </c>
      <c r="E103" s="231">
        <v>1</v>
      </c>
      <c r="F103" s="232">
        <v>8546.52</v>
      </c>
      <c r="G103" s="297">
        <v>1</v>
      </c>
      <c r="H103" s="244">
        <v>8280</v>
      </c>
    </row>
    <row r="104" spans="1:8" s="6" customFormat="1" x14ac:dyDescent="0.2">
      <c r="A104" s="111" t="s">
        <v>169</v>
      </c>
      <c r="B104" s="182" t="s">
        <v>257</v>
      </c>
      <c r="C104" s="154">
        <v>12</v>
      </c>
      <c r="D104" s="358">
        <v>154.58000000000001</v>
      </c>
      <c r="E104" s="236">
        <v>1</v>
      </c>
      <c r="F104" s="79">
        <v>1854.96</v>
      </c>
      <c r="G104" s="86">
        <v>1</v>
      </c>
      <c r="H104" s="272">
        <v>1845.47</v>
      </c>
    </row>
    <row r="105" spans="1:8" s="6" customFormat="1" ht="13.5" thickBot="1" x14ac:dyDescent="0.25">
      <c r="A105" s="111" t="s">
        <v>379</v>
      </c>
      <c r="B105" s="177" t="s">
        <v>257</v>
      </c>
      <c r="C105" s="183">
        <v>12</v>
      </c>
      <c r="D105" s="346">
        <v>64.06</v>
      </c>
      <c r="E105" s="236">
        <v>0</v>
      </c>
      <c r="F105" s="79">
        <v>0</v>
      </c>
      <c r="G105" s="86">
        <v>1</v>
      </c>
      <c r="H105" s="272">
        <v>764.76</v>
      </c>
    </row>
    <row r="106" spans="1:8" s="3" customFormat="1" ht="26.25" thickBot="1" x14ac:dyDescent="0.25">
      <c r="A106" s="184" t="s">
        <v>259</v>
      </c>
      <c r="B106" s="35"/>
      <c r="C106" s="36"/>
      <c r="D106" s="347"/>
      <c r="E106" s="229"/>
      <c r="F106" s="273">
        <v>15840.74</v>
      </c>
      <c r="G106" s="229"/>
      <c r="H106" s="273">
        <v>39570.101999999999</v>
      </c>
    </row>
    <row r="107" spans="1:8" ht="36" x14ac:dyDescent="0.2">
      <c r="A107" s="185" t="s">
        <v>59</v>
      </c>
      <c r="B107" s="186"/>
      <c r="C107" s="154"/>
      <c r="D107" s="369"/>
      <c r="E107" s="236">
        <v>0</v>
      </c>
      <c r="F107" s="235">
        <v>7729.54</v>
      </c>
      <c r="G107" s="235"/>
      <c r="H107" s="255">
        <v>7686.5719999999992</v>
      </c>
    </row>
    <row r="108" spans="1:8" s="3" customFormat="1" x14ac:dyDescent="0.2">
      <c r="A108" s="187" t="s">
        <v>21</v>
      </c>
      <c r="B108" s="186" t="s">
        <v>72</v>
      </c>
      <c r="C108" s="154">
        <v>12</v>
      </c>
      <c r="D108" s="370">
        <v>13.03</v>
      </c>
      <c r="E108" s="236">
        <v>30</v>
      </c>
      <c r="F108" s="79">
        <v>4690.8</v>
      </c>
      <c r="G108" s="86">
        <v>30</v>
      </c>
      <c r="H108" s="272">
        <v>4665.2999999999993</v>
      </c>
    </row>
    <row r="109" spans="1:8" s="3" customFormat="1" x14ac:dyDescent="0.2">
      <c r="A109" s="187" t="s">
        <v>22</v>
      </c>
      <c r="B109" s="186" t="s">
        <v>6</v>
      </c>
      <c r="C109" s="154">
        <v>12</v>
      </c>
      <c r="D109" s="370">
        <v>0.28999999999999998</v>
      </c>
      <c r="E109" s="236">
        <v>873.2</v>
      </c>
      <c r="F109" s="79">
        <v>3038.74</v>
      </c>
      <c r="G109" s="86">
        <v>873.2</v>
      </c>
      <c r="H109" s="272">
        <v>3021.2719999999999</v>
      </c>
    </row>
    <row r="110" spans="1:8" s="3" customFormat="1" ht="36" x14ac:dyDescent="0.2">
      <c r="A110" s="141" t="s">
        <v>260</v>
      </c>
      <c r="B110" s="186"/>
      <c r="C110" s="154" t="s">
        <v>261</v>
      </c>
      <c r="D110" s="369"/>
      <c r="E110" s="236">
        <v>0</v>
      </c>
      <c r="F110" s="235">
        <v>8111.2</v>
      </c>
      <c r="G110" s="79"/>
      <c r="H110" s="255">
        <v>31883.53</v>
      </c>
    </row>
    <row r="111" spans="1:8" s="3" customFormat="1" x14ac:dyDescent="0.2">
      <c r="A111" s="119" t="s">
        <v>149</v>
      </c>
      <c r="B111" s="47" t="s">
        <v>5</v>
      </c>
      <c r="C111" s="16"/>
      <c r="D111" s="351">
        <v>2006.5</v>
      </c>
      <c r="E111" s="236">
        <v>0</v>
      </c>
      <c r="F111" s="79">
        <v>0</v>
      </c>
      <c r="G111" s="86">
        <v>3</v>
      </c>
      <c r="H111" s="272">
        <v>8335.02</v>
      </c>
    </row>
    <row r="112" spans="1:8" s="3" customFormat="1" x14ac:dyDescent="0.2">
      <c r="A112" s="215" t="s">
        <v>338</v>
      </c>
      <c r="B112" s="34" t="s">
        <v>128</v>
      </c>
      <c r="C112" s="16"/>
      <c r="D112" s="351">
        <v>58.26</v>
      </c>
      <c r="E112" s="236">
        <v>0</v>
      </c>
      <c r="F112" s="79">
        <v>0</v>
      </c>
      <c r="G112" s="86">
        <v>240</v>
      </c>
      <c r="H112" s="272">
        <v>13982.4</v>
      </c>
    </row>
    <row r="113" spans="1:8" s="3" customFormat="1" x14ac:dyDescent="0.2">
      <c r="A113" s="315" t="s">
        <v>150</v>
      </c>
      <c r="B113" s="34" t="s">
        <v>5</v>
      </c>
      <c r="C113" s="16"/>
      <c r="D113" s="351">
        <v>27.69</v>
      </c>
      <c r="E113" s="236">
        <v>0</v>
      </c>
      <c r="F113" s="79">
        <v>0</v>
      </c>
      <c r="G113" s="86">
        <v>60</v>
      </c>
      <c r="H113" s="272">
        <v>1661.4</v>
      </c>
    </row>
    <row r="114" spans="1:8" s="3" customFormat="1" x14ac:dyDescent="0.2">
      <c r="A114" s="315" t="s">
        <v>151</v>
      </c>
      <c r="B114" s="34" t="s">
        <v>128</v>
      </c>
      <c r="C114" s="16"/>
      <c r="D114" s="351">
        <v>3335</v>
      </c>
      <c r="E114" s="236">
        <v>0</v>
      </c>
      <c r="F114" s="79">
        <v>0</v>
      </c>
      <c r="G114" s="86">
        <v>1</v>
      </c>
      <c r="H114" s="272">
        <v>3335</v>
      </c>
    </row>
    <row r="115" spans="1:8" s="3" customFormat="1" x14ac:dyDescent="0.2">
      <c r="A115" s="340" t="s">
        <v>429</v>
      </c>
      <c r="B115" s="34" t="s">
        <v>128</v>
      </c>
      <c r="C115" s="16"/>
      <c r="D115" s="351">
        <v>47.04</v>
      </c>
      <c r="E115" s="236">
        <v>0</v>
      </c>
      <c r="F115" s="79">
        <v>0</v>
      </c>
      <c r="G115" s="86">
        <v>15</v>
      </c>
      <c r="H115" s="272">
        <v>705.6</v>
      </c>
    </row>
    <row r="116" spans="1:8" s="3" customFormat="1" x14ac:dyDescent="0.2">
      <c r="A116" s="58" t="s">
        <v>339</v>
      </c>
      <c r="B116" s="34" t="s">
        <v>5</v>
      </c>
      <c r="C116" s="16"/>
      <c r="D116" s="351">
        <v>273.92</v>
      </c>
      <c r="E116" s="236">
        <v>0</v>
      </c>
      <c r="F116" s="79">
        <v>0</v>
      </c>
      <c r="G116" s="86">
        <v>3</v>
      </c>
      <c r="H116" s="272">
        <v>821.76</v>
      </c>
    </row>
    <row r="117" spans="1:8" s="3" customFormat="1" ht="13.5" thickBot="1" x14ac:dyDescent="0.25">
      <c r="A117" s="215" t="s">
        <v>340</v>
      </c>
      <c r="B117" s="34" t="s">
        <v>5</v>
      </c>
      <c r="C117" s="16"/>
      <c r="D117" s="351">
        <v>608.47</v>
      </c>
      <c r="E117" s="236">
        <v>0</v>
      </c>
      <c r="F117" s="79">
        <v>0</v>
      </c>
      <c r="G117" s="86">
        <v>5</v>
      </c>
      <c r="H117" s="272">
        <v>3042.3500000000004</v>
      </c>
    </row>
    <row r="118" spans="1:8" s="1" customFormat="1" ht="26.25" thickBot="1" x14ac:dyDescent="0.25">
      <c r="A118" s="184" t="s">
        <v>262</v>
      </c>
      <c r="B118" s="188"/>
      <c r="C118" s="189"/>
      <c r="D118" s="371"/>
      <c r="E118" s="229"/>
      <c r="F118" s="273">
        <v>10422.4</v>
      </c>
      <c r="G118" s="229"/>
      <c r="H118" s="273">
        <v>7498</v>
      </c>
    </row>
    <row r="119" spans="1:8" s="1" customFormat="1" ht="24.75" thickBot="1" x14ac:dyDescent="0.25">
      <c r="A119" s="145" t="s">
        <v>60</v>
      </c>
      <c r="B119" s="166" t="s">
        <v>66</v>
      </c>
      <c r="C119" s="190">
        <v>1</v>
      </c>
      <c r="D119" s="346"/>
      <c r="E119" s="231">
        <v>3819.5</v>
      </c>
      <c r="F119" s="232">
        <v>10422.4</v>
      </c>
      <c r="G119" s="297">
        <v>3819.5</v>
      </c>
      <c r="H119" s="244">
        <v>7498</v>
      </c>
    </row>
    <row r="120" spans="1:8" s="1" customFormat="1" ht="30.75" customHeight="1" thickBot="1" x14ac:dyDescent="0.25">
      <c r="A120" s="619" t="s">
        <v>62</v>
      </c>
      <c r="B120" s="620"/>
      <c r="C120" s="620"/>
      <c r="D120" s="621"/>
      <c r="E120" s="229"/>
      <c r="F120" s="273">
        <v>317455.45</v>
      </c>
      <c r="G120" s="229"/>
      <c r="H120" s="273">
        <v>316161.51920000004</v>
      </c>
    </row>
    <row r="121" spans="1:8" s="1" customFormat="1" ht="26.25" thickBot="1" x14ac:dyDescent="0.25">
      <c r="A121" s="198" t="s">
        <v>264</v>
      </c>
      <c r="B121" s="113"/>
      <c r="C121" s="114"/>
      <c r="D121" s="373"/>
      <c r="E121" s="262">
        <v>392.4</v>
      </c>
      <c r="F121" s="229">
        <v>79337.039999999994</v>
      </c>
      <c r="G121" s="229">
        <v>392.4</v>
      </c>
      <c r="H121" s="273">
        <v>78697.032999999981</v>
      </c>
    </row>
    <row r="122" spans="1:8" s="1" customFormat="1" ht="24" x14ac:dyDescent="0.2">
      <c r="A122" s="343" t="s">
        <v>173</v>
      </c>
      <c r="B122" s="56" t="s">
        <v>66</v>
      </c>
      <c r="C122" s="381" t="s">
        <v>282</v>
      </c>
      <c r="D122" s="364" t="s">
        <v>265</v>
      </c>
      <c r="E122" s="231">
        <v>3819.5</v>
      </c>
      <c r="F122" s="232">
        <v>74936.98</v>
      </c>
      <c r="G122" s="297">
        <v>3819.5</v>
      </c>
      <c r="H122" s="244">
        <v>74365.719999999987</v>
      </c>
    </row>
    <row r="123" spans="1:8" s="1" customFormat="1" ht="24.75" thickBot="1" x14ac:dyDescent="0.25">
      <c r="A123" s="199" t="s">
        <v>275</v>
      </c>
      <c r="B123" s="14" t="s">
        <v>66</v>
      </c>
      <c r="C123" s="83">
        <v>12</v>
      </c>
      <c r="D123" s="396">
        <v>9.6000000000000002E-2</v>
      </c>
      <c r="E123" s="236">
        <v>3819.5</v>
      </c>
      <c r="F123" s="79">
        <v>4400.0600000000004</v>
      </c>
      <c r="G123" s="86">
        <v>3819.5</v>
      </c>
      <c r="H123" s="272">
        <v>4331.3130000000001</v>
      </c>
    </row>
    <row r="124" spans="1:8" s="3" customFormat="1" ht="51.75" thickBot="1" x14ac:dyDescent="0.25">
      <c r="A124" s="200" t="s">
        <v>266</v>
      </c>
      <c r="B124" s="55" t="s">
        <v>66</v>
      </c>
      <c r="C124" s="382" t="s">
        <v>187</v>
      </c>
      <c r="D124" s="347" t="s">
        <v>265</v>
      </c>
      <c r="E124" s="262">
        <v>3522</v>
      </c>
      <c r="F124" s="229">
        <v>205862.73</v>
      </c>
      <c r="G124" s="298">
        <v>3522</v>
      </c>
      <c r="H124" s="273">
        <v>204801.65000000002</v>
      </c>
    </row>
    <row r="125" spans="1:8" s="3" customFormat="1" ht="64.5" thickBot="1" x14ac:dyDescent="0.25">
      <c r="A125" s="201" t="s">
        <v>267</v>
      </c>
      <c r="B125" s="274" t="s">
        <v>66</v>
      </c>
      <c r="C125" s="77">
        <v>1</v>
      </c>
      <c r="D125" s="484">
        <v>3.4666666666666665E-3</v>
      </c>
      <c r="E125" s="262">
        <v>3819.5</v>
      </c>
      <c r="F125" s="229">
        <v>171.88</v>
      </c>
      <c r="G125" s="298">
        <v>3819.5</v>
      </c>
      <c r="H125" s="273">
        <v>158.8912</v>
      </c>
    </row>
    <row r="126" spans="1:8" s="3" customFormat="1" ht="51.75" thickBot="1" x14ac:dyDescent="0.25">
      <c r="A126" s="184" t="s">
        <v>268</v>
      </c>
      <c r="B126" s="275" t="s">
        <v>66</v>
      </c>
      <c r="C126" s="78">
        <v>12</v>
      </c>
      <c r="D126" s="374">
        <v>0.77</v>
      </c>
      <c r="E126" s="262">
        <v>3819.5</v>
      </c>
      <c r="F126" s="229">
        <v>32083.8</v>
      </c>
      <c r="G126" s="298">
        <v>3819.5</v>
      </c>
      <c r="H126" s="273">
        <v>32503.945</v>
      </c>
    </row>
    <row r="127" spans="1:8" s="1" customFormat="1" ht="15.75" thickBot="1" x14ac:dyDescent="0.25">
      <c r="A127" s="209" t="s">
        <v>64</v>
      </c>
      <c r="B127" s="210"/>
      <c r="C127" s="211"/>
      <c r="D127" s="485"/>
      <c r="E127" s="262">
        <v>3819.5</v>
      </c>
      <c r="F127" s="228">
        <v>222753.24</v>
      </c>
      <c r="G127" s="227">
        <v>3819.5</v>
      </c>
      <c r="H127" s="273">
        <v>219430.27499999999</v>
      </c>
    </row>
    <row r="128" spans="1:8" s="1" customFormat="1" ht="18" thickBot="1" x14ac:dyDescent="0.25">
      <c r="A128" s="115" t="s">
        <v>269</v>
      </c>
      <c r="B128" s="150" t="s">
        <v>66</v>
      </c>
      <c r="C128" s="117">
        <v>12</v>
      </c>
      <c r="D128" s="486">
        <v>4.8600000000000003</v>
      </c>
      <c r="E128" s="236">
        <v>3819.5</v>
      </c>
      <c r="F128" s="79">
        <v>222753.24</v>
      </c>
      <c r="G128" s="86">
        <v>3819.5</v>
      </c>
      <c r="H128" s="272">
        <v>219430.27499999999</v>
      </c>
    </row>
    <row r="129" spans="1:8" s="1" customFormat="1" ht="15.75" thickBot="1" x14ac:dyDescent="0.25">
      <c r="A129" s="123" t="s">
        <v>192</v>
      </c>
      <c r="B129" s="57"/>
      <c r="C129" s="42"/>
      <c r="D129" s="376"/>
      <c r="E129" s="262">
        <v>0</v>
      </c>
      <c r="F129" s="229">
        <v>2143.29</v>
      </c>
      <c r="G129" s="301"/>
      <c r="H129" s="273">
        <v>1800.23</v>
      </c>
    </row>
    <row r="130" spans="1:8" s="1" customFormat="1" ht="13.5" thickBot="1" x14ac:dyDescent="0.25">
      <c r="A130" s="31" t="s">
        <v>321</v>
      </c>
      <c r="B130" s="35"/>
      <c r="C130" s="41"/>
      <c r="D130" s="377"/>
      <c r="E130" s="262">
        <v>0</v>
      </c>
      <c r="F130" s="229">
        <v>0</v>
      </c>
      <c r="G130" s="229"/>
      <c r="H130" s="273">
        <v>1800.23</v>
      </c>
    </row>
    <row r="131" spans="1:8" s="1" customFormat="1" ht="13.5" thickBot="1" x14ac:dyDescent="0.25">
      <c r="A131" s="213" t="s">
        <v>394</v>
      </c>
      <c r="B131" s="251" t="s">
        <v>5</v>
      </c>
      <c r="C131" s="30"/>
      <c r="D131" s="355">
        <v>1800.23</v>
      </c>
      <c r="E131" s="387">
        <v>0</v>
      </c>
      <c r="F131" s="79">
        <v>0</v>
      </c>
      <c r="G131" s="86">
        <v>1</v>
      </c>
      <c r="H131" s="272">
        <v>1800.23</v>
      </c>
    </row>
    <row r="132" spans="1:8" s="1" customFormat="1" ht="13.5" thickBot="1" x14ac:dyDescent="0.25">
      <c r="A132" s="218" t="s">
        <v>325</v>
      </c>
      <c r="B132" s="463"/>
      <c r="C132" s="464"/>
      <c r="D132" s="488"/>
      <c r="E132" s="262">
        <v>0</v>
      </c>
      <c r="F132" s="229">
        <v>2143.29</v>
      </c>
      <c r="G132" s="229"/>
      <c r="H132" s="273">
        <v>0</v>
      </c>
    </row>
    <row r="133" spans="1:8" s="1" customFormat="1" ht="13.5" thickBot="1" x14ac:dyDescent="0.25">
      <c r="A133" s="219" t="s">
        <v>183</v>
      </c>
      <c r="B133" s="150" t="s">
        <v>5</v>
      </c>
      <c r="C133" s="117">
        <v>1</v>
      </c>
      <c r="D133" s="486">
        <v>714.43</v>
      </c>
      <c r="E133" s="231">
        <v>3</v>
      </c>
      <c r="F133" s="232">
        <v>2143.29</v>
      </c>
      <c r="G133" s="297">
        <v>0</v>
      </c>
      <c r="H133" s="244">
        <v>0</v>
      </c>
    </row>
    <row r="134" spans="1:8" s="1" customFormat="1" ht="15.75" thickBot="1" x14ac:dyDescent="0.25">
      <c r="A134" s="221" t="s">
        <v>424</v>
      </c>
      <c r="B134" s="55"/>
      <c r="C134" s="40"/>
      <c r="D134" s="489"/>
      <c r="E134" s="17"/>
      <c r="F134" s="273">
        <v>1238843.1500000001</v>
      </c>
      <c r="G134" s="17"/>
      <c r="H134" s="273">
        <v>778268.70095000009</v>
      </c>
    </row>
    <row r="135" spans="1:8" x14ac:dyDescent="0.2">
      <c r="A135" s="24"/>
      <c r="B135" s="75"/>
      <c r="C135" s="18"/>
    </row>
    <row r="136" spans="1:8" x14ac:dyDescent="0.2">
      <c r="A136" s="284" t="s">
        <v>431</v>
      </c>
      <c r="B136" s="75"/>
      <c r="C136" s="18"/>
      <c r="D136" s="122"/>
      <c r="E136" s="440"/>
    </row>
    <row r="137" spans="1:8" x14ac:dyDescent="0.2">
      <c r="A137" s="24"/>
      <c r="B137" s="75"/>
      <c r="C137" s="18"/>
      <c r="D137" s="122"/>
      <c r="E137" s="440"/>
    </row>
    <row r="138" spans="1:8" x14ac:dyDescent="0.2">
      <c r="A138" s="24" t="s">
        <v>432</v>
      </c>
      <c r="B138" s="75"/>
      <c r="C138" s="18"/>
      <c r="D138" s="122"/>
      <c r="E138" s="440"/>
    </row>
    <row r="139" spans="1:8" s="1" customFormat="1" x14ac:dyDescent="0.2">
      <c r="A139" s="24"/>
      <c r="B139" s="75"/>
      <c r="C139" s="18"/>
      <c r="D139" s="122"/>
      <c r="E139" s="440"/>
      <c r="F139" s="302"/>
      <c r="G139" s="302"/>
      <c r="H139" s="302"/>
    </row>
    <row r="140" spans="1:8" s="3" customFormat="1" x14ac:dyDescent="0.2">
      <c r="A140" s="24"/>
      <c r="B140" s="75"/>
      <c r="C140" s="18"/>
      <c r="D140" s="122"/>
      <c r="E140" s="440"/>
      <c r="F140" s="302"/>
      <c r="G140" s="302"/>
      <c r="H140" s="302"/>
    </row>
    <row r="141" spans="1:8" x14ac:dyDescent="0.2">
      <c r="A141" s="24"/>
      <c r="D141" s="122"/>
      <c r="E141" s="440"/>
    </row>
    <row r="142" spans="1:8" x14ac:dyDescent="0.2">
      <c r="A142" s="24"/>
      <c r="E142" s="440"/>
    </row>
    <row r="143" spans="1:8" x14ac:dyDescent="0.2">
      <c r="E143" s="440"/>
    </row>
    <row r="144" spans="1:8" x14ac:dyDescent="0.2">
      <c r="E144" s="440"/>
    </row>
    <row r="145" spans="5:5" x14ac:dyDescent="0.2">
      <c r="E145" s="440"/>
    </row>
    <row r="146" spans="5:5" x14ac:dyDescent="0.2">
      <c r="E146" s="440"/>
    </row>
    <row r="147" spans="5:5" x14ac:dyDescent="0.2">
      <c r="E147" s="440"/>
    </row>
    <row r="148" spans="5:5" x14ac:dyDescent="0.2">
      <c r="E148" s="440"/>
    </row>
    <row r="149" spans="5:5" x14ac:dyDescent="0.2">
      <c r="E149" s="440"/>
    </row>
    <row r="150" spans="5:5" x14ac:dyDescent="0.2">
      <c r="E150" s="440"/>
    </row>
    <row r="151" spans="5:5" x14ac:dyDescent="0.2">
      <c r="E151" s="440"/>
    </row>
    <row r="152" spans="5:5" x14ac:dyDescent="0.2">
      <c r="E152" s="440"/>
    </row>
    <row r="153" spans="5:5" x14ac:dyDescent="0.2">
      <c r="E153" s="440"/>
    </row>
    <row r="154" spans="5:5" x14ac:dyDescent="0.2">
      <c r="E154" s="440"/>
    </row>
    <row r="155" spans="5:5" x14ac:dyDescent="0.2">
      <c r="E155" s="440"/>
    </row>
    <row r="156" spans="5:5" x14ac:dyDescent="0.2">
      <c r="E156" s="440"/>
    </row>
    <row r="157" spans="5:5" x14ac:dyDescent="0.2">
      <c r="E157" s="440"/>
    </row>
    <row r="158" spans="5:5" x14ac:dyDescent="0.2">
      <c r="E158" s="440"/>
    </row>
    <row r="162" spans="1:4" x14ac:dyDescent="0.2">
      <c r="A162" s="13"/>
    </row>
    <row r="163" spans="1:4" x14ac:dyDescent="0.2">
      <c r="A163" s="13"/>
    </row>
    <row r="164" spans="1:4" x14ac:dyDescent="0.2">
      <c r="A164" s="13"/>
    </row>
    <row r="165" spans="1:4" x14ac:dyDescent="0.2">
      <c r="A165" s="13"/>
    </row>
    <row r="166" spans="1:4" x14ac:dyDescent="0.2">
      <c r="A166" s="13"/>
    </row>
    <row r="167" spans="1:4" x14ac:dyDescent="0.2">
      <c r="A167" s="13"/>
    </row>
    <row r="168" spans="1:4" x14ac:dyDescent="0.2">
      <c r="A168" s="13"/>
    </row>
    <row r="169" spans="1:4" x14ac:dyDescent="0.2">
      <c r="A169" s="13"/>
    </row>
    <row r="170" spans="1:4" x14ac:dyDescent="0.2">
      <c r="A170" s="13"/>
    </row>
    <row r="171" spans="1:4" x14ac:dyDescent="0.2">
      <c r="A171" s="13"/>
      <c r="B171" s="13"/>
      <c r="C171" s="13"/>
    </row>
    <row r="172" spans="1:4" x14ac:dyDescent="0.2">
      <c r="A172" s="13"/>
      <c r="B172" s="13"/>
      <c r="C172" s="13"/>
    </row>
    <row r="176" spans="1:4" x14ac:dyDescent="0.2">
      <c r="A176" s="13"/>
      <c r="D176" s="302"/>
    </row>
    <row r="177" spans="1:4" x14ac:dyDescent="0.2">
      <c r="A177" s="13"/>
      <c r="D177" s="302"/>
    </row>
  </sheetData>
  <mergeCells count="7">
    <mergeCell ref="A1:H1"/>
    <mergeCell ref="A2:D2"/>
    <mergeCell ref="A120:D120"/>
    <mergeCell ref="E19:H19"/>
    <mergeCell ref="E20:H20"/>
    <mergeCell ref="A23:D23"/>
    <mergeCell ref="A59:D59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3"/>
  <sheetViews>
    <sheetView showZeros="0" topLeftCell="A91" zoomScaleNormal="100" workbookViewId="0">
      <selection activeCell="F95" sqref="F95"/>
    </sheetView>
  </sheetViews>
  <sheetFormatPr defaultColWidth="9.140625" defaultRowHeight="12.75" x14ac:dyDescent="0.2"/>
  <cols>
    <col min="1" max="1" width="70.8554687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1" style="302" customWidth="1"/>
    <col min="6" max="6" width="13.28515625" style="440" customWidth="1"/>
    <col min="7" max="7" width="13" style="302" customWidth="1"/>
    <col min="8" max="8" width="14.42578125" style="302" customWidth="1"/>
    <col min="9" max="37" width="9.140625" style="1"/>
    <col min="38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thickBot="1" x14ac:dyDescent="0.25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536">
        <v>-149289.91893380397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537">
        <v>297534.36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538">
        <v>297534.36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538">
        <v>297534.36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539">
        <v>378400.24411999993</v>
      </c>
    </row>
    <row r="8" spans="1:8" s="2" customFormat="1" ht="13.5" thickBot="1" x14ac:dyDescent="0.25">
      <c r="A8" s="222" t="s">
        <v>427</v>
      </c>
      <c r="B8" s="7"/>
      <c r="C8" s="18"/>
      <c r="D8" s="64"/>
      <c r="E8" s="64"/>
      <c r="F8" s="64"/>
      <c r="G8" s="64"/>
      <c r="H8" s="540">
        <v>-230155.80305380392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6.25" customHeight="1" thickBot="1" x14ac:dyDescent="0.25">
      <c r="A10" s="623" t="s">
        <v>124</v>
      </c>
      <c r="B10" s="622"/>
      <c r="C10" s="622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536">
        <v>-179219.43893380399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537">
        <v>298596.85000000003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539">
        <v>298596.85000000003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539">
        <v>298596.85000000003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537">
        <v>119377.41106619604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539">
        <v>378400.24411999993</v>
      </c>
    </row>
    <row r="17" spans="1:8" s="1" customFormat="1" ht="13.5" thickBot="1" x14ac:dyDescent="0.25">
      <c r="A17" s="11" t="s">
        <v>428</v>
      </c>
      <c r="B17" s="7"/>
      <c r="C17" s="18"/>
      <c r="D17" s="64"/>
      <c r="E17" s="48"/>
      <c r="F17" s="48"/>
      <c r="G17" s="106"/>
      <c r="H17" s="540">
        <v>-259022.83305380389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454" t="s">
        <v>9</v>
      </c>
      <c r="E19" s="610"/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497" t="s">
        <v>10</v>
      </c>
      <c r="E20" s="610" t="s">
        <v>79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498" t="s">
        <v>13</v>
      </c>
      <c r="E21" s="455" t="s">
        <v>4</v>
      </c>
      <c r="F21" s="456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499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7"/>
      <c r="E23" s="262"/>
      <c r="F23" s="228">
        <v>16771.79</v>
      </c>
      <c r="G23" s="229"/>
      <c r="H23" s="228">
        <v>64532.84906</v>
      </c>
    </row>
    <row r="24" spans="1:8" s="1" customFormat="1" ht="13.5" thickBot="1" x14ac:dyDescent="0.25">
      <c r="A24" s="124" t="s">
        <v>28</v>
      </c>
      <c r="B24" s="125"/>
      <c r="C24" s="379"/>
      <c r="D24" s="500"/>
      <c r="E24" s="262"/>
      <c r="F24" s="228">
        <v>12.36</v>
      </c>
      <c r="G24" s="229"/>
      <c r="H24" s="228">
        <v>12.36326</v>
      </c>
    </row>
    <row r="25" spans="1:8" s="1" customFormat="1" ht="66" customHeight="1" thickBot="1" x14ac:dyDescent="0.25">
      <c r="A25" s="26" t="s">
        <v>29</v>
      </c>
      <c r="B25" s="104" t="s">
        <v>65</v>
      </c>
      <c r="C25" s="230" t="s">
        <v>14</v>
      </c>
      <c r="D25" s="501">
        <v>9.1000000000000004E-3</v>
      </c>
      <c r="E25" s="231">
        <v>1358.6</v>
      </c>
      <c r="F25" s="232">
        <v>12.36</v>
      </c>
      <c r="G25" s="297">
        <v>1358.6</v>
      </c>
      <c r="H25" s="244">
        <v>12.36326</v>
      </c>
    </row>
    <row r="26" spans="1:8" s="3" customFormat="1" ht="13.5" thickBot="1" x14ac:dyDescent="0.25">
      <c r="A26" s="239" t="s">
        <v>30</v>
      </c>
      <c r="B26" s="240"/>
      <c r="C26" s="380"/>
      <c r="D26" s="502"/>
      <c r="E26" s="262"/>
      <c r="F26" s="228">
        <v>1162.26</v>
      </c>
      <c r="G26" s="229"/>
      <c r="H26" s="228">
        <v>684.39959999999996</v>
      </c>
    </row>
    <row r="27" spans="1:8" s="1" customFormat="1" ht="45.75" customHeight="1" x14ac:dyDescent="0.2">
      <c r="A27" s="26" t="s">
        <v>31</v>
      </c>
      <c r="B27" s="33" t="s">
        <v>6</v>
      </c>
      <c r="C27" s="102">
        <v>12</v>
      </c>
      <c r="D27" s="503">
        <v>0.21199999999999999</v>
      </c>
      <c r="E27" s="231">
        <v>270.3</v>
      </c>
      <c r="F27" s="232">
        <v>687.64</v>
      </c>
      <c r="G27" s="297">
        <v>270.3</v>
      </c>
      <c r="H27" s="244">
        <v>684.39959999999996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504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502"/>
      <c r="E29" s="262"/>
      <c r="F29" s="228">
        <v>12.36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506"/>
      <c r="E30" s="262"/>
      <c r="F30" s="228">
        <v>216.02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507"/>
      <c r="E31" s="262"/>
      <c r="F31" s="273">
        <v>14364.53</v>
      </c>
      <c r="G31" s="229"/>
      <c r="H31" s="273">
        <v>62712.212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508">
        <v>0.77</v>
      </c>
      <c r="E32" s="231">
        <v>474</v>
      </c>
      <c r="F32" s="232">
        <v>729.96</v>
      </c>
      <c r="G32" s="297">
        <f>E32</f>
        <v>474</v>
      </c>
      <c r="H32" s="244">
        <v>729.96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509">
        <v>9.4E-2</v>
      </c>
      <c r="E33" s="236">
        <v>474</v>
      </c>
      <c r="F33" s="79">
        <v>178.22</v>
      </c>
      <c r="G33" s="297">
        <f>E33</f>
        <v>474</v>
      </c>
      <c r="H33" s="272">
        <v>89.111999999999995</v>
      </c>
    </row>
    <row r="34" spans="1:8" s="1" customFormat="1" ht="19.5" customHeight="1" x14ac:dyDescent="0.2">
      <c r="A34" s="383" t="s">
        <v>34</v>
      </c>
      <c r="B34" s="97" t="s">
        <v>6</v>
      </c>
      <c r="C34" s="217" t="s">
        <v>69</v>
      </c>
      <c r="D34" s="510"/>
      <c r="E34" s="236">
        <v>0</v>
      </c>
      <c r="F34" s="235">
        <v>13456.35</v>
      </c>
      <c r="G34" s="235"/>
      <c r="H34" s="255">
        <v>61893.14</v>
      </c>
    </row>
    <row r="35" spans="1:8" s="1" customFormat="1" x14ac:dyDescent="0.2">
      <c r="A35" s="243" t="s">
        <v>351</v>
      </c>
      <c r="B35" s="14" t="s">
        <v>6</v>
      </c>
      <c r="C35" s="131">
        <v>1</v>
      </c>
      <c r="D35" s="511" t="s">
        <v>430</v>
      </c>
      <c r="E35" s="236">
        <v>0</v>
      </c>
      <c r="F35" s="79">
        <v>0</v>
      </c>
      <c r="G35" s="86">
        <v>118.66999999999999</v>
      </c>
      <c r="H35" s="272">
        <v>61893.14</v>
      </c>
    </row>
    <row r="36" spans="1:8" s="1" customFormat="1" ht="13.5" thickBot="1" x14ac:dyDescent="0.25">
      <c r="A36" s="385" t="s">
        <v>216</v>
      </c>
      <c r="B36" s="34"/>
      <c r="C36" s="16"/>
      <c r="D36" s="510"/>
      <c r="E36" s="236">
        <v>0</v>
      </c>
      <c r="F36" s="235">
        <v>13456.35</v>
      </c>
      <c r="G36" s="232"/>
      <c r="H36" s="244">
        <v>0</v>
      </c>
    </row>
    <row r="37" spans="1:8" s="3" customFormat="1" ht="26.25" thickBot="1" x14ac:dyDescent="0.25">
      <c r="A37" s="132" t="s">
        <v>38</v>
      </c>
      <c r="B37" s="390"/>
      <c r="C37" s="391"/>
      <c r="D37" s="512"/>
      <c r="E37" s="262"/>
      <c r="F37" s="273">
        <v>74.260000000000005</v>
      </c>
      <c r="G37" s="229"/>
      <c r="H37" s="273">
        <v>74.256000000000014</v>
      </c>
    </row>
    <row r="38" spans="1:8" s="1" customFormat="1" ht="60.75" thickBot="1" x14ac:dyDescent="0.25">
      <c r="A38" s="247" t="s">
        <v>39</v>
      </c>
      <c r="B38" s="128" t="s">
        <v>6</v>
      </c>
      <c r="C38" s="131">
        <v>1</v>
      </c>
      <c r="D38" s="503">
        <v>0.52</v>
      </c>
      <c r="E38" s="231">
        <v>142.80000000000001</v>
      </c>
      <c r="F38" s="232">
        <v>74.260000000000005</v>
      </c>
      <c r="G38" s="297">
        <v>142.80000000000001</v>
      </c>
      <c r="H38" s="244">
        <v>74.256000000000014</v>
      </c>
    </row>
    <row r="39" spans="1:8" s="3" customFormat="1" ht="26.25" thickBot="1" x14ac:dyDescent="0.25">
      <c r="A39" s="139" t="s">
        <v>40</v>
      </c>
      <c r="B39" s="133"/>
      <c r="C39" s="134"/>
      <c r="D39" s="506"/>
      <c r="E39" s="262"/>
      <c r="F39" s="273">
        <v>42.12</v>
      </c>
      <c r="G39" s="229"/>
      <c r="H39" s="273">
        <v>42.116599999999998</v>
      </c>
    </row>
    <row r="40" spans="1:8" s="1" customFormat="1" ht="48.75" customHeight="1" thickBot="1" x14ac:dyDescent="0.25">
      <c r="A40" s="26" t="s">
        <v>41</v>
      </c>
      <c r="B40" s="249" t="s">
        <v>66</v>
      </c>
      <c r="C40" s="16" t="s">
        <v>70</v>
      </c>
      <c r="D40" s="503">
        <v>3.1E-2</v>
      </c>
      <c r="E40" s="231">
        <v>1358.6</v>
      </c>
      <c r="F40" s="232">
        <v>42.12</v>
      </c>
      <c r="G40" s="297">
        <v>1358.6</v>
      </c>
      <c r="H40" s="244">
        <v>42.116599999999998</v>
      </c>
    </row>
    <row r="41" spans="1:8" s="3" customFormat="1" ht="26.25" thickBot="1" x14ac:dyDescent="0.25">
      <c r="A41" s="139" t="s">
        <v>42</v>
      </c>
      <c r="B41" s="133"/>
      <c r="C41" s="134"/>
      <c r="D41" s="506"/>
      <c r="E41" s="262"/>
      <c r="F41" s="273">
        <v>216.02</v>
      </c>
      <c r="G41" s="229"/>
      <c r="H41" s="273">
        <v>0</v>
      </c>
    </row>
    <row r="42" spans="1:8" s="3" customFormat="1" ht="26.25" thickBot="1" x14ac:dyDescent="0.25">
      <c r="A42" s="142" t="s">
        <v>44</v>
      </c>
      <c r="B42" s="143"/>
      <c r="C42" s="253"/>
      <c r="D42" s="513"/>
      <c r="E42" s="262"/>
      <c r="F42" s="273">
        <v>48.91</v>
      </c>
      <c r="G42" s="229"/>
      <c r="H42" s="273">
        <v>48.90959999999999</v>
      </c>
    </row>
    <row r="43" spans="1:8" s="1" customFormat="1" ht="17.25" thickBot="1" x14ac:dyDescent="0.25">
      <c r="A43" s="111" t="s">
        <v>45</v>
      </c>
      <c r="B43" s="33" t="s">
        <v>66</v>
      </c>
      <c r="C43" s="102"/>
      <c r="D43" s="503">
        <v>3.6000000000000004E-2</v>
      </c>
      <c r="E43" s="231">
        <v>1358.6</v>
      </c>
      <c r="F43" s="232">
        <v>48.91</v>
      </c>
      <c r="G43" s="297">
        <v>1358.6</v>
      </c>
      <c r="H43" s="244">
        <v>48.90959999999999</v>
      </c>
    </row>
    <row r="44" spans="1:8" s="3" customFormat="1" ht="39" thickBot="1" x14ac:dyDescent="0.25">
      <c r="A44" s="27" t="s">
        <v>46</v>
      </c>
      <c r="B44" s="35"/>
      <c r="C44" s="254"/>
      <c r="D44" s="514"/>
      <c r="E44" s="262"/>
      <c r="F44" s="273">
        <v>622.95000000000005</v>
      </c>
      <c r="G44" s="229"/>
      <c r="H44" s="273">
        <v>958.59199999999998</v>
      </c>
    </row>
    <row r="45" spans="1:8" s="1" customFormat="1" ht="47.25" customHeight="1" x14ac:dyDescent="0.2">
      <c r="A45" s="151" t="s">
        <v>47</v>
      </c>
      <c r="B45" s="33" t="s">
        <v>128</v>
      </c>
      <c r="C45" s="22" t="s">
        <v>70</v>
      </c>
      <c r="D45" s="503">
        <v>4.5860000000000003</v>
      </c>
      <c r="E45" s="231">
        <v>14</v>
      </c>
      <c r="F45" s="232">
        <v>128.41</v>
      </c>
      <c r="G45" s="297">
        <v>12</v>
      </c>
      <c r="H45" s="244">
        <v>55.032000000000004</v>
      </c>
    </row>
    <row r="46" spans="1:8" s="1" customFormat="1" x14ac:dyDescent="0.2">
      <c r="A46" s="152" t="s">
        <v>48</v>
      </c>
      <c r="B46" s="14"/>
      <c r="C46" s="21"/>
      <c r="D46" s="504"/>
      <c r="E46" s="234">
        <v>0</v>
      </c>
      <c r="F46" s="235">
        <v>494.54</v>
      </c>
      <c r="G46" s="235"/>
      <c r="H46" s="255">
        <v>903.56</v>
      </c>
    </row>
    <row r="47" spans="1:8" s="1" customFormat="1" x14ac:dyDescent="0.2">
      <c r="A47" s="258" t="s">
        <v>161</v>
      </c>
      <c r="B47" s="259" t="s">
        <v>163</v>
      </c>
      <c r="C47" s="190"/>
      <c r="D47" s="515"/>
      <c r="E47" s="236">
        <v>0</v>
      </c>
      <c r="F47" s="235">
        <v>494.54</v>
      </c>
      <c r="G47" s="79"/>
      <c r="H47" s="255">
        <v>903.56</v>
      </c>
    </row>
    <row r="48" spans="1:8" s="1" customFormat="1" ht="13.5" thickBot="1" x14ac:dyDescent="0.25">
      <c r="A48" s="58" t="s">
        <v>279</v>
      </c>
      <c r="B48" s="37" t="s">
        <v>128</v>
      </c>
      <c r="C48" s="21"/>
      <c r="D48" s="516">
        <v>225.89</v>
      </c>
      <c r="E48" s="236">
        <v>0</v>
      </c>
      <c r="F48" s="79">
        <v>0</v>
      </c>
      <c r="G48" s="86">
        <v>4</v>
      </c>
      <c r="H48" s="272">
        <v>903.56</v>
      </c>
    </row>
    <row r="49" spans="1:8" s="69" customFormat="1" ht="30.75" customHeight="1" thickBot="1" x14ac:dyDescent="0.25">
      <c r="A49" s="613" t="s">
        <v>49</v>
      </c>
      <c r="B49" s="614"/>
      <c r="C49" s="614"/>
      <c r="D49" s="614"/>
      <c r="E49" s="531"/>
      <c r="F49" s="261">
        <v>72865.149999999994</v>
      </c>
      <c r="G49" s="260"/>
      <c r="H49" s="261">
        <v>90275.028399999996</v>
      </c>
    </row>
    <row r="50" spans="1:8" s="3" customFormat="1" ht="26.25" thickBot="1" x14ac:dyDescent="0.25">
      <c r="A50" s="139" t="s">
        <v>51</v>
      </c>
      <c r="B50" s="133"/>
      <c r="C50" s="134"/>
      <c r="D50" s="506"/>
      <c r="E50" s="262">
        <v>25</v>
      </c>
      <c r="F50" s="229">
        <v>3715.19</v>
      </c>
      <c r="G50" s="229"/>
      <c r="H50" s="273">
        <v>954.2</v>
      </c>
    </row>
    <row r="51" spans="1:8" s="1" customFormat="1" ht="25.5" x14ac:dyDescent="0.2">
      <c r="A51" s="145" t="s">
        <v>167</v>
      </c>
      <c r="B51" s="150" t="s">
        <v>409</v>
      </c>
      <c r="C51" s="117">
        <v>3</v>
      </c>
      <c r="D51" s="505">
        <v>37.21</v>
      </c>
      <c r="E51" s="231">
        <v>25</v>
      </c>
      <c r="F51" s="232">
        <v>2790.38</v>
      </c>
      <c r="G51" s="297">
        <v>26</v>
      </c>
      <c r="H51" s="244">
        <v>954.2</v>
      </c>
    </row>
    <row r="52" spans="1:8" s="1" customFormat="1" x14ac:dyDescent="0.2">
      <c r="A52" s="157" t="s">
        <v>48</v>
      </c>
      <c r="B52" s="150"/>
      <c r="C52" s="158"/>
      <c r="D52" s="504"/>
      <c r="E52" s="236">
        <v>0</v>
      </c>
      <c r="F52" s="235">
        <v>924.81</v>
      </c>
      <c r="G52" s="79"/>
      <c r="H52" s="272">
        <v>0</v>
      </c>
    </row>
    <row r="53" spans="1:8" s="1" customFormat="1" ht="13.5" thickBot="1" x14ac:dyDescent="0.25">
      <c r="A53" s="147" t="s">
        <v>52</v>
      </c>
      <c r="B53" s="150" t="s">
        <v>240</v>
      </c>
      <c r="C53" s="263">
        <v>1</v>
      </c>
      <c r="D53" s="505">
        <v>61.65</v>
      </c>
      <c r="E53" s="236">
        <v>15</v>
      </c>
      <c r="F53" s="79">
        <v>924.81</v>
      </c>
      <c r="G53" s="86">
        <v>0</v>
      </c>
      <c r="H53" s="272">
        <v>0</v>
      </c>
    </row>
    <row r="54" spans="1:8" s="3" customFormat="1" ht="39" thickBot="1" x14ac:dyDescent="0.25">
      <c r="A54" s="27" t="s">
        <v>54</v>
      </c>
      <c r="B54" s="45"/>
      <c r="C54" s="46"/>
      <c r="D54" s="517"/>
      <c r="E54" s="532"/>
      <c r="F54" s="266">
        <v>23395.879999999997</v>
      </c>
      <c r="G54" s="265"/>
      <c r="H54" s="266">
        <v>37003.840400000001</v>
      </c>
    </row>
    <row r="55" spans="1:8" s="1" customFormat="1" ht="33.75" x14ac:dyDescent="0.2">
      <c r="A55" s="159" t="s">
        <v>55</v>
      </c>
      <c r="B55" s="33"/>
      <c r="C55" s="29"/>
      <c r="D55" s="504"/>
      <c r="E55" s="231">
        <v>0</v>
      </c>
      <c r="F55" s="580">
        <v>6337.22</v>
      </c>
      <c r="G55" s="580"/>
      <c r="H55" s="581">
        <v>6159.3929999999991</v>
      </c>
    </row>
    <row r="56" spans="1:8" s="1" customFormat="1" x14ac:dyDescent="0.2">
      <c r="A56" s="66" t="s">
        <v>17</v>
      </c>
      <c r="B56" s="14" t="s">
        <v>6</v>
      </c>
      <c r="C56" s="154">
        <v>1</v>
      </c>
      <c r="D56" s="505">
        <v>1.24</v>
      </c>
      <c r="E56" s="236">
        <v>1358.6</v>
      </c>
      <c r="F56" s="79">
        <v>1684.66</v>
      </c>
      <c r="G56" s="86">
        <v>1224</v>
      </c>
      <c r="H56" s="272">
        <v>1517.76</v>
      </c>
    </row>
    <row r="57" spans="1:8" s="1" customFormat="1" x14ac:dyDescent="0.2">
      <c r="A57" s="67" t="s">
        <v>18</v>
      </c>
      <c r="B57" s="52" t="s">
        <v>6</v>
      </c>
      <c r="C57" s="117">
        <v>12</v>
      </c>
      <c r="D57" s="505">
        <v>0.51</v>
      </c>
      <c r="E57" s="236">
        <v>618.29999999999995</v>
      </c>
      <c r="F57" s="79">
        <v>3784</v>
      </c>
      <c r="G57" s="86">
        <v>618.29999999999995</v>
      </c>
      <c r="H57" s="272">
        <v>3777.8129999999996</v>
      </c>
    </row>
    <row r="58" spans="1:8" s="1" customFormat="1" x14ac:dyDescent="0.2">
      <c r="A58" s="68" t="s">
        <v>19</v>
      </c>
      <c r="B58" s="52" t="s">
        <v>20</v>
      </c>
      <c r="C58" s="117">
        <v>12</v>
      </c>
      <c r="D58" s="505">
        <v>72.38</v>
      </c>
      <c r="E58" s="236">
        <v>1</v>
      </c>
      <c r="F58" s="79">
        <v>868.56</v>
      </c>
      <c r="G58" s="86">
        <v>1</v>
      </c>
      <c r="H58" s="272">
        <v>863.81999999999994</v>
      </c>
    </row>
    <row r="59" spans="1:8" s="1" customFormat="1" x14ac:dyDescent="0.2">
      <c r="A59" s="267" t="s">
        <v>48</v>
      </c>
      <c r="B59" s="268"/>
      <c r="C59" s="158"/>
      <c r="D59" s="504"/>
      <c r="E59" s="236">
        <v>0</v>
      </c>
      <c r="F59" s="235">
        <v>4564.8999999999996</v>
      </c>
      <c r="G59" s="269"/>
      <c r="H59" s="270">
        <v>2961.54</v>
      </c>
    </row>
    <row r="60" spans="1:8" s="6" customFormat="1" x14ac:dyDescent="0.2">
      <c r="A60" s="165" t="s">
        <v>184</v>
      </c>
      <c r="B60" s="50"/>
      <c r="C60" s="28"/>
      <c r="D60" s="518">
        <v>0.28000000000000003</v>
      </c>
      <c r="E60" s="234">
        <v>1358.6</v>
      </c>
      <c r="F60" s="235">
        <v>4564.8999999999996</v>
      </c>
      <c r="G60" s="79"/>
      <c r="H60" s="255">
        <v>2961.54</v>
      </c>
    </row>
    <row r="61" spans="1:8" s="6" customFormat="1" x14ac:dyDescent="0.2">
      <c r="A61" s="323" t="s">
        <v>271</v>
      </c>
      <c r="B61" s="49" t="s">
        <v>127</v>
      </c>
      <c r="C61" s="28"/>
      <c r="D61" s="516">
        <v>183.3</v>
      </c>
      <c r="E61" s="236">
        <v>0</v>
      </c>
      <c r="F61" s="79">
        <v>0</v>
      </c>
      <c r="G61" s="86">
        <v>8</v>
      </c>
      <c r="H61" s="272">
        <v>1466.4</v>
      </c>
    </row>
    <row r="62" spans="1:8" x14ac:dyDescent="0.2">
      <c r="A62" s="248" t="s">
        <v>147</v>
      </c>
      <c r="B62" s="37" t="s">
        <v>128</v>
      </c>
      <c r="C62" s="28"/>
      <c r="D62" s="516">
        <v>798.97</v>
      </c>
      <c r="E62" s="236">
        <v>0</v>
      </c>
      <c r="F62" s="79">
        <v>0</v>
      </c>
      <c r="G62" s="86">
        <v>2</v>
      </c>
      <c r="H62" s="272">
        <v>1495.14</v>
      </c>
    </row>
    <row r="63" spans="1:8" ht="36" x14ac:dyDescent="0.2">
      <c r="A63" s="111" t="s">
        <v>56</v>
      </c>
      <c r="B63" s="166" t="s">
        <v>20</v>
      </c>
      <c r="C63" s="167">
        <v>24</v>
      </c>
      <c r="D63" s="504">
        <v>62.24</v>
      </c>
      <c r="E63" s="236">
        <v>1</v>
      </c>
      <c r="F63" s="79">
        <v>1493.76</v>
      </c>
      <c r="G63" s="86">
        <v>1</v>
      </c>
      <c r="H63" s="272">
        <v>1415.24</v>
      </c>
    </row>
    <row r="64" spans="1:8" s="65" customFormat="1" x14ac:dyDescent="0.2">
      <c r="A64" s="339" t="s">
        <v>185</v>
      </c>
      <c r="B64" s="14" t="s">
        <v>20</v>
      </c>
      <c r="C64" s="28"/>
      <c r="D64" s="504">
        <v>11000</v>
      </c>
      <c r="E64" s="234">
        <v>1</v>
      </c>
      <c r="F64" s="235">
        <v>11000</v>
      </c>
      <c r="G64" s="79"/>
      <c r="H64" s="270">
        <v>26467.667400000002</v>
      </c>
    </row>
    <row r="65" spans="1:37" s="12" customFormat="1" x14ac:dyDescent="0.2">
      <c r="A65" s="329" t="s">
        <v>336</v>
      </c>
      <c r="B65" s="39" t="s">
        <v>6</v>
      </c>
      <c r="C65" s="28"/>
      <c r="D65" s="516">
        <v>436.53</v>
      </c>
      <c r="E65" s="236">
        <v>0</v>
      </c>
      <c r="F65" s="79">
        <v>0</v>
      </c>
      <c r="G65" s="86">
        <v>10.58</v>
      </c>
      <c r="H65" s="272">
        <v>4618.4874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s="1" customFormat="1" x14ac:dyDescent="0.2">
      <c r="A66" s="330" t="s">
        <v>135</v>
      </c>
      <c r="B66" s="39" t="s">
        <v>128</v>
      </c>
      <c r="C66" s="28"/>
      <c r="D66" s="516">
        <v>79.400000000000006</v>
      </c>
      <c r="E66" s="236">
        <v>0</v>
      </c>
      <c r="F66" s="79">
        <v>0</v>
      </c>
      <c r="G66" s="86">
        <v>4</v>
      </c>
      <c r="H66" s="272">
        <v>317.60000000000002</v>
      </c>
    </row>
    <row r="67" spans="1:37" s="1" customFormat="1" x14ac:dyDescent="0.2">
      <c r="A67" s="331" t="s">
        <v>232</v>
      </c>
      <c r="B67" s="14" t="s">
        <v>5</v>
      </c>
      <c r="C67" s="16">
        <v>1</v>
      </c>
      <c r="D67" s="510">
        <v>773.27</v>
      </c>
      <c r="E67" s="236">
        <v>0</v>
      </c>
      <c r="F67" s="79">
        <v>0</v>
      </c>
      <c r="G67" s="86">
        <v>2</v>
      </c>
      <c r="H67" s="272">
        <v>1546.54</v>
      </c>
    </row>
    <row r="68" spans="1:37" s="1" customFormat="1" ht="13.5" thickBot="1" x14ac:dyDescent="0.25">
      <c r="A68" s="315" t="s">
        <v>230</v>
      </c>
      <c r="B68" s="37" t="s">
        <v>5</v>
      </c>
      <c r="C68" s="80">
        <v>1</v>
      </c>
      <c r="D68" s="519">
        <v>9992.52</v>
      </c>
      <c r="E68" s="236">
        <v>0</v>
      </c>
      <c r="F68" s="79">
        <v>0</v>
      </c>
      <c r="G68" s="86">
        <v>2</v>
      </c>
      <c r="H68" s="272">
        <v>19985.04</v>
      </c>
    </row>
    <row r="69" spans="1:37" s="1" customFormat="1" ht="39" thickBot="1" x14ac:dyDescent="0.25">
      <c r="A69" s="82" t="s">
        <v>170</v>
      </c>
      <c r="B69" s="35"/>
      <c r="C69" s="36"/>
      <c r="D69" s="520"/>
      <c r="E69" s="533">
        <v>7900</v>
      </c>
      <c r="F69" s="273">
        <v>27417.599999999999</v>
      </c>
      <c r="G69" s="273">
        <v>7900</v>
      </c>
      <c r="H69" s="273">
        <v>27417.599999999999</v>
      </c>
    </row>
    <row r="70" spans="1:37" s="4" customFormat="1" x14ac:dyDescent="0.2">
      <c r="A70" s="111" t="s">
        <v>315</v>
      </c>
      <c r="B70" s="172" t="s">
        <v>240</v>
      </c>
      <c r="C70" s="173">
        <v>1</v>
      </c>
      <c r="D70" s="521">
        <v>20.38</v>
      </c>
      <c r="E70" s="231">
        <v>932</v>
      </c>
      <c r="F70" s="232">
        <v>18994.16</v>
      </c>
      <c r="G70" s="297">
        <v>932</v>
      </c>
      <c r="H70" s="244">
        <v>18994.16</v>
      </c>
    </row>
    <row r="71" spans="1:37" s="4" customFormat="1" x14ac:dyDescent="0.2">
      <c r="A71" s="58" t="s">
        <v>57</v>
      </c>
      <c r="B71" s="176" t="s">
        <v>20</v>
      </c>
      <c r="C71" s="154">
        <v>1</v>
      </c>
      <c r="D71" s="519">
        <v>868.52</v>
      </c>
      <c r="E71" s="236">
        <v>1</v>
      </c>
      <c r="F71" s="79">
        <v>868.52</v>
      </c>
      <c r="G71" s="86">
        <v>1</v>
      </c>
      <c r="H71" s="272">
        <v>868.52</v>
      </c>
    </row>
    <row r="72" spans="1:37" x14ac:dyDescent="0.2">
      <c r="A72" s="51" t="s">
        <v>317</v>
      </c>
      <c r="B72" s="176" t="s">
        <v>20</v>
      </c>
      <c r="C72" s="154">
        <v>1</v>
      </c>
      <c r="D72" s="522">
        <v>434.26</v>
      </c>
      <c r="E72" s="236">
        <v>1</v>
      </c>
      <c r="F72" s="79">
        <v>434.26</v>
      </c>
      <c r="G72" s="86">
        <v>1</v>
      </c>
      <c r="H72" s="272">
        <v>434.26</v>
      </c>
    </row>
    <row r="73" spans="1:37" s="1" customFormat="1" x14ac:dyDescent="0.2">
      <c r="A73" s="58" t="s">
        <v>318</v>
      </c>
      <c r="B73" s="176" t="s">
        <v>20</v>
      </c>
      <c r="C73" s="154">
        <v>1</v>
      </c>
      <c r="D73" s="522">
        <v>434.26</v>
      </c>
      <c r="E73" s="236">
        <v>1</v>
      </c>
      <c r="F73" s="79">
        <v>434.26</v>
      </c>
      <c r="G73" s="86">
        <v>1</v>
      </c>
      <c r="H73" s="272">
        <v>434.26</v>
      </c>
    </row>
    <row r="74" spans="1:37" s="3" customFormat="1" ht="24.75" thickBot="1" x14ac:dyDescent="0.25">
      <c r="A74" s="51" t="s">
        <v>58</v>
      </c>
      <c r="B74" s="175" t="s">
        <v>67</v>
      </c>
      <c r="C74" s="117">
        <v>1</v>
      </c>
      <c r="D74" s="523">
        <v>0.96</v>
      </c>
      <c r="E74" s="236">
        <v>6965</v>
      </c>
      <c r="F74" s="79">
        <v>6686.4</v>
      </c>
      <c r="G74" s="86">
        <v>6965</v>
      </c>
      <c r="H74" s="272">
        <v>6686.4</v>
      </c>
    </row>
    <row r="75" spans="1:37" s="6" customFormat="1" ht="26.25" thickBot="1" x14ac:dyDescent="0.25">
      <c r="A75" s="179" t="s">
        <v>258</v>
      </c>
      <c r="B75" s="62"/>
      <c r="C75" s="36"/>
      <c r="D75" s="502"/>
      <c r="E75" s="534"/>
      <c r="F75" s="273">
        <v>10401.48</v>
      </c>
      <c r="G75" s="298"/>
      <c r="H75" s="273">
        <v>11630.65</v>
      </c>
    </row>
    <row r="76" spans="1:37" s="6" customFormat="1" x14ac:dyDescent="0.2">
      <c r="A76" s="111" t="s">
        <v>168</v>
      </c>
      <c r="B76" s="180" t="s">
        <v>257</v>
      </c>
      <c r="C76" s="181">
        <v>12</v>
      </c>
      <c r="D76" s="505">
        <v>700</v>
      </c>
      <c r="E76" s="231">
        <v>1</v>
      </c>
      <c r="F76" s="232">
        <v>8546.52</v>
      </c>
      <c r="G76" s="297">
        <v>1</v>
      </c>
      <c r="H76" s="244">
        <v>8280</v>
      </c>
    </row>
    <row r="77" spans="1:37" s="6" customFormat="1" x14ac:dyDescent="0.2">
      <c r="A77" s="111" t="s">
        <v>169</v>
      </c>
      <c r="B77" s="182" t="s">
        <v>257</v>
      </c>
      <c r="C77" s="154">
        <v>12</v>
      </c>
      <c r="D77" s="505">
        <v>154.58000000000001</v>
      </c>
      <c r="E77" s="236">
        <v>1</v>
      </c>
      <c r="F77" s="79">
        <v>1854.96</v>
      </c>
      <c r="G77" s="86">
        <v>0</v>
      </c>
      <c r="H77" s="272">
        <v>1690.89</v>
      </c>
    </row>
    <row r="78" spans="1:37" s="6" customFormat="1" x14ac:dyDescent="0.2">
      <c r="A78" s="111" t="s">
        <v>379</v>
      </c>
      <c r="B78" s="177" t="s">
        <v>257</v>
      </c>
      <c r="C78" s="183">
        <v>12</v>
      </c>
      <c r="D78" s="504">
        <v>64.06</v>
      </c>
      <c r="E78" s="236">
        <v>0</v>
      </c>
      <c r="F78" s="79">
        <v>0</v>
      </c>
      <c r="G78" s="86">
        <v>1</v>
      </c>
      <c r="H78" s="272">
        <v>764.76</v>
      </c>
    </row>
    <row r="79" spans="1:37" s="1" customFormat="1" ht="13.5" thickBot="1" x14ac:dyDescent="0.25">
      <c r="A79" s="51" t="s">
        <v>319</v>
      </c>
      <c r="B79" s="177" t="s">
        <v>5</v>
      </c>
      <c r="C79" s="21"/>
      <c r="D79" s="524" t="s">
        <v>430</v>
      </c>
      <c r="E79" s="236">
        <v>0</v>
      </c>
      <c r="F79" s="79">
        <v>0</v>
      </c>
      <c r="G79" s="86">
        <v>1</v>
      </c>
      <c r="H79" s="272">
        <v>895</v>
      </c>
    </row>
    <row r="80" spans="1:37" s="3" customFormat="1" ht="26.25" thickBot="1" x14ac:dyDescent="0.25">
      <c r="A80" s="184" t="s">
        <v>259</v>
      </c>
      <c r="B80" s="35"/>
      <c r="C80" s="36"/>
      <c r="D80" s="502"/>
      <c r="E80" s="262"/>
      <c r="F80" s="273">
        <v>4678</v>
      </c>
      <c r="G80" s="229"/>
      <c r="H80" s="273">
        <v>10927.737999999999</v>
      </c>
    </row>
    <row r="81" spans="1:8" ht="36" x14ac:dyDescent="0.2">
      <c r="A81" s="185" t="s">
        <v>59</v>
      </c>
      <c r="B81" s="186"/>
      <c r="C81" s="154"/>
      <c r="D81" s="525"/>
      <c r="E81" s="236">
        <v>0</v>
      </c>
      <c r="F81" s="235">
        <v>2504.2399999999998</v>
      </c>
      <c r="G81" s="235"/>
      <c r="H81" s="255">
        <v>2490.3379999999997</v>
      </c>
    </row>
    <row r="82" spans="1:8" s="3" customFormat="1" x14ac:dyDescent="0.2">
      <c r="A82" s="187" t="s">
        <v>21</v>
      </c>
      <c r="B82" s="186" t="s">
        <v>72</v>
      </c>
      <c r="C82" s="154">
        <v>12</v>
      </c>
      <c r="D82" s="526">
        <v>13.03</v>
      </c>
      <c r="E82" s="236">
        <v>10</v>
      </c>
      <c r="F82" s="79">
        <v>1563.6</v>
      </c>
      <c r="G82" s="86">
        <v>10</v>
      </c>
      <c r="H82" s="272">
        <v>1555.1</v>
      </c>
    </row>
    <row r="83" spans="1:8" s="3" customFormat="1" x14ac:dyDescent="0.2">
      <c r="A83" s="187" t="s">
        <v>22</v>
      </c>
      <c r="B83" s="186" t="s">
        <v>6</v>
      </c>
      <c r="C83" s="154">
        <v>12</v>
      </c>
      <c r="D83" s="526">
        <v>0.28999999999999998</v>
      </c>
      <c r="E83" s="236">
        <v>270.3</v>
      </c>
      <c r="F83" s="79">
        <v>940.64</v>
      </c>
      <c r="G83" s="86">
        <v>270.3</v>
      </c>
      <c r="H83" s="272">
        <v>935.23800000000006</v>
      </c>
    </row>
    <row r="84" spans="1:8" s="3" customFormat="1" ht="36" x14ac:dyDescent="0.2">
      <c r="A84" s="141" t="s">
        <v>260</v>
      </c>
      <c r="B84" s="186"/>
      <c r="C84" s="154" t="s">
        <v>261</v>
      </c>
      <c r="D84" s="525"/>
      <c r="E84" s="236">
        <v>0</v>
      </c>
      <c r="F84" s="235">
        <v>2173.7600000000002</v>
      </c>
      <c r="G84" s="79"/>
      <c r="H84" s="255">
        <v>8437.4</v>
      </c>
    </row>
    <row r="85" spans="1:8" s="3" customFormat="1" x14ac:dyDescent="0.2">
      <c r="A85" s="215" t="s">
        <v>338</v>
      </c>
      <c r="B85" s="34" t="s">
        <v>128</v>
      </c>
      <c r="C85" s="16"/>
      <c r="D85" s="516">
        <v>58.26</v>
      </c>
      <c r="E85" s="236">
        <v>0</v>
      </c>
      <c r="F85" s="79">
        <v>0</v>
      </c>
      <c r="G85" s="86">
        <v>70</v>
      </c>
      <c r="H85" s="272">
        <v>4078.2</v>
      </c>
    </row>
    <row r="86" spans="1:8" s="3" customFormat="1" x14ac:dyDescent="0.2">
      <c r="A86" s="315" t="s">
        <v>150</v>
      </c>
      <c r="B86" s="34" t="s">
        <v>5</v>
      </c>
      <c r="C86" s="16"/>
      <c r="D86" s="516">
        <v>27.69</v>
      </c>
      <c r="E86" s="236">
        <v>0</v>
      </c>
      <c r="F86" s="79">
        <v>0</v>
      </c>
      <c r="G86" s="86">
        <v>20</v>
      </c>
      <c r="H86" s="272">
        <v>553.80000000000007</v>
      </c>
    </row>
    <row r="87" spans="1:8" s="3" customFormat="1" x14ac:dyDescent="0.2">
      <c r="A87" s="315" t="s">
        <v>151</v>
      </c>
      <c r="B87" s="34" t="s">
        <v>128</v>
      </c>
      <c r="C87" s="16"/>
      <c r="D87" s="516">
        <v>3335</v>
      </c>
      <c r="E87" s="236">
        <v>0</v>
      </c>
      <c r="F87" s="79">
        <v>0</v>
      </c>
      <c r="G87" s="86">
        <v>1</v>
      </c>
      <c r="H87" s="272">
        <v>3335</v>
      </c>
    </row>
    <row r="88" spans="1:8" s="3" customFormat="1" ht="13.5" thickBot="1" x14ac:dyDescent="0.25">
      <c r="A88" s="340" t="s">
        <v>429</v>
      </c>
      <c r="B88" s="34" t="s">
        <v>128</v>
      </c>
      <c r="C88" s="16"/>
      <c r="D88" s="516">
        <v>47.04</v>
      </c>
      <c r="E88" s="236">
        <v>0</v>
      </c>
      <c r="F88" s="79">
        <v>0</v>
      </c>
      <c r="G88" s="86">
        <v>10</v>
      </c>
      <c r="H88" s="272">
        <v>470.4</v>
      </c>
    </row>
    <row r="89" spans="1:8" s="1" customFormat="1" ht="26.25" thickBot="1" x14ac:dyDescent="0.25">
      <c r="A89" s="184" t="s">
        <v>262</v>
      </c>
      <c r="B89" s="188"/>
      <c r="C89" s="189"/>
      <c r="D89" s="113"/>
      <c r="E89" s="262"/>
      <c r="F89" s="273">
        <v>3257</v>
      </c>
      <c r="G89" s="229"/>
      <c r="H89" s="273">
        <v>2341</v>
      </c>
    </row>
    <row r="90" spans="1:8" s="1" customFormat="1" ht="24.75" thickBot="1" x14ac:dyDescent="0.25">
      <c r="A90" s="145" t="s">
        <v>60</v>
      </c>
      <c r="B90" s="166" t="s">
        <v>66</v>
      </c>
      <c r="C90" s="190">
        <v>1</v>
      </c>
      <c r="D90" s="504"/>
      <c r="E90" s="231">
        <v>1358.6</v>
      </c>
      <c r="F90" s="232">
        <v>3257</v>
      </c>
      <c r="G90" s="297">
        <v>1358.6</v>
      </c>
      <c r="H90" s="244">
        <v>2341</v>
      </c>
    </row>
    <row r="91" spans="1:8" s="1" customFormat="1" ht="17.25" customHeight="1" thickBot="1" x14ac:dyDescent="0.25">
      <c r="A91" s="619" t="s">
        <v>62</v>
      </c>
      <c r="B91" s="620"/>
      <c r="C91" s="620"/>
      <c r="D91" s="620"/>
      <c r="E91" s="262"/>
      <c r="F91" s="273">
        <v>162845.98000000001</v>
      </c>
      <c r="G91" s="229"/>
      <c r="H91" s="273">
        <v>162251.57615999997</v>
      </c>
    </row>
    <row r="92" spans="1:8" s="1" customFormat="1" ht="26.25" thickBot="1" x14ac:dyDescent="0.25">
      <c r="A92" s="198" t="s">
        <v>264</v>
      </c>
      <c r="B92" s="113"/>
      <c r="C92" s="114"/>
      <c r="D92" s="527"/>
      <c r="E92" s="262">
        <v>142.80000000000001</v>
      </c>
      <c r="F92" s="229">
        <v>41537.01</v>
      </c>
      <c r="G92" s="229">
        <v>142.80000000000001</v>
      </c>
      <c r="H92" s="273">
        <v>41293.292399999998</v>
      </c>
    </row>
    <row r="93" spans="1:8" s="1" customFormat="1" ht="24" x14ac:dyDescent="0.2">
      <c r="A93" s="445" t="s">
        <v>173</v>
      </c>
      <c r="B93" s="56" t="s">
        <v>66</v>
      </c>
      <c r="C93" s="381" t="s">
        <v>282</v>
      </c>
      <c r="D93" s="520" t="s">
        <v>265</v>
      </c>
      <c r="E93" s="231">
        <v>1358.6</v>
      </c>
      <c r="F93" s="232">
        <v>39971.9</v>
      </c>
      <c r="G93" s="297">
        <v>1358.6</v>
      </c>
      <c r="H93" s="244">
        <v>39752.639999999999</v>
      </c>
    </row>
    <row r="94" spans="1:8" s="1" customFormat="1" ht="24.75" thickBot="1" x14ac:dyDescent="0.25">
      <c r="A94" s="199" t="s">
        <v>275</v>
      </c>
      <c r="B94" s="14" t="s">
        <v>66</v>
      </c>
      <c r="C94" s="83">
        <v>12</v>
      </c>
      <c r="D94" s="509">
        <v>9.6000000000000002E-2</v>
      </c>
      <c r="E94" s="236">
        <v>1358.6</v>
      </c>
      <c r="F94" s="79">
        <v>1565.11</v>
      </c>
      <c r="G94" s="86">
        <v>1358.6</v>
      </c>
      <c r="H94" s="272">
        <v>1540.6523999999999</v>
      </c>
    </row>
    <row r="95" spans="1:8" s="3" customFormat="1" ht="64.5" thickBot="1" x14ac:dyDescent="0.25">
      <c r="A95" s="200" t="s">
        <v>266</v>
      </c>
      <c r="B95" s="55" t="s">
        <v>66</v>
      </c>
      <c r="C95" s="382" t="s">
        <v>187</v>
      </c>
      <c r="D95" s="502" t="s">
        <v>265</v>
      </c>
      <c r="E95" s="262">
        <v>2410.1</v>
      </c>
      <c r="F95" s="229">
        <v>109835.59</v>
      </c>
      <c r="G95" s="298">
        <v>2410.1</v>
      </c>
      <c r="H95" s="273">
        <v>109340.07999999999</v>
      </c>
    </row>
    <row r="96" spans="1:8" s="3" customFormat="1" ht="64.5" thickBot="1" x14ac:dyDescent="0.25">
      <c r="A96" s="201" t="s">
        <v>267</v>
      </c>
      <c r="B96" s="274" t="s">
        <v>66</v>
      </c>
      <c r="C96" s="77">
        <v>1</v>
      </c>
      <c r="D96" s="484">
        <v>3.4666666666666665E-3</v>
      </c>
      <c r="E96" s="262">
        <v>1358.6</v>
      </c>
      <c r="F96" s="229">
        <v>61.14</v>
      </c>
      <c r="G96" s="298">
        <v>1358.6</v>
      </c>
      <c r="H96" s="273">
        <v>56.517759999999996</v>
      </c>
    </row>
    <row r="97" spans="1:8" s="3" customFormat="1" ht="51.75" thickBot="1" x14ac:dyDescent="0.25">
      <c r="A97" s="184" t="s">
        <v>268</v>
      </c>
      <c r="B97" s="275" t="s">
        <v>66</v>
      </c>
      <c r="C97" s="78">
        <v>12</v>
      </c>
      <c r="D97" s="528">
        <v>0.77</v>
      </c>
      <c r="E97" s="262">
        <v>1358.6</v>
      </c>
      <c r="F97" s="229">
        <v>11412.24</v>
      </c>
      <c r="G97" s="298">
        <v>1358.6</v>
      </c>
      <c r="H97" s="273">
        <v>11561.685999999998</v>
      </c>
    </row>
    <row r="98" spans="1:8" s="1" customFormat="1" ht="15.75" thickBot="1" x14ac:dyDescent="0.25">
      <c r="A98" s="209" t="s">
        <v>64</v>
      </c>
      <c r="B98" s="210"/>
      <c r="C98" s="211"/>
      <c r="D98" s="529"/>
      <c r="E98" s="262">
        <v>1358.6</v>
      </c>
      <c r="F98" s="228">
        <v>62278.22</v>
      </c>
      <c r="G98" s="227">
        <v>1358.6</v>
      </c>
      <c r="H98" s="273">
        <v>61340.790500000003</v>
      </c>
    </row>
    <row r="99" spans="1:8" s="1" customFormat="1" ht="18" thickBot="1" x14ac:dyDescent="0.25">
      <c r="A99" s="115" t="s">
        <v>320</v>
      </c>
      <c r="B99" s="259" t="s">
        <v>66</v>
      </c>
      <c r="C99" s="116">
        <v>12</v>
      </c>
      <c r="D99" s="522">
        <v>3.82</v>
      </c>
      <c r="E99" s="236">
        <v>1358.6</v>
      </c>
      <c r="F99" s="79">
        <v>62278.224000000002</v>
      </c>
      <c r="G99" s="86">
        <v>1358.6</v>
      </c>
      <c r="H99" s="272">
        <v>61340.790500000003</v>
      </c>
    </row>
    <row r="100" spans="1:8" s="1" customFormat="1" ht="15.75" thickBot="1" x14ac:dyDescent="0.25">
      <c r="A100" s="221" t="s">
        <v>424</v>
      </c>
      <c r="B100" s="55"/>
      <c r="C100" s="40"/>
      <c r="D100" s="530"/>
      <c r="E100" s="535"/>
      <c r="F100" s="273">
        <v>314761.13999999996</v>
      </c>
      <c r="G100" s="17"/>
      <c r="H100" s="273">
        <v>378400.24411999993</v>
      </c>
    </row>
    <row r="101" spans="1:8" x14ac:dyDescent="0.2">
      <c r="A101" s="24"/>
      <c r="B101" s="75"/>
      <c r="C101" s="18"/>
      <c r="F101" s="302"/>
    </row>
    <row r="102" spans="1:8" x14ac:dyDescent="0.2">
      <c r="A102" s="284" t="s">
        <v>436</v>
      </c>
      <c r="B102" s="75"/>
      <c r="C102" s="18"/>
      <c r="D102" s="122"/>
      <c r="F102" s="302"/>
    </row>
    <row r="103" spans="1:8" x14ac:dyDescent="0.2">
      <c r="A103" s="24"/>
      <c r="B103" s="75"/>
      <c r="C103" s="18"/>
      <c r="D103" s="122"/>
      <c r="F103" s="302"/>
    </row>
    <row r="104" spans="1:8" ht="25.5" x14ac:dyDescent="0.2">
      <c r="A104" s="24" t="s">
        <v>432</v>
      </c>
      <c r="B104" s="75"/>
      <c r="C104" s="18"/>
      <c r="D104" s="122"/>
      <c r="F104" s="302"/>
    </row>
    <row r="105" spans="1:8" s="1" customFormat="1" x14ac:dyDescent="0.2">
      <c r="A105" s="24"/>
      <c r="B105" s="75"/>
      <c r="C105" s="18"/>
      <c r="D105" s="122"/>
      <c r="E105" s="302"/>
      <c r="F105" s="302"/>
      <c r="G105" s="302"/>
      <c r="H105" s="302"/>
    </row>
    <row r="106" spans="1:8" s="3" customFormat="1" x14ac:dyDescent="0.2">
      <c r="A106" s="24"/>
      <c r="B106" s="75"/>
      <c r="C106" s="18"/>
      <c r="D106" s="122"/>
      <c r="E106" s="302"/>
      <c r="F106" s="302"/>
      <c r="G106" s="302"/>
      <c r="H106" s="302"/>
    </row>
    <row r="107" spans="1:8" x14ac:dyDescent="0.2">
      <c r="A107" s="24"/>
      <c r="D107" s="122"/>
      <c r="F107" s="302"/>
    </row>
    <row r="108" spans="1:8" x14ac:dyDescent="0.2">
      <c r="A108" s="24"/>
      <c r="F108" s="302"/>
    </row>
    <row r="109" spans="1:8" x14ac:dyDescent="0.2">
      <c r="F109" s="302"/>
    </row>
    <row r="110" spans="1:8" x14ac:dyDescent="0.2">
      <c r="F110" s="302"/>
    </row>
    <row r="111" spans="1:8" x14ac:dyDescent="0.2">
      <c r="F111" s="302"/>
    </row>
    <row r="112" spans="1:8" x14ac:dyDescent="0.2">
      <c r="F112" s="302"/>
    </row>
    <row r="113" spans="1:6" x14ac:dyDescent="0.2">
      <c r="F113" s="302"/>
    </row>
    <row r="114" spans="1:6" x14ac:dyDescent="0.2">
      <c r="F114" s="302"/>
    </row>
    <row r="115" spans="1:6" x14ac:dyDescent="0.2">
      <c r="F115" s="302"/>
    </row>
    <row r="116" spans="1:6" x14ac:dyDescent="0.2">
      <c r="F116" s="302"/>
    </row>
    <row r="117" spans="1:6" x14ac:dyDescent="0.2">
      <c r="F117" s="302"/>
    </row>
    <row r="118" spans="1:6" x14ac:dyDescent="0.2">
      <c r="F118" s="302"/>
    </row>
    <row r="119" spans="1:6" x14ac:dyDescent="0.2">
      <c r="F119" s="302"/>
    </row>
    <row r="120" spans="1:6" x14ac:dyDescent="0.2">
      <c r="F120" s="302"/>
    </row>
    <row r="121" spans="1:6" x14ac:dyDescent="0.2">
      <c r="F121" s="302"/>
    </row>
    <row r="122" spans="1:6" x14ac:dyDescent="0.2">
      <c r="F122" s="302"/>
    </row>
    <row r="123" spans="1:6" x14ac:dyDescent="0.2">
      <c r="F123" s="302"/>
    </row>
    <row r="124" spans="1:6" x14ac:dyDescent="0.2">
      <c r="F124" s="302"/>
    </row>
    <row r="128" spans="1:6" x14ac:dyDescent="0.2">
      <c r="A128" s="13"/>
    </row>
    <row r="129" spans="1:4" x14ac:dyDescent="0.2">
      <c r="A129" s="13"/>
    </row>
    <row r="130" spans="1:4" x14ac:dyDescent="0.2">
      <c r="A130" s="13"/>
    </row>
    <row r="131" spans="1:4" x14ac:dyDescent="0.2">
      <c r="A131" s="13"/>
    </row>
    <row r="132" spans="1:4" x14ac:dyDescent="0.2">
      <c r="A132" s="13"/>
    </row>
    <row r="133" spans="1:4" x14ac:dyDescent="0.2">
      <c r="A133" s="13"/>
    </row>
    <row r="134" spans="1:4" x14ac:dyDescent="0.2">
      <c r="A134" s="13"/>
    </row>
    <row r="135" spans="1:4" x14ac:dyDescent="0.2">
      <c r="A135" s="13"/>
    </row>
    <row r="136" spans="1:4" x14ac:dyDescent="0.2">
      <c r="A136" s="13"/>
    </row>
    <row r="137" spans="1:4" x14ac:dyDescent="0.2">
      <c r="A137" s="13"/>
      <c r="B137" s="13"/>
      <c r="C137" s="13"/>
    </row>
    <row r="138" spans="1:4" x14ac:dyDescent="0.2">
      <c r="A138" s="13"/>
      <c r="B138" s="13"/>
      <c r="C138" s="13"/>
    </row>
    <row r="142" spans="1:4" x14ac:dyDescent="0.2">
      <c r="A142" s="13"/>
      <c r="D142" s="302"/>
    </row>
    <row r="143" spans="1:4" x14ac:dyDescent="0.2">
      <c r="A143" s="13"/>
      <c r="D143" s="302"/>
    </row>
  </sheetData>
  <mergeCells count="8">
    <mergeCell ref="A1:H1"/>
    <mergeCell ref="A2:D2"/>
    <mergeCell ref="A91:D91"/>
    <mergeCell ref="E19:H19"/>
    <mergeCell ref="E20:H20"/>
    <mergeCell ref="A23:D23"/>
    <mergeCell ref="A49:D49"/>
    <mergeCell ref="A10:C10"/>
  </mergeCells>
  <pageMargins left="0.31496062992125984" right="0.31496062992125984" top="0.15748031496062992" bottom="0.15748031496062992" header="0.31496062992125984" footer="0.31496062992125984"/>
  <pageSetup paperSize="9" scale="24" fitToHeight="0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10"/>
  <sheetViews>
    <sheetView showZeros="0" topLeftCell="A151" zoomScaleNormal="100" workbookViewId="0">
      <selection activeCell="D156" sqref="D156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7109375" style="302" customWidth="1"/>
    <col min="7" max="7" width="14.5703125" style="302" customWidth="1"/>
    <col min="8" max="8" width="15.425781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291392.9679256361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2878978.8199999994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2878978.8199999994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2750570.3999999994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3">
        <v>123749</v>
      </c>
    </row>
    <row r="8" spans="1:8" s="1" customFormat="1" x14ac:dyDescent="0.2">
      <c r="A8" s="222" t="s">
        <v>238</v>
      </c>
      <c r="B8" s="7"/>
      <c r="C8" s="18"/>
      <c r="D8" s="18"/>
      <c r="E8" s="18"/>
      <c r="F8" s="18"/>
      <c r="G8" s="18"/>
      <c r="H8" s="452">
        <v>4659.4199999999992</v>
      </c>
    </row>
    <row r="9" spans="1:8" s="2" customFormat="1" x14ac:dyDescent="0.2">
      <c r="A9" s="10" t="s">
        <v>125</v>
      </c>
      <c r="B9" s="72"/>
      <c r="C9" s="99"/>
      <c r="D9" s="73"/>
      <c r="E9" s="73"/>
      <c r="F9" s="73"/>
      <c r="G9" s="73"/>
      <c r="H9" s="289">
        <v>2938169.7697199997</v>
      </c>
    </row>
    <row r="10" spans="1:8" s="2" customFormat="1" x14ac:dyDescent="0.2">
      <c r="A10" s="222" t="s">
        <v>427</v>
      </c>
      <c r="B10" s="7"/>
      <c r="C10" s="18"/>
      <c r="D10" s="64"/>
      <c r="E10" s="64"/>
      <c r="F10" s="64"/>
      <c r="G10" s="64"/>
      <c r="H10" s="444">
        <v>232202.01820563572</v>
      </c>
    </row>
    <row r="11" spans="1:8" s="2" customFormat="1" x14ac:dyDescent="0.2">
      <c r="A11" s="8"/>
      <c r="B11" s="7"/>
      <c r="C11" s="18"/>
      <c r="D11" s="122"/>
      <c r="E11" s="99"/>
      <c r="F11" s="99"/>
      <c r="G11" s="99"/>
      <c r="H11" s="286"/>
    </row>
    <row r="12" spans="1:8" s="2" customFormat="1" ht="18" customHeight="1" x14ac:dyDescent="0.2">
      <c r="A12" s="623" t="s">
        <v>124</v>
      </c>
      <c r="B12" s="622"/>
      <c r="C12" s="622"/>
      <c r="D12" s="622"/>
      <c r="E12" s="122"/>
      <c r="F12" s="122"/>
      <c r="G12" s="286"/>
      <c r="H12" s="287"/>
    </row>
    <row r="13" spans="1:8" s="2" customFormat="1" x14ac:dyDescent="0.2">
      <c r="A13" s="15" t="s">
        <v>385</v>
      </c>
      <c r="B13" s="70"/>
      <c r="C13" s="18"/>
      <c r="D13" s="122"/>
      <c r="E13" s="122"/>
      <c r="F13" s="99"/>
      <c r="G13" s="99"/>
      <c r="H13" s="285">
        <v>-130451.91207436379</v>
      </c>
    </row>
    <row r="14" spans="1:8" s="2" customFormat="1" ht="25.5" x14ac:dyDescent="0.2">
      <c r="A14" s="25" t="s">
        <v>191</v>
      </c>
      <c r="B14" s="7"/>
      <c r="C14" s="18"/>
      <c r="D14" s="121"/>
      <c r="E14" s="48"/>
      <c r="F14" s="48"/>
      <c r="G14" s="106"/>
      <c r="H14" s="288">
        <v>2878773.3162907246</v>
      </c>
    </row>
    <row r="15" spans="1:8" s="2" customFormat="1" x14ac:dyDescent="0.2">
      <c r="A15" s="222" t="s">
        <v>189</v>
      </c>
      <c r="B15" s="7"/>
      <c r="C15" s="18"/>
      <c r="D15" s="64"/>
      <c r="E15" s="48"/>
      <c r="F15" s="48"/>
      <c r="G15" s="106"/>
      <c r="H15" s="289">
        <v>2878773.3162907246</v>
      </c>
    </row>
    <row r="16" spans="1:8" s="2" customFormat="1" x14ac:dyDescent="0.2">
      <c r="A16" s="222" t="s">
        <v>190</v>
      </c>
      <c r="B16" s="7"/>
      <c r="C16" s="18"/>
      <c r="D16" s="121"/>
      <c r="E16" s="48"/>
      <c r="F16" s="48"/>
      <c r="G16" s="286"/>
      <c r="H16" s="289">
        <v>2758305.15</v>
      </c>
    </row>
    <row r="17" spans="1:8" s="2" customFormat="1" x14ac:dyDescent="0.2">
      <c r="A17" s="222" t="s">
        <v>123</v>
      </c>
      <c r="B17" s="7"/>
      <c r="C17" s="18"/>
      <c r="D17" s="64"/>
      <c r="E17" s="48"/>
      <c r="F17" s="48"/>
      <c r="G17" s="106"/>
      <c r="H17" s="290">
        <v>115986.94629072427</v>
      </c>
    </row>
    <row r="18" spans="1:8" s="1" customFormat="1" x14ac:dyDescent="0.2">
      <c r="A18" s="222" t="s">
        <v>238</v>
      </c>
      <c r="B18" s="18"/>
      <c r="C18" s="18"/>
      <c r="D18" s="121"/>
      <c r="E18" s="48"/>
      <c r="F18" s="48"/>
      <c r="G18" s="106"/>
      <c r="H18" s="290">
        <v>4481.22</v>
      </c>
    </row>
    <row r="19" spans="1:8" s="1" customFormat="1" x14ac:dyDescent="0.2">
      <c r="A19" s="222" t="s">
        <v>276</v>
      </c>
      <c r="B19" s="7"/>
      <c r="C19" s="18"/>
      <c r="D19" s="64"/>
      <c r="E19" s="48"/>
      <c r="F19" s="48"/>
      <c r="G19" s="106"/>
      <c r="H19" s="288">
        <v>2748321.4042163608</v>
      </c>
    </row>
    <row r="20" spans="1:8" s="1" customFormat="1" x14ac:dyDescent="0.2">
      <c r="A20" s="10" t="s">
        <v>126</v>
      </c>
      <c r="B20" s="72"/>
      <c r="C20" s="99"/>
      <c r="D20" s="121"/>
      <c r="E20" s="48"/>
      <c r="F20" s="48"/>
      <c r="G20" s="106"/>
      <c r="H20" s="289">
        <v>2938169.7697199997</v>
      </c>
    </row>
    <row r="21" spans="1:8" s="1" customFormat="1" x14ac:dyDescent="0.2">
      <c r="A21" s="11" t="s">
        <v>428</v>
      </c>
      <c r="B21" s="7"/>
      <c r="C21" s="18"/>
      <c r="D21" s="64"/>
      <c r="E21" s="48"/>
      <c r="F21" s="48"/>
      <c r="G21" s="106"/>
      <c r="H21" s="444">
        <v>-189848.36550363898</v>
      </c>
    </row>
    <row r="22" spans="1:8" s="1" customFormat="1" ht="13.5" thickBot="1" x14ac:dyDescent="0.25">
      <c r="A22" s="120"/>
      <c r="B22" s="7"/>
      <c r="C22" s="18"/>
      <c r="D22" s="64"/>
      <c r="E22" s="18"/>
      <c r="F22" s="18"/>
      <c r="G22" s="18"/>
      <c r="H22" s="18"/>
    </row>
    <row r="23" spans="1:8" s="89" customFormat="1" ht="15.75" thickBot="1" x14ac:dyDescent="0.25">
      <c r="A23" s="74" t="s">
        <v>7</v>
      </c>
      <c r="B23" s="87"/>
      <c r="C23" s="88"/>
      <c r="D23" s="224" t="s">
        <v>9</v>
      </c>
      <c r="E23" s="632">
        <v>4</v>
      </c>
      <c r="F23" s="633"/>
      <c r="G23" s="633"/>
      <c r="H23" s="634"/>
    </row>
    <row r="24" spans="1:8" s="89" customFormat="1" ht="20.25" thickBot="1" x14ac:dyDescent="0.25">
      <c r="A24" s="90"/>
      <c r="B24" s="92" t="s">
        <v>8</v>
      </c>
      <c r="C24" s="344" t="s">
        <v>166</v>
      </c>
      <c r="D24" s="225" t="s">
        <v>10</v>
      </c>
      <c r="E24" s="629" t="s">
        <v>85</v>
      </c>
      <c r="F24" s="630"/>
      <c r="G24" s="630"/>
      <c r="H24" s="631"/>
    </row>
    <row r="25" spans="1:8" s="1" customFormat="1" ht="21.75" thickBot="1" x14ac:dyDescent="0.25">
      <c r="A25" s="93" t="s">
        <v>11</v>
      </c>
      <c r="B25" s="44" t="s">
        <v>12</v>
      </c>
      <c r="C25" s="19"/>
      <c r="D25" s="283" t="s">
        <v>13</v>
      </c>
      <c r="E25" s="291" t="s">
        <v>4</v>
      </c>
      <c r="F25" s="292"/>
      <c r="G25" s="293" t="s">
        <v>0</v>
      </c>
      <c r="H25" s="294"/>
    </row>
    <row r="26" spans="1:8" s="91" customFormat="1" ht="20.25" thickBot="1" x14ac:dyDescent="0.25">
      <c r="A26" s="105"/>
      <c r="B26" s="92"/>
      <c r="C26" s="103"/>
      <c r="D26" s="226"/>
      <c r="E26" s="295" t="s">
        <v>1</v>
      </c>
      <c r="F26" s="296" t="s">
        <v>2</v>
      </c>
      <c r="G26" s="295" t="s">
        <v>1</v>
      </c>
      <c r="H26" s="296" t="s">
        <v>3</v>
      </c>
    </row>
    <row r="27" spans="1:8" s="1" customFormat="1" ht="41.25" customHeight="1" thickBot="1" x14ac:dyDescent="0.25">
      <c r="A27" s="616" t="s">
        <v>27</v>
      </c>
      <c r="B27" s="617"/>
      <c r="C27" s="617"/>
      <c r="D27" s="618"/>
      <c r="E27" s="229"/>
      <c r="F27" s="228">
        <v>169973.21000000002</v>
      </c>
      <c r="G27" s="229"/>
      <c r="H27" s="228">
        <v>222773.98415999996</v>
      </c>
    </row>
    <row r="28" spans="1:8" s="1" customFormat="1" ht="13.5" thickBot="1" x14ac:dyDescent="0.25">
      <c r="A28" s="124" t="s">
        <v>28</v>
      </c>
      <c r="B28" s="125"/>
      <c r="C28" s="379"/>
      <c r="D28" s="95"/>
      <c r="E28" s="229"/>
      <c r="F28" s="228">
        <v>16534.04</v>
      </c>
      <c r="G28" s="229"/>
      <c r="H28" s="228">
        <v>107.54016000000001</v>
      </c>
    </row>
    <row r="29" spans="1:8" s="1" customFormat="1" ht="67.5" x14ac:dyDescent="0.2">
      <c r="A29" s="26" t="s">
        <v>29</v>
      </c>
      <c r="B29" s="104" t="s">
        <v>65</v>
      </c>
      <c r="C29" s="230" t="s">
        <v>14</v>
      </c>
      <c r="D29" s="345">
        <v>9.1000000000000004E-3</v>
      </c>
      <c r="E29" s="231">
        <v>11817.6</v>
      </c>
      <c r="F29" s="232">
        <v>107.54</v>
      </c>
      <c r="G29" s="297">
        <v>11817.6</v>
      </c>
      <c r="H29" s="244">
        <v>107.54016000000001</v>
      </c>
    </row>
    <row r="30" spans="1:8" s="1" customFormat="1" ht="16.5" customHeight="1" thickBot="1" x14ac:dyDescent="0.25">
      <c r="A30" s="126" t="s">
        <v>164</v>
      </c>
      <c r="B30" s="32" t="s">
        <v>6</v>
      </c>
      <c r="C30" s="233" t="s">
        <v>68</v>
      </c>
      <c r="D30" s="346"/>
      <c r="E30" s="234">
        <v>0</v>
      </c>
      <c r="F30" s="235">
        <v>16426.5</v>
      </c>
      <c r="G30" s="85"/>
      <c r="H30" s="255">
        <v>0</v>
      </c>
    </row>
    <row r="31" spans="1:8" s="3" customFormat="1" ht="13.5" thickBot="1" x14ac:dyDescent="0.25">
      <c r="A31" s="239" t="s">
        <v>30</v>
      </c>
      <c r="B31" s="240"/>
      <c r="C31" s="380"/>
      <c r="D31" s="347"/>
      <c r="E31" s="229"/>
      <c r="F31" s="228">
        <v>4662.97</v>
      </c>
      <c r="G31" s="229"/>
      <c r="H31" s="228">
        <v>3696.2136</v>
      </c>
    </row>
    <row r="32" spans="1:8" s="1" customFormat="1" ht="57" customHeight="1" x14ac:dyDescent="0.2">
      <c r="A32" s="26" t="s">
        <v>31</v>
      </c>
      <c r="B32" s="33" t="s">
        <v>6</v>
      </c>
      <c r="C32" s="102">
        <v>12</v>
      </c>
      <c r="D32" s="348">
        <v>0.21199999999999999</v>
      </c>
      <c r="E32" s="231">
        <v>1459.8</v>
      </c>
      <c r="F32" s="232">
        <v>3713.73</v>
      </c>
      <c r="G32" s="297">
        <v>1459.8</v>
      </c>
      <c r="H32" s="244">
        <v>3696.2136</v>
      </c>
    </row>
    <row r="33" spans="1:8" s="1" customFormat="1" ht="13.5" thickBot="1" x14ac:dyDescent="0.25">
      <c r="A33" s="241" t="s">
        <v>239</v>
      </c>
      <c r="B33" s="169"/>
      <c r="C33" s="183" t="s">
        <v>68</v>
      </c>
      <c r="D33" s="346"/>
      <c r="E33" s="236">
        <v>0</v>
      </c>
      <c r="F33" s="235">
        <v>949.24</v>
      </c>
      <c r="G33" s="79"/>
      <c r="H33" s="272">
        <v>0</v>
      </c>
    </row>
    <row r="34" spans="1:8" s="3" customFormat="1" ht="26.25" thickBot="1" x14ac:dyDescent="0.25">
      <c r="A34" s="27" t="s">
        <v>32</v>
      </c>
      <c r="B34" s="35"/>
      <c r="C34" s="36"/>
      <c r="D34" s="347"/>
      <c r="E34" s="229"/>
      <c r="F34" s="228">
        <v>4444.58</v>
      </c>
      <c r="G34" s="229"/>
      <c r="H34" s="228">
        <v>44816.08</v>
      </c>
    </row>
    <row r="35" spans="1:8" s="1" customFormat="1" ht="17.25" customHeight="1" x14ac:dyDescent="0.2">
      <c r="A35" s="144" t="s">
        <v>34</v>
      </c>
      <c r="B35" s="97"/>
      <c r="C35" s="16" t="s">
        <v>69</v>
      </c>
      <c r="D35" s="476"/>
      <c r="E35" s="236">
        <v>0</v>
      </c>
      <c r="F35" s="79">
        <v>4337.04</v>
      </c>
      <c r="G35" s="79"/>
      <c r="H35" s="255">
        <v>44816.08</v>
      </c>
    </row>
    <row r="36" spans="1:8" s="1" customFormat="1" ht="13.5" thickBot="1" x14ac:dyDescent="0.25">
      <c r="A36" s="194" t="s">
        <v>193</v>
      </c>
      <c r="B36" s="34" t="s">
        <v>26</v>
      </c>
      <c r="C36" s="16"/>
      <c r="D36" s="472">
        <v>361.42</v>
      </c>
      <c r="E36" s="236">
        <v>12</v>
      </c>
      <c r="F36" s="79">
        <v>4337.04</v>
      </c>
      <c r="G36" s="86">
        <v>124</v>
      </c>
      <c r="H36" s="272">
        <v>44816.08</v>
      </c>
    </row>
    <row r="37" spans="1:8" s="3" customFormat="1" ht="26.25" thickBot="1" x14ac:dyDescent="0.25">
      <c r="A37" s="132" t="s">
        <v>35</v>
      </c>
      <c r="B37" s="133"/>
      <c r="C37" s="134"/>
      <c r="D37" s="350"/>
      <c r="E37" s="229"/>
      <c r="F37" s="228">
        <v>1879</v>
      </c>
      <c r="G37" s="229"/>
      <c r="H37" s="228">
        <v>0</v>
      </c>
    </row>
    <row r="38" spans="1:8" s="3" customFormat="1" ht="26.25" thickBot="1" x14ac:dyDescent="0.25">
      <c r="A38" s="27" t="s">
        <v>37</v>
      </c>
      <c r="B38" s="280"/>
      <c r="C38" s="388"/>
      <c r="D38" s="389"/>
      <c r="E38" s="229"/>
      <c r="F38" s="273">
        <v>61000.78</v>
      </c>
      <c r="G38" s="229"/>
      <c r="H38" s="273">
        <v>37763.671199999997</v>
      </c>
    </row>
    <row r="39" spans="1:8" s="1" customFormat="1" ht="24" x14ac:dyDescent="0.2">
      <c r="A39" s="135" t="s">
        <v>15</v>
      </c>
      <c r="B39" s="393" t="s">
        <v>6</v>
      </c>
      <c r="C39" s="394">
        <v>2</v>
      </c>
      <c r="D39" s="395">
        <v>0.77</v>
      </c>
      <c r="E39" s="386">
        <v>2012.9</v>
      </c>
      <c r="F39" s="232">
        <v>3099.87</v>
      </c>
      <c r="G39" s="297">
        <f>E39</f>
        <v>2012.9</v>
      </c>
      <c r="H39" s="244">
        <v>3099.866</v>
      </c>
    </row>
    <row r="40" spans="1:8" s="1" customFormat="1" ht="24" x14ac:dyDescent="0.2">
      <c r="A40" s="171" t="s">
        <v>214</v>
      </c>
      <c r="B40" s="14" t="s">
        <v>6</v>
      </c>
      <c r="C40" s="131">
        <v>4</v>
      </c>
      <c r="D40" s="396">
        <v>9.4E-2</v>
      </c>
      <c r="E40" s="387">
        <v>2012.9</v>
      </c>
      <c r="F40" s="79">
        <v>756.85</v>
      </c>
      <c r="G40" s="86">
        <f>E40</f>
        <v>2012.9</v>
      </c>
      <c r="H40" s="272">
        <v>378.42520000000002</v>
      </c>
    </row>
    <row r="41" spans="1:8" s="1" customFormat="1" ht="20.25" customHeight="1" x14ac:dyDescent="0.2">
      <c r="A41" s="383" t="s">
        <v>34</v>
      </c>
      <c r="B41" s="97" t="s">
        <v>6</v>
      </c>
      <c r="C41" s="217" t="s">
        <v>69</v>
      </c>
      <c r="D41" s="360"/>
      <c r="E41" s="387">
        <v>0</v>
      </c>
      <c r="F41" s="235">
        <v>57144.06</v>
      </c>
      <c r="G41" s="235"/>
      <c r="H41" s="255">
        <v>34285.379999999997</v>
      </c>
    </row>
    <row r="42" spans="1:8" s="1" customFormat="1" x14ac:dyDescent="0.2">
      <c r="A42" s="385" t="s">
        <v>216</v>
      </c>
      <c r="B42" s="34"/>
      <c r="C42" s="16"/>
      <c r="D42" s="360"/>
      <c r="E42" s="387">
        <v>0</v>
      </c>
      <c r="F42" s="235">
        <v>57144.06</v>
      </c>
      <c r="G42" s="232"/>
      <c r="H42" s="581">
        <v>34285.379999999997</v>
      </c>
    </row>
    <row r="43" spans="1:8" s="1" customFormat="1" ht="13.5" thickBot="1" x14ac:dyDescent="0.25">
      <c r="A43" s="246" t="s">
        <v>406</v>
      </c>
      <c r="B43" s="595"/>
      <c r="C43" s="23"/>
      <c r="D43" s="356" t="s">
        <v>430</v>
      </c>
      <c r="E43" s="387">
        <v>0</v>
      </c>
      <c r="F43" s="79">
        <v>0</v>
      </c>
      <c r="G43" s="86">
        <v>3</v>
      </c>
      <c r="H43" s="272">
        <v>34285.379999999997</v>
      </c>
    </row>
    <row r="44" spans="1:8" s="3" customFormat="1" ht="26.25" thickBot="1" x14ac:dyDescent="0.25">
      <c r="A44" s="601" t="s">
        <v>38</v>
      </c>
      <c r="B44" s="602"/>
      <c r="C44" s="603"/>
      <c r="D44" s="353"/>
      <c r="E44" s="229"/>
      <c r="F44" s="273">
        <v>50302.58</v>
      </c>
      <c r="G44" s="229"/>
      <c r="H44" s="273">
        <v>456.976</v>
      </c>
    </row>
    <row r="45" spans="1:8" s="1" customFormat="1" ht="48" customHeight="1" x14ac:dyDescent="0.2">
      <c r="A45" s="597" t="s">
        <v>39</v>
      </c>
      <c r="B45" s="598" t="s">
        <v>6</v>
      </c>
      <c r="C45" s="599">
        <v>1</v>
      </c>
      <c r="D45" s="600">
        <v>0.52</v>
      </c>
      <c r="E45" s="231">
        <v>878.8</v>
      </c>
      <c r="F45" s="232">
        <v>456.98</v>
      </c>
      <c r="G45" s="297">
        <v>878.8</v>
      </c>
      <c r="H45" s="244">
        <v>456.976</v>
      </c>
    </row>
    <row r="46" spans="1:8" s="1" customFormat="1" ht="16.5" customHeight="1" thickBot="1" x14ac:dyDescent="0.25">
      <c r="A46" s="241" t="s">
        <v>34</v>
      </c>
      <c r="B46" s="128"/>
      <c r="C46" s="217" t="s">
        <v>69</v>
      </c>
      <c r="D46" s="476"/>
      <c r="E46" s="236">
        <v>0</v>
      </c>
      <c r="F46" s="235">
        <v>49845.599999999999</v>
      </c>
      <c r="G46" s="79"/>
      <c r="H46" s="255">
        <v>0</v>
      </c>
    </row>
    <row r="47" spans="1:8" s="3" customFormat="1" ht="26.25" thickBot="1" x14ac:dyDescent="0.25">
      <c r="A47" s="139" t="s">
        <v>40</v>
      </c>
      <c r="B47" s="133"/>
      <c r="C47" s="134"/>
      <c r="D47" s="350"/>
      <c r="E47" s="229"/>
      <c r="F47" s="273">
        <v>23481.07</v>
      </c>
      <c r="G47" s="229"/>
      <c r="H47" s="273">
        <v>128371.7956</v>
      </c>
    </row>
    <row r="48" spans="1:8" s="1" customFormat="1" ht="67.5" x14ac:dyDescent="0.2">
      <c r="A48" s="26" t="s">
        <v>41</v>
      </c>
      <c r="B48" s="249" t="s">
        <v>66</v>
      </c>
      <c r="C48" s="16" t="s">
        <v>70</v>
      </c>
      <c r="D48" s="474">
        <v>3.1E-2</v>
      </c>
      <c r="E48" s="231">
        <v>11817.6</v>
      </c>
      <c r="F48" s="232">
        <v>366.35</v>
      </c>
      <c r="G48" s="297">
        <v>11817.6</v>
      </c>
      <c r="H48" s="244">
        <v>366.34559999999999</v>
      </c>
    </row>
    <row r="49" spans="1:8" s="1" customFormat="1" ht="14.25" customHeight="1" x14ac:dyDescent="0.2">
      <c r="A49" s="144" t="s">
        <v>34</v>
      </c>
      <c r="B49" s="96"/>
      <c r="C49" s="16" t="s">
        <v>69</v>
      </c>
      <c r="D49" s="476"/>
      <c r="E49" s="234">
        <v>0</v>
      </c>
      <c r="F49" s="235">
        <v>23114.720000000001</v>
      </c>
      <c r="G49" s="235"/>
      <c r="H49" s="255">
        <v>128005.45</v>
      </c>
    </row>
    <row r="50" spans="1:8" s="1" customFormat="1" ht="13.5" thickBot="1" x14ac:dyDescent="0.25">
      <c r="A50" s="146" t="s">
        <v>438</v>
      </c>
      <c r="B50" s="128" t="s">
        <v>5</v>
      </c>
      <c r="C50" s="250">
        <v>1</v>
      </c>
      <c r="D50" s="472" t="s">
        <v>430</v>
      </c>
      <c r="E50" s="236">
        <v>0</v>
      </c>
      <c r="F50" s="79">
        <v>0</v>
      </c>
      <c r="G50" s="86">
        <v>2</v>
      </c>
      <c r="H50" s="272">
        <v>128005.45</v>
      </c>
    </row>
    <row r="51" spans="1:8" s="3" customFormat="1" ht="26.25" thickBot="1" x14ac:dyDescent="0.25">
      <c r="A51" s="139" t="s">
        <v>42</v>
      </c>
      <c r="B51" s="133"/>
      <c r="C51" s="134"/>
      <c r="D51" s="350"/>
      <c r="E51" s="229"/>
      <c r="F51" s="273">
        <v>1879</v>
      </c>
      <c r="G51" s="229"/>
      <c r="H51" s="273">
        <v>0</v>
      </c>
    </row>
    <row r="52" spans="1:8" s="3" customFormat="1" ht="26.25" thickBot="1" x14ac:dyDescent="0.25">
      <c r="A52" s="142" t="s">
        <v>44</v>
      </c>
      <c r="B52" s="143"/>
      <c r="C52" s="253"/>
      <c r="D52" s="477"/>
      <c r="E52" s="229"/>
      <c r="F52" s="273">
        <v>425.43</v>
      </c>
      <c r="G52" s="229"/>
      <c r="H52" s="273">
        <v>425.43359999999996</v>
      </c>
    </row>
    <row r="53" spans="1:8" s="1" customFormat="1" ht="17.25" thickBot="1" x14ac:dyDescent="0.25">
      <c r="A53" s="111" t="s">
        <v>45</v>
      </c>
      <c r="B53" s="33" t="s">
        <v>66</v>
      </c>
      <c r="C53" s="102"/>
      <c r="D53" s="474">
        <v>3.6000000000000004E-2</v>
      </c>
      <c r="E53" s="231">
        <v>11817.6</v>
      </c>
      <c r="F53" s="232">
        <v>425.43</v>
      </c>
      <c r="G53" s="297">
        <v>11817.6</v>
      </c>
      <c r="H53" s="244">
        <v>425.43359999999996</v>
      </c>
    </row>
    <row r="54" spans="1:8" s="3" customFormat="1" ht="39" thickBot="1" x14ac:dyDescent="0.25">
      <c r="A54" s="27" t="s">
        <v>46</v>
      </c>
      <c r="B54" s="35"/>
      <c r="C54" s="254"/>
      <c r="D54" s="353"/>
      <c r="E54" s="229"/>
      <c r="F54" s="273">
        <v>5363.7599999999993</v>
      </c>
      <c r="G54" s="229"/>
      <c r="H54" s="273">
        <v>7136.2740000000003</v>
      </c>
    </row>
    <row r="55" spans="1:8" s="1" customFormat="1" ht="56.25" x14ac:dyDescent="0.2">
      <c r="A55" s="151" t="s">
        <v>47</v>
      </c>
      <c r="B55" s="33" t="s">
        <v>128</v>
      </c>
      <c r="C55" s="22" t="s">
        <v>70</v>
      </c>
      <c r="D55" s="474">
        <v>4.5860000000000003</v>
      </c>
      <c r="E55" s="231">
        <v>114</v>
      </c>
      <c r="F55" s="232">
        <v>1045.6099999999999</v>
      </c>
      <c r="G55" s="297">
        <v>114</v>
      </c>
      <c r="H55" s="244">
        <v>522.80400000000009</v>
      </c>
    </row>
    <row r="56" spans="1:8" s="1" customFormat="1" x14ac:dyDescent="0.2">
      <c r="A56" s="152" t="s">
        <v>48</v>
      </c>
      <c r="B56" s="14"/>
      <c r="C56" s="21"/>
      <c r="D56" s="476"/>
      <c r="E56" s="234">
        <v>0</v>
      </c>
      <c r="F56" s="235">
        <v>4318.1499999999996</v>
      </c>
      <c r="G56" s="235"/>
      <c r="H56" s="255">
        <v>6613.47</v>
      </c>
    </row>
    <row r="57" spans="1:8" s="1" customFormat="1" x14ac:dyDescent="0.2">
      <c r="A57" s="155" t="s">
        <v>250</v>
      </c>
      <c r="B57" s="257" t="s">
        <v>6</v>
      </c>
      <c r="C57" s="154">
        <v>1</v>
      </c>
      <c r="D57" s="472">
        <v>1072.71</v>
      </c>
      <c r="E57" s="236">
        <v>1.9</v>
      </c>
      <c r="F57" s="79">
        <v>2038.15</v>
      </c>
      <c r="G57" s="86">
        <v>0</v>
      </c>
      <c r="H57" s="272">
        <v>0</v>
      </c>
    </row>
    <row r="58" spans="1:8" s="1" customFormat="1" x14ac:dyDescent="0.2">
      <c r="A58" s="258" t="s">
        <v>161</v>
      </c>
      <c r="B58" s="259" t="s">
        <v>163</v>
      </c>
      <c r="C58" s="190"/>
      <c r="D58" s="354"/>
      <c r="E58" s="236">
        <v>0</v>
      </c>
      <c r="F58" s="235">
        <v>2280</v>
      </c>
      <c r="G58" s="79"/>
      <c r="H58" s="255">
        <v>6613.47</v>
      </c>
    </row>
    <row r="59" spans="1:8" s="1" customFormat="1" x14ac:dyDescent="0.2">
      <c r="A59" s="58" t="s">
        <v>289</v>
      </c>
      <c r="B59" s="37" t="s">
        <v>5</v>
      </c>
      <c r="C59" s="21"/>
      <c r="D59" s="351">
        <v>474.62</v>
      </c>
      <c r="E59" s="236">
        <v>0</v>
      </c>
      <c r="F59" s="79">
        <v>0</v>
      </c>
      <c r="G59" s="86">
        <v>1</v>
      </c>
      <c r="H59" s="272">
        <v>474.62</v>
      </c>
    </row>
    <row r="60" spans="1:8" x14ac:dyDescent="0.2">
      <c r="A60" s="76" t="s">
        <v>384</v>
      </c>
      <c r="B60" s="37" t="s">
        <v>5</v>
      </c>
      <c r="C60" s="21"/>
      <c r="D60" s="351">
        <v>812.35</v>
      </c>
      <c r="E60" s="236">
        <v>0</v>
      </c>
      <c r="F60" s="79">
        <v>0</v>
      </c>
      <c r="G60" s="86">
        <v>1</v>
      </c>
      <c r="H60" s="272">
        <v>784.6</v>
      </c>
    </row>
    <row r="61" spans="1:8" x14ac:dyDescent="0.2">
      <c r="A61" s="76" t="s">
        <v>389</v>
      </c>
      <c r="B61" s="37" t="s">
        <v>5</v>
      </c>
      <c r="C61" s="21"/>
      <c r="D61" s="351" t="s">
        <v>430</v>
      </c>
      <c r="E61" s="236">
        <v>0</v>
      </c>
      <c r="F61" s="79">
        <v>0</v>
      </c>
      <c r="G61" s="86">
        <v>1</v>
      </c>
      <c r="H61" s="272">
        <v>4866.2</v>
      </c>
    </row>
    <row r="62" spans="1:8" s="1" customFormat="1" ht="13.5" thickBot="1" x14ac:dyDescent="0.25">
      <c r="A62" s="216" t="s">
        <v>290</v>
      </c>
      <c r="B62" s="37" t="s">
        <v>6</v>
      </c>
      <c r="C62" s="21"/>
      <c r="D62" s="351">
        <v>154</v>
      </c>
      <c r="E62" s="236">
        <v>0</v>
      </c>
      <c r="F62" s="79">
        <v>0</v>
      </c>
      <c r="G62" s="86">
        <v>2.57</v>
      </c>
      <c r="H62" s="272">
        <v>488.05</v>
      </c>
    </row>
    <row r="63" spans="1:8" s="69" customFormat="1" ht="30.75" customHeight="1" thickBot="1" x14ac:dyDescent="0.25">
      <c r="A63" s="613" t="s">
        <v>49</v>
      </c>
      <c r="B63" s="614"/>
      <c r="C63" s="614"/>
      <c r="D63" s="615"/>
      <c r="E63" s="442"/>
      <c r="F63" s="261">
        <v>1291621.0199999998</v>
      </c>
      <c r="G63" s="260"/>
      <c r="H63" s="261">
        <v>1351450.47</v>
      </c>
    </row>
    <row r="64" spans="1:8" s="3" customFormat="1" ht="26.25" thickBot="1" x14ac:dyDescent="0.25">
      <c r="A64" s="304" t="s">
        <v>50</v>
      </c>
      <c r="B64" s="305"/>
      <c r="C64" s="306"/>
      <c r="D64" s="478"/>
      <c r="E64" s="262">
        <v>6</v>
      </c>
      <c r="F64" s="229">
        <v>428130.1</v>
      </c>
      <c r="G64" s="298">
        <v>6</v>
      </c>
      <c r="H64" s="273">
        <v>426260.81</v>
      </c>
    </row>
    <row r="65" spans="1:8" s="3" customFormat="1" ht="26.25" thickBot="1" x14ac:dyDescent="0.25">
      <c r="A65" s="139" t="s">
        <v>51</v>
      </c>
      <c r="B65" s="133"/>
      <c r="C65" s="134"/>
      <c r="D65" s="350"/>
      <c r="E65" s="262">
        <v>207</v>
      </c>
      <c r="F65" s="229">
        <v>24768.959999999999</v>
      </c>
      <c r="G65" s="229"/>
      <c r="H65" s="273">
        <v>14712.48</v>
      </c>
    </row>
    <row r="66" spans="1:8" s="1" customFormat="1" ht="18" customHeight="1" x14ac:dyDescent="0.2">
      <c r="A66" s="145" t="s">
        <v>167</v>
      </c>
      <c r="B66" s="150" t="s">
        <v>409</v>
      </c>
      <c r="C66" s="117">
        <v>3</v>
      </c>
      <c r="D66" s="472">
        <v>37.21</v>
      </c>
      <c r="E66" s="231">
        <v>207</v>
      </c>
      <c r="F66" s="232">
        <v>23104.31</v>
      </c>
      <c r="G66" s="297">
        <v>278</v>
      </c>
      <c r="H66" s="244">
        <v>10057.08</v>
      </c>
    </row>
    <row r="67" spans="1:8" s="1" customFormat="1" x14ac:dyDescent="0.2">
      <c r="A67" s="157" t="s">
        <v>48</v>
      </c>
      <c r="B67" s="150"/>
      <c r="C67" s="158"/>
      <c r="D67" s="476"/>
      <c r="E67" s="236">
        <v>0</v>
      </c>
      <c r="F67" s="235">
        <v>1664.66</v>
      </c>
      <c r="G67" s="79"/>
      <c r="H67" s="255">
        <v>4655.3999999999996</v>
      </c>
    </row>
    <row r="68" spans="1:8" s="1" customFormat="1" ht="13.5" thickBot="1" x14ac:dyDescent="0.25">
      <c r="A68" s="147" t="s">
        <v>52</v>
      </c>
      <c r="B68" s="150" t="s">
        <v>240</v>
      </c>
      <c r="C68" s="263">
        <v>1</v>
      </c>
      <c r="D68" s="472">
        <v>61.65</v>
      </c>
      <c r="E68" s="236">
        <v>27</v>
      </c>
      <c r="F68" s="79">
        <v>1664.66</v>
      </c>
      <c r="G68" s="86">
        <v>78</v>
      </c>
      <c r="H68" s="272">
        <v>4655.3999999999996</v>
      </c>
    </row>
    <row r="69" spans="1:8" s="3" customFormat="1" ht="39" thickBot="1" x14ac:dyDescent="0.25">
      <c r="A69" s="27" t="s">
        <v>54</v>
      </c>
      <c r="B69" s="45"/>
      <c r="C69" s="46"/>
      <c r="D69" s="357"/>
      <c r="E69" s="265"/>
      <c r="F69" s="266">
        <v>303565.03999999998</v>
      </c>
      <c r="G69" s="265"/>
      <c r="H69" s="266">
        <v>354579.86400000006</v>
      </c>
    </row>
    <row r="70" spans="1:8" s="1" customFormat="1" ht="33.75" x14ac:dyDescent="0.2">
      <c r="A70" s="159" t="s">
        <v>55</v>
      </c>
      <c r="B70" s="33"/>
      <c r="C70" s="29"/>
      <c r="D70" s="346"/>
      <c r="E70" s="231">
        <v>0</v>
      </c>
      <c r="F70" s="580">
        <v>28169.24</v>
      </c>
      <c r="G70" s="580"/>
      <c r="H70" s="581">
        <v>26833.377999999997</v>
      </c>
    </row>
    <row r="71" spans="1:8" s="1" customFormat="1" x14ac:dyDescent="0.2">
      <c r="A71" s="66" t="s">
        <v>17</v>
      </c>
      <c r="B71" s="14" t="s">
        <v>6</v>
      </c>
      <c r="C71" s="154">
        <v>1</v>
      </c>
      <c r="D71" s="358">
        <v>1.24</v>
      </c>
      <c r="E71" s="236">
        <v>11309.6</v>
      </c>
      <c r="F71" s="79">
        <v>14023.9</v>
      </c>
      <c r="G71" s="86">
        <v>10267</v>
      </c>
      <c r="H71" s="272">
        <v>12731.08</v>
      </c>
    </row>
    <row r="72" spans="1:8" s="1" customFormat="1" x14ac:dyDescent="0.2">
      <c r="A72" s="67" t="s">
        <v>18</v>
      </c>
      <c r="B72" s="52" t="s">
        <v>6</v>
      </c>
      <c r="C72" s="117">
        <v>12</v>
      </c>
      <c r="D72" s="358">
        <v>0.51</v>
      </c>
      <c r="E72" s="236">
        <v>1459.8</v>
      </c>
      <c r="F72" s="79">
        <v>8933.98</v>
      </c>
      <c r="G72" s="86">
        <v>1459.8</v>
      </c>
      <c r="H72" s="272">
        <v>8919.3779999999988</v>
      </c>
    </row>
    <row r="73" spans="1:8" s="1" customFormat="1" x14ac:dyDescent="0.2">
      <c r="A73" s="68" t="s">
        <v>19</v>
      </c>
      <c r="B73" s="52" t="s">
        <v>20</v>
      </c>
      <c r="C73" s="117">
        <v>12</v>
      </c>
      <c r="D73" s="358">
        <v>72.38</v>
      </c>
      <c r="E73" s="236">
        <v>6</v>
      </c>
      <c r="F73" s="79">
        <v>5211.3599999999997</v>
      </c>
      <c r="G73" s="86">
        <v>6</v>
      </c>
      <c r="H73" s="272">
        <v>5182.92</v>
      </c>
    </row>
    <row r="74" spans="1:8" s="1" customFormat="1" x14ac:dyDescent="0.2">
      <c r="A74" s="267" t="s">
        <v>48</v>
      </c>
      <c r="B74" s="268"/>
      <c r="C74" s="158"/>
      <c r="D74" s="346"/>
      <c r="E74" s="236">
        <v>0</v>
      </c>
      <c r="F74" s="235">
        <v>200433.24</v>
      </c>
      <c r="G74" s="269"/>
      <c r="H74" s="270">
        <v>150094.26800000001</v>
      </c>
    </row>
    <row r="75" spans="1:8" s="6" customFormat="1" x14ac:dyDescent="0.2">
      <c r="A75" s="165" t="s">
        <v>184</v>
      </c>
      <c r="B75" s="50"/>
      <c r="C75" s="28"/>
      <c r="D75" s="479">
        <v>0.28000000000000003</v>
      </c>
      <c r="E75" s="234">
        <v>11817.6</v>
      </c>
      <c r="F75" s="235">
        <v>200433.24</v>
      </c>
      <c r="G75" s="79"/>
      <c r="H75" s="255">
        <v>150094.26999999999</v>
      </c>
    </row>
    <row r="76" spans="1:8" s="6" customFormat="1" x14ac:dyDescent="0.2">
      <c r="A76" s="109" t="s">
        <v>302</v>
      </c>
      <c r="B76" s="150" t="s">
        <v>5</v>
      </c>
      <c r="C76" s="170">
        <v>1</v>
      </c>
      <c r="D76" s="481">
        <v>756.38</v>
      </c>
      <c r="E76" s="236"/>
      <c r="F76" s="79"/>
      <c r="G76" s="86">
        <v>12</v>
      </c>
      <c r="H76" s="272">
        <v>8585.7999999999993</v>
      </c>
    </row>
    <row r="77" spans="1:8" s="6" customFormat="1" x14ac:dyDescent="0.2">
      <c r="A77" s="109" t="s">
        <v>311</v>
      </c>
      <c r="B77" s="150" t="s">
        <v>5</v>
      </c>
      <c r="C77" s="170">
        <v>1</v>
      </c>
      <c r="D77" s="481">
        <v>1728.09</v>
      </c>
      <c r="E77" s="236"/>
      <c r="F77" s="79"/>
      <c r="G77" s="86">
        <v>4</v>
      </c>
      <c r="H77" s="272">
        <v>6912.36</v>
      </c>
    </row>
    <row r="78" spans="1:8" s="6" customFormat="1" x14ac:dyDescent="0.2">
      <c r="A78" s="315" t="s">
        <v>331</v>
      </c>
      <c r="B78" s="37" t="s">
        <v>134</v>
      </c>
      <c r="C78" s="16">
        <v>1</v>
      </c>
      <c r="D78" s="360">
        <v>1132.3800000000001</v>
      </c>
      <c r="E78" s="236">
        <v>0</v>
      </c>
      <c r="F78" s="79">
        <v>0</v>
      </c>
      <c r="G78" s="86">
        <v>0.25</v>
      </c>
      <c r="H78" s="272">
        <v>283.09500000000003</v>
      </c>
    </row>
    <row r="79" spans="1:8" s="6" customFormat="1" x14ac:dyDescent="0.2">
      <c r="A79" s="315" t="s">
        <v>361</v>
      </c>
      <c r="B79" s="38" t="s">
        <v>134</v>
      </c>
      <c r="C79" s="80"/>
      <c r="D79" s="351">
        <v>867.36</v>
      </c>
      <c r="E79" s="236">
        <v>0</v>
      </c>
      <c r="F79" s="79">
        <v>0</v>
      </c>
      <c r="G79" s="86">
        <v>4</v>
      </c>
      <c r="H79" s="272">
        <v>3201.88</v>
      </c>
    </row>
    <row r="80" spans="1:8" s="6" customFormat="1" x14ac:dyDescent="0.2">
      <c r="A80" s="315" t="s">
        <v>227</v>
      </c>
      <c r="B80" s="38" t="s">
        <v>134</v>
      </c>
      <c r="C80" s="81">
        <v>1</v>
      </c>
      <c r="D80" s="351">
        <v>1200.97</v>
      </c>
      <c r="E80" s="236">
        <v>0</v>
      </c>
      <c r="F80" s="79">
        <v>0</v>
      </c>
      <c r="G80" s="86">
        <v>2</v>
      </c>
      <c r="H80" s="272">
        <v>2091</v>
      </c>
    </row>
    <row r="81" spans="1:20" s="6" customFormat="1" x14ac:dyDescent="0.2">
      <c r="A81" s="315" t="s">
        <v>370</v>
      </c>
      <c r="B81" s="38" t="s">
        <v>134</v>
      </c>
      <c r="C81" s="81"/>
      <c r="D81" s="351">
        <v>1324.86</v>
      </c>
      <c r="E81" s="236">
        <v>0</v>
      </c>
      <c r="F81" s="79">
        <v>0</v>
      </c>
      <c r="G81" s="86">
        <v>2</v>
      </c>
      <c r="H81" s="272">
        <v>2401.94</v>
      </c>
    </row>
    <row r="82" spans="1:20" s="6" customFormat="1" x14ac:dyDescent="0.2">
      <c r="A82" s="315" t="s">
        <v>228</v>
      </c>
      <c r="B82" s="38" t="s">
        <v>134</v>
      </c>
      <c r="C82" s="81">
        <v>1</v>
      </c>
      <c r="D82" s="351">
        <v>1676.1</v>
      </c>
      <c r="E82" s="236">
        <v>0</v>
      </c>
      <c r="F82" s="79">
        <v>0</v>
      </c>
      <c r="G82" s="86">
        <v>1.5</v>
      </c>
      <c r="H82" s="272">
        <v>1893</v>
      </c>
    </row>
    <row r="83" spans="1:20" s="6" customFormat="1" x14ac:dyDescent="0.2">
      <c r="A83" s="318" t="s">
        <v>202</v>
      </c>
      <c r="B83" s="47" t="s">
        <v>5</v>
      </c>
      <c r="C83" s="16">
        <v>1</v>
      </c>
      <c r="D83" s="362">
        <v>2345.67</v>
      </c>
      <c r="E83" s="236">
        <v>0</v>
      </c>
      <c r="F83" s="79">
        <v>0</v>
      </c>
      <c r="G83" s="86">
        <v>5</v>
      </c>
      <c r="H83" s="272">
        <v>11728.35</v>
      </c>
    </row>
    <row r="84" spans="1:20" s="6" customFormat="1" x14ac:dyDescent="0.2">
      <c r="A84" s="51" t="s">
        <v>233</v>
      </c>
      <c r="B84" s="50" t="s">
        <v>256</v>
      </c>
      <c r="C84" s="16">
        <v>1</v>
      </c>
      <c r="D84" s="351">
        <v>1594.89</v>
      </c>
      <c r="E84" s="236">
        <v>0</v>
      </c>
      <c r="F84" s="79">
        <v>0</v>
      </c>
      <c r="G84" s="86">
        <v>0.7</v>
      </c>
      <c r="H84" s="272">
        <v>1116.423</v>
      </c>
    </row>
    <row r="85" spans="1:20" s="6" customFormat="1" x14ac:dyDescent="0.2">
      <c r="A85" s="51" t="s">
        <v>235</v>
      </c>
      <c r="B85" s="50" t="s">
        <v>256</v>
      </c>
      <c r="C85" s="16">
        <v>1</v>
      </c>
      <c r="D85" s="351">
        <v>1030.51</v>
      </c>
      <c r="E85" s="236">
        <v>0</v>
      </c>
      <c r="F85" s="79">
        <v>0</v>
      </c>
      <c r="G85" s="86">
        <v>9</v>
      </c>
      <c r="H85" s="272">
        <v>9274.59</v>
      </c>
    </row>
    <row r="86" spans="1:20" s="6" customFormat="1" x14ac:dyDescent="0.2">
      <c r="A86" s="319" t="s">
        <v>392</v>
      </c>
      <c r="B86" s="37" t="s">
        <v>5</v>
      </c>
      <c r="C86" s="16">
        <v>1</v>
      </c>
      <c r="D86" s="363">
        <v>650.08000000000004</v>
      </c>
      <c r="E86" s="236"/>
      <c r="F86" s="79"/>
      <c r="G86" s="86">
        <v>1</v>
      </c>
      <c r="H86" s="272">
        <v>650.08000000000004</v>
      </c>
    </row>
    <row r="87" spans="1:20" s="6" customFormat="1" x14ac:dyDescent="0.2">
      <c r="A87" s="320" t="s">
        <v>355</v>
      </c>
      <c r="B87" s="16" t="s">
        <v>5</v>
      </c>
      <c r="C87" s="16"/>
      <c r="D87" s="363">
        <v>449.9</v>
      </c>
      <c r="E87" s="236"/>
      <c r="F87" s="79"/>
      <c r="G87" s="86">
        <v>1</v>
      </c>
      <c r="H87" s="272">
        <v>348</v>
      </c>
    </row>
    <row r="88" spans="1:20" s="6" customFormat="1" x14ac:dyDescent="0.2">
      <c r="A88" s="321" t="s">
        <v>204</v>
      </c>
      <c r="B88" s="47" t="s">
        <v>5</v>
      </c>
      <c r="C88" s="16">
        <v>1</v>
      </c>
      <c r="D88" s="362">
        <v>1509.82</v>
      </c>
      <c r="E88" s="236">
        <v>0</v>
      </c>
      <c r="F88" s="79">
        <v>0</v>
      </c>
      <c r="G88" s="86">
        <v>10</v>
      </c>
      <c r="H88" s="272">
        <v>15098.199999999999</v>
      </c>
    </row>
    <row r="89" spans="1:20" s="6" customFormat="1" x14ac:dyDescent="0.2">
      <c r="A89" s="322" t="s">
        <v>209</v>
      </c>
      <c r="B89" s="49" t="s">
        <v>5</v>
      </c>
      <c r="C89" s="28">
        <v>1</v>
      </c>
      <c r="D89" s="360">
        <v>1769.7</v>
      </c>
      <c r="E89" s="236">
        <v>0</v>
      </c>
      <c r="F89" s="79">
        <v>0</v>
      </c>
      <c r="G89" s="86">
        <v>4</v>
      </c>
      <c r="H89" s="272">
        <v>7078.8</v>
      </c>
    </row>
    <row r="90" spans="1:20" s="6" customFormat="1" x14ac:dyDescent="0.2">
      <c r="A90" s="322" t="s">
        <v>313</v>
      </c>
      <c r="B90" s="49" t="s">
        <v>5</v>
      </c>
      <c r="C90" s="30">
        <v>1</v>
      </c>
      <c r="D90" s="360">
        <v>1867.82</v>
      </c>
      <c r="E90" s="236">
        <v>0</v>
      </c>
      <c r="F90" s="79">
        <v>0</v>
      </c>
      <c r="G90" s="86">
        <v>4</v>
      </c>
      <c r="H90" s="272">
        <v>7471.28</v>
      </c>
    </row>
    <row r="91" spans="1:20" s="6" customFormat="1" x14ac:dyDescent="0.2">
      <c r="A91" s="323" t="s">
        <v>271</v>
      </c>
      <c r="B91" s="49" t="s">
        <v>127</v>
      </c>
      <c r="C91" s="28"/>
      <c r="D91" s="351">
        <v>183.3</v>
      </c>
      <c r="E91" s="236">
        <v>0</v>
      </c>
      <c r="F91" s="79">
        <v>0</v>
      </c>
      <c r="G91" s="86">
        <v>165</v>
      </c>
      <c r="H91" s="272">
        <v>29658.5</v>
      </c>
    </row>
    <row r="92" spans="1:20" s="6" customFormat="1" x14ac:dyDescent="0.2">
      <c r="A92" s="325" t="s">
        <v>136</v>
      </c>
      <c r="B92" s="110" t="s">
        <v>5</v>
      </c>
      <c r="C92" s="28"/>
      <c r="D92" s="351">
        <v>719.12</v>
      </c>
      <c r="E92" s="236">
        <v>0</v>
      </c>
      <c r="F92" s="79">
        <v>0</v>
      </c>
      <c r="G92" s="86">
        <v>1</v>
      </c>
      <c r="H92" s="272">
        <v>719.12</v>
      </c>
    </row>
    <row r="93" spans="1:20" x14ac:dyDescent="0.2">
      <c r="A93" s="316" t="s">
        <v>410</v>
      </c>
      <c r="B93" s="37" t="s">
        <v>127</v>
      </c>
      <c r="C93" s="28"/>
      <c r="D93" s="351">
        <v>195.21</v>
      </c>
      <c r="E93" s="236">
        <v>0</v>
      </c>
      <c r="F93" s="79">
        <v>0</v>
      </c>
      <c r="G93" s="86">
        <v>8</v>
      </c>
      <c r="H93" s="272">
        <v>1561.68</v>
      </c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1:20" x14ac:dyDescent="0.2">
      <c r="A94" s="326" t="s">
        <v>140</v>
      </c>
      <c r="B94" s="37" t="s">
        <v>128</v>
      </c>
      <c r="C94" s="28"/>
      <c r="D94" s="351">
        <v>47.07</v>
      </c>
      <c r="E94" s="236">
        <v>0</v>
      </c>
      <c r="F94" s="79">
        <v>0</v>
      </c>
      <c r="G94" s="86">
        <v>9</v>
      </c>
      <c r="H94" s="272">
        <v>405.03</v>
      </c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</row>
    <row r="95" spans="1:20" x14ac:dyDescent="0.2">
      <c r="A95" s="326" t="s">
        <v>141</v>
      </c>
      <c r="B95" s="37" t="s">
        <v>128</v>
      </c>
      <c r="C95" s="28"/>
      <c r="D95" s="351">
        <v>48.09</v>
      </c>
      <c r="E95" s="236">
        <v>0</v>
      </c>
      <c r="F95" s="79">
        <v>0</v>
      </c>
      <c r="G95" s="86">
        <v>5</v>
      </c>
      <c r="H95" s="272">
        <v>236.49</v>
      </c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</row>
    <row r="96" spans="1:20" x14ac:dyDescent="0.2">
      <c r="A96" s="326" t="s">
        <v>142</v>
      </c>
      <c r="B96" s="37" t="s">
        <v>128</v>
      </c>
      <c r="C96" s="28"/>
      <c r="D96" s="351">
        <v>60.33</v>
      </c>
      <c r="E96" s="236">
        <v>0</v>
      </c>
      <c r="F96" s="79">
        <v>0</v>
      </c>
      <c r="G96" s="86">
        <v>4</v>
      </c>
      <c r="H96" s="272">
        <v>241.32</v>
      </c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</row>
    <row r="97" spans="1:59" x14ac:dyDescent="0.2">
      <c r="A97" s="248" t="s">
        <v>147</v>
      </c>
      <c r="B97" s="37" t="s">
        <v>128</v>
      </c>
      <c r="C97" s="28"/>
      <c r="D97" s="351">
        <v>798.97</v>
      </c>
      <c r="E97" s="236">
        <v>0</v>
      </c>
      <c r="F97" s="79">
        <v>0</v>
      </c>
      <c r="G97" s="86">
        <v>49</v>
      </c>
      <c r="H97" s="272">
        <v>38995.33</v>
      </c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</row>
    <row r="98" spans="1:59" x14ac:dyDescent="0.2">
      <c r="A98" s="328" t="s">
        <v>329</v>
      </c>
      <c r="B98" s="37" t="s">
        <v>128</v>
      </c>
      <c r="C98" s="28"/>
      <c r="D98" s="351">
        <v>194.84</v>
      </c>
      <c r="E98" s="236"/>
      <c r="F98" s="79"/>
      <c r="G98" s="86">
        <v>1</v>
      </c>
      <c r="H98" s="272">
        <v>142</v>
      </c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</row>
    <row r="99" spans="1:59" ht="36" x14ac:dyDescent="0.2">
      <c r="A99" s="111" t="s">
        <v>56</v>
      </c>
      <c r="B99" s="166" t="s">
        <v>20</v>
      </c>
      <c r="C99" s="167">
        <v>24</v>
      </c>
      <c r="D99" s="476">
        <v>62.24</v>
      </c>
      <c r="E99" s="236">
        <v>6</v>
      </c>
      <c r="F99" s="235">
        <v>8962.56</v>
      </c>
      <c r="G99" s="86">
        <v>6</v>
      </c>
      <c r="H99" s="255">
        <v>8491.4399999999987</v>
      </c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</row>
    <row r="100" spans="1:59" s="65" customFormat="1" x14ac:dyDescent="0.2">
      <c r="A100" s="339" t="s">
        <v>185</v>
      </c>
      <c r="B100" s="14" t="s">
        <v>20</v>
      </c>
      <c r="C100" s="28"/>
      <c r="D100" s="476">
        <v>11000</v>
      </c>
      <c r="E100" s="234">
        <v>6</v>
      </c>
      <c r="F100" s="235">
        <v>66000</v>
      </c>
      <c r="G100" s="79"/>
      <c r="H100" s="270">
        <v>169160.77800000002</v>
      </c>
    </row>
    <row r="101" spans="1:59" s="12" customFormat="1" x14ac:dyDescent="0.2">
      <c r="A101" s="329" t="s">
        <v>336</v>
      </c>
      <c r="B101" s="39" t="s">
        <v>6</v>
      </c>
      <c r="C101" s="28"/>
      <c r="D101" s="351">
        <v>436.53</v>
      </c>
      <c r="E101" s="236">
        <v>0</v>
      </c>
      <c r="F101" s="79">
        <v>0</v>
      </c>
      <c r="G101" s="86">
        <v>11.6</v>
      </c>
      <c r="H101" s="272">
        <v>5063.7479999999996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1"/>
    </row>
    <row r="102" spans="1:59" s="6" customFormat="1" x14ac:dyDescent="0.2">
      <c r="A102" s="329" t="s">
        <v>186</v>
      </c>
      <c r="B102" s="39" t="s">
        <v>128</v>
      </c>
      <c r="C102" s="28"/>
      <c r="D102" s="351">
        <v>1232.6199999999999</v>
      </c>
      <c r="E102" s="236">
        <v>0</v>
      </c>
      <c r="F102" s="79">
        <v>0</v>
      </c>
      <c r="G102" s="86">
        <v>12</v>
      </c>
      <c r="H102" s="272">
        <v>14791.439999999999</v>
      </c>
    </row>
    <row r="103" spans="1:59" s="6" customFormat="1" x14ac:dyDescent="0.2">
      <c r="A103" s="329" t="s">
        <v>412</v>
      </c>
      <c r="B103" s="37" t="s">
        <v>128</v>
      </c>
      <c r="C103" s="28"/>
      <c r="D103" s="351">
        <v>1131.42</v>
      </c>
      <c r="E103" s="236">
        <v>0</v>
      </c>
      <c r="F103" s="79">
        <v>0</v>
      </c>
      <c r="G103" s="86">
        <v>6</v>
      </c>
      <c r="H103" s="272">
        <v>6788.52</v>
      </c>
    </row>
    <row r="104" spans="1:59" s="1" customFormat="1" x14ac:dyDescent="0.2">
      <c r="A104" s="329" t="s">
        <v>413</v>
      </c>
      <c r="B104" s="39" t="s">
        <v>128</v>
      </c>
      <c r="C104" s="28"/>
      <c r="D104" s="351">
        <v>5969.33</v>
      </c>
      <c r="E104" s="236">
        <v>0</v>
      </c>
      <c r="F104" s="79">
        <v>0</v>
      </c>
      <c r="G104" s="86">
        <v>10</v>
      </c>
      <c r="H104" s="272">
        <v>59693.3</v>
      </c>
    </row>
    <row r="105" spans="1:59" s="1" customFormat="1" x14ac:dyDescent="0.2">
      <c r="A105" s="330" t="s">
        <v>135</v>
      </c>
      <c r="B105" s="39" t="s">
        <v>128</v>
      </c>
      <c r="C105" s="28"/>
      <c r="D105" s="351">
        <v>79.400000000000006</v>
      </c>
      <c r="E105" s="236">
        <v>0</v>
      </c>
      <c r="F105" s="79">
        <v>0</v>
      </c>
      <c r="G105" s="86">
        <v>35</v>
      </c>
      <c r="H105" s="272">
        <v>2779</v>
      </c>
    </row>
    <row r="106" spans="1:59" s="1" customFormat="1" x14ac:dyDescent="0.2">
      <c r="A106" s="331" t="s">
        <v>232</v>
      </c>
      <c r="B106" s="14" t="s">
        <v>5</v>
      </c>
      <c r="C106" s="16">
        <v>1</v>
      </c>
      <c r="D106" s="360">
        <v>773.27</v>
      </c>
      <c r="E106" s="236">
        <v>0</v>
      </c>
      <c r="F106" s="79">
        <v>0</v>
      </c>
      <c r="G106" s="86">
        <v>3</v>
      </c>
      <c r="H106" s="272">
        <v>2319.81</v>
      </c>
    </row>
    <row r="107" spans="1:59" s="1" customFormat="1" x14ac:dyDescent="0.2">
      <c r="A107" s="332" t="s">
        <v>219</v>
      </c>
      <c r="B107" s="217" t="s">
        <v>6</v>
      </c>
      <c r="C107" s="217">
        <v>1</v>
      </c>
      <c r="D107" s="480">
        <v>4926.87</v>
      </c>
      <c r="E107" s="236">
        <v>0</v>
      </c>
      <c r="F107" s="79">
        <v>0</v>
      </c>
      <c r="G107" s="86">
        <v>3</v>
      </c>
      <c r="H107" s="272">
        <v>14780.61</v>
      </c>
    </row>
    <row r="108" spans="1:59" s="1" customFormat="1" x14ac:dyDescent="0.2">
      <c r="A108" s="308" t="s">
        <v>222</v>
      </c>
      <c r="B108" s="100" t="s">
        <v>134</v>
      </c>
      <c r="C108" s="112">
        <v>1</v>
      </c>
      <c r="D108" s="351">
        <v>1045.5</v>
      </c>
      <c r="E108" s="236">
        <v>0</v>
      </c>
      <c r="F108" s="79">
        <v>0</v>
      </c>
      <c r="G108" s="86">
        <v>3</v>
      </c>
      <c r="H108" s="272">
        <v>3136.5</v>
      </c>
    </row>
    <row r="109" spans="1:59" s="1" customFormat="1" x14ac:dyDescent="0.2">
      <c r="A109" s="315" t="s">
        <v>223</v>
      </c>
      <c r="B109" s="38" t="s">
        <v>134</v>
      </c>
      <c r="C109" s="81">
        <v>1</v>
      </c>
      <c r="D109" s="351">
        <v>1200.97</v>
      </c>
      <c r="E109" s="236">
        <v>0</v>
      </c>
      <c r="F109" s="79">
        <v>0</v>
      </c>
      <c r="G109" s="86">
        <v>3</v>
      </c>
      <c r="H109" s="272">
        <v>3602.91</v>
      </c>
    </row>
    <row r="110" spans="1:59" s="1" customFormat="1" x14ac:dyDescent="0.2">
      <c r="A110" s="315" t="s">
        <v>195</v>
      </c>
      <c r="B110" s="37" t="s">
        <v>5</v>
      </c>
      <c r="C110" s="80">
        <v>1</v>
      </c>
      <c r="D110" s="362">
        <v>661.34</v>
      </c>
      <c r="E110" s="236">
        <v>0</v>
      </c>
      <c r="F110" s="79">
        <v>0</v>
      </c>
      <c r="G110" s="86">
        <v>48</v>
      </c>
      <c r="H110" s="272">
        <v>31744.32</v>
      </c>
    </row>
    <row r="111" spans="1:59" s="1" customFormat="1" x14ac:dyDescent="0.2">
      <c r="A111" s="334" t="s">
        <v>197</v>
      </c>
      <c r="B111" s="98" t="s">
        <v>5</v>
      </c>
      <c r="C111" s="80">
        <v>1</v>
      </c>
      <c r="D111" s="362">
        <v>1268.58</v>
      </c>
      <c r="E111" s="236">
        <v>0</v>
      </c>
      <c r="F111" s="79">
        <v>0</v>
      </c>
      <c r="G111" s="86">
        <v>12</v>
      </c>
      <c r="H111" s="272">
        <v>15222.96</v>
      </c>
    </row>
    <row r="112" spans="1:59" s="1" customFormat="1" x14ac:dyDescent="0.2">
      <c r="A112" s="318" t="s">
        <v>199</v>
      </c>
      <c r="B112" s="47" t="s">
        <v>5</v>
      </c>
      <c r="C112" s="16">
        <v>1</v>
      </c>
      <c r="D112" s="361">
        <v>756.38</v>
      </c>
      <c r="E112" s="236">
        <v>0</v>
      </c>
      <c r="F112" s="79">
        <v>0</v>
      </c>
      <c r="G112" s="86">
        <v>1</v>
      </c>
      <c r="H112" s="272">
        <v>756.38</v>
      </c>
    </row>
    <row r="113" spans="1:20" s="1" customFormat="1" x14ac:dyDescent="0.2">
      <c r="A113" s="316" t="s">
        <v>137</v>
      </c>
      <c r="B113" s="34" t="s">
        <v>5</v>
      </c>
      <c r="C113" s="28"/>
      <c r="D113" s="351">
        <v>62.48</v>
      </c>
      <c r="E113" s="236">
        <v>0</v>
      </c>
      <c r="F113" s="79">
        <v>0</v>
      </c>
      <c r="G113" s="86">
        <v>8</v>
      </c>
      <c r="H113" s="272">
        <v>499.84</v>
      </c>
    </row>
    <row r="114" spans="1:20" s="1" customFormat="1" x14ac:dyDescent="0.2">
      <c r="A114" s="316" t="s">
        <v>410</v>
      </c>
      <c r="B114" s="37" t="s">
        <v>127</v>
      </c>
      <c r="C114" s="28"/>
      <c r="D114" s="351">
        <v>195.21</v>
      </c>
      <c r="E114" s="236">
        <v>0</v>
      </c>
      <c r="F114" s="79">
        <v>0</v>
      </c>
      <c r="G114" s="86">
        <v>6</v>
      </c>
      <c r="H114" s="272">
        <v>1171.26</v>
      </c>
    </row>
    <row r="115" spans="1:20" s="1" customFormat="1" x14ac:dyDescent="0.2">
      <c r="A115" s="326" t="s">
        <v>140</v>
      </c>
      <c r="B115" s="37" t="s">
        <v>128</v>
      </c>
      <c r="C115" s="28"/>
      <c r="D115" s="351">
        <v>47.07</v>
      </c>
      <c r="E115" s="236">
        <v>0</v>
      </c>
      <c r="F115" s="79">
        <v>0</v>
      </c>
      <c r="G115" s="86">
        <v>34</v>
      </c>
      <c r="H115" s="272">
        <v>1600.3799999999999</v>
      </c>
    </row>
    <row r="116" spans="1:20" s="1" customFormat="1" x14ac:dyDescent="0.2">
      <c r="A116" s="326" t="s">
        <v>142</v>
      </c>
      <c r="B116" s="37" t="s">
        <v>128</v>
      </c>
      <c r="C116" s="28"/>
      <c r="D116" s="351">
        <v>60.33</v>
      </c>
      <c r="E116" s="236">
        <v>0</v>
      </c>
      <c r="F116" s="79">
        <v>0</v>
      </c>
      <c r="G116" s="86">
        <v>3</v>
      </c>
      <c r="H116" s="272">
        <v>180.99</v>
      </c>
    </row>
    <row r="117" spans="1:20" s="1" customFormat="1" x14ac:dyDescent="0.2">
      <c r="A117" s="320" t="s">
        <v>144</v>
      </c>
      <c r="B117" s="49" t="s">
        <v>128</v>
      </c>
      <c r="C117" s="28"/>
      <c r="D117" s="351">
        <v>65.760000000000005</v>
      </c>
      <c r="E117" s="236">
        <v>0</v>
      </c>
      <c r="F117" s="79">
        <v>0</v>
      </c>
      <c r="G117" s="86">
        <v>10</v>
      </c>
      <c r="H117" s="272">
        <v>657.6</v>
      </c>
    </row>
    <row r="118" spans="1:20" s="1" customFormat="1" x14ac:dyDescent="0.2">
      <c r="A118" s="338" t="s">
        <v>146</v>
      </c>
      <c r="B118" s="37" t="s">
        <v>128</v>
      </c>
      <c r="C118" s="28"/>
      <c r="D118" s="351">
        <v>124.92</v>
      </c>
      <c r="E118" s="236">
        <v>0</v>
      </c>
      <c r="F118" s="79">
        <v>0</v>
      </c>
      <c r="G118" s="86">
        <v>5</v>
      </c>
      <c r="H118" s="272">
        <v>624.6</v>
      </c>
    </row>
    <row r="119" spans="1:20" s="1" customFormat="1" x14ac:dyDescent="0.2">
      <c r="A119" s="248" t="s">
        <v>147</v>
      </c>
      <c r="B119" s="37" t="s">
        <v>128</v>
      </c>
      <c r="C119" s="28"/>
      <c r="D119" s="351">
        <v>798.97</v>
      </c>
      <c r="E119" s="236">
        <v>0</v>
      </c>
      <c r="F119" s="79">
        <v>0</v>
      </c>
      <c r="G119" s="86">
        <v>3</v>
      </c>
      <c r="H119" s="272">
        <v>2396.91</v>
      </c>
    </row>
    <row r="120" spans="1:20" s="1" customFormat="1" ht="13.5" thickBot="1" x14ac:dyDescent="0.25">
      <c r="A120" s="320" t="s">
        <v>355</v>
      </c>
      <c r="B120" s="47" t="s">
        <v>5</v>
      </c>
      <c r="C120" s="16"/>
      <c r="D120" s="363">
        <v>449.9</v>
      </c>
      <c r="E120" s="236">
        <v>0</v>
      </c>
      <c r="F120" s="79">
        <v>0</v>
      </c>
      <c r="G120" s="86">
        <v>3</v>
      </c>
      <c r="H120" s="272">
        <v>1349.6999999999998</v>
      </c>
    </row>
    <row r="121" spans="1:20" s="1" customFormat="1" ht="39" thickBot="1" x14ac:dyDescent="0.25">
      <c r="A121" s="82" t="s">
        <v>170</v>
      </c>
      <c r="B121" s="35"/>
      <c r="C121" s="36"/>
      <c r="D121" s="364"/>
      <c r="E121" s="273">
        <v>53106</v>
      </c>
      <c r="F121" s="273">
        <v>169653.83999999997</v>
      </c>
      <c r="G121" s="273">
        <v>53107</v>
      </c>
      <c r="H121" s="273">
        <v>169653.83999999997</v>
      </c>
    </row>
    <row r="122" spans="1:20" s="4" customFormat="1" x14ac:dyDescent="0.2">
      <c r="A122" s="111" t="s">
        <v>315</v>
      </c>
      <c r="B122" s="172" t="s">
        <v>240</v>
      </c>
      <c r="C122" s="173">
        <v>1</v>
      </c>
      <c r="D122" s="365">
        <v>20.38</v>
      </c>
      <c r="E122" s="231">
        <v>5436</v>
      </c>
      <c r="F122" s="232">
        <v>110785.68</v>
      </c>
      <c r="G122" s="297">
        <v>5436</v>
      </c>
      <c r="H122" s="244">
        <v>110785.68</v>
      </c>
    </row>
    <row r="123" spans="1:20" s="1" customFormat="1" x14ac:dyDescent="0.2">
      <c r="A123" s="174" t="s">
        <v>316</v>
      </c>
      <c r="B123" s="175" t="s">
        <v>118</v>
      </c>
      <c r="C123" s="158" t="s">
        <v>119</v>
      </c>
      <c r="D123" s="366" t="s">
        <v>430</v>
      </c>
      <c r="E123" s="236">
        <v>0</v>
      </c>
      <c r="F123" s="79">
        <v>2700</v>
      </c>
      <c r="G123" s="86">
        <v>1</v>
      </c>
      <c r="H123" s="272">
        <v>2700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s="4" customFormat="1" x14ac:dyDescent="0.2">
      <c r="A124" s="58" t="s">
        <v>57</v>
      </c>
      <c r="B124" s="176" t="s">
        <v>20</v>
      </c>
      <c r="C124" s="154">
        <v>1</v>
      </c>
      <c r="D124" s="481">
        <v>868.52</v>
      </c>
      <c r="E124" s="236">
        <v>6</v>
      </c>
      <c r="F124" s="79">
        <v>5211.12</v>
      </c>
      <c r="G124" s="86">
        <v>6</v>
      </c>
      <c r="H124" s="272">
        <v>5211.12</v>
      </c>
    </row>
    <row r="125" spans="1:20" x14ac:dyDescent="0.2">
      <c r="A125" s="51" t="s">
        <v>317</v>
      </c>
      <c r="B125" s="176" t="s">
        <v>20</v>
      </c>
      <c r="C125" s="154">
        <v>1</v>
      </c>
      <c r="D125" s="367">
        <v>434.26</v>
      </c>
      <c r="E125" s="236">
        <v>6</v>
      </c>
      <c r="F125" s="79">
        <v>2605.56</v>
      </c>
      <c r="G125" s="86">
        <v>6</v>
      </c>
      <c r="H125" s="272">
        <v>2605.56</v>
      </c>
    </row>
    <row r="126" spans="1:20" s="1" customFormat="1" x14ac:dyDescent="0.2">
      <c r="A126" s="58" t="s">
        <v>318</v>
      </c>
      <c r="B126" s="176" t="s">
        <v>20</v>
      </c>
      <c r="C126" s="154">
        <v>1</v>
      </c>
      <c r="D126" s="367">
        <v>434.26</v>
      </c>
      <c r="E126" s="236">
        <v>6</v>
      </c>
      <c r="F126" s="79">
        <v>2605.56</v>
      </c>
      <c r="G126" s="86">
        <v>6</v>
      </c>
      <c r="H126" s="272">
        <v>2605.56</v>
      </c>
    </row>
    <row r="127" spans="1:20" s="3" customFormat="1" ht="24.75" thickBot="1" x14ac:dyDescent="0.25">
      <c r="A127" s="51" t="s">
        <v>58</v>
      </c>
      <c r="B127" s="175" t="s">
        <v>67</v>
      </c>
      <c r="C127" s="117">
        <v>1</v>
      </c>
      <c r="D127" s="368">
        <v>0.96</v>
      </c>
      <c r="E127" s="236">
        <v>47652</v>
      </c>
      <c r="F127" s="79">
        <v>45745.919999999998</v>
      </c>
      <c r="G127" s="86">
        <v>47652</v>
      </c>
      <c r="H127" s="272">
        <v>45745.919999999998</v>
      </c>
    </row>
    <row r="128" spans="1:20" s="6" customFormat="1" ht="26.25" thickBot="1" x14ac:dyDescent="0.25">
      <c r="A128" s="179" t="s">
        <v>258</v>
      </c>
      <c r="B128" s="62"/>
      <c r="C128" s="36"/>
      <c r="D128" s="347"/>
      <c r="E128" s="298"/>
      <c r="F128" s="273">
        <v>53134.080000000002</v>
      </c>
      <c r="G128" s="298"/>
      <c r="H128" s="273">
        <v>63589.51</v>
      </c>
    </row>
    <row r="129" spans="1:58" s="6" customFormat="1" x14ac:dyDescent="0.2">
      <c r="A129" s="111" t="s">
        <v>168</v>
      </c>
      <c r="B129" s="180" t="s">
        <v>257</v>
      </c>
      <c r="C129" s="181">
        <v>12</v>
      </c>
      <c r="D129" s="358">
        <v>700</v>
      </c>
      <c r="E129" s="231">
        <v>6</v>
      </c>
      <c r="F129" s="232">
        <v>51279.12</v>
      </c>
      <c r="G129" s="297">
        <v>6</v>
      </c>
      <c r="H129" s="244">
        <v>49680</v>
      </c>
    </row>
    <row r="130" spans="1:58" s="6" customFormat="1" x14ac:dyDescent="0.2">
      <c r="A130" s="111" t="s">
        <v>169</v>
      </c>
      <c r="B130" s="182" t="s">
        <v>257</v>
      </c>
      <c r="C130" s="154">
        <v>12</v>
      </c>
      <c r="D130" s="358">
        <v>154.58000000000001</v>
      </c>
      <c r="E130" s="236">
        <v>1</v>
      </c>
      <c r="F130" s="79">
        <v>1854.96</v>
      </c>
      <c r="G130" s="86">
        <v>1</v>
      </c>
      <c r="H130" s="272">
        <v>1845.47</v>
      </c>
    </row>
    <row r="131" spans="1:58" s="6" customFormat="1" x14ac:dyDescent="0.2">
      <c r="A131" s="111" t="s">
        <v>379</v>
      </c>
      <c r="B131" s="177" t="s">
        <v>257</v>
      </c>
      <c r="C131" s="183">
        <v>12</v>
      </c>
      <c r="D131" s="346">
        <v>64.06</v>
      </c>
      <c r="E131" s="236">
        <v>0</v>
      </c>
      <c r="F131" s="79">
        <v>0</v>
      </c>
      <c r="G131" s="86">
        <v>4</v>
      </c>
      <c r="H131" s="272">
        <v>3059.04</v>
      </c>
    </row>
    <row r="132" spans="1:58" s="1" customFormat="1" ht="13.5" thickBot="1" x14ac:dyDescent="0.25">
      <c r="A132" s="51" t="s">
        <v>319</v>
      </c>
      <c r="B132" s="177" t="s">
        <v>5</v>
      </c>
      <c r="C132" s="21"/>
      <c r="D132" s="355" t="s">
        <v>430</v>
      </c>
      <c r="E132" s="236">
        <v>0</v>
      </c>
      <c r="F132" s="79">
        <v>0</v>
      </c>
      <c r="G132" s="86">
        <v>3</v>
      </c>
      <c r="H132" s="272">
        <v>9005</v>
      </c>
    </row>
    <row r="133" spans="1:58" s="3" customFormat="1" ht="26.25" thickBot="1" x14ac:dyDescent="0.25">
      <c r="A133" s="184" t="s">
        <v>259</v>
      </c>
      <c r="B133" s="35"/>
      <c r="C133" s="36"/>
      <c r="D133" s="347"/>
      <c r="E133" s="229"/>
      <c r="F133" s="273">
        <v>32431.7</v>
      </c>
      <c r="G133" s="229"/>
      <c r="H133" s="273">
        <v>48479.987999999998</v>
      </c>
    </row>
    <row r="134" spans="1:58" ht="36" x14ac:dyDescent="0.2">
      <c r="A134" s="185" t="s">
        <v>59</v>
      </c>
      <c r="B134" s="186"/>
      <c r="C134" s="154"/>
      <c r="D134" s="369"/>
      <c r="E134" s="236">
        <v>0</v>
      </c>
      <c r="F134" s="235">
        <v>13523.54</v>
      </c>
      <c r="G134" s="235"/>
      <c r="H134" s="255">
        <v>13448.448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</row>
    <row r="135" spans="1:58" s="3" customFormat="1" x14ac:dyDescent="0.2">
      <c r="A135" s="187" t="s">
        <v>21</v>
      </c>
      <c r="B135" s="186" t="s">
        <v>72</v>
      </c>
      <c r="C135" s="154">
        <v>12</v>
      </c>
      <c r="D135" s="370">
        <v>13.03</v>
      </c>
      <c r="E135" s="236">
        <v>54</v>
      </c>
      <c r="F135" s="79">
        <v>8443.44</v>
      </c>
      <c r="G135" s="86">
        <v>54</v>
      </c>
      <c r="H135" s="272">
        <v>8397.5400000000009</v>
      </c>
    </row>
    <row r="136" spans="1:58" s="3" customFormat="1" x14ac:dyDescent="0.2">
      <c r="A136" s="187" t="s">
        <v>22</v>
      </c>
      <c r="B136" s="186" t="s">
        <v>6</v>
      </c>
      <c r="C136" s="154">
        <v>12</v>
      </c>
      <c r="D136" s="370">
        <v>0.28999999999999998</v>
      </c>
      <c r="E136" s="236">
        <v>1459.8</v>
      </c>
      <c r="F136" s="79">
        <v>5080.1000000000004</v>
      </c>
      <c r="G136" s="86">
        <v>1459.8</v>
      </c>
      <c r="H136" s="272">
        <v>5050.9079999999994</v>
      </c>
    </row>
    <row r="137" spans="1:58" s="3" customFormat="1" ht="36" x14ac:dyDescent="0.2">
      <c r="A137" s="141" t="s">
        <v>260</v>
      </c>
      <c r="B137" s="186"/>
      <c r="C137" s="154" t="s">
        <v>261</v>
      </c>
      <c r="D137" s="369"/>
      <c r="E137" s="236">
        <v>0</v>
      </c>
      <c r="F137" s="235">
        <v>18908.16</v>
      </c>
      <c r="G137" s="79"/>
      <c r="H137" s="255">
        <v>35031.539999999994</v>
      </c>
    </row>
    <row r="138" spans="1:58" s="3" customFormat="1" x14ac:dyDescent="0.2">
      <c r="A138" s="215" t="s">
        <v>338</v>
      </c>
      <c r="B138" s="34" t="s">
        <v>128</v>
      </c>
      <c r="C138" s="16"/>
      <c r="D138" s="351">
        <v>58.26</v>
      </c>
      <c r="E138" s="236">
        <v>0</v>
      </c>
      <c r="F138" s="79">
        <v>0</v>
      </c>
      <c r="G138" s="86">
        <v>437</v>
      </c>
      <c r="H138" s="272">
        <v>21459.3</v>
      </c>
    </row>
    <row r="139" spans="1:58" s="3" customFormat="1" x14ac:dyDescent="0.2">
      <c r="A139" s="315" t="s">
        <v>150</v>
      </c>
      <c r="B139" s="34" t="s">
        <v>5</v>
      </c>
      <c r="C139" s="16"/>
      <c r="D139" s="351">
        <v>27.69</v>
      </c>
      <c r="E139" s="236">
        <v>0</v>
      </c>
      <c r="F139" s="79">
        <v>0</v>
      </c>
      <c r="G139" s="86">
        <v>108</v>
      </c>
      <c r="H139" s="272">
        <v>2892.7799999999997</v>
      </c>
    </row>
    <row r="140" spans="1:58" s="3" customFormat="1" x14ac:dyDescent="0.2">
      <c r="A140" s="315" t="s">
        <v>151</v>
      </c>
      <c r="B140" s="34" t="s">
        <v>128</v>
      </c>
      <c r="C140" s="16"/>
      <c r="D140" s="351">
        <v>3335</v>
      </c>
      <c r="E140" s="236">
        <v>0</v>
      </c>
      <c r="F140" s="79">
        <v>0</v>
      </c>
      <c r="G140" s="86">
        <v>2</v>
      </c>
      <c r="H140" s="272">
        <v>5640</v>
      </c>
    </row>
    <row r="141" spans="1:58" s="3" customFormat="1" x14ac:dyDescent="0.2">
      <c r="A141" s="315" t="s">
        <v>152</v>
      </c>
      <c r="B141" s="34" t="s">
        <v>128</v>
      </c>
      <c r="C141" s="16"/>
      <c r="D141" s="351">
        <v>847.34</v>
      </c>
      <c r="E141" s="236">
        <v>0</v>
      </c>
      <c r="F141" s="79">
        <v>0</v>
      </c>
      <c r="G141" s="86">
        <v>1</v>
      </c>
      <c r="H141" s="272">
        <v>723</v>
      </c>
    </row>
    <row r="142" spans="1:58" s="3" customFormat="1" x14ac:dyDescent="0.2">
      <c r="A142" s="340" t="s">
        <v>429</v>
      </c>
      <c r="B142" s="34" t="s">
        <v>128</v>
      </c>
      <c r="C142" s="16"/>
      <c r="D142" s="351">
        <v>47.04</v>
      </c>
      <c r="E142" s="236">
        <v>0</v>
      </c>
      <c r="F142" s="79">
        <v>0</v>
      </c>
      <c r="G142" s="86">
        <v>54</v>
      </c>
      <c r="H142" s="272">
        <v>2551.6800000000003</v>
      </c>
    </row>
    <row r="143" spans="1:58" s="3" customFormat="1" x14ac:dyDescent="0.2">
      <c r="A143" s="58" t="s">
        <v>339</v>
      </c>
      <c r="B143" s="34" t="s">
        <v>5</v>
      </c>
      <c r="C143" s="16"/>
      <c r="D143" s="351">
        <v>273.92</v>
      </c>
      <c r="E143" s="236">
        <v>0</v>
      </c>
      <c r="F143" s="79">
        <v>0</v>
      </c>
      <c r="G143" s="86">
        <v>2</v>
      </c>
      <c r="H143" s="272">
        <v>547.84</v>
      </c>
    </row>
    <row r="144" spans="1:58" s="3" customFormat="1" ht="13.5" thickBot="1" x14ac:dyDescent="0.25">
      <c r="A144" s="215" t="s">
        <v>340</v>
      </c>
      <c r="B144" s="34" t="s">
        <v>5</v>
      </c>
      <c r="C144" s="16"/>
      <c r="D144" s="351">
        <v>608.47</v>
      </c>
      <c r="E144" s="236">
        <v>0</v>
      </c>
      <c r="F144" s="79">
        <v>0</v>
      </c>
      <c r="G144" s="86">
        <v>2</v>
      </c>
      <c r="H144" s="272">
        <v>1216.94</v>
      </c>
    </row>
    <row r="145" spans="1:8" s="1" customFormat="1" ht="26.25" thickBot="1" x14ac:dyDescent="0.25">
      <c r="A145" s="184" t="s">
        <v>262</v>
      </c>
      <c r="B145" s="188"/>
      <c r="C145" s="189"/>
      <c r="D145" s="371"/>
      <c r="E145" s="229"/>
      <c r="F145" s="273">
        <v>16821</v>
      </c>
      <c r="G145" s="229"/>
      <c r="H145" s="273">
        <v>14091</v>
      </c>
    </row>
    <row r="146" spans="1:8" s="1" customFormat="1" ht="24.75" thickBot="1" x14ac:dyDescent="0.25">
      <c r="A146" s="145" t="s">
        <v>60</v>
      </c>
      <c r="B146" s="166" t="s">
        <v>66</v>
      </c>
      <c r="C146" s="190">
        <v>1</v>
      </c>
      <c r="D146" s="346"/>
      <c r="E146" s="231">
        <v>11817.6</v>
      </c>
      <c r="F146" s="232">
        <v>16821</v>
      </c>
      <c r="G146" s="297">
        <v>11817.6</v>
      </c>
      <c r="H146" s="244">
        <v>14091</v>
      </c>
    </row>
    <row r="147" spans="1:8" s="3" customFormat="1" ht="39" thickBot="1" x14ac:dyDescent="0.25">
      <c r="A147" s="191" t="s">
        <v>263</v>
      </c>
      <c r="B147" s="192"/>
      <c r="C147" s="193"/>
      <c r="D147" s="372"/>
      <c r="E147" s="229">
        <v>6</v>
      </c>
      <c r="F147" s="273">
        <v>263116.3</v>
      </c>
      <c r="G147" s="229">
        <v>6</v>
      </c>
      <c r="H147" s="273">
        <v>260082.97799999997</v>
      </c>
    </row>
    <row r="148" spans="1:8" s="3" customFormat="1" ht="36" x14ac:dyDescent="0.2">
      <c r="A148" s="194" t="s">
        <v>25</v>
      </c>
      <c r="B148" s="195" t="s">
        <v>5</v>
      </c>
      <c r="C148" s="173">
        <v>12</v>
      </c>
      <c r="D148" s="482">
        <v>3436.68</v>
      </c>
      <c r="E148" s="231">
        <v>6</v>
      </c>
      <c r="F148" s="232">
        <v>247440.89</v>
      </c>
      <c r="G148" s="297">
        <v>6</v>
      </c>
      <c r="H148" s="244">
        <v>246102.47999999998</v>
      </c>
    </row>
    <row r="149" spans="1:8" s="1" customFormat="1" x14ac:dyDescent="0.2">
      <c r="A149" s="341" t="s">
        <v>24</v>
      </c>
      <c r="B149" s="196" t="s">
        <v>5</v>
      </c>
      <c r="C149" s="117">
        <v>12</v>
      </c>
      <c r="D149" s="369">
        <v>9.7040000000000006</v>
      </c>
      <c r="E149" s="236">
        <v>6</v>
      </c>
      <c r="F149" s="79">
        <v>2052</v>
      </c>
      <c r="G149" s="86">
        <v>6</v>
      </c>
      <c r="H149" s="272">
        <v>698.6880000000001</v>
      </c>
    </row>
    <row r="150" spans="1:8" s="1" customFormat="1" ht="24.75" thickBot="1" x14ac:dyDescent="0.25">
      <c r="A150" s="342" t="s">
        <v>61</v>
      </c>
      <c r="B150" s="197" t="s">
        <v>5</v>
      </c>
      <c r="C150" s="178">
        <v>1</v>
      </c>
      <c r="D150" s="483">
        <v>2270.5700000000002</v>
      </c>
      <c r="E150" s="236">
        <v>6</v>
      </c>
      <c r="F150" s="79">
        <v>13623.41</v>
      </c>
      <c r="G150" s="86">
        <v>6</v>
      </c>
      <c r="H150" s="272">
        <v>13281.810000000001</v>
      </c>
    </row>
    <row r="151" spans="1:8" s="1" customFormat="1" ht="30.75" customHeight="1" thickBot="1" x14ac:dyDescent="0.25">
      <c r="A151" s="619" t="s">
        <v>62</v>
      </c>
      <c r="B151" s="620"/>
      <c r="C151" s="620"/>
      <c r="D151" s="621"/>
      <c r="E151" s="229"/>
      <c r="F151" s="273">
        <v>678677.22000000009</v>
      </c>
      <c r="G151" s="229"/>
      <c r="H151" s="273">
        <v>676151.09655999998</v>
      </c>
    </row>
    <row r="152" spans="1:8" s="1" customFormat="1" ht="26.25" thickBot="1" x14ac:dyDescent="0.25">
      <c r="A152" s="198" t="s">
        <v>264</v>
      </c>
      <c r="B152" s="113"/>
      <c r="C152" s="114"/>
      <c r="D152" s="373"/>
      <c r="E152" s="262">
        <v>1594.9</v>
      </c>
      <c r="F152" s="229">
        <v>314843.69</v>
      </c>
      <c r="G152" s="229">
        <v>1594.9</v>
      </c>
      <c r="H152" s="273">
        <v>312622.7684</v>
      </c>
    </row>
    <row r="153" spans="1:8" s="1" customFormat="1" ht="24" x14ac:dyDescent="0.2">
      <c r="A153" s="343" t="s">
        <v>173</v>
      </c>
      <c r="B153" s="56" t="s">
        <v>66</v>
      </c>
      <c r="C153" s="381" t="s">
        <v>282</v>
      </c>
      <c r="D153" s="364" t="s">
        <v>265</v>
      </c>
      <c r="E153" s="231">
        <v>11817.6</v>
      </c>
      <c r="F153" s="232">
        <v>301229.81</v>
      </c>
      <c r="G153" s="297">
        <v>11817.6</v>
      </c>
      <c r="H153" s="244">
        <v>299221.61</v>
      </c>
    </row>
    <row r="154" spans="1:8" s="1" customFormat="1" ht="24.75" thickBot="1" x14ac:dyDescent="0.25">
      <c r="A154" s="199" t="s">
        <v>275</v>
      </c>
      <c r="B154" s="14" t="s">
        <v>66</v>
      </c>
      <c r="C154" s="83">
        <v>12</v>
      </c>
      <c r="D154" s="396">
        <v>9.6000000000000002E-2</v>
      </c>
      <c r="E154" s="236">
        <v>11817.6</v>
      </c>
      <c r="F154" s="79">
        <v>13613.88</v>
      </c>
      <c r="G154" s="86">
        <v>11817.6</v>
      </c>
      <c r="H154" s="272">
        <v>13401.158400000002</v>
      </c>
    </row>
    <row r="155" spans="1:8" s="3" customFormat="1" ht="51.75" thickBot="1" x14ac:dyDescent="0.25">
      <c r="A155" s="200" t="s">
        <v>266</v>
      </c>
      <c r="B155" s="55" t="s">
        <v>66</v>
      </c>
      <c r="C155" s="382" t="s">
        <v>187</v>
      </c>
      <c r="D155" s="347" t="s">
        <v>265</v>
      </c>
      <c r="E155" s="262">
        <v>4894</v>
      </c>
      <c r="F155" s="229">
        <v>264033.90000000002</v>
      </c>
      <c r="G155" s="298">
        <v>4894</v>
      </c>
      <c r="H155" s="273">
        <v>262468.94</v>
      </c>
    </row>
    <row r="156" spans="1:8" s="3" customFormat="1" ht="36.75" customHeight="1" thickBot="1" x14ac:dyDescent="0.25">
      <c r="A156" s="201" t="s">
        <v>267</v>
      </c>
      <c r="B156" s="274" t="s">
        <v>66</v>
      </c>
      <c r="C156" s="77">
        <v>1</v>
      </c>
      <c r="D156" s="484">
        <v>3.4666666666666665E-3</v>
      </c>
      <c r="E156" s="262">
        <v>11817.6</v>
      </c>
      <c r="F156" s="229">
        <v>531.79</v>
      </c>
      <c r="G156" s="298">
        <v>11817.6</v>
      </c>
      <c r="H156" s="273">
        <v>491.61216000000002</v>
      </c>
    </row>
    <row r="157" spans="1:8" s="3" customFormat="1" ht="39" customHeight="1" thickBot="1" x14ac:dyDescent="0.25">
      <c r="A157" s="184" t="s">
        <v>268</v>
      </c>
      <c r="B157" s="275" t="s">
        <v>66</v>
      </c>
      <c r="C157" s="78">
        <v>12</v>
      </c>
      <c r="D157" s="374">
        <v>0.77</v>
      </c>
      <c r="E157" s="262">
        <v>11817.6</v>
      </c>
      <c r="F157" s="229">
        <v>99267.839999999997</v>
      </c>
      <c r="G157" s="298">
        <v>11817.6</v>
      </c>
      <c r="H157" s="273">
        <v>100567.77599999998</v>
      </c>
    </row>
    <row r="158" spans="1:8" s="1" customFormat="1" ht="15.75" thickBot="1" x14ac:dyDescent="0.25">
      <c r="A158" s="209" t="s">
        <v>64</v>
      </c>
      <c r="B158" s="210"/>
      <c r="C158" s="211"/>
      <c r="D158" s="485"/>
      <c r="E158" s="262">
        <v>11817.6</v>
      </c>
      <c r="F158" s="228">
        <v>689202.43</v>
      </c>
      <c r="G158" s="227">
        <v>11817.6</v>
      </c>
      <c r="H158" s="273">
        <v>678921.11900000006</v>
      </c>
    </row>
    <row r="159" spans="1:8" s="1" customFormat="1" ht="18" thickBot="1" x14ac:dyDescent="0.25">
      <c r="A159" s="115" t="s">
        <v>269</v>
      </c>
      <c r="B159" s="150" t="s">
        <v>66</v>
      </c>
      <c r="C159" s="117">
        <v>12</v>
      </c>
      <c r="D159" s="486">
        <v>4.8600000000000003</v>
      </c>
      <c r="E159" s="236">
        <v>11817.6</v>
      </c>
      <c r="F159" s="79">
        <v>689202.43</v>
      </c>
      <c r="G159" s="86">
        <v>11817.6</v>
      </c>
      <c r="H159" s="272">
        <v>678921.11900000006</v>
      </c>
    </row>
    <row r="160" spans="1:8" s="1" customFormat="1" ht="15.75" thickBot="1" x14ac:dyDescent="0.25">
      <c r="A160" s="123" t="s">
        <v>192</v>
      </c>
      <c r="B160" s="57"/>
      <c r="C160" s="42"/>
      <c r="D160" s="376"/>
      <c r="E160" s="262">
        <v>0</v>
      </c>
      <c r="F160" s="229">
        <v>32853</v>
      </c>
      <c r="G160" s="301"/>
      <c r="H160" s="273">
        <v>8873.0999999999985</v>
      </c>
    </row>
    <row r="161" spans="1:8" s="1" customFormat="1" ht="13.5" thickBot="1" x14ac:dyDescent="0.25">
      <c r="A161" s="31" t="s">
        <v>321</v>
      </c>
      <c r="B161" s="35"/>
      <c r="C161" s="41"/>
      <c r="D161" s="377"/>
      <c r="E161" s="227">
        <v>0</v>
      </c>
      <c r="F161" s="229">
        <v>32853</v>
      </c>
      <c r="G161" s="229"/>
      <c r="H161" s="273">
        <v>6480.5299999999988</v>
      </c>
    </row>
    <row r="162" spans="1:8" s="1" customFormat="1" x14ac:dyDescent="0.2">
      <c r="A162" s="212" t="s">
        <v>270</v>
      </c>
      <c r="B162" s="465" t="s">
        <v>5</v>
      </c>
      <c r="C162" s="466">
        <v>1</v>
      </c>
      <c r="D162" s="487">
        <v>1560.1</v>
      </c>
      <c r="E162" s="386">
        <v>0</v>
      </c>
      <c r="F162" s="232">
        <v>0</v>
      </c>
      <c r="G162" s="297">
        <v>3</v>
      </c>
      <c r="H162" s="244">
        <v>4680.2999999999993</v>
      </c>
    </row>
    <row r="163" spans="1:8" s="1" customFormat="1" ht="13.5" thickBot="1" x14ac:dyDescent="0.25">
      <c r="A163" s="213" t="s">
        <v>394</v>
      </c>
      <c r="B163" s="251" t="s">
        <v>5</v>
      </c>
      <c r="C163" s="30"/>
      <c r="D163" s="355">
        <v>1800.23</v>
      </c>
      <c r="E163" s="387">
        <v>0</v>
      </c>
      <c r="F163" s="79">
        <v>0</v>
      </c>
      <c r="G163" s="86">
        <v>1</v>
      </c>
      <c r="H163" s="272">
        <v>1800.23</v>
      </c>
    </row>
    <row r="164" spans="1:8" s="1" customFormat="1" ht="13.5" thickBot="1" x14ac:dyDescent="0.25">
      <c r="A164" s="218" t="s">
        <v>325</v>
      </c>
      <c r="B164" s="463"/>
      <c r="C164" s="464"/>
      <c r="D164" s="488"/>
      <c r="E164" s="262">
        <v>0</v>
      </c>
      <c r="F164" s="229">
        <v>0</v>
      </c>
      <c r="G164" s="229"/>
      <c r="H164" s="273">
        <v>2392.5700000000002</v>
      </c>
    </row>
    <row r="165" spans="1:8" s="1" customFormat="1" x14ac:dyDescent="0.2">
      <c r="A165" s="219" t="s">
        <v>405</v>
      </c>
      <c r="B165" s="150" t="s">
        <v>5</v>
      </c>
      <c r="C165" s="117">
        <v>1</v>
      </c>
      <c r="D165" s="486">
        <v>1265.3900000000001</v>
      </c>
      <c r="E165" s="236">
        <v>0</v>
      </c>
      <c r="F165" s="79">
        <v>0</v>
      </c>
      <c r="G165" s="86">
        <v>1</v>
      </c>
      <c r="H165" s="272">
        <v>1299.8900000000001</v>
      </c>
    </row>
    <row r="166" spans="1:8" s="1" customFormat="1" ht="24.75" thickBot="1" x14ac:dyDescent="0.25">
      <c r="A166" s="220" t="s">
        <v>323</v>
      </c>
      <c r="B166" s="150" t="s">
        <v>5</v>
      </c>
      <c r="C166" s="117">
        <v>1</v>
      </c>
      <c r="D166" s="486">
        <v>1299.8900000000001</v>
      </c>
      <c r="E166" s="236">
        <v>0</v>
      </c>
      <c r="F166" s="79">
        <v>0</v>
      </c>
      <c r="G166" s="86">
        <v>1</v>
      </c>
      <c r="H166" s="272">
        <v>1092.68</v>
      </c>
    </row>
    <row r="167" spans="1:8" s="1" customFormat="1" ht="15.75" thickBot="1" x14ac:dyDescent="0.25">
      <c r="A167" s="221" t="s">
        <v>424</v>
      </c>
      <c r="B167" s="55"/>
      <c r="C167" s="40"/>
      <c r="D167" s="489"/>
      <c r="E167" s="17"/>
      <c r="F167" s="273">
        <v>2862326.88</v>
      </c>
      <c r="G167" s="17"/>
      <c r="H167" s="273">
        <v>2938169.7697199997</v>
      </c>
    </row>
    <row r="168" spans="1:8" x14ac:dyDescent="0.2">
      <c r="A168" s="24"/>
      <c r="B168" s="75"/>
      <c r="C168" s="18"/>
    </row>
    <row r="169" spans="1:8" x14ac:dyDescent="0.2">
      <c r="A169" s="284" t="s">
        <v>431</v>
      </c>
      <c r="B169" s="75"/>
      <c r="C169" s="18"/>
      <c r="D169" s="122"/>
    </row>
    <row r="170" spans="1:8" x14ac:dyDescent="0.2">
      <c r="A170" s="24"/>
      <c r="B170" s="75"/>
      <c r="C170" s="18"/>
      <c r="D170" s="122"/>
    </row>
    <row r="171" spans="1:8" x14ac:dyDescent="0.2">
      <c r="A171" s="24" t="s">
        <v>432</v>
      </c>
      <c r="B171" s="75"/>
      <c r="C171" s="18"/>
      <c r="D171" s="122"/>
    </row>
    <row r="172" spans="1:8" s="1" customFormat="1" x14ac:dyDescent="0.2">
      <c r="A172" s="24"/>
      <c r="B172" s="75"/>
      <c r="C172" s="18"/>
      <c r="D172" s="122"/>
      <c r="E172" s="302"/>
      <c r="F172" s="302"/>
      <c r="G172" s="302"/>
      <c r="H172" s="302"/>
    </row>
    <row r="173" spans="1:8" s="3" customFormat="1" x14ac:dyDescent="0.2">
      <c r="A173" s="24"/>
      <c r="B173" s="75"/>
      <c r="C173" s="18"/>
      <c r="D173" s="122"/>
      <c r="E173" s="302"/>
      <c r="F173" s="302"/>
      <c r="G173" s="302"/>
      <c r="H173" s="302"/>
    </row>
    <row r="174" spans="1:8" x14ac:dyDescent="0.2">
      <c r="A174" s="24"/>
      <c r="D174" s="122"/>
    </row>
    <row r="175" spans="1:8" x14ac:dyDescent="0.2">
      <c r="A175" s="24"/>
    </row>
    <row r="195" spans="1:3" x14ac:dyDescent="0.2">
      <c r="A195" s="13"/>
    </row>
    <row r="196" spans="1:3" x14ac:dyDescent="0.2">
      <c r="A196" s="13"/>
    </row>
    <row r="197" spans="1:3" x14ac:dyDescent="0.2">
      <c r="A197" s="13"/>
    </row>
    <row r="198" spans="1:3" x14ac:dyDescent="0.2">
      <c r="A198" s="13"/>
    </row>
    <row r="199" spans="1:3" x14ac:dyDescent="0.2">
      <c r="A199" s="13"/>
    </row>
    <row r="200" spans="1:3" x14ac:dyDescent="0.2">
      <c r="A200" s="13"/>
    </row>
    <row r="201" spans="1:3" x14ac:dyDescent="0.2">
      <c r="A201" s="13"/>
    </row>
    <row r="202" spans="1:3" x14ac:dyDescent="0.2">
      <c r="A202" s="13"/>
    </row>
    <row r="203" spans="1:3" x14ac:dyDescent="0.2">
      <c r="A203" s="13"/>
    </row>
    <row r="204" spans="1:3" x14ac:dyDescent="0.2">
      <c r="A204" s="13"/>
      <c r="B204" s="13"/>
      <c r="C204" s="13"/>
    </row>
    <row r="205" spans="1:3" x14ac:dyDescent="0.2">
      <c r="A205" s="13"/>
      <c r="B205" s="13"/>
      <c r="C205" s="13"/>
    </row>
    <row r="209" spans="1:4" x14ac:dyDescent="0.2">
      <c r="A209" s="13"/>
      <c r="D209" s="302"/>
    </row>
    <row r="210" spans="1:4" x14ac:dyDescent="0.2">
      <c r="A210" s="13"/>
      <c r="D210" s="302"/>
    </row>
  </sheetData>
  <mergeCells count="8">
    <mergeCell ref="A151:D151"/>
    <mergeCell ref="E24:H24"/>
    <mergeCell ref="A1:H1"/>
    <mergeCell ref="A2:D2"/>
    <mergeCell ref="E23:H23"/>
    <mergeCell ref="A27:D27"/>
    <mergeCell ref="A63:D63"/>
    <mergeCell ref="A12:D12"/>
  </mergeCells>
  <pageMargins left="0.31496062992125984" right="0.31496062992125984" top="0.15748031496062992" bottom="0.15748031496062992" header="0.31496062992125984" footer="0.31496062992125984"/>
  <pageSetup paperSize="9" scale="16" fitToHeight="0" orientation="portrait" copies="2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showZeros="0" topLeftCell="A19" zoomScaleNormal="100" workbookViewId="0">
      <selection activeCell="L32" sqref="L32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1.85546875" style="440" customWidth="1"/>
    <col min="6" max="6" width="11.42578125" style="440" customWidth="1"/>
    <col min="7" max="7" width="11.28515625" style="302" customWidth="1"/>
    <col min="8" max="8" width="13.140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-34904.834028997982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318782.09999999998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318782.09999999998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318782.09999999998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274194.55650333327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9682.7094676687266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x14ac:dyDescent="0.2">
      <c r="A10" s="223" t="s">
        <v>124</v>
      </c>
      <c r="B10" s="72"/>
      <c r="C10" s="99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-66027.954028998036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305909.73000000004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305909.73000000004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305909.73000000004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239881.775971002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274194.55650333327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-34312.780532331264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39"/>
      <c r="F19" s="640"/>
      <c r="G19" s="640"/>
      <c r="H19" s="641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80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43769.720000000008</v>
      </c>
      <c r="G23" s="229"/>
      <c r="H23" s="228">
        <v>3985.8658100000002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5285.82</v>
      </c>
      <c r="G24" s="229"/>
      <c r="H24" s="228">
        <v>12.540709999999999</v>
      </c>
    </row>
    <row r="25" spans="1:8" s="1" customFormat="1" ht="35.25" customHeight="1" x14ac:dyDescent="0.2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1378.1</v>
      </c>
      <c r="F25" s="232">
        <v>12.54</v>
      </c>
      <c r="G25" s="297">
        <v>1378.1</v>
      </c>
      <c r="H25" s="244">
        <v>12.540709999999999</v>
      </c>
    </row>
    <row r="26" spans="1:8" s="1" customFormat="1" ht="24.75" x14ac:dyDescent="0.2">
      <c r="A26" s="126" t="s">
        <v>164</v>
      </c>
      <c r="B26" s="32" t="s">
        <v>6</v>
      </c>
      <c r="C26" s="233" t="s">
        <v>68</v>
      </c>
      <c r="D26" s="346"/>
      <c r="E26" s="234">
        <v>0</v>
      </c>
      <c r="F26" s="235">
        <v>5273.28</v>
      </c>
      <c r="G26" s="85"/>
      <c r="H26" s="255">
        <v>0</v>
      </c>
    </row>
    <row r="27" spans="1:8" s="1" customFormat="1" ht="13.5" thickBot="1" x14ac:dyDescent="0.25">
      <c r="A27" s="194" t="s">
        <v>175</v>
      </c>
      <c r="B27" s="32" t="s">
        <v>6</v>
      </c>
      <c r="C27" s="233"/>
      <c r="D27" s="472">
        <v>3515.52</v>
      </c>
      <c r="E27" s="236">
        <v>1.5</v>
      </c>
      <c r="F27" s="79">
        <v>5273.28</v>
      </c>
      <c r="G27" s="86">
        <v>0</v>
      </c>
      <c r="H27" s="272">
        <v>0</v>
      </c>
    </row>
    <row r="28" spans="1:8" s="3" customFormat="1" ht="13.5" thickBot="1" x14ac:dyDescent="0.25">
      <c r="A28" s="239" t="s">
        <v>30</v>
      </c>
      <c r="B28" s="240"/>
      <c r="C28" s="380"/>
      <c r="D28" s="347"/>
      <c r="E28" s="229"/>
      <c r="F28" s="228">
        <v>1103.24</v>
      </c>
      <c r="G28" s="229"/>
      <c r="H28" s="228">
        <v>625.65719999999999</v>
      </c>
    </row>
    <row r="29" spans="1:8" s="1" customFormat="1" ht="21.75" customHeight="1" x14ac:dyDescent="0.2">
      <c r="A29" s="26" t="s">
        <v>31</v>
      </c>
      <c r="B29" s="33" t="s">
        <v>6</v>
      </c>
      <c r="C29" s="102">
        <v>12</v>
      </c>
      <c r="D29" s="348">
        <v>0.21199999999999999</v>
      </c>
      <c r="E29" s="231">
        <v>247.1</v>
      </c>
      <c r="F29" s="232">
        <v>628.62</v>
      </c>
      <c r="G29" s="297">
        <v>247.1</v>
      </c>
      <c r="H29" s="244">
        <v>625.65719999999999</v>
      </c>
    </row>
    <row r="30" spans="1:8" s="1" customFormat="1" x14ac:dyDescent="0.2">
      <c r="A30" s="241" t="s">
        <v>239</v>
      </c>
      <c r="B30" s="169"/>
      <c r="C30" s="183" t="s">
        <v>68</v>
      </c>
      <c r="D30" s="346"/>
      <c r="E30" s="236">
        <v>0</v>
      </c>
      <c r="F30" s="235">
        <v>474.62</v>
      </c>
      <c r="G30" s="79"/>
      <c r="H30" s="272">
        <v>0</v>
      </c>
    </row>
    <row r="31" spans="1:8" s="1" customFormat="1" ht="13.5" thickBot="1" x14ac:dyDescent="0.25">
      <c r="A31" s="127" t="s">
        <v>176</v>
      </c>
      <c r="B31" s="128" t="s">
        <v>5</v>
      </c>
      <c r="C31" s="131">
        <v>1</v>
      </c>
      <c r="D31" s="472">
        <v>474.62</v>
      </c>
      <c r="E31" s="236">
        <v>1</v>
      </c>
      <c r="F31" s="79">
        <v>474.62</v>
      </c>
      <c r="G31" s="86">
        <v>0</v>
      </c>
      <c r="H31" s="272">
        <v>0</v>
      </c>
    </row>
    <row r="32" spans="1:8" s="3" customFormat="1" ht="26.25" thickBot="1" x14ac:dyDescent="0.25">
      <c r="A32" s="27" t="s">
        <v>32</v>
      </c>
      <c r="B32" s="35"/>
      <c r="C32" s="36"/>
      <c r="D32" s="347"/>
      <c r="E32" s="229"/>
      <c r="F32" s="228">
        <v>12.54</v>
      </c>
      <c r="G32" s="229"/>
      <c r="H32" s="228">
        <v>0</v>
      </c>
    </row>
    <row r="33" spans="1:8" s="1" customFormat="1" ht="33" customHeight="1" thickBot="1" x14ac:dyDescent="0.25">
      <c r="A33" s="26" t="s">
        <v>33</v>
      </c>
      <c r="B33" s="33" t="s">
        <v>66</v>
      </c>
      <c r="C33" s="102" t="s">
        <v>14</v>
      </c>
      <c r="D33" s="473">
        <v>9.1000000000000004E-3</v>
      </c>
      <c r="E33" s="231">
        <v>1378.1</v>
      </c>
      <c r="F33" s="232">
        <v>12.54</v>
      </c>
      <c r="G33" s="297">
        <v>0</v>
      </c>
      <c r="H33" s="244">
        <v>0</v>
      </c>
    </row>
    <row r="34" spans="1:8" s="3" customFormat="1" ht="26.25" thickBot="1" x14ac:dyDescent="0.25">
      <c r="A34" s="132" t="s">
        <v>35</v>
      </c>
      <c r="B34" s="133"/>
      <c r="C34" s="134"/>
      <c r="D34" s="350"/>
      <c r="E34" s="229"/>
      <c r="F34" s="228">
        <v>219.12</v>
      </c>
      <c r="G34" s="229"/>
      <c r="H34" s="228">
        <v>0</v>
      </c>
    </row>
    <row r="35" spans="1:8" s="1" customFormat="1" ht="34.5" customHeight="1" thickBot="1" x14ac:dyDescent="0.25">
      <c r="A35" s="26" t="s">
        <v>36</v>
      </c>
      <c r="B35" s="33" t="s">
        <v>66</v>
      </c>
      <c r="C35" s="102" t="s">
        <v>14</v>
      </c>
      <c r="D35" s="474">
        <v>0.159</v>
      </c>
      <c r="E35" s="231">
        <v>1378.1</v>
      </c>
      <c r="F35" s="232">
        <v>219.12</v>
      </c>
      <c r="G35" s="297">
        <v>0</v>
      </c>
      <c r="H35" s="244">
        <v>0</v>
      </c>
    </row>
    <row r="36" spans="1:8" s="3" customFormat="1" ht="26.25" thickBot="1" x14ac:dyDescent="0.25">
      <c r="A36" s="27" t="s">
        <v>37</v>
      </c>
      <c r="B36" s="280"/>
      <c r="C36" s="388"/>
      <c r="D36" s="389"/>
      <c r="E36" s="229"/>
      <c r="F36" s="273">
        <v>34771.160000000003</v>
      </c>
      <c r="G36" s="229"/>
      <c r="H36" s="273">
        <v>3117.1351999999997</v>
      </c>
    </row>
    <row r="37" spans="1:8" s="1" customFormat="1" ht="24" x14ac:dyDescent="0.2">
      <c r="A37" s="135" t="s">
        <v>15</v>
      </c>
      <c r="B37" s="393" t="s">
        <v>6</v>
      </c>
      <c r="C37" s="394">
        <v>2</v>
      </c>
      <c r="D37" s="395">
        <v>0.77</v>
      </c>
      <c r="E37" s="231">
        <v>433.4</v>
      </c>
      <c r="F37" s="232">
        <v>667.44</v>
      </c>
      <c r="G37" s="297">
        <f>E37</f>
        <v>433.4</v>
      </c>
      <c r="H37" s="244">
        <v>667.43600000000004</v>
      </c>
    </row>
    <row r="38" spans="1:8" s="1" customFormat="1" ht="24" x14ac:dyDescent="0.2">
      <c r="A38" s="171" t="s">
        <v>214</v>
      </c>
      <c r="B38" s="14" t="s">
        <v>6</v>
      </c>
      <c r="C38" s="131">
        <v>4</v>
      </c>
      <c r="D38" s="396">
        <v>9.4E-2</v>
      </c>
      <c r="E38" s="236">
        <v>433.4</v>
      </c>
      <c r="F38" s="79">
        <v>162.96</v>
      </c>
      <c r="G38" s="297">
        <f>E38</f>
        <v>433.4</v>
      </c>
      <c r="H38" s="272">
        <v>81.479199999999992</v>
      </c>
    </row>
    <row r="39" spans="1:8" s="1" customFormat="1" ht="21.75" customHeight="1" x14ac:dyDescent="0.2">
      <c r="A39" s="383" t="s">
        <v>34</v>
      </c>
      <c r="B39" s="97" t="s">
        <v>6</v>
      </c>
      <c r="C39" s="217" t="s">
        <v>69</v>
      </c>
      <c r="D39" s="360"/>
      <c r="E39" s="236">
        <v>0</v>
      </c>
      <c r="F39" s="235">
        <v>33940.76</v>
      </c>
      <c r="G39" s="235"/>
      <c r="H39" s="255">
        <v>2368.2199999999998</v>
      </c>
    </row>
    <row r="40" spans="1:8" x14ac:dyDescent="0.2">
      <c r="A40" s="384" t="s">
        <v>215</v>
      </c>
      <c r="B40" s="14" t="s">
        <v>6</v>
      </c>
      <c r="C40" s="131">
        <v>1</v>
      </c>
      <c r="D40" s="475" t="s">
        <v>430</v>
      </c>
      <c r="E40" s="236">
        <v>6</v>
      </c>
      <c r="F40" s="79">
        <v>22137</v>
      </c>
      <c r="G40" s="86">
        <v>0</v>
      </c>
      <c r="H40" s="272">
        <v>0</v>
      </c>
    </row>
    <row r="41" spans="1:8" s="1" customFormat="1" x14ac:dyDescent="0.2">
      <c r="A41" s="385" t="s">
        <v>216</v>
      </c>
      <c r="B41" s="34"/>
      <c r="C41" s="16"/>
      <c r="D41" s="360"/>
      <c r="E41" s="236">
        <v>0</v>
      </c>
      <c r="F41" s="79">
        <v>11803.76</v>
      </c>
      <c r="G41" s="232"/>
      <c r="H41" s="244">
        <v>2368.2199999999998</v>
      </c>
    </row>
    <row r="42" spans="1:8" s="1" customFormat="1" ht="13.5" thickBot="1" x14ac:dyDescent="0.25">
      <c r="A42" s="136" t="s">
        <v>272</v>
      </c>
      <c r="B42" s="595" t="s">
        <v>127</v>
      </c>
      <c r="C42" s="23"/>
      <c r="D42" s="356">
        <v>3201.51</v>
      </c>
      <c r="E42" s="236">
        <v>0</v>
      </c>
      <c r="F42" s="79">
        <v>0</v>
      </c>
      <c r="G42" s="86">
        <v>1.8</v>
      </c>
      <c r="H42" s="272">
        <v>2368.2199999999998</v>
      </c>
    </row>
    <row r="43" spans="1:8" s="3" customFormat="1" ht="26.25" thickBot="1" x14ac:dyDescent="0.25">
      <c r="A43" s="601" t="s">
        <v>38</v>
      </c>
      <c r="B43" s="602"/>
      <c r="C43" s="603"/>
      <c r="D43" s="353"/>
      <c r="E43" s="229"/>
      <c r="F43" s="273">
        <v>74</v>
      </c>
      <c r="G43" s="229"/>
      <c r="H43" s="273">
        <v>73.996000000000009</v>
      </c>
    </row>
    <row r="44" spans="1:8" s="1" customFormat="1" ht="60.75" thickBot="1" x14ac:dyDescent="0.25">
      <c r="A44" s="604" t="s">
        <v>39</v>
      </c>
      <c r="B44" s="598" t="s">
        <v>6</v>
      </c>
      <c r="C44" s="599">
        <v>1</v>
      </c>
      <c r="D44" s="600">
        <v>0.52</v>
      </c>
      <c r="E44" s="231">
        <v>142.30000000000001</v>
      </c>
      <c r="F44" s="232">
        <v>74</v>
      </c>
      <c r="G44" s="297">
        <v>142.30000000000001</v>
      </c>
      <c r="H44" s="244">
        <v>73.996000000000009</v>
      </c>
    </row>
    <row r="45" spans="1:8" s="3" customFormat="1" ht="26.25" thickBot="1" x14ac:dyDescent="0.25">
      <c r="A45" s="139" t="s">
        <v>40</v>
      </c>
      <c r="B45" s="133"/>
      <c r="C45" s="134"/>
      <c r="D45" s="350"/>
      <c r="E45" s="229"/>
      <c r="F45" s="273">
        <v>42.72</v>
      </c>
      <c r="G45" s="229"/>
      <c r="H45" s="273">
        <v>42.7211</v>
      </c>
    </row>
    <row r="46" spans="1:8" s="1" customFormat="1" ht="68.25" thickBot="1" x14ac:dyDescent="0.25">
      <c r="A46" s="26" t="s">
        <v>41</v>
      </c>
      <c r="B46" s="249" t="s">
        <v>66</v>
      </c>
      <c r="C46" s="16" t="s">
        <v>70</v>
      </c>
      <c r="D46" s="474">
        <v>3.1E-2</v>
      </c>
      <c r="E46" s="231">
        <v>1378.1</v>
      </c>
      <c r="F46" s="232">
        <v>42.72</v>
      </c>
      <c r="G46" s="297">
        <v>1378.1</v>
      </c>
      <c r="H46" s="244">
        <v>42.7211</v>
      </c>
    </row>
    <row r="47" spans="1:8" s="3" customFormat="1" ht="26.25" thickBot="1" x14ac:dyDescent="0.25">
      <c r="A47" s="139" t="s">
        <v>42</v>
      </c>
      <c r="B47" s="133"/>
      <c r="C47" s="134"/>
      <c r="D47" s="350"/>
      <c r="E47" s="229"/>
      <c r="F47" s="273">
        <v>219.12</v>
      </c>
      <c r="G47" s="229"/>
      <c r="H47" s="273">
        <v>0</v>
      </c>
    </row>
    <row r="48" spans="1:8" s="1" customFormat="1" ht="38.25" customHeight="1" thickBot="1" x14ac:dyDescent="0.25">
      <c r="A48" s="583" t="s">
        <v>43</v>
      </c>
      <c r="B48" s="150" t="s">
        <v>66</v>
      </c>
      <c r="C48" s="154">
        <v>1</v>
      </c>
      <c r="D48" s="474">
        <v>0.159</v>
      </c>
      <c r="E48" s="231">
        <v>1378.1</v>
      </c>
      <c r="F48" s="232">
        <v>219.12</v>
      </c>
      <c r="G48" s="297">
        <v>0</v>
      </c>
      <c r="H48" s="244">
        <v>0</v>
      </c>
    </row>
    <row r="49" spans="1:8" s="3" customFormat="1" ht="26.25" thickBot="1" x14ac:dyDescent="0.25">
      <c r="A49" s="142" t="s">
        <v>44</v>
      </c>
      <c r="B49" s="143"/>
      <c r="C49" s="253"/>
      <c r="D49" s="477"/>
      <c r="E49" s="229"/>
      <c r="F49" s="273">
        <v>1419.05</v>
      </c>
      <c r="G49" s="229"/>
      <c r="H49" s="273">
        <v>49.611599999999996</v>
      </c>
    </row>
    <row r="50" spans="1:8" s="1" customFormat="1" ht="16.5" x14ac:dyDescent="0.2">
      <c r="A50" s="111" t="s">
        <v>45</v>
      </c>
      <c r="B50" s="33" t="s">
        <v>66</v>
      </c>
      <c r="C50" s="102"/>
      <c r="D50" s="474">
        <v>3.6000000000000004E-2</v>
      </c>
      <c r="E50" s="231">
        <v>1378.1</v>
      </c>
      <c r="F50" s="232">
        <v>49.61</v>
      </c>
      <c r="G50" s="297">
        <v>1378.1</v>
      </c>
      <c r="H50" s="244">
        <v>49.611599999999996</v>
      </c>
    </row>
    <row r="51" spans="1:8" s="1" customFormat="1" x14ac:dyDescent="0.2">
      <c r="A51" s="144" t="s">
        <v>274</v>
      </c>
      <c r="B51" s="97"/>
      <c r="C51" s="16"/>
      <c r="D51" s="474"/>
      <c r="E51" s="79"/>
      <c r="F51" s="255">
        <v>1369.44</v>
      </c>
      <c r="G51" s="79"/>
      <c r="H51" s="255">
        <v>0</v>
      </c>
    </row>
    <row r="52" spans="1:8" s="1" customFormat="1" ht="13.5" thickBot="1" x14ac:dyDescent="0.25">
      <c r="A52" s="146" t="s">
        <v>288</v>
      </c>
      <c r="B52" s="138" t="s">
        <v>162</v>
      </c>
      <c r="C52" s="217">
        <v>1</v>
      </c>
      <c r="D52" s="472">
        <v>1369.44</v>
      </c>
      <c r="E52" s="236">
        <v>1</v>
      </c>
      <c r="F52" s="79">
        <v>1369.44</v>
      </c>
      <c r="G52" s="86">
        <v>0</v>
      </c>
      <c r="H52" s="272">
        <v>0</v>
      </c>
    </row>
    <row r="53" spans="1:8" s="3" customFormat="1" ht="39" thickBot="1" x14ac:dyDescent="0.25">
      <c r="A53" s="27" t="s">
        <v>46</v>
      </c>
      <c r="B53" s="35"/>
      <c r="C53" s="254"/>
      <c r="D53" s="353"/>
      <c r="E53" s="229"/>
      <c r="F53" s="273">
        <v>622.95000000000005</v>
      </c>
      <c r="G53" s="229"/>
      <c r="H53" s="273">
        <v>64.204000000000008</v>
      </c>
    </row>
    <row r="54" spans="1:8" s="1" customFormat="1" ht="56.25" x14ac:dyDescent="0.2">
      <c r="A54" s="151" t="s">
        <v>47</v>
      </c>
      <c r="B54" s="33" t="s">
        <v>128</v>
      </c>
      <c r="C54" s="22" t="s">
        <v>70</v>
      </c>
      <c r="D54" s="474">
        <v>4.5860000000000003</v>
      </c>
      <c r="E54" s="231">
        <v>14</v>
      </c>
      <c r="F54" s="232">
        <v>128.41</v>
      </c>
      <c r="G54" s="297">
        <v>14</v>
      </c>
      <c r="H54" s="244">
        <v>64.204000000000008</v>
      </c>
    </row>
    <row r="55" spans="1:8" s="1" customFormat="1" x14ac:dyDescent="0.2">
      <c r="A55" s="152" t="s">
        <v>48</v>
      </c>
      <c r="B55" s="14"/>
      <c r="C55" s="21"/>
      <c r="D55" s="476"/>
      <c r="E55" s="234">
        <v>0</v>
      </c>
      <c r="F55" s="235">
        <v>494.54</v>
      </c>
      <c r="G55" s="235"/>
      <c r="H55" s="255">
        <v>0</v>
      </c>
    </row>
    <row r="56" spans="1:8" s="1" customFormat="1" x14ac:dyDescent="0.2">
      <c r="A56" s="155" t="s">
        <v>250</v>
      </c>
      <c r="B56" s="257" t="s">
        <v>6</v>
      </c>
      <c r="C56" s="154">
        <v>1</v>
      </c>
      <c r="D56" s="472">
        <v>1072.71</v>
      </c>
      <c r="E56" s="236">
        <v>0.2</v>
      </c>
      <c r="F56" s="79">
        <v>214.54</v>
      </c>
      <c r="G56" s="86">
        <v>0</v>
      </c>
      <c r="H56" s="272">
        <v>0</v>
      </c>
    </row>
    <row r="57" spans="1:8" s="1" customFormat="1" ht="13.5" thickBot="1" x14ac:dyDescent="0.25">
      <c r="A57" s="258" t="s">
        <v>161</v>
      </c>
      <c r="B57" s="259" t="s">
        <v>163</v>
      </c>
      <c r="C57" s="190"/>
      <c r="D57" s="354"/>
      <c r="E57" s="236">
        <v>0</v>
      </c>
      <c r="F57" s="235">
        <v>280</v>
      </c>
      <c r="G57" s="79"/>
      <c r="H57" s="255">
        <v>0</v>
      </c>
    </row>
    <row r="58" spans="1:8" s="69" customFormat="1" ht="30.75" customHeight="1" thickBot="1" x14ac:dyDescent="0.25">
      <c r="A58" s="613" t="s">
        <v>49</v>
      </c>
      <c r="B58" s="614"/>
      <c r="C58" s="614"/>
      <c r="D58" s="615"/>
      <c r="E58" s="260"/>
      <c r="F58" s="261">
        <v>72797.42</v>
      </c>
      <c r="G58" s="260"/>
      <c r="H58" s="261">
        <v>62515.886999999995</v>
      </c>
    </row>
    <row r="59" spans="1:8" s="3" customFormat="1" ht="26.25" thickBot="1" x14ac:dyDescent="0.25">
      <c r="A59" s="139" t="s">
        <v>51</v>
      </c>
      <c r="B59" s="133"/>
      <c r="C59" s="134"/>
      <c r="D59" s="350"/>
      <c r="E59" s="262">
        <v>25</v>
      </c>
      <c r="F59" s="229">
        <v>3715.19</v>
      </c>
      <c r="G59" s="229"/>
      <c r="H59" s="273">
        <v>945.36</v>
      </c>
    </row>
    <row r="60" spans="1:8" s="1" customFormat="1" ht="25.5" x14ac:dyDescent="0.2">
      <c r="A60" s="145" t="s">
        <v>167</v>
      </c>
      <c r="B60" s="150" t="s">
        <v>409</v>
      </c>
      <c r="C60" s="117">
        <v>3</v>
      </c>
      <c r="D60" s="472">
        <v>37.21</v>
      </c>
      <c r="E60" s="231">
        <v>25</v>
      </c>
      <c r="F60" s="232">
        <v>2790.38</v>
      </c>
      <c r="G60" s="297">
        <v>26</v>
      </c>
      <c r="H60" s="244">
        <v>945.36</v>
      </c>
    </row>
    <row r="61" spans="1:8" s="1" customFormat="1" x14ac:dyDescent="0.2">
      <c r="A61" s="157" t="s">
        <v>48</v>
      </c>
      <c r="B61" s="150"/>
      <c r="C61" s="158"/>
      <c r="D61" s="476"/>
      <c r="E61" s="236">
        <v>0</v>
      </c>
      <c r="F61" s="235">
        <v>924.81</v>
      </c>
      <c r="G61" s="79"/>
      <c r="H61" s="272">
        <v>0</v>
      </c>
    </row>
    <row r="62" spans="1:8" s="1" customFormat="1" ht="13.5" thickBot="1" x14ac:dyDescent="0.25">
      <c r="A62" s="147" t="s">
        <v>52</v>
      </c>
      <c r="B62" s="150" t="s">
        <v>240</v>
      </c>
      <c r="C62" s="263">
        <v>1</v>
      </c>
      <c r="D62" s="472">
        <v>61.65</v>
      </c>
      <c r="E62" s="236">
        <v>15</v>
      </c>
      <c r="F62" s="79">
        <v>924.81</v>
      </c>
      <c r="G62" s="86">
        <v>0</v>
      </c>
      <c r="H62" s="272">
        <v>0</v>
      </c>
    </row>
    <row r="63" spans="1:8" s="3" customFormat="1" ht="39" thickBot="1" x14ac:dyDescent="0.25">
      <c r="A63" s="27" t="s">
        <v>54</v>
      </c>
      <c r="B63" s="45"/>
      <c r="C63" s="46"/>
      <c r="D63" s="357"/>
      <c r="E63" s="265"/>
      <c r="F63" s="266">
        <v>23123.279999999999</v>
      </c>
      <c r="G63" s="265"/>
      <c r="H63" s="266">
        <v>9895.8709999999992</v>
      </c>
    </row>
    <row r="64" spans="1:8" s="1" customFormat="1" ht="33.75" x14ac:dyDescent="0.2">
      <c r="A64" s="159" t="s">
        <v>55</v>
      </c>
      <c r="B64" s="33"/>
      <c r="C64" s="29"/>
      <c r="D64" s="346"/>
      <c r="E64" s="231">
        <v>0</v>
      </c>
      <c r="F64" s="580">
        <v>5999.1</v>
      </c>
      <c r="G64" s="580"/>
      <c r="H64" s="581">
        <v>5817.5209999999988</v>
      </c>
    </row>
    <row r="65" spans="1:8" s="1" customFormat="1" x14ac:dyDescent="0.2">
      <c r="A65" s="66" t="s">
        <v>17</v>
      </c>
      <c r="B65" s="14" t="s">
        <v>6</v>
      </c>
      <c r="C65" s="154">
        <v>1</v>
      </c>
      <c r="D65" s="358">
        <v>1.24</v>
      </c>
      <c r="E65" s="236">
        <v>1378.1</v>
      </c>
      <c r="F65" s="79">
        <v>1708.84</v>
      </c>
      <c r="G65" s="86">
        <v>1240</v>
      </c>
      <c r="H65" s="272">
        <v>1537.6</v>
      </c>
    </row>
    <row r="66" spans="1:8" s="1" customFormat="1" x14ac:dyDescent="0.2">
      <c r="A66" s="67" t="s">
        <v>18</v>
      </c>
      <c r="B66" s="52" t="s">
        <v>6</v>
      </c>
      <c r="C66" s="117">
        <v>12</v>
      </c>
      <c r="D66" s="358">
        <v>0.51</v>
      </c>
      <c r="E66" s="236">
        <v>559.1</v>
      </c>
      <c r="F66" s="79">
        <v>3421.69</v>
      </c>
      <c r="G66" s="86">
        <v>559.1</v>
      </c>
      <c r="H66" s="272">
        <v>3416.1009999999997</v>
      </c>
    </row>
    <row r="67" spans="1:8" s="1" customFormat="1" x14ac:dyDescent="0.2">
      <c r="A67" s="68" t="s">
        <v>19</v>
      </c>
      <c r="B67" s="52" t="s">
        <v>20</v>
      </c>
      <c r="C67" s="117">
        <v>12</v>
      </c>
      <c r="D67" s="358">
        <v>72.38</v>
      </c>
      <c r="E67" s="236">
        <v>1</v>
      </c>
      <c r="F67" s="79">
        <v>868.56</v>
      </c>
      <c r="G67" s="86">
        <v>1</v>
      </c>
      <c r="H67" s="272">
        <v>863.81999999999994</v>
      </c>
    </row>
    <row r="68" spans="1:8" s="1" customFormat="1" x14ac:dyDescent="0.2">
      <c r="A68" s="267" t="s">
        <v>48</v>
      </c>
      <c r="B68" s="268"/>
      <c r="C68" s="158"/>
      <c r="D68" s="346"/>
      <c r="E68" s="236">
        <v>0</v>
      </c>
      <c r="F68" s="235">
        <v>4630.42</v>
      </c>
      <c r="G68" s="269"/>
      <c r="H68" s="270">
        <v>0</v>
      </c>
    </row>
    <row r="69" spans="1:8" s="6" customFormat="1" x14ac:dyDescent="0.2">
      <c r="A69" s="165" t="s">
        <v>184</v>
      </c>
      <c r="B69" s="50"/>
      <c r="C69" s="28"/>
      <c r="D69" s="479">
        <v>0.28000000000000003</v>
      </c>
      <c r="E69" s="234">
        <v>1378.1</v>
      </c>
      <c r="F69" s="235">
        <v>4630.42</v>
      </c>
      <c r="G69" s="79"/>
      <c r="H69" s="255">
        <v>0</v>
      </c>
    </row>
    <row r="70" spans="1:8" ht="36" x14ac:dyDescent="0.2">
      <c r="A70" s="111" t="s">
        <v>56</v>
      </c>
      <c r="B70" s="166" t="s">
        <v>20</v>
      </c>
      <c r="C70" s="167">
        <v>24</v>
      </c>
      <c r="D70" s="476">
        <v>62.24</v>
      </c>
      <c r="E70" s="234">
        <v>1</v>
      </c>
      <c r="F70" s="235">
        <v>1493.76</v>
      </c>
      <c r="G70" s="85">
        <v>1</v>
      </c>
      <c r="H70" s="255">
        <v>1415.24</v>
      </c>
    </row>
    <row r="71" spans="1:8" s="65" customFormat="1" x14ac:dyDescent="0.2">
      <c r="A71" s="339" t="s">
        <v>185</v>
      </c>
      <c r="B71" s="14" t="s">
        <v>20</v>
      </c>
      <c r="C71" s="28"/>
      <c r="D71" s="476">
        <v>11000</v>
      </c>
      <c r="E71" s="234">
        <v>1</v>
      </c>
      <c r="F71" s="235">
        <v>11000</v>
      </c>
      <c r="G71" s="79"/>
      <c r="H71" s="270">
        <v>2663.1099999999997</v>
      </c>
    </row>
    <row r="72" spans="1:8" s="1" customFormat="1" x14ac:dyDescent="0.2">
      <c r="A72" s="330" t="s">
        <v>135</v>
      </c>
      <c r="B72" s="39" t="s">
        <v>128</v>
      </c>
      <c r="C72" s="28"/>
      <c r="D72" s="351">
        <v>79.400000000000006</v>
      </c>
      <c r="E72" s="236">
        <v>0</v>
      </c>
      <c r="F72" s="79">
        <v>0</v>
      </c>
      <c r="G72" s="86">
        <v>4</v>
      </c>
      <c r="H72" s="272">
        <v>317.60000000000002</v>
      </c>
    </row>
    <row r="73" spans="1:8" s="1" customFormat="1" x14ac:dyDescent="0.2">
      <c r="A73" s="331" t="s">
        <v>232</v>
      </c>
      <c r="B73" s="14" t="s">
        <v>5</v>
      </c>
      <c r="C73" s="16">
        <v>1</v>
      </c>
      <c r="D73" s="360">
        <v>773.27</v>
      </c>
      <c r="E73" s="236">
        <v>0</v>
      </c>
      <c r="F73" s="79">
        <v>0</v>
      </c>
      <c r="G73" s="86">
        <v>2</v>
      </c>
      <c r="H73" s="272">
        <v>1546.54</v>
      </c>
    </row>
    <row r="74" spans="1:8" s="1" customFormat="1" ht="13.5" thickBot="1" x14ac:dyDescent="0.25">
      <c r="A74" s="248" t="s">
        <v>147</v>
      </c>
      <c r="B74" s="37" t="s">
        <v>128</v>
      </c>
      <c r="C74" s="28"/>
      <c r="D74" s="351">
        <v>798.97</v>
      </c>
      <c r="E74" s="236">
        <v>0</v>
      </c>
      <c r="F74" s="79">
        <v>0</v>
      </c>
      <c r="G74" s="86">
        <v>1</v>
      </c>
      <c r="H74" s="272">
        <v>798.97</v>
      </c>
    </row>
    <row r="75" spans="1:8" s="1" customFormat="1" ht="39" thickBot="1" x14ac:dyDescent="0.25">
      <c r="A75" s="82" t="s">
        <v>170</v>
      </c>
      <c r="B75" s="35"/>
      <c r="C75" s="36"/>
      <c r="D75" s="364"/>
      <c r="E75" s="273">
        <v>8165</v>
      </c>
      <c r="F75" s="273">
        <v>27671.999999999996</v>
      </c>
      <c r="G75" s="273">
        <v>8165</v>
      </c>
      <c r="H75" s="273">
        <v>27671.999999999996</v>
      </c>
    </row>
    <row r="76" spans="1:8" s="4" customFormat="1" x14ac:dyDescent="0.2">
      <c r="A76" s="111" t="s">
        <v>315</v>
      </c>
      <c r="B76" s="172" t="s">
        <v>240</v>
      </c>
      <c r="C76" s="173">
        <v>1</v>
      </c>
      <c r="D76" s="365">
        <v>20.38</v>
      </c>
      <c r="E76" s="231">
        <v>932</v>
      </c>
      <c r="F76" s="232">
        <v>18994.16</v>
      </c>
      <c r="G76" s="297">
        <v>932</v>
      </c>
      <c r="H76" s="244">
        <v>18994.16</v>
      </c>
    </row>
    <row r="77" spans="1:8" s="4" customFormat="1" x14ac:dyDescent="0.2">
      <c r="A77" s="58" t="s">
        <v>57</v>
      </c>
      <c r="B77" s="176" t="s">
        <v>20</v>
      </c>
      <c r="C77" s="154">
        <v>1</v>
      </c>
      <c r="D77" s="481">
        <v>868.52</v>
      </c>
      <c r="E77" s="236">
        <v>1</v>
      </c>
      <c r="F77" s="79">
        <v>868.52</v>
      </c>
      <c r="G77" s="86">
        <v>1</v>
      </c>
      <c r="H77" s="272">
        <v>868.52</v>
      </c>
    </row>
    <row r="78" spans="1:8" x14ac:dyDescent="0.2">
      <c r="A78" s="51" t="s">
        <v>317</v>
      </c>
      <c r="B78" s="176" t="s">
        <v>20</v>
      </c>
      <c r="C78" s="154">
        <v>1</v>
      </c>
      <c r="D78" s="367">
        <v>434.26</v>
      </c>
      <c r="E78" s="236">
        <v>1</v>
      </c>
      <c r="F78" s="79">
        <v>434.26</v>
      </c>
      <c r="G78" s="86">
        <v>1</v>
      </c>
      <c r="H78" s="272">
        <v>434.26</v>
      </c>
    </row>
    <row r="79" spans="1:8" s="1" customFormat="1" x14ac:dyDescent="0.2">
      <c r="A79" s="58" t="s">
        <v>318</v>
      </c>
      <c r="B79" s="176" t="s">
        <v>20</v>
      </c>
      <c r="C79" s="154">
        <v>1</v>
      </c>
      <c r="D79" s="367">
        <v>434.26</v>
      </c>
      <c r="E79" s="236">
        <v>1</v>
      </c>
      <c r="F79" s="79">
        <v>434.26</v>
      </c>
      <c r="G79" s="86">
        <v>1</v>
      </c>
      <c r="H79" s="272">
        <v>434.26</v>
      </c>
    </row>
    <row r="80" spans="1:8" s="3" customFormat="1" ht="24.75" thickBot="1" x14ac:dyDescent="0.25">
      <c r="A80" s="51" t="s">
        <v>58</v>
      </c>
      <c r="B80" s="175" t="s">
        <v>67</v>
      </c>
      <c r="C80" s="117">
        <v>1</v>
      </c>
      <c r="D80" s="368">
        <v>0.96</v>
      </c>
      <c r="E80" s="236">
        <v>7230</v>
      </c>
      <c r="F80" s="79">
        <v>6940.8</v>
      </c>
      <c r="G80" s="86">
        <v>7230</v>
      </c>
      <c r="H80" s="272">
        <v>6940.8</v>
      </c>
    </row>
    <row r="81" spans="1:8" s="6" customFormat="1" ht="26.25" thickBot="1" x14ac:dyDescent="0.25">
      <c r="A81" s="179" t="s">
        <v>258</v>
      </c>
      <c r="B81" s="62"/>
      <c r="C81" s="36"/>
      <c r="D81" s="347"/>
      <c r="E81" s="298"/>
      <c r="F81" s="273">
        <v>10401.48</v>
      </c>
      <c r="G81" s="298"/>
      <c r="H81" s="273">
        <v>10890.23</v>
      </c>
    </row>
    <row r="82" spans="1:8" s="6" customFormat="1" x14ac:dyDescent="0.2">
      <c r="A82" s="111" t="s">
        <v>168</v>
      </c>
      <c r="B82" s="180" t="s">
        <v>257</v>
      </c>
      <c r="C82" s="181">
        <v>12</v>
      </c>
      <c r="D82" s="358">
        <v>700</v>
      </c>
      <c r="E82" s="231">
        <v>1</v>
      </c>
      <c r="F82" s="232">
        <v>8546.52</v>
      </c>
      <c r="G82" s="297">
        <v>1</v>
      </c>
      <c r="H82" s="244">
        <v>8280</v>
      </c>
    </row>
    <row r="83" spans="1:8" s="6" customFormat="1" x14ac:dyDescent="0.2">
      <c r="A83" s="111" t="s">
        <v>169</v>
      </c>
      <c r="B83" s="182" t="s">
        <v>257</v>
      </c>
      <c r="C83" s="154">
        <v>12</v>
      </c>
      <c r="D83" s="358">
        <v>154.58000000000001</v>
      </c>
      <c r="E83" s="236">
        <v>1</v>
      </c>
      <c r="F83" s="79">
        <v>1854.96</v>
      </c>
      <c r="G83" s="86">
        <v>1</v>
      </c>
      <c r="H83" s="272">
        <v>1845.47</v>
      </c>
    </row>
    <row r="84" spans="1:8" s="6" customFormat="1" ht="13.5" thickBot="1" x14ac:dyDescent="0.25">
      <c r="A84" s="111" t="s">
        <v>379</v>
      </c>
      <c r="B84" s="177" t="s">
        <v>257</v>
      </c>
      <c r="C84" s="183">
        <v>12</v>
      </c>
      <c r="D84" s="346">
        <v>64.06</v>
      </c>
      <c r="E84" s="236">
        <v>0</v>
      </c>
      <c r="F84" s="79">
        <v>0</v>
      </c>
      <c r="G84" s="86">
        <v>1</v>
      </c>
      <c r="H84" s="272">
        <v>764.76</v>
      </c>
    </row>
    <row r="85" spans="1:8" s="3" customFormat="1" ht="26.25" thickBot="1" x14ac:dyDescent="0.25">
      <c r="A85" s="184" t="s">
        <v>259</v>
      </c>
      <c r="B85" s="35"/>
      <c r="C85" s="36"/>
      <c r="D85" s="347"/>
      <c r="E85" s="229"/>
      <c r="F85" s="273">
        <v>4628.47</v>
      </c>
      <c r="G85" s="229"/>
      <c r="H85" s="273">
        <v>10800.425999999999</v>
      </c>
    </row>
    <row r="86" spans="1:8" ht="36" x14ac:dyDescent="0.2">
      <c r="A86" s="185" t="s">
        <v>59</v>
      </c>
      <c r="B86" s="186"/>
      <c r="C86" s="154"/>
      <c r="D86" s="369"/>
      <c r="E86" s="236">
        <v>0</v>
      </c>
      <c r="F86" s="235">
        <v>2423.5100000000002</v>
      </c>
      <c r="G86" s="235"/>
      <c r="H86" s="255">
        <v>2410.0659999999998</v>
      </c>
    </row>
    <row r="87" spans="1:8" s="3" customFormat="1" x14ac:dyDescent="0.2">
      <c r="A87" s="187" t="s">
        <v>21</v>
      </c>
      <c r="B87" s="186" t="s">
        <v>72</v>
      </c>
      <c r="C87" s="154">
        <v>12</v>
      </c>
      <c r="D87" s="370">
        <v>13.03</v>
      </c>
      <c r="E87" s="236">
        <v>10</v>
      </c>
      <c r="F87" s="79">
        <v>1563.6</v>
      </c>
      <c r="G87" s="86">
        <v>10</v>
      </c>
      <c r="H87" s="272">
        <v>1555.1</v>
      </c>
    </row>
    <row r="88" spans="1:8" s="3" customFormat="1" x14ac:dyDescent="0.2">
      <c r="A88" s="187" t="s">
        <v>22</v>
      </c>
      <c r="B88" s="186" t="s">
        <v>6</v>
      </c>
      <c r="C88" s="154">
        <v>12</v>
      </c>
      <c r="D88" s="370">
        <v>0.28999999999999998</v>
      </c>
      <c r="E88" s="236">
        <v>247.1</v>
      </c>
      <c r="F88" s="79">
        <v>859.91</v>
      </c>
      <c r="G88" s="86">
        <v>247.1</v>
      </c>
      <c r="H88" s="272">
        <v>854.96599999999989</v>
      </c>
    </row>
    <row r="89" spans="1:8" s="3" customFormat="1" ht="36" x14ac:dyDescent="0.2">
      <c r="A89" s="141" t="s">
        <v>260</v>
      </c>
      <c r="B89" s="186"/>
      <c r="C89" s="154" t="s">
        <v>261</v>
      </c>
      <c r="D89" s="369"/>
      <c r="E89" s="236">
        <v>0</v>
      </c>
      <c r="F89" s="235">
        <v>2204.96</v>
      </c>
      <c r="G89" s="79"/>
      <c r="H89" s="255">
        <v>8390.36</v>
      </c>
    </row>
    <row r="90" spans="1:8" s="3" customFormat="1" x14ac:dyDescent="0.2">
      <c r="A90" s="215" t="s">
        <v>338</v>
      </c>
      <c r="B90" s="34" t="s">
        <v>128</v>
      </c>
      <c r="C90" s="16"/>
      <c r="D90" s="351">
        <v>58.26</v>
      </c>
      <c r="E90" s="236">
        <v>0</v>
      </c>
      <c r="F90" s="79">
        <v>0</v>
      </c>
      <c r="G90" s="86">
        <v>70</v>
      </c>
      <c r="H90" s="272">
        <v>4078.2</v>
      </c>
    </row>
    <row r="91" spans="1:8" s="3" customFormat="1" x14ac:dyDescent="0.2">
      <c r="A91" s="315" t="s">
        <v>150</v>
      </c>
      <c r="B91" s="34" t="s">
        <v>5</v>
      </c>
      <c r="C91" s="16"/>
      <c r="D91" s="351">
        <v>27.69</v>
      </c>
      <c r="E91" s="236">
        <v>0</v>
      </c>
      <c r="F91" s="79">
        <v>0</v>
      </c>
      <c r="G91" s="86">
        <v>20</v>
      </c>
      <c r="H91" s="272">
        <v>553.80000000000007</v>
      </c>
    </row>
    <row r="92" spans="1:8" s="3" customFormat="1" x14ac:dyDescent="0.2">
      <c r="A92" s="315" t="s">
        <v>151</v>
      </c>
      <c r="B92" s="34" t="s">
        <v>128</v>
      </c>
      <c r="C92" s="16"/>
      <c r="D92" s="351">
        <v>3335</v>
      </c>
      <c r="E92" s="236">
        <v>0</v>
      </c>
      <c r="F92" s="79">
        <v>0</v>
      </c>
      <c r="G92" s="86">
        <v>1</v>
      </c>
      <c r="H92" s="272">
        <v>3335</v>
      </c>
    </row>
    <row r="93" spans="1:8" s="3" customFormat="1" ht="13.5" thickBot="1" x14ac:dyDescent="0.25">
      <c r="A93" s="340" t="s">
        <v>429</v>
      </c>
      <c r="B93" s="34" t="s">
        <v>128</v>
      </c>
      <c r="C93" s="16"/>
      <c r="D93" s="351">
        <v>47.04</v>
      </c>
      <c r="E93" s="236">
        <v>0</v>
      </c>
      <c r="F93" s="79">
        <v>0</v>
      </c>
      <c r="G93" s="86">
        <v>9</v>
      </c>
      <c r="H93" s="272">
        <v>423.36</v>
      </c>
    </row>
    <row r="94" spans="1:8" s="1" customFormat="1" ht="26.25" thickBot="1" x14ac:dyDescent="0.25">
      <c r="A94" s="184" t="s">
        <v>262</v>
      </c>
      <c r="B94" s="188"/>
      <c r="C94" s="189"/>
      <c r="D94" s="371"/>
      <c r="E94" s="229"/>
      <c r="F94" s="273">
        <v>3257</v>
      </c>
      <c r="G94" s="229"/>
      <c r="H94" s="273">
        <v>2312</v>
      </c>
    </row>
    <row r="95" spans="1:8" s="1" customFormat="1" ht="24.75" thickBot="1" x14ac:dyDescent="0.25">
      <c r="A95" s="145" t="s">
        <v>60</v>
      </c>
      <c r="B95" s="166" t="s">
        <v>66</v>
      </c>
      <c r="C95" s="190">
        <v>1</v>
      </c>
      <c r="D95" s="346"/>
      <c r="E95" s="231">
        <v>1378.1</v>
      </c>
      <c r="F95" s="232">
        <v>3257</v>
      </c>
      <c r="G95" s="297">
        <v>1378.1</v>
      </c>
      <c r="H95" s="244">
        <v>2312</v>
      </c>
    </row>
    <row r="96" spans="1:8" s="1" customFormat="1" ht="30.75" customHeight="1" thickBot="1" x14ac:dyDescent="0.25">
      <c r="A96" s="619" t="s">
        <v>62</v>
      </c>
      <c r="B96" s="620"/>
      <c r="C96" s="620"/>
      <c r="D96" s="621"/>
      <c r="E96" s="229"/>
      <c r="F96" s="273">
        <v>142430.51</v>
      </c>
      <c r="G96" s="229"/>
      <c r="H96" s="273">
        <v>141869.32535999999</v>
      </c>
    </row>
    <row r="97" spans="1:8" s="1" customFormat="1" ht="26.25" thickBot="1" x14ac:dyDescent="0.25">
      <c r="A97" s="198" t="s">
        <v>264</v>
      </c>
      <c r="B97" s="113"/>
      <c r="C97" s="114"/>
      <c r="D97" s="373"/>
      <c r="E97" s="262">
        <v>142.30000000000001</v>
      </c>
      <c r="F97" s="229">
        <v>28784.89</v>
      </c>
      <c r="G97" s="229">
        <v>142.30000000000001</v>
      </c>
      <c r="H97" s="273">
        <v>28559.705399999995</v>
      </c>
    </row>
    <row r="98" spans="1:8" s="1" customFormat="1" ht="24" x14ac:dyDescent="0.2">
      <c r="A98" s="343" t="s">
        <v>173</v>
      </c>
      <c r="B98" s="56" t="s">
        <v>66</v>
      </c>
      <c r="C98" s="381" t="s">
        <v>282</v>
      </c>
      <c r="D98" s="364" t="s">
        <v>265</v>
      </c>
      <c r="E98" s="231">
        <v>1378.1</v>
      </c>
      <c r="F98" s="232">
        <v>27197.32</v>
      </c>
      <c r="G98" s="297">
        <v>1378.1</v>
      </c>
      <c r="H98" s="244">
        <v>26996.939999999995</v>
      </c>
    </row>
    <row r="99" spans="1:8" s="1" customFormat="1" ht="24.75" thickBot="1" x14ac:dyDescent="0.25">
      <c r="A99" s="199" t="s">
        <v>275</v>
      </c>
      <c r="B99" s="14" t="s">
        <v>66</v>
      </c>
      <c r="C99" s="83">
        <v>12</v>
      </c>
      <c r="D99" s="396">
        <v>9.6000000000000002E-2</v>
      </c>
      <c r="E99" s="236">
        <v>1378.1</v>
      </c>
      <c r="F99" s="79">
        <v>1587.57</v>
      </c>
      <c r="G99" s="86">
        <v>1378.1</v>
      </c>
      <c r="H99" s="272">
        <v>1562.7653999999998</v>
      </c>
    </row>
    <row r="100" spans="1:8" s="3" customFormat="1" ht="51.75" thickBot="1" x14ac:dyDescent="0.25">
      <c r="A100" s="200" t="s">
        <v>266</v>
      </c>
      <c r="B100" s="55" t="s">
        <v>66</v>
      </c>
      <c r="C100" s="382" t="s">
        <v>187</v>
      </c>
      <c r="D100" s="347" t="s">
        <v>265</v>
      </c>
      <c r="E100" s="262">
        <v>2059.6999999999998</v>
      </c>
      <c r="F100" s="229">
        <v>102007.57</v>
      </c>
      <c r="G100" s="298">
        <v>2059.6999999999998</v>
      </c>
      <c r="H100" s="273">
        <v>101524.65999999999</v>
      </c>
    </row>
    <row r="101" spans="1:8" s="3" customFormat="1" ht="64.5" thickBot="1" x14ac:dyDescent="0.25">
      <c r="A101" s="201" t="s">
        <v>267</v>
      </c>
      <c r="B101" s="274" t="s">
        <v>66</v>
      </c>
      <c r="C101" s="77">
        <v>1</v>
      </c>
      <c r="D101" s="484">
        <v>3.4666666666666665E-3</v>
      </c>
      <c r="E101" s="262">
        <v>1378.1</v>
      </c>
      <c r="F101" s="229">
        <v>62.01</v>
      </c>
      <c r="G101" s="298">
        <v>1378.1</v>
      </c>
      <c r="H101" s="273">
        <v>57.328959999999995</v>
      </c>
    </row>
    <row r="102" spans="1:8" s="3" customFormat="1" ht="51.75" thickBot="1" x14ac:dyDescent="0.25">
      <c r="A102" s="184" t="s">
        <v>268</v>
      </c>
      <c r="B102" s="275" t="s">
        <v>66</v>
      </c>
      <c r="C102" s="78">
        <v>12</v>
      </c>
      <c r="D102" s="374">
        <v>0.77</v>
      </c>
      <c r="E102" s="262">
        <v>1378.1</v>
      </c>
      <c r="F102" s="229">
        <v>11576.04</v>
      </c>
      <c r="G102" s="298">
        <v>1378.1</v>
      </c>
      <c r="H102" s="273">
        <v>11727.630999999998</v>
      </c>
    </row>
    <row r="103" spans="1:8" s="1" customFormat="1" ht="15.75" thickBot="1" x14ac:dyDescent="0.25">
      <c r="A103" s="209" t="s">
        <v>64</v>
      </c>
      <c r="B103" s="210"/>
      <c r="C103" s="211"/>
      <c r="D103" s="485"/>
      <c r="E103" s="262">
        <v>1378.1</v>
      </c>
      <c r="F103" s="228">
        <v>63172.1</v>
      </c>
      <c r="G103" s="227">
        <v>1378.1</v>
      </c>
      <c r="H103" s="273">
        <v>62538.178333333322</v>
      </c>
    </row>
    <row r="104" spans="1:8" s="1" customFormat="1" ht="17.25" x14ac:dyDescent="0.2">
      <c r="A104" s="115" t="s">
        <v>320</v>
      </c>
      <c r="B104" s="259" t="s">
        <v>66</v>
      </c>
      <c r="C104" s="116">
        <v>12</v>
      </c>
      <c r="D104" s="486">
        <v>3.82</v>
      </c>
      <c r="E104" s="236">
        <v>1378.1</v>
      </c>
      <c r="F104" s="79">
        <v>63172.103999999992</v>
      </c>
      <c r="G104" s="86">
        <v>1378.1</v>
      </c>
      <c r="H104" s="272">
        <v>62221.215499999991</v>
      </c>
    </row>
    <row r="105" spans="1:8" s="1" customFormat="1" ht="18" thickBot="1" x14ac:dyDescent="0.25">
      <c r="A105" s="115" t="s">
        <v>435</v>
      </c>
      <c r="B105" s="150" t="s">
        <v>66</v>
      </c>
      <c r="C105" s="117">
        <v>12</v>
      </c>
      <c r="D105" s="486"/>
      <c r="E105" s="236">
        <v>0</v>
      </c>
      <c r="F105" s="79">
        <v>0</v>
      </c>
      <c r="G105" s="86">
        <v>0</v>
      </c>
      <c r="H105" s="272">
        <v>316.96283333333304</v>
      </c>
    </row>
    <row r="106" spans="1:8" s="1" customFormat="1" ht="15.75" thickBot="1" x14ac:dyDescent="0.25">
      <c r="A106" s="123" t="s">
        <v>192</v>
      </c>
      <c r="B106" s="57"/>
      <c r="C106" s="42"/>
      <c r="D106" s="376"/>
      <c r="E106" s="262">
        <v>0</v>
      </c>
      <c r="F106" s="229">
        <v>0</v>
      </c>
      <c r="G106" s="301"/>
      <c r="H106" s="273">
        <v>3285.3</v>
      </c>
    </row>
    <row r="107" spans="1:8" s="1" customFormat="1" ht="13.5" thickBot="1" x14ac:dyDescent="0.25">
      <c r="A107" s="31" t="s">
        <v>321</v>
      </c>
      <c r="B107" s="35"/>
      <c r="C107" s="41"/>
      <c r="D107" s="377"/>
      <c r="E107" s="262">
        <v>0</v>
      </c>
      <c r="F107" s="229">
        <v>0</v>
      </c>
      <c r="G107" s="229"/>
      <c r="H107" s="273">
        <v>3285.3</v>
      </c>
    </row>
    <row r="108" spans="1:8" s="1" customFormat="1" ht="13.5" thickBot="1" x14ac:dyDescent="0.25">
      <c r="A108" s="216" t="s">
        <v>322</v>
      </c>
      <c r="B108" s="282" t="s">
        <v>6</v>
      </c>
      <c r="C108" s="214"/>
      <c r="D108" s="367">
        <v>1642.65</v>
      </c>
      <c r="E108" s="387">
        <v>0</v>
      </c>
      <c r="F108" s="79">
        <v>0</v>
      </c>
      <c r="G108" s="86">
        <v>2</v>
      </c>
      <c r="H108" s="272">
        <v>3285.3</v>
      </c>
    </row>
    <row r="109" spans="1:8" s="1" customFormat="1" ht="15.75" thickBot="1" x14ac:dyDescent="0.25">
      <c r="A109" s="221" t="s">
        <v>424</v>
      </c>
      <c r="B109" s="55"/>
      <c r="C109" s="40"/>
      <c r="D109" s="489"/>
      <c r="E109" s="17"/>
      <c r="F109" s="273">
        <v>322169.75000000006</v>
      </c>
      <c r="G109" s="17"/>
      <c r="H109" s="273">
        <v>274194.55650333327</v>
      </c>
    </row>
    <row r="110" spans="1:8" x14ac:dyDescent="0.2">
      <c r="A110" s="24"/>
      <c r="B110" s="75"/>
      <c r="C110" s="18"/>
      <c r="E110" s="302"/>
      <c r="F110" s="302"/>
    </row>
    <row r="111" spans="1:8" x14ac:dyDescent="0.2">
      <c r="A111" s="284" t="s">
        <v>431</v>
      </c>
      <c r="B111" s="75"/>
      <c r="C111" s="18"/>
      <c r="D111" s="122"/>
      <c r="E111" s="302"/>
      <c r="F111" s="302"/>
    </row>
    <row r="112" spans="1:8" x14ac:dyDescent="0.2">
      <c r="A112" s="24"/>
      <c r="B112" s="75"/>
      <c r="C112" s="18"/>
      <c r="D112" s="122"/>
      <c r="E112" s="302"/>
      <c r="F112" s="302"/>
    </row>
    <row r="113" spans="1:8" x14ac:dyDescent="0.2">
      <c r="A113" s="24" t="s">
        <v>432</v>
      </c>
      <c r="B113" s="75"/>
      <c r="C113" s="18"/>
      <c r="D113" s="122"/>
      <c r="E113" s="302"/>
      <c r="F113" s="302"/>
    </row>
    <row r="114" spans="1:8" s="1" customFormat="1" x14ac:dyDescent="0.2">
      <c r="A114" s="24"/>
      <c r="B114" s="75"/>
      <c r="C114" s="18"/>
      <c r="D114" s="122"/>
      <c r="E114" s="302"/>
      <c r="F114" s="302"/>
      <c r="G114" s="302"/>
      <c r="H114" s="302"/>
    </row>
    <row r="115" spans="1:8" s="3" customFormat="1" x14ac:dyDescent="0.2">
      <c r="A115" s="24"/>
      <c r="B115" s="75"/>
      <c r="C115" s="18"/>
      <c r="D115" s="122"/>
      <c r="E115" s="302"/>
      <c r="F115" s="302"/>
      <c r="G115" s="302"/>
      <c r="H115" s="302"/>
    </row>
    <row r="116" spans="1:8" x14ac:dyDescent="0.2">
      <c r="A116" s="24"/>
      <c r="D116" s="122"/>
      <c r="E116" s="302"/>
      <c r="F116" s="302"/>
    </row>
    <row r="117" spans="1:8" x14ac:dyDescent="0.2">
      <c r="A117" s="24"/>
      <c r="E117" s="302"/>
      <c r="F117" s="302"/>
    </row>
    <row r="118" spans="1:8" x14ac:dyDescent="0.2">
      <c r="E118" s="302"/>
      <c r="F118" s="302"/>
    </row>
    <row r="119" spans="1:8" x14ac:dyDescent="0.2">
      <c r="E119" s="302"/>
      <c r="F119" s="302"/>
    </row>
    <row r="120" spans="1:8" x14ac:dyDescent="0.2">
      <c r="E120" s="302"/>
      <c r="F120" s="302"/>
    </row>
    <row r="121" spans="1:8" x14ac:dyDescent="0.2">
      <c r="E121" s="302"/>
      <c r="F121" s="302"/>
    </row>
    <row r="122" spans="1:8" x14ac:dyDescent="0.2">
      <c r="E122" s="302"/>
      <c r="F122" s="302"/>
    </row>
    <row r="123" spans="1:8" x14ac:dyDescent="0.2">
      <c r="E123" s="302"/>
      <c r="F123" s="302"/>
    </row>
    <row r="124" spans="1:8" x14ac:dyDescent="0.2">
      <c r="E124" s="302"/>
      <c r="F124" s="302"/>
    </row>
    <row r="125" spans="1:8" x14ac:dyDescent="0.2">
      <c r="E125" s="302"/>
      <c r="F125" s="302"/>
    </row>
    <row r="126" spans="1:8" x14ac:dyDescent="0.2">
      <c r="E126" s="302"/>
      <c r="F126" s="302"/>
    </row>
    <row r="127" spans="1:8" x14ac:dyDescent="0.2">
      <c r="E127" s="302"/>
      <c r="F127" s="302"/>
    </row>
    <row r="128" spans="1:8" x14ac:dyDescent="0.2">
      <c r="E128" s="302"/>
      <c r="F128" s="302"/>
    </row>
    <row r="129" spans="1:6" x14ac:dyDescent="0.2">
      <c r="E129" s="302"/>
      <c r="F129" s="302"/>
    </row>
    <row r="130" spans="1:6" x14ac:dyDescent="0.2">
      <c r="E130" s="302"/>
      <c r="F130" s="302"/>
    </row>
    <row r="131" spans="1:6" x14ac:dyDescent="0.2">
      <c r="E131" s="302"/>
      <c r="F131" s="302"/>
    </row>
    <row r="132" spans="1:6" x14ac:dyDescent="0.2">
      <c r="E132" s="302"/>
      <c r="F132" s="302"/>
    </row>
    <row r="133" spans="1:6" x14ac:dyDescent="0.2">
      <c r="E133" s="302"/>
      <c r="F133" s="302"/>
    </row>
    <row r="137" spans="1:6" x14ac:dyDescent="0.2">
      <c r="A137" s="13"/>
    </row>
    <row r="138" spans="1:6" x14ac:dyDescent="0.2">
      <c r="A138" s="13"/>
    </row>
    <row r="139" spans="1:6" x14ac:dyDescent="0.2">
      <c r="A139" s="13"/>
    </row>
    <row r="140" spans="1:6" x14ac:dyDescent="0.2">
      <c r="A140" s="13"/>
    </row>
    <row r="141" spans="1:6" x14ac:dyDescent="0.2">
      <c r="A141" s="13"/>
    </row>
    <row r="142" spans="1:6" x14ac:dyDescent="0.2">
      <c r="A142" s="13"/>
    </row>
    <row r="143" spans="1:6" x14ac:dyDescent="0.2">
      <c r="A143" s="13"/>
    </row>
    <row r="144" spans="1:6" x14ac:dyDescent="0.2">
      <c r="A144" s="13"/>
    </row>
    <row r="145" spans="1:4" x14ac:dyDescent="0.2">
      <c r="A145" s="13"/>
    </row>
    <row r="146" spans="1:4" x14ac:dyDescent="0.2">
      <c r="A146" s="13"/>
      <c r="B146" s="13"/>
      <c r="C146" s="13"/>
    </row>
    <row r="147" spans="1:4" x14ac:dyDescent="0.2">
      <c r="A147" s="13"/>
      <c r="B147" s="13"/>
      <c r="C147" s="13"/>
    </row>
    <row r="151" spans="1:4" x14ac:dyDescent="0.2">
      <c r="A151" s="13"/>
      <c r="D151" s="302"/>
    </row>
    <row r="152" spans="1:4" x14ac:dyDescent="0.2">
      <c r="A152" s="13"/>
      <c r="D152" s="302"/>
    </row>
  </sheetData>
  <mergeCells count="7">
    <mergeCell ref="A1:H1"/>
    <mergeCell ref="A2:D2"/>
    <mergeCell ref="A96:D96"/>
    <mergeCell ref="E19:H19"/>
    <mergeCell ref="E20:H20"/>
    <mergeCell ref="A23:D23"/>
    <mergeCell ref="A58:D58"/>
  </mergeCells>
  <pageMargins left="0.31496062992125984" right="0.31496062992125984" top="0.15748031496062992" bottom="0.15748031496062992" header="0.31496062992125984" footer="0.31496062992125984"/>
  <pageSetup paperSize="9" scale="68" fitToHeight="0" orientation="portrait" copies="2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showZeros="0" topLeftCell="A115" zoomScaleNormal="100" workbookViewId="0">
      <selection activeCell="G124" sqref="G124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5" width="13.7109375" style="440" customWidth="1"/>
    <col min="6" max="6" width="12.7109375" style="302" customWidth="1"/>
    <col min="7" max="7" width="10.7109375" style="302" customWidth="1"/>
    <col min="8" max="8" width="13.8554687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108871.28499929834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266055.36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266055.36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266055.36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333812.96668999997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41113.678309298353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x14ac:dyDescent="0.2">
      <c r="A10" s="223" t="s">
        <v>124</v>
      </c>
      <c r="B10" s="72"/>
      <c r="C10" s="99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88394.444999298372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261028.98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261028.98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261028.98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349423.42499929841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333812.96668999997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15610.458309298439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>
        <v>77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121</v>
      </c>
      <c r="F20" s="611"/>
      <c r="G20" s="611"/>
      <c r="H20" s="612"/>
    </row>
    <row r="21" spans="1:8" s="1" customFormat="1" ht="21.75" thickBot="1" x14ac:dyDescent="0.25">
      <c r="A21" s="93" t="s">
        <v>11</v>
      </c>
      <c r="B21" s="44" t="s">
        <v>12</v>
      </c>
      <c r="C21" s="19"/>
      <c r="D21" s="283" t="s">
        <v>13</v>
      </c>
      <c r="E21" s="291" t="s">
        <v>4</v>
      </c>
      <c r="F21" s="292"/>
      <c r="G21" s="293" t="s">
        <v>0</v>
      </c>
      <c r="H21" s="294"/>
    </row>
    <row r="22" spans="1:8" s="91" customFormat="1" ht="20.25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32195.520000000004</v>
      </c>
      <c r="G23" s="229"/>
      <c r="H23" s="228">
        <v>14477.462170000001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5514.36</v>
      </c>
      <c r="G24" s="229"/>
      <c r="H24" s="228">
        <v>12.355070000000001</v>
      </c>
    </row>
    <row r="25" spans="1:8" s="1" customFormat="1" ht="67.5" x14ac:dyDescent="0.2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1357.7</v>
      </c>
      <c r="F25" s="232">
        <v>12.36</v>
      </c>
      <c r="G25" s="297">
        <v>1357.7</v>
      </c>
      <c r="H25" s="244">
        <v>12.355070000000001</v>
      </c>
    </row>
    <row r="26" spans="1:8" s="1" customFormat="1" ht="14.25" customHeight="1" thickBot="1" x14ac:dyDescent="0.25">
      <c r="A26" s="126" t="s">
        <v>164</v>
      </c>
      <c r="B26" s="32" t="s">
        <v>6</v>
      </c>
      <c r="C26" s="233" t="s">
        <v>68</v>
      </c>
      <c r="D26" s="346"/>
      <c r="E26" s="234">
        <v>0</v>
      </c>
      <c r="F26" s="235">
        <v>5502</v>
      </c>
      <c r="G26" s="85"/>
      <c r="H26" s="255">
        <v>0</v>
      </c>
    </row>
    <row r="27" spans="1:8" s="3" customFormat="1" ht="13.5" thickBot="1" x14ac:dyDescent="0.25">
      <c r="A27" s="239" t="s">
        <v>30</v>
      </c>
      <c r="B27" s="240"/>
      <c r="C27" s="380"/>
      <c r="D27" s="347"/>
      <c r="E27" s="229"/>
      <c r="F27" s="228">
        <v>3938.98</v>
      </c>
      <c r="G27" s="229"/>
      <c r="H27" s="228">
        <v>700.09799999999996</v>
      </c>
    </row>
    <row r="28" spans="1:8" s="1" customFormat="1" ht="57" customHeight="1" x14ac:dyDescent="0.2">
      <c r="A28" s="26" t="s">
        <v>31</v>
      </c>
      <c r="B28" s="33" t="s">
        <v>6</v>
      </c>
      <c r="C28" s="102">
        <v>12</v>
      </c>
      <c r="D28" s="348">
        <v>0.21199999999999999</v>
      </c>
      <c r="E28" s="231">
        <v>276.5</v>
      </c>
      <c r="F28" s="232">
        <v>703.42</v>
      </c>
      <c r="G28" s="297">
        <v>276.5</v>
      </c>
      <c r="H28" s="244">
        <v>700.09799999999996</v>
      </c>
    </row>
    <row r="29" spans="1:8" s="1" customFormat="1" ht="13.5" thickBot="1" x14ac:dyDescent="0.25">
      <c r="A29" s="241" t="s">
        <v>239</v>
      </c>
      <c r="B29" s="169"/>
      <c r="C29" s="183" t="s">
        <v>68</v>
      </c>
      <c r="D29" s="346"/>
      <c r="E29" s="236">
        <v>0</v>
      </c>
      <c r="F29" s="235">
        <v>3235.56</v>
      </c>
      <c r="G29" s="79"/>
      <c r="H29" s="272">
        <v>0</v>
      </c>
    </row>
    <row r="30" spans="1:8" s="3" customFormat="1" ht="26.25" thickBot="1" x14ac:dyDescent="0.25">
      <c r="A30" s="27" t="s">
        <v>32</v>
      </c>
      <c r="B30" s="35"/>
      <c r="C30" s="36"/>
      <c r="D30" s="347"/>
      <c r="E30" s="229"/>
      <c r="F30" s="228">
        <v>12.36</v>
      </c>
      <c r="G30" s="229"/>
      <c r="H30" s="228">
        <v>0</v>
      </c>
    </row>
    <row r="31" spans="1:8" s="3" customFormat="1" ht="26.25" thickBot="1" x14ac:dyDescent="0.25">
      <c r="A31" s="132" t="s">
        <v>35</v>
      </c>
      <c r="B31" s="133"/>
      <c r="C31" s="134"/>
      <c r="D31" s="350"/>
      <c r="E31" s="229"/>
      <c r="F31" s="228">
        <v>215.87</v>
      </c>
      <c r="G31" s="229"/>
      <c r="H31" s="228">
        <v>0</v>
      </c>
    </row>
    <row r="32" spans="1:8" s="3" customFormat="1" ht="26.25" thickBot="1" x14ac:dyDescent="0.25">
      <c r="A32" s="27" t="s">
        <v>37</v>
      </c>
      <c r="B32" s="280"/>
      <c r="C32" s="388"/>
      <c r="D32" s="389"/>
      <c r="E32" s="229"/>
      <c r="F32" s="273">
        <v>13134.16</v>
      </c>
      <c r="G32" s="229"/>
      <c r="H32" s="273">
        <v>748.91520000000003</v>
      </c>
    </row>
    <row r="33" spans="1:8" s="1" customFormat="1" ht="24" x14ac:dyDescent="0.2">
      <c r="A33" s="135" t="s">
        <v>15</v>
      </c>
      <c r="B33" s="393" t="s">
        <v>6</v>
      </c>
      <c r="C33" s="394">
        <v>2</v>
      </c>
      <c r="D33" s="395">
        <v>0.77</v>
      </c>
      <c r="E33" s="231">
        <v>433.4</v>
      </c>
      <c r="F33" s="232">
        <v>667.44</v>
      </c>
      <c r="G33" s="297">
        <f>E33</f>
        <v>433.4</v>
      </c>
      <c r="H33" s="244">
        <v>667.43600000000004</v>
      </c>
    </row>
    <row r="34" spans="1:8" s="1" customFormat="1" ht="24" x14ac:dyDescent="0.2">
      <c r="A34" s="171" t="s">
        <v>214</v>
      </c>
      <c r="B34" s="14" t="s">
        <v>6</v>
      </c>
      <c r="C34" s="131">
        <v>4</v>
      </c>
      <c r="D34" s="396">
        <v>9.4E-2</v>
      </c>
      <c r="E34" s="236">
        <v>433.4</v>
      </c>
      <c r="F34" s="79">
        <v>162.96</v>
      </c>
      <c r="G34" s="297">
        <f>E34</f>
        <v>433.4</v>
      </c>
      <c r="H34" s="272">
        <v>81.479199999999992</v>
      </c>
    </row>
    <row r="35" spans="1:8" s="1" customFormat="1" ht="15.75" customHeight="1" x14ac:dyDescent="0.2">
      <c r="A35" s="383" t="s">
        <v>34</v>
      </c>
      <c r="B35" s="97" t="s">
        <v>6</v>
      </c>
      <c r="C35" s="217" t="s">
        <v>69</v>
      </c>
      <c r="D35" s="360"/>
      <c r="E35" s="236">
        <v>0</v>
      </c>
      <c r="F35" s="235">
        <v>12303.76</v>
      </c>
      <c r="G35" s="235"/>
      <c r="H35" s="255">
        <v>0</v>
      </c>
    </row>
    <row r="36" spans="1:8" s="1" customFormat="1" ht="13.5" thickBot="1" x14ac:dyDescent="0.25">
      <c r="A36" s="385" t="s">
        <v>216</v>
      </c>
      <c r="B36" s="595"/>
      <c r="C36" s="23"/>
      <c r="D36" s="596"/>
      <c r="E36" s="236">
        <v>0</v>
      </c>
      <c r="F36" s="79">
        <v>12303.76</v>
      </c>
      <c r="G36" s="232"/>
      <c r="H36" s="244">
        <v>0</v>
      </c>
    </row>
    <row r="37" spans="1:8" s="3" customFormat="1" ht="26.25" thickBot="1" x14ac:dyDescent="0.25">
      <c r="A37" s="601" t="s">
        <v>38</v>
      </c>
      <c r="B37" s="602"/>
      <c r="C37" s="603"/>
      <c r="D37" s="353"/>
      <c r="E37" s="229"/>
      <c r="F37" s="273">
        <v>73.84</v>
      </c>
      <c r="G37" s="229"/>
      <c r="H37" s="273">
        <v>73.84</v>
      </c>
    </row>
    <row r="38" spans="1:8" s="1" customFormat="1" ht="44.25" customHeight="1" thickBot="1" x14ac:dyDescent="0.25">
      <c r="A38" s="597" t="s">
        <v>39</v>
      </c>
      <c r="B38" s="598" t="s">
        <v>6</v>
      </c>
      <c r="C38" s="599">
        <v>1</v>
      </c>
      <c r="D38" s="600">
        <v>0.52</v>
      </c>
      <c r="E38" s="231">
        <v>142</v>
      </c>
      <c r="F38" s="232">
        <v>73.84</v>
      </c>
      <c r="G38" s="297">
        <v>142</v>
      </c>
      <c r="H38" s="244">
        <v>73.84</v>
      </c>
    </row>
    <row r="39" spans="1:8" s="3" customFormat="1" ht="26.25" thickBot="1" x14ac:dyDescent="0.25">
      <c r="A39" s="139" t="s">
        <v>40</v>
      </c>
      <c r="B39" s="133"/>
      <c r="C39" s="134"/>
      <c r="D39" s="350"/>
      <c r="E39" s="229"/>
      <c r="F39" s="273">
        <v>7763.89</v>
      </c>
      <c r="G39" s="229"/>
      <c r="H39" s="273">
        <v>10698.904700000001</v>
      </c>
    </row>
    <row r="40" spans="1:8" s="1" customFormat="1" ht="67.5" x14ac:dyDescent="0.2">
      <c r="A40" s="26" t="s">
        <v>41</v>
      </c>
      <c r="B40" s="249" t="s">
        <v>66</v>
      </c>
      <c r="C40" s="16" t="s">
        <v>70</v>
      </c>
      <c r="D40" s="474">
        <v>3.1E-2</v>
      </c>
      <c r="E40" s="231">
        <v>1357.7</v>
      </c>
      <c r="F40" s="232">
        <v>42.09</v>
      </c>
      <c r="G40" s="297">
        <v>1357.7</v>
      </c>
      <c r="H40" s="244">
        <v>42.088700000000003</v>
      </c>
    </row>
    <row r="41" spans="1:8" s="1" customFormat="1" ht="18.75" customHeight="1" x14ac:dyDescent="0.2">
      <c r="A41" s="144" t="s">
        <v>34</v>
      </c>
      <c r="B41" s="96"/>
      <c r="C41" s="16" t="s">
        <v>69</v>
      </c>
      <c r="D41" s="476"/>
      <c r="E41" s="234">
        <v>0</v>
      </c>
      <c r="F41" s="235">
        <v>7721.8</v>
      </c>
      <c r="G41" s="235"/>
      <c r="H41" s="255">
        <v>10656.816000000001</v>
      </c>
    </row>
    <row r="42" spans="1:8" s="1" customFormat="1" ht="13.5" thickBot="1" x14ac:dyDescent="0.25">
      <c r="A42" s="146" t="s">
        <v>180</v>
      </c>
      <c r="B42" s="128" t="s">
        <v>6</v>
      </c>
      <c r="C42" s="250">
        <v>1</v>
      </c>
      <c r="D42" s="472">
        <v>167.56</v>
      </c>
      <c r="E42" s="236">
        <v>0</v>
      </c>
      <c r="F42" s="79">
        <v>0</v>
      </c>
      <c r="G42" s="86">
        <v>63.6</v>
      </c>
      <c r="H42" s="272">
        <v>10656.816000000001</v>
      </c>
    </row>
    <row r="43" spans="1:8" s="3" customFormat="1" ht="26.25" thickBot="1" x14ac:dyDescent="0.25">
      <c r="A43" s="139" t="s">
        <v>42</v>
      </c>
      <c r="B43" s="133"/>
      <c r="C43" s="134"/>
      <c r="D43" s="350"/>
      <c r="E43" s="229"/>
      <c r="F43" s="273">
        <v>215.87</v>
      </c>
      <c r="G43" s="229"/>
      <c r="H43" s="273">
        <v>0</v>
      </c>
    </row>
    <row r="44" spans="1:8" s="3" customFormat="1" ht="26.25" thickBot="1" x14ac:dyDescent="0.25">
      <c r="A44" s="142" t="s">
        <v>44</v>
      </c>
      <c r="B44" s="143"/>
      <c r="C44" s="253"/>
      <c r="D44" s="477"/>
      <c r="E44" s="229"/>
      <c r="F44" s="273">
        <v>48.88</v>
      </c>
      <c r="G44" s="229"/>
      <c r="H44" s="273">
        <v>48.877199999999995</v>
      </c>
    </row>
    <row r="45" spans="1:8" s="1" customFormat="1" ht="17.25" thickBot="1" x14ac:dyDescent="0.25">
      <c r="A45" s="111" t="s">
        <v>45</v>
      </c>
      <c r="B45" s="33" t="s">
        <v>66</v>
      </c>
      <c r="C45" s="102"/>
      <c r="D45" s="474">
        <v>3.6000000000000004E-2</v>
      </c>
      <c r="E45" s="231">
        <v>1357.7</v>
      </c>
      <c r="F45" s="232">
        <v>48.88</v>
      </c>
      <c r="G45" s="297">
        <v>1357.7</v>
      </c>
      <c r="H45" s="244">
        <v>48.877199999999995</v>
      </c>
    </row>
    <row r="46" spans="1:8" s="3" customFormat="1" ht="39" thickBot="1" x14ac:dyDescent="0.25">
      <c r="A46" s="27" t="s">
        <v>46</v>
      </c>
      <c r="B46" s="35"/>
      <c r="C46" s="254"/>
      <c r="D46" s="353"/>
      <c r="E46" s="229"/>
      <c r="F46" s="273">
        <v>1277.3100000000002</v>
      </c>
      <c r="G46" s="229"/>
      <c r="H46" s="273">
        <v>2194.4719999999998</v>
      </c>
    </row>
    <row r="47" spans="1:8" s="1" customFormat="1" ht="56.25" x14ac:dyDescent="0.2">
      <c r="A47" s="151" t="s">
        <v>47</v>
      </c>
      <c r="B47" s="33" t="s">
        <v>128</v>
      </c>
      <c r="C47" s="22" t="s">
        <v>70</v>
      </c>
      <c r="D47" s="474">
        <v>4.5860000000000003</v>
      </c>
      <c r="E47" s="231">
        <v>14</v>
      </c>
      <c r="F47" s="232">
        <v>128.41</v>
      </c>
      <c r="G47" s="297">
        <v>12</v>
      </c>
      <c r="H47" s="244">
        <v>55.032000000000004</v>
      </c>
    </row>
    <row r="48" spans="1:8" s="1" customFormat="1" x14ac:dyDescent="0.2">
      <c r="A48" s="152" t="s">
        <v>48</v>
      </c>
      <c r="B48" s="14"/>
      <c r="C48" s="21"/>
      <c r="D48" s="476"/>
      <c r="E48" s="234">
        <v>0</v>
      </c>
      <c r="F48" s="235">
        <v>1148.9000000000001</v>
      </c>
      <c r="G48" s="235"/>
      <c r="H48" s="255">
        <v>2139.4399999999996</v>
      </c>
    </row>
    <row r="49" spans="1:8" s="1" customFormat="1" x14ac:dyDescent="0.2">
      <c r="A49" s="258" t="s">
        <v>161</v>
      </c>
      <c r="B49" s="259" t="s">
        <v>163</v>
      </c>
      <c r="C49" s="190"/>
      <c r="D49" s="354"/>
      <c r="E49" s="236">
        <v>0</v>
      </c>
      <c r="F49" s="235">
        <v>1148.9000000000001</v>
      </c>
      <c r="G49" s="79"/>
      <c r="H49" s="255">
        <v>2139.44</v>
      </c>
    </row>
    <row r="50" spans="1:8" s="1" customFormat="1" x14ac:dyDescent="0.2">
      <c r="A50" s="153" t="s">
        <v>247</v>
      </c>
      <c r="B50" s="154" t="s">
        <v>6</v>
      </c>
      <c r="C50" s="117">
        <v>1</v>
      </c>
      <c r="D50" s="490">
        <v>143.94999999999999</v>
      </c>
      <c r="E50" s="236">
        <v>0</v>
      </c>
      <c r="F50" s="79">
        <v>0</v>
      </c>
      <c r="G50" s="86">
        <v>4</v>
      </c>
      <c r="H50" s="272">
        <v>575.79999999999995</v>
      </c>
    </row>
    <row r="51" spans="1:8" s="1" customFormat="1" x14ac:dyDescent="0.2">
      <c r="A51" s="58" t="s">
        <v>289</v>
      </c>
      <c r="B51" s="37" t="s">
        <v>5</v>
      </c>
      <c r="C51" s="21"/>
      <c r="D51" s="351">
        <v>474.62</v>
      </c>
      <c r="E51" s="236">
        <v>0</v>
      </c>
      <c r="F51" s="79">
        <v>0</v>
      </c>
      <c r="G51" s="86">
        <v>2</v>
      </c>
      <c r="H51" s="272">
        <v>949.24</v>
      </c>
    </row>
    <row r="52" spans="1:8" s="1" customFormat="1" x14ac:dyDescent="0.2">
      <c r="A52" s="58" t="s">
        <v>279</v>
      </c>
      <c r="B52" s="37" t="s">
        <v>128</v>
      </c>
      <c r="C52" s="21"/>
      <c r="D52" s="351">
        <v>225.89</v>
      </c>
      <c r="E52" s="236">
        <v>0</v>
      </c>
      <c r="F52" s="79">
        <v>0</v>
      </c>
      <c r="G52" s="86">
        <v>2</v>
      </c>
      <c r="H52" s="272">
        <v>451.78</v>
      </c>
    </row>
    <row r="53" spans="1:8" ht="13.5" thickBot="1" x14ac:dyDescent="0.25">
      <c r="A53" s="76" t="s">
        <v>383</v>
      </c>
      <c r="B53" s="37" t="s">
        <v>5</v>
      </c>
      <c r="C53" s="21"/>
      <c r="D53" s="351">
        <v>162.62</v>
      </c>
      <c r="E53" s="236">
        <v>0</v>
      </c>
      <c r="F53" s="79">
        <v>0</v>
      </c>
      <c r="G53" s="86">
        <v>1</v>
      </c>
      <c r="H53" s="272">
        <v>162.62</v>
      </c>
    </row>
    <row r="54" spans="1:8" s="69" customFormat="1" ht="30.75" customHeight="1" thickBot="1" x14ac:dyDescent="0.25">
      <c r="A54" s="613" t="s">
        <v>49</v>
      </c>
      <c r="B54" s="614"/>
      <c r="C54" s="614"/>
      <c r="D54" s="615"/>
      <c r="E54" s="260"/>
      <c r="F54" s="261">
        <v>63959.63</v>
      </c>
      <c r="G54" s="260"/>
      <c r="H54" s="261">
        <v>136581.43939999997</v>
      </c>
    </row>
    <row r="55" spans="1:8" s="3" customFormat="1" ht="26.25" thickBot="1" x14ac:dyDescent="0.25">
      <c r="A55" s="139" t="s">
        <v>51</v>
      </c>
      <c r="B55" s="133"/>
      <c r="C55" s="134"/>
      <c r="D55" s="350"/>
      <c r="E55" s="262">
        <v>23</v>
      </c>
      <c r="F55" s="229">
        <v>3491.96</v>
      </c>
      <c r="G55" s="229"/>
      <c r="H55" s="273">
        <v>8557.4</v>
      </c>
    </row>
    <row r="56" spans="1:8" s="1" customFormat="1" ht="15.75" customHeight="1" x14ac:dyDescent="0.2">
      <c r="A56" s="145" t="s">
        <v>167</v>
      </c>
      <c r="B56" s="150" t="s">
        <v>409</v>
      </c>
      <c r="C56" s="117">
        <v>3</v>
      </c>
      <c r="D56" s="472">
        <v>37.21</v>
      </c>
      <c r="E56" s="231">
        <v>23</v>
      </c>
      <c r="F56" s="232">
        <v>2567.15</v>
      </c>
      <c r="G56" s="297">
        <v>24</v>
      </c>
      <c r="H56" s="244">
        <v>873.15</v>
      </c>
    </row>
    <row r="57" spans="1:8" s="1" customFormat="1" x14ac:dyDescent="0.2">
      <c r="A57" s="157" t="s">
        <v>48</v>
      </c>
      <c r="B57" s="150"/>
      <c r="C57" s="158"/>
      <c r="D57" s="476"/>
      <c r="E57" s="236">
        <v>0</v>
      </c>
      <c r="F57" s="235">
        <v>924.81</v>
      </c>
      <c r="G57" s="79"/>
      <c r="H57" s="272">
        <v>7684.25</v>
      </c>
    </row>
    <row r="58" spans="1:8" s="1" customFormat="1" x14ac:dyDescent="0.2">
      <c r="A58" s="147" t="s">
        <v>52</v>
      </c>
      <c r="B58" s="150" t="s">
        <v>240</v>
      </c>
      <c r="C58" s="263">
        <v>1</v>
      </c>
      <c r="D58" s="472">
        <v>61.65</v>
      </c>
      <c r="E58" s="236">
        <v>15</v>
      </c>
      <c r="F58" s="79">
        <v>924.81</v>
      </c>
      <c r="G58" s="86">
        <v>45</v>
      </c>
      <c r="H58" s="272">
        <v>2774.25</v>
      </c>
    </row>
    <row r="59" spans="1:8" s="1" customFormat="1" ht="26.25" thickBot="1" x14ac:dyDescent="0.25">
      <c r="A59" s="147" t="s">
        <v>53</v>
      </c>
      <c r="B59" s="150" t="s">
        <v>252</v>
      </c>
      <c r="C59" s="264" t="s">
        <v>71</v>
      </c>
      <c r="D59" s="346" t="s">
        <v>430</v>
      </c>
      <c r="E59" s="237">
        <v>0</v>
      </c>
      <c r="F59" s="238">
        <v>0</v>
      </c>
      <c r="G59" s="299">
        <v>2</v>
      </c>
      <c r="H59" s="300">
        <v>4910</v>
      </c>
    </row>
    <row r="60" spans="1:8" s="3" customFormat="1" ht="39" thickBot="1" x14ac:dyDescent="0.25">
      <c r="A60" s="27" t="s">
        <v>54</v>
      </c>
      <c r="B60" s="45"/>
      <c r="C60" s="46"/>
      <c r="D60" s="357"/>
      <c r="E60" s="265"/>
      <c r="F60" s="266">
        <v>23428.449999999997</v>
      </c>
      <c r="G60" s="265"/>
      <c r="H60" s="266">
        <v>84767.039399999994</v>
      </c>
    </row>
    <row r="61" spans="1:8" s="1" customFormat="1" ht="33.75" x14ac:dyDescent="0.2">
      <c r="A61" s="159" t="s">
        <v>55</v>
      </c>
      <c r="B61" s="33"/>
      <c r="C61" s="29"/>
      <c r="D61" s="346"/>
      <c r="E61" s="231">
        <v>0</v>
      </c>
      <c r="F61" s="580">
        <v>6372.82</v>
      </c>
      <c r="G61" s="580"/>
      <c r="H61" s="581">
        <v>6111.7330000000002</v>
      </c>
    </row>
    <row r="62" spans="1:8" s="1" customFormat="1" x14ac:dyDescent="0.2">
      <c r="A62" s="66" t="s">
        <v>17</v>
      </c>
      <c r="B62" s="14" t="s">
        <v>6</v>
      </c>
      <c r="C62" s="154">
        <v>1</v>
      </c>
      <c r="D62" s="358">
        <v>1.24</v>
      </c>
      <c r="E62" s="236">
        <v>1357.7</v>
      </c>
      <c r="F62" s="79">
        <v>1683.55</v>
      </c>
      <c r="G62" s="86">
        <v>1156</v>
      </c>
      <c r="H62" s="272">
        <v>1433.44</v>
      </c>
    </row>
    <row r="63" spans="1:8" s="1" customFormat="1" x14ac:dyDescent="0.2">
      <c r="A63" s="67" t="s">
        <v>18</v>
      </c>
      <c r="B63" s="52" t="s">
        <v>6</v>
      </c>
      <c r="C63" s="117">
        <v>12</v>
      </c>
      <c r="D63" s="358">
        <v>0.51</v>
      </c>
      <c r="E63" s="236">
        <v>624.29999999999995</v>
      </c>
      <c r="F63" s="79">
        <v>3820.72</v>
      </c>
      <c r="G63" s="86">
        <v>624.29999999999995</v>
      </c>
      <c r="H63" s="272">
        <v>3814.473</v>
      </c>
    </row>
    <row r="64" spans="1:8" s="1" customFormat="1" x14ac:dyDescent="0.2">
      <c r="A64" s="68" t="s">
        <v>19</v>
      </c>
      <c r="B64" s="52" t="s">
        <v>20</v>
      </c>
      <c r="C64" s="117">
        <v>12</v>
      </c>
      <c r="D64" s="358">
        <v>72.38</v>
      </c>
      <c r="E64" s="236">
        <v>1</v>
      </c>
      <c r="F64" s="79">
        <v>868.56</v>
      </c>
      <c r="G64" s="86">
        <v>1</v>
      </c>
      <c r="H64" s="272">
        <v>863.81999999999994</v>
      </c>
    </row>
    <row r="65" spans="1:8" s="1" customFormat="1" x14ac:dyDescent="0.2">
      <c r="A65" s="267" t="s">
        <v>48</v>
      </c>
      <c r="B65" s="268"/>
      <c r="C65" s="158"/>
      <c r="D65" s="346"/>
      <c r="E65" s="236">
        <v>0</v>
      </c>
      <c r="F65" s="235">
        <v>4561.87</v>
      </c>
      <c r="G65" s="269"/>
      <c r="H65" s="270">
        <v>35298.254999999997</v>
      </c>
    </row>
    <row r="66" spans="1:8" s="6" customFormat="1" x14ac:dyDescent="0.2">
      <c r="A66" s="165" t="s">
        <v>184</v>
      </c>
      <c r="B66" s="50"/>
      <c r="C66" s="28"/>
      <c r="D66" s="479">
        <v>0.28000000000000003</v>
      </c>
      <c r="E66" s="234">
        <v>1357.7</v>
      </c>
      <c r="F66" s="235">
        <v>4561.87</v>
      </c>
      <c r="G66" s="79"/>
      <c r="H66" s="255">
        <v>35298.254999999997</v>
      </c>
    </row>
    <row r="67" spans="1:8" s="6" customFormat="1" x14ac:dyDescent="0.2">
      <c r="A67" s="315" t="s">
        <v>347</v>
      </c>
      <c r="B67" s="37" t="s">
        <v>134</v>
      </c>
      <c r="C67" s="16">
        <v>1</v>
      </c>
      <c r="D67" s="359">
        <v>830.15</v>
      </c>
      <c r="E67" s="236">
        <v>0</v>
      </c>
      <c r="F67" s="79">
        <v>0</v>
      </c>
      <c r="G67" s="86">
        <v>6.5</v>
      </c>
      <c r="H67" s="272">
        <v>5395.9749999999995</v>
      </c>
    </row>
    <row r="68" spans="1:8" s="6" customFormat="1" x14ac:dyDescent="0.2">
      <c r="A68" s="315" t="s">
        <v>349</v>
      </c>
      <c r="B68" s="37" t="s">
        <v>134</v>
      </c>
      <c r="C68" s="16">
        <v>1</v>
      </c>
      <c r="D68" s="360">
        <v>1421.16</v>
      </c>
      <c r="E68" s="236">
        <v>0</v>
      </c>
      <c r="F68" s="79">
        <v>0</v>
      </c>
      <c r="G68" s="86">
        <v>1</v>
      </c>
      <c r="H68" s="272">
        <v>1421.16</v>
      </c>
    </row>
    <row r="69" spans="1:8" s="6" customFormat="1" x14ac:dyDescent="0.2">
      <c r="A69" s="318" t="s">
        <v>200</v>
      </c>
      <c r="B69" s="47" t="s">
        <v>5</v>
      </c>
      <c r="C69" s="16">
        <v>1</v>
      </c>
      <c r="D69" s="361">
        <v>981.98</v>
      </c>
      <c r="E69" s="236">
        <v>0</v>
      </c>
      <c r="F69" s="79">
        <v>0</v>
      </c>
      <c r="G69" s="86">
        <v>1</v>
      </c>
      <c r="H69" s="272">
        <v>981.98</v>
      </c>
    </row>
    <row r="70" spans="1:8" s="6" customFormat="1" x14ac:dyDescent="0.2">
      <c r="A70" s="318" t="s">
        <v>201</v>
      </c>
      <c r="B70" s="47" t="s">
        <v>5</v>
      </c>
      <c r="C70" s="16">
        <v>1</v>
      </c>
      <c r="D70" s="361">
        <v>1728.09</v>
      </c>
      <c r="E70" s="236">
        <v>0</v>
      </c>
      <c r="F70" s="79">
        <v>0</v>
      </c>
      <c r="G70" s="86">
        <v>1</v>
      </c>
      <c r="H70" s="272">
        <v>1728.09</v>
      </c>
    </row>
    <row r="71" spans="1:8" s="6" customFormat="1" x14ac:dyDescent="0.2">
      <c r="A71" s="319" t="s">
        <v>254</v>
      </c>
      <c r="B71" s="37" t="s">
        <v>5</v>
      </c>
      <c r="C71" s="16">
        <v>1</v>
      </c>
      <c r="D71" s="351">
        <v>325.95</v>
      </c>
      <c r="E71" s="236">
        <v>0</v>
      </c>
      <c r="F71" s="79">
        <v>0</v>
      </c>
      <c r="G71" s="86">
        <v>1</v>
      </c>
      <c r="H71" s="272">
        <v>325.95</v>
      </c>
    </row>
    <row r="72" spans="1:8" s="6" customFormat="1" x14ac:dyDescent="0.2">
      <c r="A72" s="319" t="s">
        <v>301</v>
      </c>
      <c r="B72" s="37" t="s">
        <v>5</v>
      </c>
      <c r="C72" s="16">
        <v>1</v>
      </c>
      <c r="D72" s="351">
        <v>433.64</v>
      </c>
      <c r="E72" s="236">
        <v>0</v>
      </c>
      <c r="F72" s="79">
        <v>0</v>
      </c>
      <c r="G72" s="86">
        <v>1</v>
      </c>
      <c r="H72" s="272">
        <v>433.64</v>
      </c>
    </row>
    <row r="73" spans="1:8" s="6" customFormat="1" x14ac:dyDescent="0.2">
      <c r="A73" s="51" t="s">
        <v>233</v>
      </c>
      <c r="B73" s="50" t="s">
        <v>256</v>
      </c>
      <c r="C73" s="16">
        <v>1</v>
      </c>
      <c r="D73" s="351">
        <v>1594.89</v>
      </c>
      <c r="E73" s="236">
        <v>0</v>
      </c>
      <c r="F73" s="79">
        <v>0</v>
      </c>
      <c r="G73" s="86">
        <v>4</v>
      </c>
      <c r="H73" s="272">
        <v>6379.56</v>
      </c>
    </row>
    <row r="74" spans="1:8" s="6" customFormat="1" x14ac:dyDescent="0.2">
      <c r="A74" s="51" t="s">
        <v>235</v>
      </c>
      <c r="B74" s="50" t="s">
        <v>256</v>
      </c>
      <c r="C74" s="16">
        <v>1</v>
      </c>
      <c r="D74" s="351">
        <v>1030.51</v>
      </c>
      <c r="E74" s="236">
        <v>0</v>
      </c>
      <c r="F74" s="79">
        <v>0</v>
      </c>
      <c r="G74" s="86">
        <v>8</v>
      </c>
      <c r="H74" s="272">
        <v>8244.08</v>
      </c>
    </row>
    <row r="75" spans="1:8" s="6" customFormat="1" x14ac:dyDescent="0.2">
      <c r="A75" s="319" t="s">
        <v>390</v>
      </c>
      <c r="B75" s="37" t="s">
        <v>5</v>
      </c>
      <c r="C75" s="16">
        <v>1</v>
      </c>
      <c r="D75" s="351">
        <v>459.22</v>
      </c>
      <c r="E75" s="236"/>
      <c r="F75" s="79"/>
      <c r="G75" s="86">
        <v>1</v>
      </c>
      <c r="H75" s="272">
        <v>459.22</v>
      </c>
    </row>
    <row r="76" spans="1:8" s="6" customFormat="1" x14ac:dyDescent="0.2">
      <c r="A76" s="319" t="s">
        <v>391</v>
      </c>
      <c r="B76" s="37" t="s">
        <v>5</v>
      </c>
      <c r="C76" s="16">
        <v>1</v>
      </c>
      <c r="D76" s="363">
        <v>541.23</v>
      </c>
      <c r="E76" s="236"/>
      <c r="F76" s="79"/>
      <c r="G76" s="86">
        <v>1</v>
      </c>
      <c r="H76" s="272">
        <v>541.23</v>
      </c>
    </row>
    <row r="77" spans="1:8" s="6" customFormat="1" x14ac:dyDescent="0.2">
      <c r="A77" s="320" t="s">
        <v>354</v>
      </c>
      <c r="B77" s="16" t="s">
        <v>5</v>
      </c>
      <c r="C77" s="16"/>
      <c r="D77" s="363">
        <v>353.21</v>
      </c>
      <c r="E77" s="236"/>
      <c r="F77" s="79"/>
      <c r="G77" s="86">
        <v>1</v>
      </c>
      <c r="H77" s="272">
        <v>353.21</v>
      </c>
    </row>
    <row r="78" spans="1:8" s="6" customFormat="1" x14ac:dyDescent="0.2">
      <c r="A78" s="320" t="s">
        <v>355</v>
      </c>
      <c r="B78" s="16" t="s">
        <v>5</v>
      </c>
      <c r="C78" s="16"/>
      <c r="D78" s="363">
        <v>449.9</v>
      </c>
      <c r="E78" s="236"/>
      <c r="F78" s="79"/>
      <c r="G78" s="86">
        <v>1</v>
      </c>
      <c r="H78" s="272">
        <v>449.9</v>
      </c>
    </row>
    <row r="79" spans="1:8" s="6" customFormat="1" x14ac:dyDescent="0.2">
      <c r="A79" s="323" t="s">
        <v>271</v>
      </c>
      <c r="B79" s="49" t="s">
        <v>127</v>
      </c>
      <c r="C79" s="28"/>
      <c r="D79" s="351">
        <v>183.3</v>
      </c>
      <c r="E79" s="236">
        <v>0</v>
      </c>
      <c r="F79" s="79">
        <v>0</v>
      </c>
      <c r="G79" s="86">
        <v>25</v>
      </c>
      <c r="H79" s="272">
        <v>4582.5</v>
      </c>
    </row>
    <row r="80" spans="1:8" x14ac:dyDescent="0.2">
      <c r="A80" s="316" t="s">
        <v>410</v>
      </c>
      <c r="B80" s="37" t="s">
        <v>127</v>
      </c>
      <c r="C80" s="28"/>
      <c r="D80" s="351">
        <v>195.21</v>
      </c>
      <c r="E80" s="236">
        <v>0</v>
      </c>
      <c r="F80" s="79">
        <v>0</v>
      </c>
      <c r="G80" s="86">
        <v>8</v>
      </c>
      <c r="H80" s="272">
        <v>1561.68</v>
      </c>
    </row>
    <row r="81" spans="1:8" x14ac:dyDescent="0.2">
      <c r="A81" s="327" t="s">
        <v>145</v>
      </c>
      <c r="B81" s="37" t="s">
        <v>128</v>
      </c>
      <c r="C81" s="28"/>
      <c r="D81" s="351">
        <v>81.06</v>
      </c>
      <c r="E81" s="236">
        <v>0</v>
      </c>
      <c r="F81" s="79">
        <v>0</v>
      </c>
      <c r="G81" s="86">
        <v>5</v>
      </c>
      <c r="H81" s="272">
        <v>405.3</v>
      </c>
    </row>
    <row r="82" spans="1:8" x14ac:dyDescent="0.2">
      <c r="A82" s="248" t="s">
        <v>147</v>
      </c>
      <c r="B82" s="37" t="s">
        <v>128</v>
      </c>
      <c r="C82" s="28"/>
      <c r="D82" s="351">
        <v>798.97</v>
      </c>
      <c r="E82" s="236">
        <v>0</v>
      </c>
      <c r="F82" s="79">
        <v>0</v>
      </c>
      <c r="G82" s="86">
        <v>2</v>
      </c>
      <c r="H82" s="272">
        <v>1495.14</v>
      </c>
    </row>
    <row r="83" spans="1:8" x14ac:dyDescent="0.2">
      <c r="A83" s="328" t="s">
        <v>327</v>
      </c>
      <c r="B83" s="37" t="s">
        <v>128</v>
      </c>
      <c r="C83" s="28"/>
      <c r="D83" s="351">
        <v>177.4</v>
      </c>
      <c r="E83" s="236"/>
      <c r="F83" s="79"/>
      <c r="G83" s="86">
        <v>1</v>
      </c>
      <c r="H83" s="272">
        <v>177.4</v>
      </c>
    </row>
    <row r="84" spans="1:8" x14ac:dyDescent="0.2">
      <c r="A84" s="328" t="s">
        <v>328</v>
      </c>
      <c r="B84" s="37" t="s">
        <v>128</v>
      </c>
      <c r="C84" s="28"/>
      <c r="D84" s="351">
        <v>181.12</v>
      </c>
      <c r="E84" s="236"/>
      <c r="F84" s="79"/>
      <c r="G84" s="86">
        <v>2</v>
      </c>
      <c r="H84" s="272">
        <v>362.24</v>
      </c>
    </row>
    <row r="85" spans="1:8" ht="36" x14ac:dyDescent="0.2">
      <c r="A85" s="111" t="s">
        <v>56</v>
      </c>
      <c r="B85" s="166" t="s">
        <v>20</v>
      </c>
      <c r="C85" s="167">
        <v>24</v>
      </c>
      <c r="D85" s="476">
        <v>62.24</v>
      </c>
      <c r="E85" s="236">
        <v>1</v>
      </c>
      <c r="F85" s="235">
        <v>1493.76</v>
      </c>
      <c r="G85" s="86">
        <v>1</v>
      </c>
      <c r="H85" s="255">
        <v>1415.24</v>
      </c>
    </row>
    <row r="86" spans="1:8" s="65" customFormat="1" x14ac:dyDescent="0.2">
      <c r="A86" s="339" t="s">
        <v>185</v>
      </c>
      <c r="B86" s="14" t="s">
        <v>20</v>
      </c>
      <c r="C86" s="28"/>
      <c r="D86" s="476">
        <v>11000</v>
      </c>
      <c r="E86" s="234">
        <v>1</v>
      </c>
      <c r="F86" s="235">
        <v>11000</v>
      </c>
      <c r="G86" s="79"/>
      <c r="H86" s="270">
        <v>41941.811399999999</v>
      </c>
    </row>
    <row r="87" spans="1:8" s="6" customFormat="1" x14ac:dyDescent="0.2">
      <c r="A87" s="329" t="s">
        <v>186</v>
      </c>
      <c r="B87" s="39" t="s">
        <v>128</v>
      </c>
      <c r="C87" s="28"/>
      <c r="D87" s="351">
        <v>1232.6199999999999</v>
      </c>
      <c r="E87" s="236">
        <v>0</v>
      </c>
      <c r="F87" s="79">
        <v>0</v>
      </c>
      <c r="G87" s="86">
        <v>2</v>
      </c>
      <c r="H87" s="272">
        <v>2465.2399999999998</v>
      </c>
    </row>
    <row r="88" spans="1:8" s="6" customFormat="1" x14ac:dyDescent="0.2">
      <c r="A88" s="329" t="s">
        <v>412</v>
      </c>
      <c r="B88" s="37" t="s">
        <v>128</v>
      </c>
      <c r="C88" s="28"/>
      <c r="D88" s="351">
        <v>1131.42</v>
      </c>
      <c r="E88" s="236">
        <v>0</v>
      </c>
      <c r="F88" s="79">
        <v>0</v>
      </c>
      <c r="G88" s="86">
        <v>1</v>
      </c>
      <c r="H88" s="272">
        <v>1131.42</v>
      </c>
    </row>
    <row r="89" spans="1:8" s="1" customFormat="1" x14ac:dyDescent="0.2">
      <c r="A89" s="330" t="s">
        <v>135</v>
      </c>
      <c r="B89" s="39" t="s">
        <v>128</v>
      </c>
      <c r="C89" s="28"/>
      <c r="D89" s="351">
        <v>79.400000000000006</v>
      </c>
      <c r="E89" s="236">
        <v>0</v>
      </c>
      <c r="F89" s="79">
        <v>0</v>
      </c>
      <c r="G89" s="86">
        <v>5</v>
      </c>
      <c r="H89" s="272">
        <v>397</v>
      </c>
    </row>
    <row r="90" spans="1:8" s="1" customFormat="1" x14ac:dyDescent="0.2">
      <c r="A90" s="331" t="s">
        <v>232</v>
      </c>
      <c r="B90" s="14" t="s">
        <v>5</v>
      </c>
      <c r="C90" s="16">
        <v>1</v>
      </c>
      <c r="D90" s="360">
        <v>773.27</v>
      </c>
      <c r="E90" s="236">
        <v>0</v>
      </c>
      <c r="F90" s="79">
        <v>0</v>
      </c>
      <c r="G90" s="86">
        <v>2</v>
      </c>
      <c r="H90" s="272">
        <v>1546.54</v>
      </c>
    </row>
    <row r="91" spans="1:8" s="1" customFormat="1" x14ac:dyDescent="0.2">
      <c r="A91" s="332" t="s">
        <v>219</v>
      </c>
      <c r="B91" s="217" t="s">
        <v>6</v>
      </c>
      <c r="C91" s="217">
        <v>1</v>
      </c>
      <c r="D91" s="480">
        <v>4926.87</v>
      </c>
      <c r="E91" s="236">
        <v>0</v>
      </c>
      <c r="F91" s="79">
        <v>0</v>
      </c>
      <c r="G91" s="86">
        <v>4.42</v>
      </c>
      <c r="H91" s="272">
        <v>25066.571400000001</v>
      </c>
    </row>
    <row r="92" spans="1:8" s="1" customFormat="1" x14ac:dyDescent="0.2">
      <c r="A92" s="317" t="s">
        <v>226</v>
      </c>
      <c r="B92" s="38" t="s">
        <v>134</v>
      </c>
      <c r="C92" s="80">
        <v>1</v>
      </c>
      <c r="D92" s="351">
        <v>1045.5</v>
      </c>
      <c r="E92" s="236">
        <v>0</v>
      </c>
      <c r="F92" s="79">
        <v>0</v>
      </c>
      <c r="G92" s="86">
        <v>2</v>
      </c>
      <c r="H92" s="272">
        <v>2091</v>
      </c>
    </row>
    <row r="93" spans="1:8" s="1" customFormat="1" x14ac:dyDescent="0.2">
      <c r="A93" s="318" t="s">
        <v>199</v>
      </c>
      <c r="B93" s="47" t="s">
        <v>5</v>
      </c>
      <c r="C93" s="16">
        <v>1</v>
      </c>
      <c r="D93" s="361">
        <v>756.38</v>
      </c>
      <c r="E93" s="236">
        <v>0</v>
      </c>
      <c r="F93" s="79">
        <v>0</v>
      </c>
      <c r="G93" s="86">
        <v>2</v>
      </c>
      <c r="H93" s="272">
        <v>1512.76</v>
      </c>
    </row>
    <row r="94" spans="1:8" s="1" customFormat="1" x14ac:dyDescent="0.2">
      <c r="A94" s="58" t="s">
        <v>390</v>
      </c>
      <c r="B94" s="37" t="s">
        <v>5</v>
      </c>
      <c r="C94" s="16">
        <v>1</v>
      </c>
      <c r="D94" s="351">
        <v>459.22</v>
      </c>
      <c r="E94" s="236">
        <v>0</v>
      </c>
      <c r="F94" s="79">
        <v>0</v>
      </c>
      <c r="G94" s="86">
        <v>1</v>
      </c>
      <c r="H94" s="272">
        <v>459.22</v>
      </c>
    </row>
    <row r="95" spans="1:8" s="1" customFormat="1" x14ac:dyDescent="0.2">
      <c r="A95" s="335" t="s">
        <v>204</v>
      </c>
      <c r="B95" s="14" t="s">
        <v>5</v>
      </c>
      <c r="C95" s="16">
        <v>1</v>
      </c>
      <c r="D95" s="360">
        <v>1509.82</v>
      </c>
      <c r="E95" s="236">
        <v>0</v>
      </c>
      <c r="F95" s="79">
        <v>0</v>
      </c>
      <c r="G95" s="86">
        <v>2</v>
      </c>
      <c r="H95" s="272">
        <v>3019.64</v>
      </c>
    </row>
    <row r="96" spans="1:8" s="1" customFormat="1" x14ac:dyDescent="0.2">
      <c r="A96" s="101" t="s">
        <v>341</v>
      </c>
      <c r="B96" s="47" t="s">
        <v>5</v>
      </c>
      <c r="C96" s="16"/>
      <c r="D96" s="351">
        <v>1700.89</v>
      </c>
      <c r="E96" s="236">
        <v>0</v>
      </c>
      <c r="F96" s="79">
        <v>0</v>
      </c>
      <c r="G96" s="86">
        <v>1</v>
      </c>
      <c r="H96" s="272">
        <v>1224</v>
      </c>
    </row>
    <row r="97" spans="1:8" s="1" customFormat="1" x14ac:dyDescent="0.2">
      <c r="A97" s="101" t="s">
        <v>342</v>
      </c>
      <c r="B97" s="47" t="s">
        <v>5</v>
      </c>
      <c r="C97" s="16"/>
      <c r="D97" s="351">
        <v>3701.03</v>
      </c>
      <c r="E97" s="236">
        <v>0</v>
      </c>
      <c r="F97" s="79">
        <v>0</v>
      </c>
      <c r="G97" s="86">
        <v>1</v>
      </c>
      <c r="H97" s="272">
        <v>2452</v>
      </c>
    </row>
    <row r="98" spans="1:8" s="1" customFormat="1" ht="13.5" thickBot="1" x14ac:dyDescent="0.25">
      <c r="A98" s="320" t="s">
        <v>353</v>
      </c>
      <c r="B98" s="47" t="s">
        <v>5</v>
      </c>
      <c r="C98" s="16"/>
      <c r="D98" s="363">
        <v>288.20999999999998</v>
      </c>
      <c r="E98" s="236">
        <v>0</v>
      </c>
      <c r="F98" s="79">
        <v>0</v>
      </c>
      <c r="G98" s="86">
        <v>2</v>
      </c>
      <c r="H98" s="272">
        <v>576.41999999999996</v>
      </c>
    </row>
    <row r="99" spans="1:8" s="1" customFormat="1" ht="39" thickBot="1" x14ac:dyDescent="0.25">
      <c r="A99" s="82" t="s">
        <v>170</v>
      </c>
      <c r="B99" s="35"/>
      <c r="C99" s="36"/>
      <c r="D99" s="364"/>
      <c r="E99" s="273">
        <v>7832</v>
      </c>
      <c r="F99" s="273">
        <v>27352.319999999996</v>
      </c>
      <c r="G99" s="273">
        <v>7832</v>
      </c>
      <c r="H99" s="273">
        <v>27352.319999999996</v>
      </c>
    </row>
    <row r="100" spans="1:8" s="4" customFormat="1" x14ac:dyDescent="0.2">
      <c r="A100" s="111" t="s">
        <v>315</v>
      </c>
      <c r="B100" s="172" t="s">
        <v>240</v>
      </c>
      <c r="C100" s="173">
        <v>1</v>
      </c>
      <c r="D100" s="365">
        <v>20.38</v>
      </c>
      <c r="E100" s="231">
        <v>932</v>
      </c>
      <c r="F100" s="232">
        <v>18994.16</v>
      </c>
      <c r="G100" s="297">
        <v>932</v>
      </c>
      <c r="H100" s="244">
        <v>18994.16</v>
      </c>
    </row>
    <row r="101" spans="1:8" s="4" customFormat="1" x14ac:dyDescent="0.2">
      <c r="A101" s="58" t="s">
        <v>57</v>
      </c>
      <c r="B101" s="176" t="s">
        <v>20</v>
      </c>
      <c r="C101" s="154">
        <v>1</v>
      </c>
      <c r="D101" s="481">
        <v>868.52</v>
      </c>
      <c r="E101" s="236">
        <v>1</v>
      </c>
      <c r="F101" s="79">
        <v>868.52</v>
      </c>
      <c r="G101" s="86">
        <v>1</v>
      </c>
      <c r="H101" s="272">
        <v>868.52</v>
      </c>
    </row>
    <row r="102" spans="1:8" x14ac:dyDescent="0.2">
      <c r="A102" s="51" t="s">
        <v>317</v>
      </c>
      <c r="B102" s="176" t="s">
        <v>20</v>
      </c>
      <c r="C102" s="154">
        <v>1</v>
      </c>
      <c r="D102" s="367">
        <v>434.26</v>
      </c>
      <c r="E102" s="236">
        <v>1</v>
      </c>
      <c r="F102" s="79">
        <v>434.26</v>
      </c>
      <c r="G102" s="86">
        <v>1</v>
      </c>
      <c r="H102" s="272">
        <v>434.26</v>
      </c>
    </row>
    <row r="103" spans="1:8" s="1" customFormat="1" x14ac:dyDescent="0.2">
      <c r="A103" s="58" t="s">
        <v>318</v>
      </c>
      <c r="B103" s="176" t="s">
        <v>20</v>
      </c>
      <c r="C103" s="154">
        <v>1</v>
      </c>
      <c r="D103" s="367">
        <v>434.26</v>
      </c>
      <c r="E103" s="236">
        <v>1</v>
      </c>
      <c r="F103" s="79">
        <v>434.26</v>
      </c>
      <c r="G103" s="86">
        <v>1</v>
      </c>
      <c r="H103" s="272">
        <v>434.26</v>
      </c>
    </row>
    <row r="104" spans="1:8" s="3" customFormat="1" ht="24.75" thickBot="1" x14ac:dyDescent="0.25">
      <c r="A104" s="51" t="s">
        <v>58</v>
      </c>
      <c r="B104" s="175" t="s">
        <v>67</v>
      </c>
      <c r="C104" s="117">
        <v>1</v>
      </c>
      <c r="D104" s="368">
        <v>0.96</v>
      </c>
      <c r="E104" s="236">
        <v>6897</v>
      </c>
      <c r="F104" s="79">
        <v>6621.12</v>
      </c>
      <c r="G104" s="86">
        <v>6897</v>
      </c>
      <c r="H104" s="272">
        <v>6621.12</v>
      </c>
    </row>
    <row r="105" spans="1:8" s="6" customFormat="1" ht="26.25" thickBot="1" x14ac:dyDescent="0.25">
      <c r="A105" s="179" t="s">
        <v>258</v>
      </c>
      <c r="B105" s="62"/>
      <c r="C105" s="36"/>
      <c r="D105" s="347"/>
      <c r="E105" s="298"/>
      <c r="F105" s="273">
        <v>1854.96</v>
      </c>
      <c r="G105" s="298"/>
      <c r="H105" s="273">
        <v>2610.23</v>
      </c>
    </row>
    <row r="106" spans="1:8" s="6" customFormat="1" x14ac:dyDescent="0.2">
      <c r="A106" s="111" t="s">
        <v>169</v>
      </c>
      <c r="B106" s="182" t="s">
        <v>257</v>
      </c>
      <c r="C106" s="154">
        <v>12</v>
      </c>
      <c r="D106" s="358">
        <v>154.58000000000001</v>
      </c>
      <c r="E106" s="236">
        <v>1</v>
      </c>
      <c r="F106" s="79">
        <v>1854.96</v>
      </c>
      <c r="G106" s="86">
        <v>1</v>
      </c>
      <c r="H106" s="272">
        <v>1845.47</v>
      </c>
    </row>
    <row r="107" spans="1:8" s="6" customFormat="1" ht="13.5" thickBot="1" x14ac:dyDescent="0.25">
      <c r="A107" s="111" t="s">
        <v>379</v>
      </c>
      <c r="B107" s="177" t="s">
        <v>257</v>
      </c>
      <c r="C107" s="183">
        <v>12</v>
      </c>
      <c r="D107" s="346">
        <v>64.06</v>
      </c>
      <c r="E107" s="236">
        <v>0</v>
      </c>
      <c r="F107" s="79">
        <v>0</v>
      </c>
      <c r="G107" s="86">
        <v>1</v>
      </c>
      <c r="H107" s="272">
        <v>764.76</v>
      </c>
    </row>
    <row r="108" spans="1:8" s="3" customFormat="1" ht="26.25" thickBot="1" x14ac:dyDescent="0.25">
      <c r="A108" s="184" t="s">
        <v>259</v>
      </c>
      <c r="B108" s="35"/>
      <c r="C108" s="36"/>
      <c r="D108" s="347"/>
      <c r="E108" s="229"/>
      <c r="F108" s="273">
        <v>4698.1400000000003</v>
      </c>
      <c r="G108" s="229"/>
      <c r="H108" s="273">
        <v>11007.45</v>
      </c>
    </row>
    <row r="109" spans="1:8" ht="36" x14ac:dyDescent="0.2">
      <c r="A109" s="185" t="s">
        <v>59</v>
      </c>
      <c r="B109" s="186"/>
      <c r="C109" s="154"/>
      <c r="D109" s="369"/>
      <c r="E109" s="236">
        <v>0</v>
      </c>
      <c r="F109" s="235">
        <v>2525.8200000000002</v>
      </c>
      <c r="G109" s="235"/>
      <c r="H109" s="255">
        <v>2511.79</v>
      </c>
    </row>
    <row r="110" spans="1:8" s="3" customFormat="1" x14ac:dyDescent="0.2">
      <c r="A110" s="187" t="s">
        <v>21</v>
      </c>
      <c r="B110" s="186" t="s">
        <v>72</v>
      </c>
      <c r="C110" s="154">
        <v>12</v>
      </c>
      <c r="D110" s="370">
        <v>13.03</v>
      </c>
      <c r="E110" s="236">
        <v>10</v>
      </c>
      <c r="F110" s="79">
        <v>1563.6</v>
      </c>
      <c r="G110" s="86">
        <v>10</v>
      </c>
      <c r="H110" s="272">
        <v>1555.1</v>
      </c>
    </row>
    <row r="111" spans="1:8" s="3" customFormat="1" x14ac:dyDescent="0.2">
      <c r="A111" s="187" t="s">
        <v>22</v>
      </c>
      <c r="B111" s="186" t="s">
        <v>6</v>
      </c>
      <c r="C111" s="154">
        <v>12</v>
      </c>
      <c r="D111" s="370">
        <v>0.28999999999999998</v>
      </c>
      <c r="E111" s="236">
        <v>276.5</v>
      </c>
      <c r="F111" s="79">
        <v>962.22</v>
      </c>
      <c r="G111" s="86">
        <v>276.5</v>
      </c>
      <c r="H111" s="272">
        <v>956.68999999999983</v>
      </c>
    </row>
    <row r="112" spans="1:8" s="3" customFormat="1" ht="36" x14ac:dyDescent="0.2">
      <c r="A112" s="141" t="s">
        <v>260</v>
      </c>
      <c r="B112" s="186"/>
      <c r="C112" s="154" t="s">
        <v>261</v>
      </c>
      <c r="D112" s="369"/>
      <c r="E112" s="236">
        <v>0</v>
      </c>
      <c r="F112" s="235">
        <v>2172.3200000000002</v>
      </c>
      <c r="G112" s="79"/>
      <c r="H112" s="255">
        <v>8495.66</v>
      </c>
    </row>
    <row r="113" spans="1:8" s="3" customFormat="1" x14ac:dyDescent="0.2">
      <c r="A113" s="215" t="s">
        <v>338</v>
      </c>
      <c r="B113" s="34" t="s">
        <v>128</v>
      </c>
      <c r="C113" s="16"/>
      <c r="D113" s="351">
        <v>58.26</v>
      </c>
      <c r="E113" s="236">
        <v>0</v>
      </c>
      <c r="F113" s="79">
        <v>0</v>
      </c>
      <c r="G113" s="86">
        <v>71</v>
      </c>
      <c r="H113" s="272">
        <v>4136.46</v>
      </c>
    </row>
    <row r="114" spans="1:8" s="3" customFormat="1" x14ac:dyDescent="0.2">
      <c r="A114" s="315" t="s">
        <v>150</v>
      </c>
      <c r="B114" s="34" t="s">
        <v>5</v>
      </c>
      <c r="C114" s="16"/>
      <c r="D114" s="351">
        <v>27.69</v>
      </c>
      <c r="E114" s="236">
        <v>0</v>
      </c>
      <c r="F114" s="79">
        <v>0</v>
      </c>
      <c r="G114" s="86">
        <v>20</v>
      </c>
      <c r="H114" s="272">
        <v>553.80000000000007</v>
      </c>
    </row>
    <row r="115" spans="1:8" s="3" customFormat="1" x14ac:dyDescent="0.2">
      <c r="A115" s="315" t="s">
        <v>151</v>
      </c>
      <c r="B115" s="34" t="s">
        <v>128</v>
      </c>
      <c r="C115" s="16"/>
      <c r="D115" s="351">
        <v>3335</v>
      </c>
      <c r="E115" s="236">
        <v>0</v>
      </c>
      <c r="F115" s="79">
        <v>0</v>
      </c>
      <c r="G115" s="86">
        <v>1</v>
      </c>
      <c r="H115" s="272">
        <v>3335</v>
      </c>
    </row>
    <row r="116" spans="1:8" s="3" customFormat="1" ht="13.5" thickBot="1" x14ac:dyDescent="0.25">
      <c r="A116" s="340" t="s">
        <v>429</v>
      </c>
      <c r="B116" s="34" t="s">
        <v>128</v>
      </c>
      <c r="C116" s="16"/>
      <c r="D116" s="351">
        <v>47.04</v>
      </c>
      <c r="E116" s="236">
        <v>0</v>
      </c>
      <c r="F116" s="79">
        <v>0</v>
      </c>
      <c r="G116" s="86">
        <v>10</v>
      </c>
      <c r="H116" s="272">
        <v>470.4</v>
      </c>
    </row>
    <row r="117" spans="1:8" s="1" customFormat="1" ht="26.25" thickBot="1" x14ac:dyDescent="0.25">
      <c r="A117" s="184" t="s">
        <v>262</v>
      </c>
      <c r="B117" s="188"/>
      <c r="C117" s="189"/>
      <c r="D117" s="371"/>
      <c r="E117" s="229"/>
      <c r="F117" s="273">
        <v>3133.8</v>
      </c>
      <c r="G117" s="229"/>
      <c r="H117" s="273">
        <v>2287</v>
      </c>
    </row>
    <row r="118" spans="1:8" s="1" customFormat="1" ht="24.75" thickBot="1" x14ac:dyDescent="0.25">
      <c r="A118" s="145" t="s">
        <v>60</v>
      </c>
      <c r="B118" s="166" t="s">
        <v>66</v>
      </c>
      <c r="C118" s="190">
        <v>1</v>
      </c>
      <c r="D118" s="346"/>
      <c r="E118" s="231">
        <v>1357.7</v>
      </c>
      <c r="F118" s="232">
        <v>3133.8</v>
      </c>
      <c r="G118" s="297">
        <v>1357.7</v>
      </c>
      <c r="H118" s="244">
        <v>2287</v>
      </c>
    </row>
    <row r="119" spans="1:8" s="1" customFormat="1" ht="19.5" customHeight="1" thickBot="1" x14ac:dyDescent="0.25">
      <c r="A119" s="619" t="s">
        <v>62</v>
      </c>
      <c r="B119" s="620"/>
      <c r="C119" s="620"/>
      <c r="D119" s="621"/>
      <c r="E119" s="229"/>
      <c r="F119" s="273">
        <v>121907.03</v>
      </c>
      <c r="G119" s="229"/>
      <c r="H119" s="273">
        <v>121453.90912</v>
      </c>
    </row>
    <row r="120" spans="1:8" s="1" customFormat="1" ht="26.25" thickBot="1" x14ac:dyDescent="0.25">
      <c r="A120" s="198" t="s">
        <v>264</v>
      </c>
      <c r="B120" s="113"/>
      <c r="C120" s="114"/>
      <c r="D120" s="373"/>
      <c r="E120" s="262">
        <v>142</v>
      </c>
      <c r="F120" s="229">
        <v>49469.08</v>
      </c>
      <c r="G120" s="229">
        <v>142</v>
      </c>
      <c r="H120" s="273">
        <v>49208.501799999998</v>
      </c>
    </row>
    <row r="121" spans="1:8" s="1" customFormat="1" ht="24" x14ac:dyDescent="0.2">
      <c r="A121" s="343" t="s">
        <v>173</v>
      </c>
      <c r="B121" s="56" t="s">
        <v>66</v>
      </c>
      <c r="C121" s="381" t="s">
        <v>282</v>
      </c>
      <c r="D121" s="364" t="s">
        <v>265</v>
      </c>
      <c r="E121" s="231">
        <v>1357.7</v>
      </c>
      <c r="F121" s="232">
        <v>47905.01</v>
      </c>
      <c r="G121" s="297">
        <v>1357.7</v>
      </c>
      <c r="H121" s="244">
        <v>47668.869999999995</v>
      </c>
    </row>
    <row r="122" spans="1:8" s="1" customFormat="1" ht="24.75" thickBot="1" x14ac:dyDescent="0.25">
      <c r="A122" s="199" t="s">
        <v>275</v>
      </c>
      <c r="B122" s="14" t="s">
        <v>66</v>
      </c>
      <c r="C122" s="83">
        <v>12</v>
      </c>
      <c r="D122" s="396">
        <v>9.6000000000000002E-2</v>
      </c>
      <c r="E122" s="236">
        <v>1357.7</v>
      </c>
      <c r="F122" s="79">
        <v>1564.07</v>
      </c>
      <c r="G122" s="86">
        <v>1357.7</v>
      </c>
      <c r="H122" s="272">
        <v>1539.6318000000001</v>
      </c>
    </row>
    <row r="123" spans="1:8" s="3" customFormat="1" ht="51.75" thickBot="1" x14ac:dyDescent="0.25">
      <c r="A123" s="200" t="s">
        <v>266</v>
      </c>
      <c r="B123" s="55" t="s">
        <v>66</v>
      </c>
      <c r="C123" s="382" t="s">
        <v>187</v>
      </c>
      <c r="D123" s="347" t="s">
        <v>265</v>
      </c>
      <c r="E123" s="262">
        <v>1050</v>
      </c>
      <c r="F123" s="229">
        <v>60972.17</v>
      </c>
      <c r="G123" s="298">
        <v>1050</v>
      </c>
      <c r="H123" s="273">
        <v>60634.9</v>
      </c>
    </row>
    <row r="124" spans="1:8" s="3" customFormat="1" ht="64.5" thickBot="1" x14ac:dyDescent="0.25">
      <c r="A124" s="201" t="s">
        <v>267</v>
      </c>
      <c r="B124" s="274" t="s">
        <v>66</v>
      </c>
      <c r="C124" s="77">
        <v>1</v>
      </c>
      <c r="D124" s="484">
        <v>3.4666666666666665E-3</v>
      </c>
      <c r="E124" s="262">
        <v>1357.7</v>
      </c>
      <c r="F124" s="229">
        <v>61.1</v>
      </c>
      <c r="G124" s="298">
        <v>1357.7</v>
      </c>
      <c r="H124" s="273">
        <v>56.480319999999992</v>
      </c>
    </row>
    <row r="125" spans="1:8" s="3" customFormat="1" ht="51.75" thickBot="1" x14ac:dyDescent="0.25">
      <c r="A125" s="184" t="s">
        <v>268</v>
      </c>
      <c r="B125" s="275" t="s">
        <v>66</v>
      </c>
      <c r="C125" s="78">
        <v>12</v>
      </c>
      <c r="D125" s="374">
        <v>0.77</v>
      </c>
      <c r="E125" s="262">
        <v>1357.7</v>
      </c>
      <c r="F125" s="229">
        <v>11404.68</v>
      </c>
      <c r="G125" s="298">
        <v>1357.7</v>
      </c>
      <c r="H125" s="273">
        <v>11554.027</v>
      </c>
    </row>
    <row r="126" spans="1:8" s="1" customFormat="1" ht="15.75" thickBot="1" x14ac:dyDescent="0.25">
      <c r="A126" s="209" t="s">
        <v>64</v>
      </c>
      <c r="B126" s="210"/>
      <c r="C126" s="211"/>
      <c r="D126" s="485"/>
      <c r="E126" s="262">
        <v>1357.7</v>
      </c>
      <c r="F126" s="228">
        <v>62236.97</v>
      </c>
      <c r="G126" s="227">
        <v>1357.7</v>
      </c>
      <c r="H126" s="273">
        <v>61300.155999999995</v>
      </c>
    </row>
    <row r="127" spans="1:8" s="1" customFormat="1" ht="18" thickBot="1" x14ac:dyDescent="0.25">
      <c r="A127" s="115" t="s">
        <v>320</v>
      </c>
      <c r="B127" s="259" t="s">
        <v>66</v>
      </c>
      <c r="C127" s="116">
        <v>12</v>
      </c>
      <c r="D127" s="486">
        <v>3.82</v>
      </c>
      <c r="E127" s="236">
        <v>1357.7</v>
      </c>
      <c r="F127" s="79">
        <v>62236.967999999993</v>
      </c>
      <c r="G127" s="86">
        <v>1357.7</v>
      </c>
      <c r="H127" s="272">
        <v>61300.155999999995</v>
      </c>
    </row>
    <row r="128" spans="1:8" s="1" customFormat="1" ht="15.75" thickBot="1" x14ac:dyDescent="0.25">
      <c r="A128" s="221" t="s">
        <v>424</v>
      </c>
      <c r="B128" s="55"/>
      <c r="C128" s="40"/>
      <c r="D128" s="489"/>
      <c r="E128" s="17"/>
      <c r="F128" s="273">
        <v>280299.15000000002</v>
      </c>
      <c r="G128" s="17"/>
      <c r="H128" s="273">
        <v>333812.96668999997</v>
      </c>
    </row>
    <row r="129" spans="1:8" x14ac:dyDescent="0.2">
      <c r="A129" s="24"/>
      <c r="B129" s="75"/>
      <c r="C129" s="18"/>
      <c r="E129" s="302"/>
    </row>
    <row r="130" spans="1:8" x14ac:dyDescent="0.2">
      <c r="A130" s="284" t="s">
        <v>431</v>
      </c>
      <c r="B130" s="75"/>
      <c r="C130" s="18"/>
      <c r="D130" s="122"/>
      <c r="E130" s="302"/>
    </row>
    <row r="131" spans="1:8" x14ac:dyDescent="0.2">
      <c r="A131" s="24"/>
      <c r="B131" s="75"/>
      <c r="C131" s="18"/>
      <c r="D131" s="122"/>
      <c r="E131" s="302"/>
    </row>
    <row r="132" spans="1:8" x14ac:dyDescent="0.2">
      <c r="A132" s="24" t="s">
        <v>432</v>
      </c>
      <c r="B132" s="75"/>
      <c r="C132" s="18"/>
      <c r="D132" s="122"/>
      <c r="E132" s="302"/>
    </row>
    <row r="133" spans="1:8" s="1" customFormat="1" x14ac:dyDescent="0.2">
      <c r="A133" s="24"/>
      <c r="B133" s="75"/>
      <c r="C133" s="18"/>
      <c r="D133" s="122"/>
      <c r="E133" s="302"/>
      <c r="F133" s="302"/>
      <c r="G133" s="302"/>
      <c r="H133" s="302"/>
    </row>
    <row r="134" spans="1:8" s="3" customFormat="1" x14ac:dyDescent="0.2">
      <c r="A134" s="24"/>
      <c r="B134" s="75"/>
      <c r="C134" s="18"/>
      <c r="D134" s="122"/>
      <c r="E134" s="302"/>
      <c r="F134" s="302"/>
      <c r="G134" s="302"/>
      <c r="H134" s="302"/>
    </row>
    <row r="135" spans="1:8" x14ac:dyDescent="0.2">
      <c r="A135" s="24"/>
      <c r="D135" s="122"/>
      <c r="E135" s="302"/>
    </row>
    <row r="136" spans="1:8" x14ac:dyDescent="0.2">
      <c r="A136" s="24"/>
      <c r="E136" s="302"/>
    </row>
    <row r="137" spans="1:8" x14ac:dyDescent="0.2">
      <c r="E137" s="302"/>
    </row>
    <row r="138" spans="1:8" x14ac:dyDescent="0.2">
      <c r="E138" s="302"/>
    </row>
    <row r="139" spans="1:8" x14ac:dyDescent="0.2">
      <c r="E139" s="302"/>
    </row>
    <row r="140" spans="1:8" x14ac:dyDescent="0.2">
      <c r="E140" s="302"/>
    </row>
    <row r="141" spans="1:8" x14ac:dyDescent="0.2">
      <c r="E141" s="302"/>
    </row>
    <row r="142" spans="1:8" x14ac:dyDescent="0.2">
      <c r="E142" s="302"/>
    </row>
    <row r="143" spans="1:8" x14ac:dyDescent="0.2">
      <c r="E143" s="302"/>
    </row>
    <row r="144" spans="1:8" x14ac:dyDescent="0.2">
      <c r="E144" s="302"/>
    </row>
    <row r="145" spans="1:5" x14ac:dyDescent="0.2">
      <c r="E145" s="302"/>
    </row>
    <row r="146" spans="1:5" x14ac:dyDescent="0.2">
      <c r="E146" s="302"/>
    </row>
    <row r="147" spans="1:5" x14ac:dyDescent="0.2">
      <c r="E147" s="302"/>
    </row>
    <row r="148" spans="1:5" x14ac:dyDescent="0.2">
      <c r="E148" s="302"/>
    </row>
    <row r="149" spans="1:5" x14ac:dyDescent="0.2">
      <c r="E149" s="302"/>
    </row>
    <row r="150" spans="1:5" x14ac:dyDescent="0.2">
      <c r="E150" s="302"/>
    </row>
    <row r="151" spans="1:5" x14ac:dyDescent="0.2">
      <c r="E151" s="302"/>
    </row>
    <row r="152" spans="1:5" x14ac:dyDescent="0.2">
      <c r="E152" s="302"/>
    </row>
    <row r="156" spans="1:5" x14ac:dyDescent="0.2">
      <c r="A156" s="13"/>
    </row>
    <row r="157" spans="1:5" x14ac:dyDescent="0.2">
      <c r="A157" s="13"/>
    </row>
    <row r="158" spans="1:5" x14ac:dyDescent="0.2">
      <c r="A158" s="13"/>
    </row>
    <row r="159" spans="1:5" x14ac:dyDescent="0.2">
      <c r="A159" s="13"/>
    </row>
    <row r="160" spans="1:5" x14ac:dyDescent="0.2">
      <c r="A160" s="13"/>
    </row>
    <row r="161" spans="1:4" x14ac:dyDescent="0.2">
      <c r="A161" s="13"/>
    </row>
    <row r="162" spans="1:4" x14ac:dyDescent="0.2">
      <c r="A162" s="13"/>
    </row>
    <row r="163" spans="1:4" x14ac:dyDescent="0.2">
      <c r="A163" s="13"/>
    </row>
    <row r="164" spans="1:4" x14ac:dyDescent="0.2">
      <c r="A164" s="13"/>
    </row>
    <row r="165" spans="1:4" x14ac:dyDescent="0.2">
      <c r="A165" s="13"/>
      <c r="B165" s="13"/>
      <c r="C165" s="13"/>
    </row>
    <row r="166" spans="1:4" x14ac:dyDescent="0.2">
      <c r="A166" s="13"/>
      <c r="B166" s="13"/>
      <c r="C166" s="13"/>
    </row>
    <row r="170" spans="1:4" x14ac:dyDescent="0.2">
      <c r="A170" s="13"/>
      <c r="D170" s="302"/>
    </row>
    <row r="171" spans="1:4" x14ac:dyDescent="0.2">
      <c r="A171" s="13"/>
      <c r="D171" s="302"/>
    </row>
  </sheetData>
  <mergeCells count="7">
    <mergeCell ref="A1:H1"/>
    <mergeCell ref="A2:D2"/>
    <mergeCell ref="A119:D119"/>
    <mergeCell ref="E19:H19"/>
    <mergeCell ref="E20:H20"/>
    <mergeCell ref="A23:D23"/>
    <mergeCell ref="A54:D54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4"/>
  <sheetViews>
    <sheetView showZeros="0" topLeftCell="A100" zoomScaleNormal="100" workbookViewId="0">
      <selection activeCell="L108" sqref="L108"/>
    </sheetView>
  </sheetViews>
  <sheetFormatPr defaultColWidth="9.140625" defaultRowHeight="12.75" x14ac:dyDescent="0.2"/>
  <cols>
    <col min="1" max="1" width="74.7109375" style="9" customWidth="1"/>
    <col min="2" max="2" width="6.140625" style="63" customWidth="1"/>
    <col min="3" max="3" width="6.7109375" style="20" customWidth="1"/>
    <col min="4" max="4" width="7.5703125" style="94" customWidth="1"/>
    <col min="5" max="5" width="10.28515625" style="440" customWidth="1"/>
    <col min="6" max="6" width="11.28515625" style="302" customWidth="1"/>
    <col min="7" max="7" width="11" style="302" customWidth="1"/>
    <col min="8" max="8" width="13.42578125" style="302" customWidth="1"/>
    <col min="9" max="16384" width="9.140625" style="13"/>
  </cols>
  <sheetData>
    <row r="1" spans="1:8" ht="31.5" customHeight="1" x14ac:dyDescent="0.2">
      <c r="A1" s="642" t="s">
        <v>425</v>
      </c>
      <c r="B1" s="642"/>
      <c r="C1" s="642"/>
      <c r="D1" s="642"/>
      <c r="E1" s="642"/>
      <c r="F1" s="642"/>
      <c r="G1" s="642"/>
      <c r="H1" s="643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-45804.992200000095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304853.27999999997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304853.27999999997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304853.27999999997</v>
      </c>
    </row>
    <row r="7" spans="1:8" s="2" customFormat="1" x14ac:dyDescent="0.2">
      <c r="A7" s="10" t="s">
        <v>125</v>
      </c>
      <c r="B7" s="72"/>
      <c r="C7" s="99"/>
      <c r="D7" s="73"/>
      <c r="E7" s="73"/>
      <c r="F7" s="73"/>
      <c r="G7" s="73"/>
      <c r="H7" s="289">
        <v>281619.99638000003</v>
      </c>
    </row>
    <row r="8" spans="1:8" s="2" customFormat="1" x14ac:dyDescent="0.2">
      <c r="A8" s="222" t="s">
        <v>427</v>
      </c>
      <c r="B8" s="7"/>
      <c r="C8" s="18"/>
      <c r="D8" s="64"/>
      <c r="E8" s="64"/>
      <c r="F8" s="64"/>
      <c r="G8" s="64"/>
      <c r="H8" s="444">
        <v>-22571.708580000151</v>
      </c>
    </row>
    <row r="9" spans="1:8" s="2" customFormat="1" x14ac:dyDescent="0.2">
      <c r="A9" s="8"/>
      <c r="B9" s="7"/>
      <c r="C9" s="18"/>
      <c r="D9" s="122"/>
      <c r="E9" s="99"/>
      <c r="F9" s="99"/>
      <c r="G9" s="99"/>
      <c r="H9" s="286"/>
    </row>
    <row r="10" spans="1:8" s="2" customFormat="1" ht="25.5" x14ac:dyDescent="0.2">
      <c r="A10" s="223" t="s">
        <v>124</v>
      </c>
      <c r="B10" s="72"/>
      <c r="C10" s="99"/>
      <c r="D10" s="121"/>
      <c r="E10" s="122"/>
      <c r="F10" s="122"/>
      <c r="G10" s="286"/>
      <c r="H10" s="287"/>
    </row>
    <row r="11" spans="1:8" s="2" customFormat="1" x14ac:dyDescent="0.2">
      <c r="A11" s="15" t="s">
        <v>385</v>
      </c>
      <c r="B11" s="70"/>
      <c r="C11" s="18"/>
      <c r="D11" s="122"/>
      <c r="E11" s="122"/>
      <c r="F11" s="99"/>
      <c r="G11" s="99"/>
      <c r="H11" s="285">
        <v>-71589.192200000049</v>
      </c>
    </row>
    <row r="12" spans="1:8" s="2" customFormat="1" ht="25.5" x14ac:dyDescent="0.2">
      <c r="A12" s="25" t="s">
        <v>191</v>
      </c>
      <c r="B12" s="7"/>
      <c r="C12" s="18"/>
      <c r="D12" s="121"/>
      <c r="E12" s="48"/>
      <c r="F12" s="48"/>
      <c r="G12" s="106"/>
      <c r="H12" s="288">
        <v>305808.31999999995</v>
      </c>
    </row>
    <row r="13" spans="1:8" s="2" customFormat="1" x14ac:dyDescent="0.2">
      <c r="A13" s="222" t="s">
        <v>189</v>
      </c>
      <c r="B13" s="7"/>
      <c r="C13" s="18"/>
      <c r="D13" s="64"/>
      <c r="E13" s="48"/>
      <c r="F13" s="48"/>
      <c r="G13" s="106"/>
      <c r="H13" s="289">
        <v>305808.31999999995</v>
      </c>
    </row>
    <row r="14" spans="1:8" s="2" customFormat="1" x14ac:dyDescent="0.2">
      <c r="A14" s="222" t="s">
        <v>190</v>
      </c>
      <c r="B14" s="7"/>
      <c r="C14" s="18"/>
      <c r="D14" s="121"/>
      <c r="E14" s="48"/>
      <c r="F14" s="48"/>
      <c r="G14" s="286"/>
      <c r="H14" s="289">
        <v>305808.31999999995</v>
      </c>
    </row>
    <row r="15" spans="1:8" s="1" customFormat="1" x14ac:dyDescent="0.2">
      <c r="A15" s="222" t="s">
        <v>276</v>
      </c>
      <c r="B15" s="7"/>
      <c r="C15" s="18"/>
      <c r="D15" s="64"/>
      <c r="E15" s="48"/>
      <c r="F15" s="48"/>
      <c r="G15" s="106"/>
      <c r="H15" s="288">
        <v>234219.1277999999</v>
      </c>
    </row>
    <row r="16" spans="1:8" s="1" customFormat="1" x14ac:dyDescent="0.2">
      <c r="A16" s="10" t="s">
        <v>126</v>
      </c>
      <c r="B16" s="72"/>
      <c r="C16" s="99"/>
      <c r="D16" s="121"/>
      <c r="E16" s="48"/>
      <c r="F16" s="48"/>
      <c r="G16" s="106"/>
      <c r="H16" s="289">
        <v>281619.99638000003</v>
      </c>
    </row>
    <row r="17" spans="1:8" s="1" customFormat="1" x14ac:dyDescent="0.2">
      <c r="A17" s="11" t="s">
        <v>428</v>
      </c>
      <c r="B17" s="7"/>
      <c r="C17" s="18"/>
      <c r="D17" s="64"/>
      <c r="E17" s="48"/>
      <c r="F17" s="48"/>
      <c r="G17" s="106"/>
      <c r="H17" s="444">
        <v>-47400.868580000126</v>
      </c>
    </row>
    <row r="18" spans="1:8" s="1" customFormat="1" ht="13.5" thickBot="1" x14ac:dyDescent="0.25">
      <c r="A18" s="120"/>
      <c r="B18" s="7"/>
      <c r="C18" s="18"/>
      <c r="D18" s="64"/>
      <c r="E18" s="18"/>
      <c r="F18" s="18"/>
      <c r="G18" s="18"/>
      <c r="H18" s="18"/>
    </row>
    <row r="19" spans="1:8" s="89" customFormat="1" ht="15.75" thickBot="1" x14ac:dyDescent="0.25">
      <c r="A19" s="74" t="s">
        <v>7</v>
      </c>
      <c r="B19" s="87"/>
      <c r="C19" s="88"/>
      <c r="D19" s="224" t="s">
        <v>9</v>
      </c>
      <c r="E19" s="610" t="s">
        <v>369</v>
      </c>
      <c r="F19" s="611"/>
      <c r="G19" s="611"/>
      <c r="H19" s="612"/>
    </row>
    <row r="20" spans="1:8" s="89" customFormat="1" ht="20.25" thickBot="1" x14ac:dyDescent="0.25">
      <c r="A20" s="90"/>
      <c r="B20" s="92" t="s">
        <v>8</v>
      </c>
      <c r="C20" s="344" t="s">
        <v>166</v>
      </c>
      <c r="D20" s="225" t="s">
        <v>10</v>
      </c>
      <c r="E20" s="610" t="s">
        <v>368</v>
      </c>
      <c r="F20" s="611"/>
      <c r="G20" s="611"/>
      <c r="H20" s="612"/>
    </row>
    <row r="21" spans="1:8" s="1" customFormat="1" ht="32.25" thickBot="1" x14ac:dyDescent="0.25">
      <c r="A21" s="93" t="s">
        <v>11</v>
      </c>
      <c r="B21" s="44" t="s">
        <v>12</v>
      </c>
      <c r="C21" s="19"/>
      <c r="D21" s="283" t="s">
        <v>13</v>
      </c>
      <c r="E21" s="644" t="s">
        <v>4</v>
      </c>
      <c r="F21" s="645"/>
      <c r="G21" s="644" t="s">
        <v>0</v>
      </c>
      <c r="H21" s="645"/>
    </row>
    <row r="22" spans="1:8" s="91" customFormat="1" ht="30" thickBot="1" x14ac:dyDescent="0.25">
      <c r="A22" s="105"/>
      <c r="B22" s="92"/>
      <c r="C22" s="103"/>
      <c r="D22" s="226"/>
      <c r="E22" s="295" t="s">
        <v>1</v>
      </c>
      <c r="F22" s="296" t="s">
        <v>2</v>
      </c>
      <c r="G22" s="295" t="s">
        <v>1</v>
      </c>
      <c r="H22" s="296" t="s">
        <v>3</v>
      </c>
    </row>
    <row r="23" spans="1:8" s="1" customFormat="1" ht="41.25" customHeight="1" thickBot="1" x14ac:dyDescent="0.25">
      <c r="A23" s="616" t="s">
        <v>27</v>
      </c>
      <c r="B23" s="617"/>
      <c r="C23" s="617"/>
      <c r="D23" s="618"/>
      <c r="E23" s="229"/>
      <c r="F23" s="228">
        <v>15606.379999999997</v>
      </c>
      <c r="G23" s="229"/>
      <c r="H23" s="228">
        <v>14554.295039999999</v>
      </c>
    </row>
    <row r="24" spans="1:8" s="1" customFormat="1" ht="13.5" thickBot="1" x14ac:dyDescent="0.25">
      <c r="A24" s="124" t="s">
        <v>28</v>
      </c>
      <c r="B24" s="125"/>
      <c r="C24" s="379"/>
      <c r="D24" s="95"/>
      <c r="E24" s="229"/>
      <c r="F24" s="228">
        <v>12.25</v>
      </c>
      <c r="G24" s="229"/>
      <c r="H24" s="228">
        <v>12.252240000000002</v>
      </c>
    </row>
    <row r="25" spans="1:8" s="1" customFormat="1" ht="66.75" customHeight="1" thickBot="1" x14ac:dyDescent="0.25">
      <c r="A25" s="26" t="s">
        <v>29</v>
      </c>
      <c r="B25" s="104" t="s">
        <v>65</v>
      </c>
      <c r="C25" s="230" t="s">
        <v>14</v>
      </c>
      <c r="D25" s="345">
        <v>9.1000000000000004E-3</v>
      </c>
      <c r="E25" s="231">
        <v>1346.4</v>
      </c>
      <c r="F25" s="232">
        <v>12.25</v>
      </c>
      <c r="G25" s="297">
        <v>1346.4</v>
      </c>
      <c r="H25" s="244">
        <v>12.252240000000002</v>
      </c>
    </row>
    <row r="26" spans="1:8" s="3" customFormat="1" ht="13.5" thickBot="1" x14ac:dyDescent="0.25">
      <c r="A26" s="239" t="s">
        <v>30</v>
      </c>
      <c r="B26" s="240"/>
      <c r="C26" s="380"/>
      <c r="D26" s="347"/>
      <c r="E26" s="229"/>
      <c r="F26" s="228">
        <v>1174.22</v>
      </c>
      <c r="G26" s="229"/>
      <c r="H26" s="228">
        <v>696.3</v>
      </c>
    </row>
    <row r="27" spans="1:8" s="1" customFormat="1" ht="56.25" x14ac:dyDescent="0.2">
      <c r="A27" s="26" t="s">
        <v>31</v>
      </c>
      <c r="B27" s="33" t="s">
        <v>6</v>
      </c>
      <c r="C27" s="102">
        <v>12</v>
      </c>
      <c r="D27" s="348">
        <v>0.21199999999999999</v>
      </c>
      <c r="E27" s="231">
        <v>275</v>
      </c>
      <c r="F27" s="232">
        <v>699.6</v>
      </c>
      <c r="G27" s="297">
        <v>275</v>
      </c>
      <c r="H27" s="244">
        <v>696.3</v>
      </c>
    </row>
    <row r="28" spans="1:8" s="1" customFormat="1" ht="13.5" thickBot="1" x14ac:dyDescent="0.25">
      <c r="A28" s="241" t="s">
        <v>239</v>
      </c>
      <c r="B28" s="169"/>
      <c r="C28" s="183" t="s">
        <v>68</v>
      </c>
      <c r="D28" s="346"/>
      <c r="E28" s="236">
        <v>0</v>
      </c>
      <c r="F28" s="235">
        <v>474.62</v>
      </c>
      <c r="G28" s="79"/>
      <c r="H28" s="272">
        <v>0</v>
      </c>
    </row>
    <row r="29" spans="1:8" s="3" customFormat="1" ht="26.25" thickBot="1" x14ac:dyDescent="0.25">
      <c r="A29" s="27" t="s">
        <v>32</v>
      </c>
      <c r="B29" s="35"/>
      <c r="C29" s="36"/>
      <c r="D29" s="347"/>
      <c r="E29" s="229"/>
      <c r="F29" s="228">
        <v>12.25</v>
      </c>
      <c r="G29" s="229"/>
      <c r="H29" s="228">
        <v>0</v>
      </c>
    </row>
    <row r="30" spans="1:8" s="3" customFormat="1" ht="26.25" thickBot="1" x14ac:dyDescent="0.25">
      <c r="A30" s="132" t="s">
        <v>35</v>
      </c>
      <c r="B30" s="133"/>
      <c r="C30" s="134"/>
      <c r="D30" s="350"/>
      <c r="E30" s="229"/>
      <c r="F30" s="228">
        <v>214.08</v>
      </c>
      <c r="G30" s="229"/>
      <c r="H30" s="228">
        <v>0</v>
      </c>
    </row>
    <row r="31" spans="1:8" s="3" customFormat="1" ht="26.25" thickBot="1" x14ac:dyDescent="0.25">
      <c r="A31" s="27" t="s">
        <v>37</v>
      </c>
      <c r="B31" s="280"/>
      <c r="C31" s="388"/>
      <c r="D31" s="389"/>
      <c r="E31" s="229"/>
      <c r="F31" s="273">
        <v>13134.16</v>
      </c>
      <c r="G31" s="229"/>
      <c r="H31" s="273">
        <v>1742.2719999999999</v>
      </c>
    </row>
    <row r="32" spans="1:8" s="1" customFormat="1" ht="24" x14ac:dyDescent="0.2">
      <c r="A32" s="135" t="s">
        <v>15</v>
      </c>
      <c r="B32" s="393" t="s">
        <v>6</v>
      </c>
      <c r="C32" s="394">
        <v>2</v>
      </c>
      <c r="D32" s="395">
        <v>0.77</v>
      </c>
      <c r="E32" s="231">
        <v>433.4</v>
      </c>
      <c r="F32" s="232">
        <v>667.44</v>
      </c>
      <c r="G32" s="297">
        <f>E32</f>
        <v>433.4</v>
      </c>
      <c r="H32" s="244">
        <v>729.96</v>
      </c>
    </row>
    <row r="33" spans="1:8" s="1" customFormat="1" ht="24" x14ac:dyDescent="0.2">
      <c r="A33" s="171" t="s">
        <v>214</v>
      </c>
      <c r="B33" s="14" t="s">
        <v>6</v>
      </c>
      <c r="C33" s="131">
        <v>4</v>
      </c>
      <c r="D33" s="396">
        <v>9.4E-2</v>
      </c>
      <c r="E33" s="236">
        <v>433.4</v>
      </c>
      <c r="F33" s="79">
        <v>162.96</v>
      </c>
      <c r="G33" s="297">
        <f>E33</f>
        <v>433.4</v>
      </c>
      <c r="H33" s="272">
        <v>89.111999999999995</v>
      </c>
    </row>
    <row r="34" spans="1:8" s="1" customFormat="1" ht="17.25" customHeight="1" x14ac:dyDescent="0.2">
      <c r="A34" s="383" t="s">
        <v>34</v>
      </c>
      <c r="B34" s="97" t="s">
        <v>6</v>
      </c>
      <c r="C34" s="217" t="s">
        <v>69</v>
      </c>
      <c r="D34" s="360"/>
      <c r="E34" s="236">
        <v>0</v>
      </c>
      <c r="F34" s="235">
        <v>12303.76</v>
      </c>
      <c r="G34" s="235"/>
      <c r="H34" s="255">
        <v>923.2</v>
      </c>
    </row>
    <row r="35" spans="1:8" s="1" customFormat="1" x14ac:dyDescent="0.2">
      <c r="A35" s="243" t="s">
        <v>351</v>
      </c>
      <c r="B35" s="14" t="s">
        <v>6</v>
      </c>
      <c r="C35" s="131">
        <v>1</v>
      </c>
      <c r="D35" s="475" t="s">
        <v>430</v>
      </c>
      <c r="E35" s="236">
        <v>0</v>
      </c>
      <c r="F35" s="79">
        <v>0</v>
      </c>
      <c r="G35" s="86">
        <v>1</v>
      </c>
      <c r="H35" s="272">
        <v>923.2</v>
      </c>
    </row>
    <row r="36" spans="1:8" s="1" customFormat="1" ht="13.5" thickBot="1" x14ac:dyDescent="0.25">
      <c r="A36" s="385" t="s">
        <v>216</v>
      </c>
      <c r="B36" s="595"/>
      <c r="C36" s="23"/>
      <c r="D36" s="596"/>
      <c r="E36" s="236">
        <v>0</v>
      </c>
      <c r="F36" s="235">
        <v>12303.76</v>
      </c>
      <c r="G36" s="232"/>
      <c r="H36" s="244">
        <v>0</v>
      </c>
    </row>
    <row r="37" spans="1:8" s="3" customFormat="1" ht="26.25" thickBot="1" x14ac:dyDescent="0.25">
      <c r="A37" s="601" t="s">
        <v>38</v>
      </c>
      <c r="B37" s="602"/>
      <c r="C37" s="603"/>
      <c r="D37" s="353"/>
      <c r="E37" s="229"/>
      <c r="F37" s="273">
        <v>73.84</v>
      </c>
      <c r="G37" s="229"/>
      <c r="H37" s="273">
        <v>73.84</v>
      </c>
    </row>
    <row r="38" spans="1:8" s="1" customFormat="1" ht="45.75" thickBot="1" x14ac:dyDescent="0.25">
      <c r="A38" s="597" t="s">
        <v>39</v>
      </c>
      <c r="B38" s="598" t="s">
        <v>6</v>
      </c>
      <c r="C38" s="599">
        <v>1</v>
      </c>
      <c r="D38" s="600">
        <v>0.52</v>
      </c>
      <c r="E38" s="231">
        <v>142</v>
      </c>
      <c r="F38" s="232">
        <v>73.84</v>
      </c>
      <c r="G38" s="297">
        <v>142</v>
      </c>
      <c r="H38" s="244">
        <v>73.84</v>
      </c>
    </row>
    <row r="39" spans="1:8" s="3" customFormat="1" ht="26.25" thickBot="1" x14ac:dyDescent="0.25">
      <c r="A39" s="139" t="s">
        <v>40</v>
      </c>
      <c r="B39" s="133"/>
      <c r="C39" s="134"/>
      <c r="D39" s="350"/>
      <c r="E39" s="229"/>
      <c r="F39" s="273">
        <v>41.74</v>
      </c>
      <c r="G39" s="229"/>
      <c r="H39" s="273">
        <v>544.41840000000002</v>
      </c>
    </row>
    <row r="40" spans="1:8" s="1" customFormat="1" ht="68.25" customHeight="1" x14ac:dyDescent="0.2">
      <c r="A40" s="26" t="s">
        <v>41</v>
      </c>
      <c r="B40" s="249" t="s">
        <v>66</v>
      </c>
      <c r="C40" s="16" t="s">
        <v>70</v>
      </c>
      <c r="D40" s="474">
        <v>3.1E-2</v>
      </c>
      <c r="E40" s="231">
        <v>1346.4</v>
      </c>
      <c r="F40" s="232">
        <v>41.74</v>
      </c>
      <c r="G40" s="297">
        <v>1346.4</v>
      </c>
      <c r="H40" s="244">
        <v>41.738400000000006</v>
      </c>
    </row>
    <row r="41" spans="1:8" s="1" customFormat="1" ht="15.75" customHeight="1" x14ac:dyDescent="0.2">
      <c r="A41" s="144" t="s">
        <v>34</v>
      </c>
      <c r="B41" s="96"/>
      <c r="C41" s="16" t="s">
        <v>69</v>
      </c>
      <c r="D41" s="476"/>
      <c r="E41" s="234">
        <v>0</v>
      </c>
      <c r="F41" s="235">
        <v>0</v>
      </c>
      <c r="G41" s="235"/>
      <c r="H41" s="255">
        <v>502.68</v>
      </c>
    </row>
    <row r="42" spans="1:8" s="1" customFormat="1" ht="13.5" thickBot="1" x14ac:dyDescent="0.25">
      <c r="A42" s="146" t="s">
        <v>180</v>
      </c>
      <c r="B42" s="128" t="s">
        <v>6</v>
      </c>
      <c r="C42" s="250">
        <v>1</v>
      </c>
      <c r="D42" s="472">
        <v>167.56</v>
      </c>
      <c r="E42" s="236">
        <v>0</v>
      </c>
      <c r="F42" s="79">
        <v>0</v>
      </c>
      <c r="G42" s="86">
        <v>3</v>
      </c>
      <c r="H42" s="272">
        <v>502.68</v>
      </c>
    </row>
    <row r="43" spans="1:8" s="3" customFormat="1" ht="26.25" thickBot="1" x14ac:dyDescent="0.25">
      <c r="A43" s="139" t="s">
        <v>42</v>
      </c>
      <c r="B43" s="133"/>
      <c r="C43" s="134"/>
      <c r="D43" s="350"/>
      <c r="E43" s="229"/>
      <c r="F43" s="273">
        <v>214.08</v>
      </c>
      <c r="G43" s="229"/>
      <c r="H43" s="273">
        <v>0</v>
      </c>
    </row>
    <row r="44" spans="1:8" s="3" customFormat="1" ht="26.25" thickBot="1" x14ac:dyDescent="0.25">
      <c r="A44" s="142" t="s">
        <v>44</v>
      </c>
      <c r="B44" s="143"/>
      <c r="C44" s="253"/>
      <c r="D44" s="477"/>
      <c r="E44" s="229"/>
      <c r="F44" s="273">
        <v>48.47</v>
      </c>
      <c r="G44" s="229"/>
      <c r="H44" s="273">
        <v>1180.2503999999999</v>
      </c>
    </row>
    <row r="45" spans="1:8" s="1" customFormat="1" ht="16.5" x14ac:dyDescent="0.2">
      <c r="A45" s="111" t="s">
        <v>45</v>
      </c>
      <c r="B45" s="33" t="s">
        <v>66</v>
      </c>
      <c r="C45" s="102"/>
      <c r="D45" s="474">
        <v>3.6000000000000004E-2</v>
      </c>
      <c r="E45" s="231">
        <v>1346.4</v>
      </c>
      <c r="F45" s="232">
        <v>48.47</v>
      </c>
      <c r="G45" s="297">
        <v>1346.4</v>
      </c>
      <c r="H45" s="244">
        <v>48.470399999999998</v>
      </c>
    </row>
    <row r="46" spans="1:8" s="1" customFormat="1" x14ac:dyDescent="0.2">
      <c r="A46" s="144" t="s">
        <v>274</v>
      </c>
      <c r="B46" s="97"/>
      <c r="C46" s="16"/>
      <c r="D46" s="474"/>
      <c r="E46" s="79"/>
      <c r="F46" s="255">
        <v>0</v>
      </c>
      <c r="G46" s="79"/>
      <c r="H46" s="255">
        <v>1131.78</v>
      </c>
    </row>
    <row r="47" spans="1:8" s="1" customFormat="1" x14ac:dyDescent="0.2">
      <c r="A47" s="146" t="s">
        <v>212</v>
      </c>
      <c r="B47" s="138" t="s">
        <v>5</v>
      </c>
      <c r="C47" s="217">
        <v>1</v>
      </c>
      <c r="D47" s="472">
        <v>443.25</v>
      </c>
      <c r="E47" s="236">
        <v>0</v>
      </c>
      <c r="F47" s="79">
        <v>0</v>
      </c>
      <c r="G47" s="86">
        <v>2</v>
      </c>
      <c r="H47" s="272">
        <v>886.5</v>
      </c>
    </row>
    <row r="48" spans="1:8" s="1" customFormat="1" ht="13.5" thickBot="1" x14ac:dyDescent="0.25">
      <c r="A48" s="147" t="s">
        <v>246</v>
      </c>
      <c r="B48" s="138" t="s">
        <v>5</v>
      </c>
      <c r="C48" s="217">
        <v>1</v>
      </c>
      <c r="D48" s="472">
        <v>122.64</v>
      </c>
      <c r="E48" s="236">
        <v>0</v>
      </c>
      <c r="F48" s="79">
        <v>0</v>
      </c>
      <c r="G48" s="86">
        <v>2</v>
      </c>
      <c r="H48" s="272">
        <v>245.28</v>
      </c>
    </row>
    <row r="49" spans="1:8" s="3" customFormat="1" ht="39" thickBot="1" x14ac:dyDescent="0.25">
      <c r="A49" s="27" t="s">
        <v>46</v>
      </c>
      <c r="B49" s="35"/>
      <c r="C49" s="254"/>
      <c r="D49" s="353"/>
      <c r="E49" s="229"/>
      <c r="F49" s="273">
        <v>681.29</v>
      </c>
      <c r="G49" s="229"/>
      <c r="H49" s="273">
        <v>10304.962</v>
      </c>
    </row>
    <row r="50" spans="1:8" s="1" customFormat="1" ht="56.25" x14ac:dyDescent="0.2">
      <c r="A50" s="151" t="s">
        <v>47</v>
      </c>
      <c r="B50" s="33" t="s">
        <v>128</v>
      </c>
      <c r="C50" s="22" t="s">
        <v>70</v>
      </c>
      <c r="D50" s="474">
        <v>4.5860000000000003</v>
      </c>
      <c r="E50" s="231">
        <v>16</v>
      </c>
      <c r="F50" s="232">
        <v>146.75</v>
      </c>
      <c r="G50" s="297">
        <v>12</v>
      </c>
      <c r="H50" s="244">
        <v>55.032000000000004</v>
      </c>
    </row>
    <row r="51" spans="1:8" s="1" customFormat="1" x14ac:dyDescent="0.2">
      <c r="A51" s="152" t="s">
        <v>48</v>
      </c>
      <c r="B51" s="14"/>
      <c r="C51" s="21"/>
      <c r="D51" s="476"/>
      <c r="E51" s="234">
        <v>0</v>
      </c>
      <c r="F51" s="235">
        <v>534.54</v>
      </c>
      <c r="G51" s="235"/>
      <c r="H51" s="255">
        <v>10249.93</v>
      </c>
    </row>
    <row r="52" spans="1:8" s="1" customFormat="1" x14ac:dyDescent="0.2">
      <c r="A52" s="258" t="s">
        <v>161</v>
      </c>
      <c r="B52" s="259" t="s">
        <v>163</v>
      </c>
      <c r="C52" s="190"/>
      <c r="D52" s="354"/>
      <c r="E52" s="236">
        <v>0</v>
      </c>
      <c r="F52" s="235">
        <v>534.54</v>
      </c>
      <c r="G52" s="79"/>
      <c r="H52" s="255">
        <v>10249.93</v>
      </c>
    </row>
    <row r="53" spans="1:8" s="1" customFormat="1" x14ac:dyDescent="0.2">
      <c r="A53" s="153" t="s">
        <v>247</v>
      </c>
      <c r="B53" s="154" t="s">
        <v>6</v>
      </c>
      <c r="C53" s="117">
        <v>1</v>
      </c>
      <c r="D53" s="490">
        <v>143.94999999999999</v>
      </c>
      <c r="E53" s="236">
        <v>0</v>
      </c>
      <c r="F53" s="79">
        <v>0</v>
      </c>
      <c r="G53" s="86">
        <v>2</v>
      </c>
      <c r="H53" s="272">
        <v>287.89999999999998</v>
      </c>
    </row>
    <row r="54" spans="1:8" s="1" customFormat="1" x14ac:dyDescent="0.2">
      <c r="A54" s="58" t="s">
        <v>289</v>
      </c>
      <c r="B54" s="37" t="s">
        <v>5</v>
      </c>
      <c r="C54" s="21"/>
      <c r="D54" s="351">
        <v>474.62</v>
      </c>
      <c r="E54" s="236">
        <v>0</v>
      </c>
      <c r="F54" s="79">
        <v>0</v>
      </c>
      <c r="G54" s="86">
        <v>1</v>
      </c>
      <c r="H54" s="272">
        <v>474.62</v>
      </c>
    </row>
    <row r="55" spans="1:8" s="1" customFormat="1" x14ac:dyDescent="0.2">
      <c r="A55" s="311" t="s">
        <v>350</v>
      </c>
      <c r="B55" s="37" t="s">
        <v>128</v>
      </c>
      <c r="C55" s="21"/>
      <c r="D55" s="351">
        <v>280.04000000000002</v>
      </c>
      <c r="E55" s="236">
        <v>0</v>
      </c>
      <c r="F55" s="79">
        <v>0</v>
      </c>
      <c r="G55" s="86">
        <v>28</v>
      </c>
      <c r="H55" s="272">
        <v>7841.1200000000008</v>
      </c>
    </row>
    <row r="56" spans="1:8" s="1" customFormat="1" x14ac:dyDescent="0.2">
      <c r="A56" s="311" t="s">
        <v>211</v>
      </c>
      <c r="B56" s="37" t="s">
        <v>5</v>
      </c>
      <c r="C56" s="21"/>
      <c r="D56" s="351">
        <v>76.790000000000006</v>
      </c>
      <c r="E56" s="236">
        <v>0</v>
      </c>
      <c r="F56" s="79">
        <v>0</v>
      </c>
      <c r="G56" s="86">
        <v>9</v>
      </c>
      <c r="H56" s="272">
        <v>420.57</v>
      </c>
    </row>
    <row r="57" spans="1:8" s="1" customFormat="1" x14ac:dyDescent="0.2">
      <c r="A57" s="311" t="s">
        <v>133</v>
      </c>
      <c r="B57" s="37" t="s">
        <v>128</v>
      </c>
      <c r="C57" s="21"/>
      <c r="D57" s="351">
        <v>552.97</v>
      </c>
      <c r="E57" s="236">
        <v>0</v>
      </c>
      <c r="F57" s="79">
        <v>0</v>
      </c>
      <c r="G57" s="86">
        <v>1</v>
      </c>
      <c r="H57" s="272">
        <v>552.97</v>
      </c>
    </row>
    <row r="58" spans="1:8" s="1" customFormat="1" x14ac:dyDescent="0.2">
      <c r="A58" s="312" t="s">
        <v>132</v>
      </c>
      <c r="B58" s="34" t="s">
        <v>127</v>
      </c>
      <c r="C58" s="21"/>
      <c r="D58" s="355">
        <v>82.75</v>
      </c>
      <c r="E58" s="236">
        <v>0</v>
      </c>
      <c r="F58" s="79">
        <v>0</v>
      </c>
      <c r="G58" s="86">
        <v>1</v>
      </c>
      <c r="H58" s="272">
        <v>82.75</v>
      </c>
    </row>
    <row r="59" spans="1:8" s="1" customFormat="1" ht="13.5" thickBot="1" x14ac:dyDescent="0.25">
      <c r="A59" s="216" t="s">
        <v>326</v>
      </c>
      <c r="B59" s="37" t="s">
        <v>5</v>
      </c>
      <c r="C59" s="21"/>
      <c r="D59" s="351">
        <v>73.75</v>
      </c>
      <c r="E59" s="236">
        <v>0</v>
      </c>
      <c r="F59" s="79">
        <v>0</v>
      </c>
      <c r="G59" s="86">
        <v>8</v>
      </c>
      <c r="H59" s="272">
        <v>590</v>
      </c>
    </row>
    <row r="60" spans="1:8" s="69" customFormat="1" ht="30.75" customHeight="1" thickBot="1" x14ac:dyDescent="0.25">
      <c r="A60" s="613" t="s">
        <v>49</v>
      </c>
      <c r="B60" s="614"/>
      <c r="C60" s="614"/>
      <c r="D60" s="615"/>
      <c r="E60" s="260"/>
      <c r="F60" s="261">
        <v>63858.689999999995</v>
      </c>
      <c r="G60" s="260"/>
      <c r="H60" s="261">
        <v>64465.39</v>
      </c>
    </row>
    <row r="61" spans="1:8" s="3" customFormat="1" ht="26.25" thickBot="1" x14ac:dyDescent="0.25">
      <c r="A61" s="139" t="s">
        <v>51</v>
      </c>
      <c r="B61" s="133"/>
      <c r="C61" s="134"/>
      <c r="D61" s="350"/>
      <c r="E61" s="262">
        <v>24</v>
      </c>
      <c r="F61" s="229">
        <v>3603.57</v>
      </c>
      <c r="G61" s="229"/>
      <c r="H61" s="273">
        <v>3206.3900000000003</v>
      </c>
    </row>
    <row r="62" spans="1:8" s="1" customFormat="1" ht="15" customHeight="1" x14ac:dyDescent="0.2">
      <c r="A62" s="145" t="s">
        <v>167</v>
      </c>
      <c r="B62" s="150" t="s">
        <v>409</v>
      </c>
      <c r="C62" s="117">
        <v>3</v>
      </c>
      <c r="D62" s="472">
        <v>37.21</v>
      </c>
      <c r="E62" s="231">
        <v>24</v>
      </c>
      <c r="F62" s="232">
        <v>2678.76</v>
      </c>
      <c r="G62" s="297">
        <v>27</v>
      </c>
      <c r="H62" s="244">
        <v>986.99</v>
      </c>
    </row>
    <row r="63" spans="1:8" s="1" customFormat="1" x14ac:dyDescent="0.2">
      <c r="A63" s="157" t="s">
        <v>48</v>
      </c>
      <c r="B63" s="150"/>
      <c r="C63" s="158"/>
      <c r="D63" s="476"/>
      <c r="E63" s="236">
        <v>0</v>
      </c>
      <c r="F63" s="235">
        <v>924.81</v>
      </c>
      <c r="G63" s="79"/>
      <c r="H63" s="272">
        <v>2219.4</v>
      </c>
    </row>
    <row r="64" spans="1:8" s="1" customFormat="1" ht="13.5" thickBot="1" x14ac:dyDescent="0.25">
      <c r="A64" s="147" t="s">
        <v>52</v>
      </c>
      <c r="B64" s="150" t="s">
        <v>240</v>
      </c>
      <c r="C64" s="263">
        <v>1</v>
      </c>
      <c r="D64" s="472">
        <v>61.65</v>
      </c>
      <c r="E64" s="236">
        <v>15</v>
      </c>
      <c r="F64" s="79">
        <v>924.81</v>
      </c>
      <c r="G64" s="86">
        <v>36</v>
      </c>
      <c r="H64" s="272">
        <v>2219.4</v>
      </c>
    </row>
    <row r="65" spans="1:8" s="3" customFormat="1" ht="39" thickBot="1" x14ac:dyDescent="0.25">
      <c r="A65" s="27" t="s">
        <v>54</v>
      </c>
      <c r="B65" s="45"/>
      <c r="C65" s="46"/>
      <c r="D65" s="357"/>
      <c r="E65" s="265"/>
      <c r="F65" s="266">
        <v>23362.400000000001</v>
      </c>
      <c r="G65" s="265"/>
      <c r="H65" s="266">
        <v>17822.689999999999</v>
      </c>
    </row>
    <row r="66" spans="1:8" s="1" customFormat="1" ht="33.75" x14ac:dyDescent="0.2">
      <c r="A66" s="159" t="s">
        <v>55</v>
      </c>
      <c r="B66" s="33"/>
      <c r="C66" s="29"/>
      <c r="D66" s="346"/>
      <c r="E66" s="231">
        <v>0</v>
      </c>
      <c r="F66" s="580">
        <v>6344.74</v>
      </c>
      <c r="G66" s="580"/>
      <c r="H66" s="581">
        <v>6116.28</v>
      </c>
    </row>
    <row r="67" spans="1:8" s="1" customFormat="1" x14ac:dyDescent="0.2">
      <c r="A67" s="66" t="s">
        <v>17</v>
      </c>
      <c r="B67" s="14" t="s">
        <v>6</v>
      </c>
      <c r="C67" s="154">
        <v>1</v>
      </c>
      <c r="D67" s="358">
        <v>1.24</v>
      </c>
      <c r="E67" s="236">
        <v>1346.4</v>
      </c>
      <c r="F67" s="79">
        <v>1669.54</v>
      </c>
      <c r="G67" s="86">
        <v>1171</v>
      </c>
      <c r="H67" s="272">
        <v>1452.04</v>
      </c>
    </row>
    <row r="68" spans="1:8" s="1" customFormat="1" x14ac:dyDescent="0.2">
      <c r="A68" s="67" t="s">
        <v>18</v>
      </c>
      <c r="B68" s="52" t="s">
        <v>6</v>
      </c>
      <c r="C68" s="117">
        <v>12</v>
      </c>
      <c r="D68" s="358">
        <v>0.51</v>
      </c>
      <c r="E68" s="236">
        <v>622</v>
      </c>
      <c r="F68" s="79">
        <v>3806.64</v>
      </c>
      <c r="G68" s="86">
        <v>622</v>
      </c>
      <c r="H68" s="272">
        <v>3800.42</v>
      </c>
    </row>
    <row r="69" spans="1:8" s="1" customFormat="1" x14ac:dyDescent="0.2">
      <c r="A69" s="68" t="s">
        <v>19</v>
      </c>
      <c r="B69" s="52" t="s">
        <v>20</v>
      </c>
      <c r="C69" s="117">
        <v>12</v>
      </c>
      <c r="D69" s="358">
        <v>72.38</v>
      </c>
      <c r="E69" s="236">
        <v>1</v>
      </c>
      <c r="F69" s="79">
        <v>868.56</v>
      </c>
      <c r="G69" s="86">
        <v>1</v>
      </c>
      <c r="H69" s="272">
        <v>863.81999999999994</v>
      </c>
    </row>
    <row r="70" spans="1:8" s="1" customFormat="1" x14ac:dyDescent="0.2">
      <c r="A70" s="267" t="s">
        <v>48</v>
      </c>
      <c r="B70" s="268"/>
      <c r="C70" s="158"/>
      <c r="D70" s="346"/>
      <c r="E70" s="236">
        <v>0</v>
      </c>
      <c r="F70" s="235">
        <v>4523.8999999999996</v>
      </c>
      <c r="G70" s="269"/>
      <c r="H70" s="270">
        <v>6081.43</v>
      </c>
    </row>
    <row r="71" spans="1:8" s="6" customFormat="1" x14ac:dyDescent="0.2">
      <c r="A71" s="165" t="s">
        <v>184</v>
      </c>
      <c r="B71" s="50"/>
      <c r="C71" s="28"/>
      <c r="D71" s="479">
        <v>0.28000000000000003</v>
      </c>
      <c r="E71" s="234">
        <v>1346.4</v>
      </c>
      <c r="F71" s="235">
        <v>4523.8999999999996</v>
      </c>
      <c r="G71" s="79"/>
      <c r="H71" s="255">
        <v>6081.43</v>
      </c>
    </row>
    <row r="72" spans="1:8" s="6" customFormat="1" x14ac:dyDescent="0.2">
      <c r="A72" s="315" t="s">
        <v>349</v>
      </c>
      <c r="B72" s="37" t="s">
        <v>134</v>
      </c>
      <c r="C72" s="16">
        <v>1</v>
      </c>
      <c r="D72" s="360">
        <v>1421.16</v>
      </c>
      <c r="E72" s="236">
        <v>0</v>
      </c>
      <c r="F72" s="79">
        <v>0</v>
      </c>
      <c r="G72" s="86">
        <v>1</v>
      </c>
      <c r="H72" s="272">
        <v>1421.16</v>
      </c>
    </row>
    <row r="73" spans="1:8" s="6" customFormat="1" x14ac:dyDescent="0.2">
      <c r="A73" s="323" t="s">
        <v>281</v>
      </c>
      <c r="B73" s="49" t="s">
        <v>127</v>
      </c>
      <c r="C73" s="28"/>
      <c r="D73" s="351">
        <v>246.7</v>
      </c>
      <c r="E73" s="236">
        <v>0</v>
      </c>
      <c r="F73" s="79">
        <v>0</v>
      </c>
      <c r="G73" s="86">
        <v>1</v>
      </c>
      <c r="H73" s="272">
        <v>246.7</v>
      </c>
    </row>
    <row r="74" spans="1:8" s="6" customFormat="1" x14ac:dyDescent="0.2">
      <c r="A74" s="323" t="s">
        <v>271</v>
      </c>
      <c r="B74" s="49" t="s">
        <v>127</v>
      </c>
      <c r="C74" s="28"/>
      <c r="D74" s="351">
        <v>183.3</v>
      </c>
      <c r="E74" s="236">
        <v>0</v>
      </c>
      <c r="F74" s="79">
        <v>0</v>
      </c>
      <c r="G74" s="86">
        <v>20</v>
      </c>
      <c r="H74" s="272">
        <v>3666</v>
      </c>
    </row>
    <row r="75" spans="1:8" x14ac:dyDescent="0.2">
      <c r="A75" s="248" t="s">
        <v>147</v>
      </c>
      <c r="B75" s="37" t="s">
        <v>128</v>
      </c>
      <c r="C75" s="28"/>
      <c r="D75" s="351">
        <v>798.97</v>
      </c>
      <c r="E75" s="236">
        <v>0</v>
      </c>
      <c r="F75" s="79">
        <v>0</v>
      </c>
      <c r="G75" s="86">
        <v>1</v>
      </c>
      <c r="H75" s="272">
        <v>747.57</v>
      </c>
    </row>
    <row r="76" spans="1:8" ht="36" x14ac:dyDescent="0.2">
      <c r="A76" s="111" t="s">
        <v>56</v>
      </c>
      <c r="B76" s="166" t="s">
        <v>20</v>
      </c>
      <c r="C76" s="167">
        <v>24</v>
      </c>
      <c r="D76" s="476">
        <v>62.24</v>
      </c>
      <c r="E76" s="234">
        <v>1</v>
      </c>
      <c r="F76" s="235">
        <v>1493.76</v>
      </c>
      <c r="G76" s="85">
        <v>1</v>
      </c>
      <c r="H76" s="255">
        <v>1415.24</v>
      </c>
    </row>
    <row r="77" spans="1:8" s="65" customFormat="1" x14ac:dyDescent="0.2">
      <c r="A77" s="339" t="s">
        <v>185</v>
      </c>
      <c r="B77" s="14" t="s">
        <v>20</v>
      </c>
      <c r="C77" s="28"/>
      <c r="D77" s="476">
        <v>11000</v>
      </c>
      <c r="E77" s="234">
        <v>1</v>
      </c>
      <c r="F77" s="235">
        <v>11000</v>
      </c>
      <c r="G77" s="79"/>
      <c r="H77" s="270">
        <v>4209.74</v>
      </c>
    </row>
    <row r="78" spans="1:8" s="1" customFormat="1" x14ac:dyDescent="0.2">
      <c r="A78" s="330" t="s">
        <v>135</v>
      </c>
      <c r="B78" s="39" t="s">
        <v>128</v>
      </c>
      <c r="C78" s="28"/>
      <c r="D78" s="351">
        <v>79.400000000000006</v>
      </c>
      <c r="E78" s="236">
        <v>0</v>
      </c>
      <c r="F78" s="79">
        <v>0</v>
      </c>
      <c r="G78" s="86">
        <v>5</v>
      </c>
      <c r="H78" s="272">
        <v>397</v>
      </c>
    </row>
    <row r="79" spans="1:8" s="1" customFormat="1" x14ac:dyDescent="0.2">
      <c r="A79" s="331" t="s">
        <v>232</v>
      </c>
      <c r="B79" s="14" t="s">
        <v>5</v>
      </c>
      <c r="C79" s="16">
        <v>1</v>
      </c>
      <c r="D79" s="360">
        <v>773.27</v>
      </c>
      <c r="E79" s="236">
        <v>0</v>
      </c>
      <c r="F79" s="79">
        <v>0</v>
      </c>
      <c r="G79" s="86">
        <v>2</v>
      </c>
      <c r="H79" s="272">
        <v>1546.54</v>
      </c>
    </row>
    <row r="80" spans="1:8" s="1" customFormat="1" x14ac:dyDescent="0.2">
      <c r="A80" s="318" t="s">
        <v>199</v>
      </c>
      <c r="B80" s="47" t="s">
        <v>5</v>
      </c>
      <c r="C80" s="16">
        <v>1</v>
      </c>
      <c r="D80" s="361">
        <v>756.38</v>
      </c>
      <c r="E80" s="236">
        <v>0</v>
      </c>
      <c r="F80" s="79">
        <v>0</v>
      </c>
      <c r="G80" s="86">
        <v>1</v>
      </c>
      <c r="H80" s="272">
        <v>756.38</v>
      </c>
    </row>
    <row r="81" spans="1:8" s="1" customFormat="1" ht="13.5" thickBot="1" x14ac:dyDescent="0.25">
      <c r="A81" s="335" t="s">
        <v>204</v>
      </c>
      <c r="B81" s="14" t="s">
        <v>5</v>
      </c>
      <c r="C81" s="16">
        <v>1</v>
      </c>
      <c r="D81" s="360">
        <v>1509.82</v>
      </c>
      <c r="E81" s="236">
        <v>0</v>
      </c>
      <c r="F81" s="79">
        <v>0</v>
      </c>
      <c r="G81" s="86">
        <v>1</v>
      </c>
      <c r="H81" s="272">
        <v>1509.82</v>
      </c>
    </row>
    <row r="82" spans="1:8" s="1" customFormat="1" ht="39" thickBot="1" x14ac:dyDescent="0.25">
      <c r="A82" s="82" t="s">
        <v>170</v>
      </c>
      <c r="B82" s="35"/>
      <c r="C82" s="36"/>
      <c r="D82" s="364"/>
      <c r="E82" s="273">
        <v>7832</v>
      </c>
      <c r="F82" s="273">
        <v>27352.319999999996</v>
      </c>
      <c r="G82" s="273">
        <v>7832</v>
      </c>
      <c r="H82" s="273">
        <v>27352.319999999996</v>
      </c>
    </row>
    <row r="83" spans="1:8" s="4" customFormat="1" x14ac:dyDescent="0.2">
      <c r="A83" s="111" t="s">
        <v>315</v>
      </c>
      <c r="B83" s="172" t="s">
        <v>240</v>
      </c>
      <c r="C83" s="173">
        <v>1</v>
      </c>
      <c r="D83" s="365">
        <v>20.38</v>
      </c>
      <c r="E83" s="231">
        <v>932</v>
      </c>
      <c r="F83" s="232">
        <v>18994.16</v>
      </c>
      <c r="G83" s="297">
        <v>932</v>
      </c>
      <c r="H83" s="244">
        <v>18994.16</v>
      </c>
    </row>
    <row r="84" spans="1:8" s="4" customFormat="1" x14ac:dyDescent="0.2">
      <c r="A84" s="58" t="s">
        <v>57</v>
      </c>
      <c r="B84" s="176" t="s">
        <v>20</v>
      </c>
      <c r="C84" s="154">
        <v>1</v>
      </c>
      <c r="D84" s="481">
        <v>868.52</v>
      </c>
      <c r="E84" s="236">
        <v>1</v>
      </c>
      <c r="F84" s="79">
        <v>868.52</v>
      </c>
      <c r="G84" s="86">
        <v>1</v>
      </c>
      <c r="H84" s="272">
        <v>868.52</v>
      </c>
    </row>
    <row r="85" spans="1:8" x14ac:dyDescent="0.2">
      <c r="A85" s="51" t="s">
        <v>317</v>
      </c>
      <c r="B85" s="176" t="s">
        <v>20</v>
      </c>
      <c r="C85" s="154">
        <v>1</v>
      </c>
      <c r="D85" s="367">
        <v>434.26</v>
      </c>
      <c r="E85" s="236">
        <v>1</v>
      </c>
      <c r="F85" s="79">
        <v>434.26</v>
      </c>
      <c r="G85" s="86">
        <v>1</v>
      </c>
      <c r="H85" s="272">
        <v>434.26</v>
      </c>
    </row>
    <row r="86" spans="1:8" s="1" customFormat="1" x14ac:dyDescent="0.2">
      <c r="A86" s="58" t="s">
        <v>318</v>
      </c>
      <c r="B86" s="176" t="s">
        <v>20</v>
      </c>
      <c r="C86" s="154">
        <v>1</v>
      </c>
      <c r="D86" s="367">
        <v>434.26</v>
      </c>
      <c r="E86" s="236">
        <v>1</v>
      </c>
      <c r="F86" s="79">
        <v>434.26</v>
      </c>
      <c r="G86" s="86">
        <v>1</v>
      </c>
      <c r="H86" s="272">
        <v>434.26</v>
      </c>
    </row>
    <row r="87" spans="1:8" s="3" customFormat="1" ht="24.75" thickBot="1" x14ac:dyDescent="0.25">
      <c r="A87" s="51" t="s">
        <v>58</v>
      </c>
      <c r="B87" s="175" t="s">
        <v>67</v>
      </c>
      <c r="C87" s="117">
        <v>1</v>
      </c>
      <c r="D87" s="368">
        <v>0.96</v>
      </c>
      <c r="E87" s="236">
        <v>6897</v>
      </c>
      <c r="F87" s="79">
        <v>6621.12</v>
      </c>
      <c r="G87" s="86">
        <v>6897</v>
      </c>
      <c r="H87" s="272">
        <v>6621.12</v>
      </c>
    </row>
    <row r="88" spans="1:8" s="6" customFormat="1" ht="26.25" thickBot="1" x14ac:dyDescent="0.25">
      <c r="A88" s="179" t="s">
        <v>258</v>
      </c>
      <c r="B88" s="62"/>
      <c r="C88" s="36"/>
      <c r="D88" s="347"/>
      <c r="E88" s="298"/>
      <c r="F88" s="273">
        <v>1854.96</v>
      </c>
      <c r="G88" s="298"/>
      <c r="H88" s="273">
        <v>2610.23</v>
      </c>
    </row>
    <row r="89" spans="1:8" s="6" customFormat="1" x14ac:dyDescent="0.2">
      <c r="A89" s="111" t="s">
        <v>169</v>
      </c>
      <c r="B89" s="182" t="s">
        <v>257</v>
      </c>
      <c r="C89" s="154">
        <v>12</v>
      </c>
      <c r="D89" s="358">
        <v>154.58000000000001</v>
      </c>
      <c r="E89" s="236">
        <v>1</v>
      </c>
      <c r="F89" s="79">
        <v>1854.96</v>
      </c>
      <c r="G89" s="86">
        <v>1</v>
      </c>
      <c r="H89" s="272">
        <v>1845.47</v>
      </c>
    </row>
    <row r="90" spans="1:8" s="6" customFormat="1" ht="13.5" thickBot="1" x14ac:dyDescent="0.25">
      <c r="A90" s="111" t="s">
        <v>379</v>
      </c>
      <c r="B90" s="177" t="s">
        <v>257</v>
      </c>
      <c r="C90" s="183">
        <v>12</v>
      </c>
      <c r="D90" s="346">
        <v>64.06</v>
      </c>
      <c r="E90" s="236">
        <v>0</v>
      </c>
      <c r="F90" s="79">
        <v>0</v>
      </c>
      <c r="G90" s="86">
        <v>1</v>
      </c>
      <c r="H90" s="272">
        <v>764.76</v>
      </c>
    </row>
    <row r="91" spans="1:8" s="3" customFormat="1" ht="26.25" thickBot="1" x14ac:dyDescent="0.25">
      <c r="A91" s="184" t="s">
        <v>259</v>
      </c>
      <c r="B91" s="35"/>
      <c r="C91" s="36"/>
      <c r="D91" s="347"/>
      <c r="E91" s="229"/>
      <c r="F91" s="273">
        <v>4674.84</v>
      </c>
      <c r="G91" s="229"/>
      <c r="H91" s="273">
        <v>11189.76</v>
      </c>
    </row>
    <row r="92" spans="1:8" ht="36" x14ac:dyDescent="0.2">
      <c r="A92" s="185" t="s">
        <v>59</v>
      </c>
      <c r="B92" s="186"/>
      <c r="C92" s="154"/>
      <c r="D92" s="369"/>
      <c r="E92" s="236">
        <v>0</v>
      </c>
      <c r="F92" s="235">
        <v>2520.6</v>
      </c>
      <c r="G92" s="235"/>
      <c r="H92" s="255">
        <v>2506.6</v>
      </c>
    </row>
    <row r="93" spans="1:8" s="3" customFormat="1" x14ac:dyDescent="0.2">
      <c r="A93" s="187" t="s">
        <v>21</v>
      </c>
      <c r="B93" s="186" t="s">
        <v>72</v>
      </c>
      <c r="C93" s="154">
        <v>12</v>
      </c>
      <c r="D93" s="370">
        <v>13.03</v>
      </c>
      <c r="E93" s="236">
        <v>10</v>
      </c>
      <c r="F93" s="79">
        <v>1563.6</v>
      </c>
      <c r="G93" s="86">
        <v>10</v>
      </c>
      <c r="H93" s="272">
        <v>1555.1</v>
      </c>
    </row>
    <row r="94" spans="1:8" s="3" customFormat="1" x14ac:dyDescent="0.2">
      <c r="A94" s="187" t="s">
        <v>22</v>
      </c>
      <c r="B94" s="186" t="s">
        <v>6</v>
      </c>
      <c r="C94" s="154">
        <v>12</v>
      </c>
      <c r="D94" s="370">
        <v>0.28999999999999998</v>
      </c>
      <c r="E94" s="236">
        <v>275</v>
      </c>
      <c r="F94" s="79">
        <v>957</v>
      </c>
      <c r="G94" s="86">
        <v>275</v>
      </c>
      <c r="H94" s="272">
        <v>951.5</v>
      </c>
    </row>
    <row r="95" spans="1:8" s="3" customFormat="1" ht="36" x14ac:dyDescent="0.2">
      <c r="A95" s="141" t="s">
        <v>260</v>
      </c>
      <c r="B95" s="186"/>
      <c r="C95" s="154" t="s">
        <v>261</v>
      </c>
      <c r="D95" s="369"/>
      <c r="E95" s="236">
        <v>0</v>
      </c>
      <c r="F95" s="235">
        <v>2154.2399999999998</v>
      </c>
      <c r="G95" s="79"/>
      <c r="H95" s="255">
        <v>8683.16</v>
      </c>
    </row>
    <row r="96" spans="1:8" s="3" customFormat="1" x14ac:dyDescent="0.2">
      <c r="A96" s="215" t="s">
        <v>338</v>
      </c>
      <c r="B96" s="34" t="s">
        <v>128</v>
      </c>
      <c r="C96" s="16"/>
      <c r="D96" s="351">
        <v>58.26</v>
      </c>
      <c r="E96" s="236">
        <v>0</v>
      </c>
      <c r="F96" s="79">
        <v>0</v>
      </c>
      <c r="G96" s="86">
        <v>70</v>
      </c>
      <c r="H96" s="272">
        <v>4078.2</v>
      </c>
    </row>
    <row r="97" spans="1:8" s="3" customFormat="1" x14ac:dyDescent="0.2">
      <c r="A97" s="315" t="s">
        <v>150</v>
      </c>
      <c r="B97" s="34" t="s">
        <v>5</v>
      </c>
      <c r="C97" s="16"/>
      <c r="D97" s="351">
        <v>27.69</v>
      </c>
      <c r="E97" s="236">
        <v>0</v>
      </c>
      <c r="F97" s="79">
        <v>0</v>
      </c>
      <c r="G97" s="86">
        <v>20</v>
      </c>
      <c r="H97" s="272">
        <v>553.80000000000007</v>
      </c>
    </row>
    <row r="98" spans="1:8" s="3" customFormat="1" x14ac:dyDescent="0.2">
      <c r="A98" s="315" t="s">
        <v>151</v>
      </c>
      <c r="B98" s="34" t="s">
        <v>128</v>
      </c>
      <c r="C98" s="16"/>
      <c r="D98" s="351">
        <v>3335</v>
      </c>
      <c r="E98" s="236">
        <v>0</v>
      </c>
      <c r="F98" s="79">
        <v>0</v>
      </c>
      <c r="G98" s="86">
        <v>1</v>
      </c>
      <c r="H98" s="272">
        <v>3335</v>
      </c>
    </row>
    <row r="99" spans="1:8" s="3" customFormat="1" ht="13.5" thickBot="1" x14ac:dyDescent="0.25">
      <c r="A99" s="340" t="s">
        <v>429</v>
      </c>
      <c r="B99" s="34" t="s">
        <v>128</v>
      </c>
      <c r="C99" s="16"/>
      <c r="D99" s="351">
        <v>47.04</v>
      </c>
      <c r="E99" s="236">
        <v>0</v>
      </c>
      <c r="F99" s="79">
        <v>0</v>
      </c>
      <c r="G99" s="86">
        <v>15</v>
      </c>
      <c r="H99" s="272">
        <v>716.16</v>
      </c>
    </row>
    <row r="100" spans="1:8" s="1" customFormat="1" ht="26.25" thickBot="1" x14ac:dyDescent="0.25">
      <c r="A100" s="184" t="s">
        <v>262</v>
      </c>
      <c r="B100" s="188"/>
      <c r="C100" s="189"/>
      <c r="D100" s="371"/>
      <c r="E100" s="229"/>
      <c r="F100" s="273">
        <v>3010.6</v>
      </c>
      <c r="G100" s="229"/>
      <c r="H100" s="273">
        <v>2284</v>
      </c>
    </row>
    <row r="101" spans="1:8" s="1" customFormat="1" ht="24.75" thickBot="1" x14ac:dyDescent="0.25">
      <c r="A101" s="145" t="s">
        <v>60</v>
      </c>
      <c r="B101" s="166" t="s">
        <v>66</v>
      </c>
      <c r="C101" s="190">
        <v>1</v>
      </c>
      <c r="D101" s="346"/>
      <c r="E101" s="231">
        <v>1346.4</v>
      </c>
      <c r="F101" s="232">
        <v>3010.6</v>
      </c>
      <c r="G101" s="297">
        <v>1346.4</v>
      </c>
      <c r="H101" s="244">
        <v>2284</v>
      </c>
    </row>
    <row r="102" spans="1:8" s="1" customFormat="1" ht="19.5" customHeight="1" thickBot="1" x14ac:dyDescent="0.25">
      <c r="A102" s="619" t="s">
        <v>62</v>
      </c>
      <c r="B102" s="620"/>
      <c r="C102" s="620"/>
      <c r="D102" s="621"/>
      <c r="E102" s="229"/>
      <c r="F102" s="273">
        <v>142285.31</v>
      </c>
      <c r="G102" s="229"/>
      <c r="H102" s="273">
        <v>141810.35184000002</v>
      </c>
    </row>
    <row r="103" spans="1:8" s="1" customFormat="1" ht="26.25" thickBot="1" x14ac:dyDescent="0.25">
      <c r="A103" s="198" t="s">
        <v>264</v>
      </c>
      <c r="B103" s="113"/>
      <c r="C103" s="114"/>
      <c r="D103" s="373"/>
      <c r="E103" s="262">
        <v>142</v>
      </c>
      <c r="F103" s="229">
        <v>28942.5</v>
      </c>
      <c r="G103" s="229">
        <v>142</v>
      </c>
      <c r="H103" s="273">
        <v>28845.277599999998</v>
      </c>
    </row>
    <row r="104" spans="1:8" s="1" customFormat="1" ht="24" x14ac:dyDescent="0.2">
      <c r="A104" s="343" t="s">
        <v>173</v>
      </c>
      <c r="B104" s="56" t="s">
        <v>66</v>
      </c>
      <c r="C104" s="381" t="s">
        <v>282</v>
      </c>
      <c r="D104" s="364" t="s">
        <v>265</v>
      </c>
      <c r="E104" s="231">
        <v>1346.4</v>
      </c>
      <c r="F104" s="232">
        <v>27391.45</v>
      </c>
      <c r="G104" s="297">
        <v>1346.4</v>
      </c>
      <c r="H104" s="244">
        <v>27318.46</v>
      </c>
    </row>
    <row r="105" spans="1:8" s="1" customFormat="1" ht="24.75" thickBot="1" x14ac:dyDescent="0.25">
      <c r="A105" s="199" t="s">
        <v>275</v>
      </c>
      <c r="B105" s="14" t="s">
        <v>66</v>
      </c>
      <c r="C105" s="83">
        <v>12</v>
      </c>
      <c r="D105" s="396">
        <v>9.6000000000000002E-2</v>
      </c>
      <c r="E105" s="236">
        <v>1346.4</v>
      </c>
      <c r="F105" s="79">
        <v>1551.05</v>
      </c>
      <c r="G105" s="86">
        <v>1346.4</v>
      </c>
      <c r="H105" s="272">
        <v>1526.8175999999999</v>
      </c>
    </row>
    <row r="106" spans="1:8" s="3" customFormat="1" ht="53.25" customHeight="1" thickBot="1" x14ac:dyDescent="0.25">
      <c r="A106" s="200" t="s">
        <v>266</v>
      </c>
      <c r="B106" s="55" t="s">
        <v>66</v>
      </c>
      <c r="C106" s="382" t="s">
        <v>187</v>
      </c>
      <c r="D106" s="347" t="s">
        <v>265</v>
      </c>
      <c r="E106" s="262">
        <v>2059.6999999999998</v>
      </c>
      <c r="F106" s="229">
        <v>101972.46</v>
      </c>
      <c r="G106" s="298">
        <v>2059.6999999999998</v>
      </c>
      <c r="H106" s="273">
        <v>101451.20000000001</v>
      </c>
    </row>
    <row r="107" spans="1:8" s="3" customFormat="1" ht="24.75" customHeight="1" thickBot="1" x14ac:dyDescent="0.25">
      <c r="A107" s="201" t="s">
        <v>267</v>
      </c>
      <c r="B107" s="274" t="s">
        <v>66</v>
      </c>
      <c r="C107" s="77">
        <v>1</v>
      </c>
      <c r="D107" s="484">
        <v>3.4666666666666665E-3</v>
      </c>
      <c r="E107" s="262">
        <v>1346.4</v>
      </c>
      <c r="F107" s="229">
        <v>60.59</v>
      </c>
      <c r="G107" s="298">
        <v>1346.4</v>
      </c>
      <c r="H107" s="273">
        <v>56.010239999999996</v>
      </c>
    </row>
    <row r="108" spans="1:8" s="3" customFormat="1" ht="51.75" thickBot="1" x14ac:dyDescent="0.25">
      <c r="A108" s="184" t="s">
        <v>268</v>
      </c>
      <c r="B108" s="275" t="s">
        <v>66</v>
      </c>
      <c r="C108" s="78">
        <v>12</v>
      </c>
      <c r="D108" s="374">
        <v>0.77</v>
      </c>
      <c r="E108" s="262">
        <v>1346.4</v>
      </c>
      <c r="F108" s="229">
        <v>11309.76</v>
      </c>
      <c r="G108" s="298">
        <v>1346.4</v>
      </c>
      <c r="H108" s="273">
        <v>11457.864</v>
      </c>
    </row>
    <row r="109" spans="1:8" s="1" customFormat="1" ht="15.75" thickBot="1" x14ac:dyDescent="0.25">
      <c r="A109" s="209" t="s">
        <v>64</v>
      </c>
      <c r="B109" s="210"/>
      <c r="C109" s="211"/>
      <c r="D109" s="485"/>
      <c r="E109" s="262">
        <v>1346.4</v>
      </c>
      <c r="F109" s="228">
        <v>61718.98</v>
      </c>
      <c r="G109" s="227">
        <v>1346.4</v>
      </c>
      <c r="H109" s="273">
        <v>60789.959500000012</v>
      </c>
    </row>
    <row r="110" spans="1:8" s="1" customFormat="1" ht="18" thickBot="1" x14ac:dyDescent="0.25">
      <c r="A110" s="115" t="s">
        <v>320</v>
      </c>
      <c r="B110" s="259" t="s">
        <v>66</v>
      </c>
      <c r="C110" s="116">
        <v>12</v>
      </c>
      <c r="D110" s="486">
        <v>3.82</v>
      </c>
      <c r="E110" s="236">
        <v>1346.4</v>
      </c>
      <c r="F110" s="79">
        <v>61718.97600000001</v>
      </c>
      <c r="G110" s="86">
        <v>1346.4</v>
      </c>
      <c r="H110" s="272">
        <v>60789.959500000012</v>
      </c>
    </row>
    <row r="111" spans="1:8" s="1" customFormat="1" ht="15.75" thickBot="1" x14ac:dyDescent="0.25">
      <c r="A111" s="221" t="s">
        <v>424</v>
      </c>
      <c r="B111" s="55"/>
      <c r="C111" s="40"/>
      <c r="D111" s="489"/>
      <c r="E111" s="17"/>
      <c r="F111" s="273">
        <v>283469.36</v>
      </c>
      <c r="G111" s="17"/>
      <c r="H111" s="273">
        <v>281619.99638000003</v>
      </c>
    </row>
    <row r="112" spans="1:8" x14ac:dyDescent="0.2">
      <c r="A112" s="24"/>
      <c r="B112" s="75"/>
      <c r="C112" s="18"/>
      <c r="E112" s="302"/>
    </row>
    <row r="113" spans="1:8" x14ac:dyDescent="0.2">
      <c r="A113" s="284" t="s">
        <v>431</v>
      </c>
      <c r="B113" s="75"/>
      <c r="C113" s="18"/>
      <c r="D113" s="122"/>
      <c r="E113" s="302"/>
    </row>
    <row r="114" spans="1:8" x14ac:dyDescent="0.2">
      <c r="A114" s="24"/>
      <c r="B114" s="75"/>
      <c r="C114" s="18"/>
      <c r="D114" s="122"/>
      <c r="E114" s="48"/>
      <c r="F114" s="48"/>
      <c r="G114" s="48"/>
      <c r="H114" s="48"/>
    </row>
    <row r="115" spans="1:8" x14ac:dyDescent="0.2">
      <c r="A115" s="24" t="s">
        <v>432</v>
      </c>
      <c r="B115" s="75"/>
      <c r="C115" s="18"/>
      <c r="D115" s="122"/>
      <c r="E115" s="69"/>
      <c r="F115" s="69"/>
      <c r="G115" s="69"/>
      <c r="H115" s="69"/>
    </row>
    <row r="116" spans="1:8" s="1" customFormat="1" x14ac:dyDescent="0.2">
      <c r="A116" s="24"/>
      <c r="B116" s="75"/>
      <c r="C116" s="18"/>
      <c r="D116" s="122"/>
      <c r="E116" s="302"/>
      <c r="F116" s="302"/>
      <c r="G116" s="302"/>
      <c r="H116" s="302"/>
    </row>
    <row r="117" spans="1:8" s="3" customFormat="1" x14ac:dyDescent="0.2">
      <c r="A117" s="24"/>
      <c r="B117" s="75"/>
      <c r="C117" s="18"/>
      <c r="D117" s="122"/>
      <c r="E117" s="302"/>
      <c r="F117" s="302"/>
      <c r="G117" s="302"/>
      <c r="H117" s="302"/>
    </row>
    <row r="118" spans="1:8" x14ac:dyDescent="0.2">
      <c r="A118" s="24"/>
      <c r="D118" s="122"/>
      <c r="E118" s="302"/>
    </row>
    <row r="119" spans="1:8" x14ac:dyDescent="0.2">
      <c r="A119" s="24"/>
      <c r="E119" s="302"/>
    </row>
    <row r="120" spans="1:8" x14ac:dyDescent="0.2">
      <c r="E120" s="302"/>
    </row>
    <row r="121" spans="1:8" x14ac:dyDescent="0.2">
      <c r="E121" s="302"/>
    </row>
    <row r="122" spans="1:8" x14ac:dyDescent="0.2">
      <c r="E122" s="302"/>
    </row>
    <row r="123" spans="1:8" x14ac:dyDescent="0.2">
      <c r="E123" s="302"/>
    </row>
    <row r="124" spans="1:8" x14ac:dyDescent="0.2">
      <c r="E124" s="302"/>
    </row>
    <row r="125" spans="1:8" x14ac:dyDescent="0.2">
      <c r="E125" s="302"/>
    </row>
    <row r="126" spans="1:8" x14ac:dyDescent="0.2">
      <c r="E126" s="302"/>
    </row>
    <row r="127" spans="1:8" x14ac:dyDescent="0.2">
      <c r="E127" s="302"/>
    </row>
    <row r="128" spans="1:8" x14ac:dyDescent="0.2">
      <c r="E128" s="302"/>
    </row>
    <row r="129" spans="1:5" x14ac:dyDescent="0.2">
      <c r="E129" s="302"/>
    </row>
    <row r="130" spans="1:5" x14ac:dyDescent="0.2">
      <c r="E130" s="302"/>
    </row>
    <row r="131" spans="1:5" x14ac:dyDescent="0.2">
      <c r="E131" s="302"/>
    </row>
    <row r="132" spans="1:5" x14ac:dyDescent="0.2">
      <c r="E132" s="302"/>
    </row>
    <row r="133" spans="1:5" x14ac:dyDescent="0.2">
      <c r="E133" s="302"/>
    </row>
    <row r="134" spans="1:5" x14ac:dyDescent="0.2">
      <c r="E134" s="302"/>
    </row>
    <row r="135" spans="1:5" x14ac:dyDescent="0.2">
      <c r="E135" s="302"/>
    </row>
    <row r="136" spans="1:5" x14ac:dyDescent="0.2">
      <c r="E136" s="302"/>
    </row>
    <row r="137" spans="1:5" x14ac:dyDescent="0.2">
      <c r="E137" s="302"/>
    </row>
    <row r="138" spans="1:5" x14ac:dyDescent="0.2">
      <c r="E138" s="302"/>
    </row>
    <row r="139" spans="1:5" x14ac:dyDescent="0.2">
      <c r="A139" s="13"/>
      <c r="E139" s="302"/>
    </row>
    <row r="140" spans="1:5" x14ac:dyDescent="0.2">
      <c r="A140" s="13"/>
      <c r="E140" s="302"/>
    </row>
    <row r="141" spans="1:5" x14ac:dyDescent="0.2">
      <c r="A141" s="13"/>
      <c r="E141" s="302"/>
    </row>
    <row r="142" spans="1:5" x14ac:dyDescent="0.2">
      <c r="A142" s="13"/>
    </row>
    <row r="143" spans="1:5" x14ac:dyDescent="0.2">
      <c r="A143" s="13"/>
    </row>
    <row r="144" spans="1:5" x14ac:dyDescent="0.2">
      <c r="A144" s="13"/>
    </row>
    <row r="145" spans="1:4" x14ac:dyDescent="0.2">
      <c r="A145" s="13"/>
    </row>
    <row r="146" spans="1:4" x14ac:dyDescent="0.2">
      <c r="A146" s="13"/>
    </row>
    <row r="147" spans="1:4" x14ac:dyDescent="0.2">
      <c r="A147" s="13"/>
    </row>
    <row r="148" spans="1:4" x14ac:dyDescent="0.2">
      <c r="A148" s="13"/>
      <c r="B148" s="13"/>
      <c r="C148" s="13"/>
    </row>
    <row r="149" spans="1:4" x14ac:dyDescent="0.2">
      <c r="A149" s="13"/>
      <c r="B149" s="13"/>
      <c r="C149" s="13"/>
    </row>
    <row r="153" spans="1:4" x14ac:dyDescent="0.2">
      <c r="A153" s="13"/>
      <c r="D153" s="302"/>
    </row>
    <row r="154" spans="1:4" x14ac:dyDescent="0.2">
      <c r="A154" s="13"/>
      <c r="D154" s="302"/>
    </row>
  </sheetData>
  <mergeCells count="9">
    <mergeCell ref="A60:D60"/>
    <mergeCell ref="A102:D102"/>
    <mergeCell ref="E19:H19"/>
    <mergeCell ref="A1:H1"/>
    <mergeCell ref="A2:D2"/>
    <mergeCell ref="E21:F21"/>
    <mergeCell ref="G21:H21"/>
    <mergeCell ref="E20:H20"/>
    <mergeCell ref="A23:D23"/>
  </mergeCells>
  <pageMargins left="0.31496062992125984" right="0.31496062992125984" top="0.15748031496062992" bottom="0.15748031496062992" header="0.31496062992125984" footer="0.31496062992125984"/>
  <pageSetup paperSize="9" scale="70" fitToHeight="0" orientation="portrait" copies="2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78"/>
  <sheetViews>
    <sheetView showZeros="0" topLeftCell="A121" zoomScaleNormal="100" workbookViewId="0">
      <selection activeCell="G130" sqref="G130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2.140625" style="302" customWidth="1"/>
    <col min="7" max="8" width="13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207023.12095162109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683443.05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683443.05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522046.71000000008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2">
        <v>141380</v>
      </c>
    </row>
    <row r="8" spans="1:8" s="1" customFormat="1" x14ac:dyDescent="0.2">
      <c r="A8" s="222" t="s">
        <v>238</v>
      </c>
      <c r="B8" s="7"/>
      <c r="C8" s="18"/>
      <c r="D8" s="18"/>
      <c r="E8" s="18"/>
      <c r="F8" s="18"/>
      <c r="G8" s="18"/>
      <c r="H8" s="452">
        <v>20016.340000000004</v>
      </c>
    </row>
    <row r="9" spans="1:8" s="2" customFormat="1" x14ac:dyDescent="0.2">
      <c r="A9" s="10" t="s">
        <v>125</v>
      </c>
      <c r="B9" s="72"/>
      <c r="C9" s="99"/>
      <c r="D9" s="73"/>
      <c r="E9" s="73"/>
      <c r="F9" s="73"/>
      <c r="G9" s="73"/>
      <c r="H9" s="289">
        <v>637096.25697999983</v>
      </c>
    </row>
    <row r="10" spans="1:8" s="2" customFormat="1" x14ac:dyDescent="0.2">
      <c r="A10" s="222" t="s">
        <v>427</v>
      </c>
      <c r="B10" s="7"/>
      <c r="C10" s="18"/>
      <c r="D10" s="64"/>
      <c r="E10" s="64"/>
      <c r="F10" s="64"/>
      <c r="G10" s="64"/>
      <c r="H10" s="444">
        <v>253369.91397162131</v>
      </c>
    </row>
    <row r="11" spans="1:8" s="2" customFormat="1" x14ac:dyDescent="0.2">
      <c r="A11" s="8"/>
      <c r="B11" s="7"/>
      <c r="C11" s="18"/>
      <c r="D11" s="122"/>
      <c r="E11" s="99"/>
      <c r="F11" s="99"/>
      <c r="G11" s="99"/>
      <c r="H11" s="286"/>
    </row>
    <row r="12" spans="1:8" s="2" customFormat="1" ht="15.75" customHeight="1" x14ac:dyDescent="0.2">
      <c r="A12" s="623" t="s">
        <v>124</v>
      </c>
      <c r="B12" s="622"/>
      <c r="C12" s="622"/>
      <c r="D12" s="622"/>
      <c r="E12" s="122"/>
      <c r="F12" s="122"/>
      <c r="G12" s="286"/>
      <c r="H12" s="287"/>
    </row>
    <row r="13" spans="1:8" s="2" customFormat="1" x14ac:dyDescent="0.2">
      <c r="A13" s="15" t="s">
        <v>385</v>
      </c>
      <c r="B13" s="70"/>
      <c r="C13" s="18"/>
      <c r="D13" s="122"/>
      <c r="E13" s="122"/>
      <c r="F13" s="99"/>
      <c r="G13" s="99"/>
      <c r="H13" s="285">
        <v>-57630.189048378845</v>
      </c>
    </row>
    <row r="14" spans="1:8" s="2" customFormat="1" ht="25.5" x14ac:dyDescent="0.2">
      <c r="A14" s="25" t="s">
        <v>191</v>
      </c>
      <c r="B14" s="7"/>
      <c r="C14" s="18"/>
      <c r="D14" s="121"/>
      <c r="E14" s="48"/>
      <c r="F14" s="48"/>
      <c r="G14" s="106"/>
      <c r="H14" s="288">
        <v>697639.58696814603</v>
      </c>
    </row>
    <row r="15" spans="1:8" s="2" customFormat="1" x14ac:dyDescent="0.2">
      <c r="A15" s="222" t="s">
        <v>189</v>
      </c>
      <c r="B15" s="7"/>
      <c r="C15" s="18"/>
      <c r="D15" s="64"/>
      <c r="E15" s="48"/>
      <c r="F15" s="48"/>
      <c r="G15" s="106"/>
      <c r="H15" s="289">
        <v>697639.58696814603</v>
      </c>
    </row>
    <row r="16" spans="1:8" s="2" customFormat="1" x14ac:dyDescent="0.2">
      <c r="A16" s="222" t="s">
        <v>190</v>
      </c>
      <c r="B16" s="7"/>
      <c r="C16" s="18"/>
      <c r="D16" s="121"/>
      <c r="E16" s="48"/>
      <c r="F16" s="48"/>
      <c r="G16" s="286"/>
      <c r="H16" s="289">
        <v>515245.91000000003</v>
      </c>
    </row>
    <row r="17" spans="1:8" s="2" customFormat="1" x14ac:dyDescent="0.2">
      <c r="A17" s="222" t="s">
        <v>123</v>
      </c>
      <c r="B17" s="7"/>
      <c r="C17" s="18"/>
      <c r="D17" s="64"/>
      <c r="E17" s="48"/>
      <c r="F17" s="48"/>
      <c r="G17" s="106"/>
      <c r="H17" s="290">
        <v>162497.97696814599</v>
      </c>
    </row>
    <row r="18" spans="1:8" s="1" customFormat="1" x14ac:dyDescent="0.2">
      <c r="A18" s="222" t="s">
        <v>238</v>
      </c>
      <c r="B18" s="18"/>
      <c r="C18" s="18"/>
      <c r="D18" s="121"/>
      <c r="E18" s="48"/>
      <c r="F18" s="48"/>
      <c r="G18" s="106"/>
      <c r="H18" s="290">
        <v>19895.7</v>
      </c>
    </row>
    <row r="19" spans="1:8" s="1" customFormat="1" x14ac:dyDescent="0.2">
      <c r="A19" s="222" t="s">
        <v>276</v>
      </c>
      <c r="B19" s="7"/>
      <c r="C19" s="18"/>
      <c r="D19" s="64"/>
      <c r="E19" s="48"/>
      <c r="F19" s="48"/>
      <c r="G19" s="106"/>
      <c r="H19" s="288">
        <v>640009.39791976719</v>
      </c>
    </row>
    <row r="20" spans="1:8" s="1" customFormat="1" x14ac:dyDescent="0.2">
      <c r="A20" s="10" t="s">
        <v>126</v>
      </c>
      <c r="B20" s="72"/>
      <c r="C20" s="99"/>
      <c r="D20" s="121"/>
      <c r="E20" s="48"/>
      <c r="F20" s="48"/>
      <c r="G20" s="106"/>
      <c r="H20" s="289">
        <v>637096.25697999983</v>
      </c>
    </row>
    <row r="21" spans="1:8" s="1" customFormat="1" x14ac:dyDescent="0.2">
      <c r="A21" s="11" t="s">
        <v>428</v>
      </c>
      <c r="B21" s="7"/>
      <c r="C21" s="18"/>
      <c r="D21" s="64"/>
      <c r="E21" s="48"/>
      <c r="F21" s="48"/>
      <c r="G21" s="106"/>
      <c r="H21" s="444">
        <v>2913.140939767356</v>
      </c>
    </row>
    <row r="22" spans="1:8" s="1" customFormat="1" ht="13.5" thickBot="1" x14ac:dyDescent="0.25">
      <c r="A22" s="120"/>
      <c r="B22" s="7"/>
      <c r="C22" s="18"/>
      <c r="D22" s="64"/>
      <c r="E22" s="18"/>
      <c r="F22" s="18"/>
      <c r="G22" s="18"/>
      <c r="H22" s="18"/>
    </row>
    <row r="23" spans="1:8" s="89" customFormat="1" ht="15.75" thickBot="1" x14ac:dyDescent="0.25">
      <c r="A23" s="74" t="s">
        <v>7</v>
      </c>
      <c r="B23" s="87"/>
      <c r="C23" s="88"/>
      <c r="D23" s="224" t="s">
        <v>9</v>
      </c>
      <c r="E23" s="632">
        <v>6</v>
      </c>
      <c r="F23" s="633"/>
      <c r="G23" s="633"/>
      <c r="H23" s="634"/>
    </row>
    <row r="24" spans="1:8" s="89" customFormat="1" ht="20.25" thickBot="1" x14ac:dyDescent="0.25">
      <c r="A24" s="90"/>
      <c r="B24" s="92" t="s">
        <v>8</v>
      </c>
      <c r="C24" s="344" t="s">
        <v>166</v>
      </c>
      <c r="D24" s="225" t="s">
        <v>10</v>
      </c>
      <c r="E24" s="629" t="s">
        <v>86</v>
      </c>
      <c r="F24" s="630"/>
      <c r="G24" s="630"/>
      <c r="H24" s="631"/>
    </row>
    <row r="25" spans="1:8" s="1" customFormat="1" ht="21.75" thickBot="1" x14ac:dyDescent="0.25">
      <c r="A25" s="93" t="s">
        <v>11</v>
      </c>
      <c r="B25" s="44" t="s">
        <v>12</v>
      </c>
      <c r="C25" s="19"/>
      <c r="D25" s="283" t="s">
        <v>13</v>
      </c>
      <c r="E25" s="291" t="s">
        <v>4</v>
      </c>
      <c r="F25" s="292"/>
      <c r="G25" s="293" t="s">
        <v>0</v>
      </c>
      <c r="H25" s="294"/>
    </row>
    <row r="26" spans="1:8" s="91" customFormat="1" ht="20.25" thickBot="1" x14ac:dyDescent="0.25">
      <c r="A26" s="105"/>
      <c r="B26" s="92"/>
      <c r="C26" s="103"/>
      <c r="D26" s="226"/>
      <c r="E26" s="295" t="s">
        <v>1</v>
      </c>
      <c r="F26" s="296" t="s">
        <v>2</v>
      </c>
      <c r="G26" s="295" t="s">
        <v>1</v>
      </c>
      <c r="H26" s="296" t="s">
        <v>3</v>
      </c>
    </row>
    <row r="27" spans="1:8" s="1" customFormat="1" ht="41.25" customHeight="1" thickBot="1" x14ac:dyDescent="0.25">
      <c r="A27" s="616" t="s">
        <v>27</v>
      </c>
      <c r="B27" s="617"/>
      <c r="C27" s="617"/>
      <c r="D27" s="618"/>
      <c r="E27" s="229"/>
      <c r="F27" s="228">
        <v>339494.62</v>
      </c>
      <c r="G27" s="229"/>
      <c r="H27" s="228">
        <v>4121.1677399999999</v>
      </c>
    </row>
    <row r="28" spans="1:8" s="1" customFormat="1" ht="13.5" thickBot="1" x14ac:dyDescent="0.25">
      <c r="A28" s="124" t="s">
        <v>28</v>
      </c>
      <c r="B28" s="125"/>
      <c r="C28" s="379"/>
      <c r="D28" s="95"/>
      <c r="E28" s="229"/>
      <c r="F28" s="228">
        <v>24.38</v>
      </c>
      <c r="G28" s="229"/>
      <c r="H28" s="228">
        <v>24.382540000000002</v>
      </c>
    </row>
    <row r="29" spans="1:8" s="1" customFormat="1" ht="68.25" thickBot="1" x14ac:dyDescent="0.25">
      <c r="A29" s="26" t="s">
        <v>29</v>
      </c>
      <c r="B29" s="104" t="s">
        <v>65</v>
      </c>
      <c r="C29" s="230" t="s">
        <v>14</v>
      </c>
      <c r="D29" s="345">
        <v>9.1000000000000004E-3</v>
      </c>
      <c r="E29" s="231">
        <v>2679.4</v>
      </c>
      <c r="F29" s="232">
        <v>24.38</v>
      </c>
      <c r="G29" s="297">
        <v>2679.4</v>
      </c>
      <c r="H29" s="244">
        <v>24.382540000000002</v>
      </c>
    </row>
    <row r="30" spans="1:8" s="3" customFormat="1" ht="13.5" thickBot="1" x14ac:dyDescent="0.25">
      <c r="A30" s="239" t="s">
        <v>30</v>
      </c>
      <c r="B30" s="240"/>
      <c r="C30" s="380"/>
      <c r="D30" s="347"/>
      <c r="E30" s="229"/>
      <c r="F30" s="228">
        <v>681.28</v>
      </c>
      <c r="G30" s="229"/>
      <c r="H30" s="228">
        <v>678.06960000000004</v>
      </c>
    </row>
    <row r="31" spans="1:8" s="1" customFormat="1" ht="57" customHeight="1" thickBot="1" x14ac:dyDescent="0.25">
      <c r="A31" s="26" t="s">
        <v>31</v>
      </c>
      <c r="B31" s="33" t="s">
        <v>6</v>
      </c>
      <c r="C31" s="102">
        <v>12</v>
      </c>
      <c r="D31" s="348">
        <v>0.21199999999999999</v>
      </c>
      <c r="E31" s="231">
        <v>267.8</v>
      </c>
      <c r="F31" s="232">
        <v>681.28</v>
      </c>
      <c r="G31" s="297">
        <v>267.8</v>
      </c>
      <c r="H31" s="244">
        <v>678.06960000000004</v>
      </c>
    </row>
    <row r="32" spans="1:8" s="3" customFormat="1" ht="26.25" thickBot="1" x14ac:dyDescent="0.25">
      <c r="A32" s="27" t="s">
        <v>32</v>
      </c>
      <c r="B32" s="35"/>
      <c r="C32" s="36"/>
      <c r="D32" s="347"/>
      <c r="E32" s="229"/>
      <c r="F32" s="228">
        <v>24.38</v>
      </c>
      <c r="G32" s="229"/>
      <c r="H32" s="228">
        <v>0</v>
      </c>
    </row>
    <row r="33" spans="1:8" s="3" customFormat="1" ht="26.25" thickBot="1" x14ac:dyDescent="0.25">
      <c r="A33" s="132" t="s">
        <v>35</v>
      </c>
      <c r="B33" s="133"/>
      <c r="C33" s="134"/>
      <c r="D33" s="350"/>
      <c r="E33" s="229"/>
      <c r="F33" s="228">
        <v>426.02</v>
      </c>
      <c r="G33" s="229"/>
      <c r="H33" s="228">
        <v>0</v>
      </c>
    </row>
    <row r="34" spans="1:8" s="3" customFormat="1" ht="26.25" thickBot="1" x14ac:dyDescent="0.25">
      <c r="A34" s="27" t="s">
        <v>37</v>
      </c>
      <c r="B34" s="280"/>
      <c r="C34" s="388"/>
      <c r="D34" s="389"/>
      <c r="E34" s="229"/>
      <c r="F34" s="273">
        <v>336259.36</v>
      </c>
      <c r="G34" s="229"/>
      <c r="H34" s="273">
        <v>697.59359999999992</v>
      </c>
    </row>
    <row r="35" spans="1:8" s="1" customFormat="1" ht="24" x14ac:dyDescent="0.2">
      <c r="A35" s="135" t="s">
        <v>15</v>
      </c>
      <c r="B35" s="393" t="s">
        <v>6</v>
      </c>
      <c r="C35" s="394">
        <v>2</v>
      </c>
      <c r="D35" s="395">
        <v>0.77</v>
      </c>
      <c r="E35" s="386">
        <v>403.7</v>
      </c>
      <c r="F35" s="232">
        <v>621.70000000000005</v>
      </c>
      <c r="G35" s="297">
        <f>E35</f>
        <v>403.7</v>
      </c>
      <c r="H35" s="244">
        <v>621.69799999999998</v>
      </c>
    </row>
    <row r="36" spans="1:8" s="1" customFormat="1" ht="24" x14ac:dyDescent="0.2">
      <c r="A36" s="171" t="s">
        <v>214</v>
      </c>
      <c r="B36" s="14" t="s">
        <v>6</v>
      </c>
      <c r="C36" s="131">
        <v>4</v>
      </c>
      <c r="D36" s="396">
        <v>9.4E-2</v>
      </c>
      <c r="E36" s="387">
        <v>403.7</v>
      </c>
      <c r="F36" s="79">
        <v>151.79</v>
      </c>
      <c r="G36" s="86">
        <f>E36</f>
        <v>403.7</v>
      </c>
      <c r="H36" s="272">
        <v>75.895600000000002</v>
      </c>
    </row>
    <row r="37" spans="1:8" s="1" customFormat="1" ht="18.75" customHeight="1" thickBot="1" x14ac:dyDescent="0.25">
      <c r="A37" s="383" t="s">
        <v>34</v>
      </c>
      <c r="B37" s="97" t="s">
        <v>6</v>
      </c>
      <c r="C37" s="217" t="s">
        <v>69</v>
      </c>
      <c r="D37" s="360"/>
      <c r="E37" s="387">
        <v>0</v>
      </c>
      <c r="F37" s="235">
        <v>335485.87</v>
      </c>
      <c r="G37" s="235"/>
      <c r="H37" s="255">
        <v>0</v>
      </c>
    </row>
    <row r="38" spans="1:8" s="3" customFormat="1" ht="26.25" thickBot="1" x14ac:dyDescent="0.25">
      <c r="A38" s="132" t="s">
        <v>38</v>
      </c>
      <c r="B38" s="390"/>
      <c r="C38" s="391"/>
      <c r="D38" s="392"/>
      <c r="E38" s="229"/>
      <c r="F38" s="273">
        <v>50.49</v>
      </c>
      <c r="G38" s="229"/>
      <c r="H38" s="273">
        <v>50.491999999999997</v>
      </c>
    </row>
    <row r="39" spans="1:8" s="1" customFormat="1" ht="45.75" customHeight="1" thickBot="1" x14ac:dyDescent="0.25">
      <c r="A39" s="582" t="s">
        <v>39</v>
      </c>
      <c r="B39" s="128" t="s">
        <v>6</v>
      </c>
      <c r="C39" s="131">
        <v>1</v>
      </c>
      <c r="D39" s="474">
        <v>0.52</v>
      </c>
      <c r="E39" s="231">
        <v>97.1</v>
      </c>
      <c r="F39" s="232">
        <v>50.49</v>
      </c>
      <c r="G39" s="297">
        <v>97.1</v>
      </c>
      <c r="H39" s="244">
        <v>50.491999999999997</v>
      </c>
    </row>
    <row r="40" spans="1:8" s="3" customFormat="1" ht="26.25" thickBot="1" x14ac:dyDescent="0.25">
      <c r="A40" s="139" t="s">
        <v>40</v>
      </c>
      <c r="B40" s="133"/>
      <c r="C40" s="134"/>
      <c r="D40" s="350"/>
      <c r="E40" s="229"/>
      <c r="F40" s="273">
        <v>83.06</v>
      </c>
      <c r="G40" s="229"/>
      <c r="H40" s="273">
        <v>753.30140000000006</v>
      </c>
    </row>
    <row r="41" spans="1:8" s="1" customFormat="1" ht="36" customHeight="1" x14ac:dyDescent="0.2">
      <c r="A41" s="26" t="s">
        <v>41</v>
      </c>
      <c r="B41" s="249" t="s">
        <v>66</v>
      </c>
      <c r="C41" s="16" t="s">
        <v>70</v>
      </c>
      <c r="D41" s="474">
        <v>3.1E-2</v>
      </c>
      <c r="E41" s="231">
        <v>2679.4</v>
      </c>
      <c r="F41" s="232">
        <v>83.06</v>
      </c>
      <c r="G41" s="297">
        <v>2679.4</v>
      </c>
      <c r="H41" s="244">
        <v>83.061400000000006</v>
      </c>
    </row>
    <row r="42" spans="1:8" s="1" customFormat="1" ht="21" customHeight="1" x14ac:dyDescent="0.2">
      <c r="A42" s="144" t="s">
        <v>34</v>
      </c>
      <c r="B42" s="96"/>
      <c r="C42" s="16" t="s">
        <v>69</v>
      </c>
      <c r="D42" s="476"/>
      <c r="E42" s="234">
        <v>0</v>
      </c>
      <c r="F42" s="235">
        <v>0</v>
      </c>
      <c r="G42" s="235"/>
      <c r="H42" s="255">
        <v>670.24</v>
      </c>
    </row>
    <row r="43" spans="1:8" s="1" customFormat="1" ht="13.5" thickBot="1" x14ac:dyDescent="0.25">
      <c r="A43" s="146" t="s">
        <v>180</v>
      </c>
      <c r="B43" s="128" t="s">
        <v>6</v>
      </c>
      <c r="C43" s="250">
        <v>1</v>
      </c>
      <c r="D43" s="472">
        <v>167.56</v>
      </c>
      <c r="E43" s="236">
        <v>0</v>
      </c>
      <c r="F43" s="79">
        <v>0</v>
      </c>
      <c r="G43" s="86">
        <v>4</v>
      </c>
      <c r="H43" s="272">
        <v>670.24</v>
      </c>
    </row>
    <row r="44" spans="1:8" s="3" customFormat="1" ht="26.25" thickBot="1" x14ac:dyDescent="0.25">
      <c r="A44" s="139" t="s">
        <v>42</v>
      </c>
      <c r="B44" s="133"/>
      <c r="C44" s="134"/>
      <c r="D44" s="350"/>
      <c r="E44" s="229"/>
      <c r="F44" s="273">
        <v>426.02</v>
      </c>
      <c r="G44" s="229"/>
      <c r="H44" s="273">
        <v>0</v>
      </c>
    </row>
    <row r="45" spans="1:8" s="3" customFormat="1" ht="26.25" thickBot="1" x14ac:dyDescent="0.25">
      <c r="A45" s="142" t="s">
        <v>44</v>
      </c>
      <c r="B45" s="143"/>
      <c r="C45" s="253"/>
      <c r="D45" s="477"/>
      <c r="E45" s="229"/>
      <c r="F45" s="273">
        <v>96.46</v>
      </c>
      <c r="G45" s="229"/>
      <c r="H45" s="273">
        <v>96.458399999999997</v>
      </c>
    </row>
    <row r="46" spans="1:8" s="1" customFormat="1" ht="17.25" thickBot="1" x14ac:dyDescent="0.25">
      <c r="A46" s="111" t="s">
        <v>45</v>
      </c>
      <c r="B46" s="33" t="s">
        <v>66</v>
      </c>
      <c r="C46" s="102"/>
      <c r="D46" s="474">
        <v>3.6000000000000004E-2</v>
      </c>
      <c r="E46" s="231">
        <v>2679.4</v>
      </c>
      <c r="F46" s="232">
        <v>96.46</v>
      </c>
      <c r="G46" s="297">
        <v>2679.4</v>
      </c>
      <c r="H46" s="244">
        <v>96.458399999999997</v>
      </c>
    </row>
    <row r="47" spans="1:8" s="3" customFormat="1" ht="39" thickBot="1" x14ac:dyDescent="0.25">
      <c r="A47" s="27" t="s">
        <v>46</v>
      </c>
      <c r="B47" s="35"/>
      <c r="C47" s="254"/>
      <c r="D47" s="353"/>
      <c r="E47" s="229"/>
      <c r="F47" s="273">
        <v>1423.17</v>
      </c>
      <c r="G47" s="229"/>
      <c r="H47" s="273">
        <v>1820.8702000000001</v>
      </c>
    </row>
    <row r="48" spans="1:8" s="1" customFormat="1" ht="56.25" x14ac:dyDescent="0.2">
      <c r="A48" s="151" t="s">
        <v>47</v>
      </c>
      <c r="B48" s="33" t="s">
        <v>128</v>
      </c>
      <c r="C48" s="22" t="s">
        <v>70</v>
      </c>
      <c r="D48" s="474">
        <v>4.5860000000000003</v>
      </c>
      <c r="E48" s="231">
        <v>19</v>
      </c>
      <c r="F48" s="232">
        <v>174.27</v>
      </c>
      <c r="G48" s="297">
        <v>19</v>
      </c>
      <c r="H48" s="244">
        <v>87.134</v>
      </c>
    </row>
    <row r="49" spans="1:8" s="1" customFormat="1" x14ac:dyDescent="0.2">
      <c r="A49" s="152" t="s">
        <v>48</v>
      </c>
      <c r="B49" s="14"/>
      <c r="C49" s="21"/>
      <c r="D49" s="476"/>
      <c r="E49" s="234">
        <v>0</v>
      </c>
      <c r="F49" s="235">
        <v>1248.9000000000001</v>
      </c>
      <c r="G49" s="235"/>
      <c r="H49" s="255">
        <v>1733.7362000000001</v>
      </c>
    </row>
    <row r="50" spans="1:8" s="1" customFormat="1" x14ac:dyDescent="0.2">
      <c r="A50" s="155" t="s">
        <v>250</v>
      </c>
      <c r="B50" s="257" t="s">
        <v>6</v>
      </c>
      <c r="C50" s="154">
        <v>1</v>
      </c>
      <c r="D50" s="472">
        <v>1072.71</v>
      </c>
      <c r="E50" s="236">
        <v>0.81</v>
      </c>
      <c r="F50" s="79">
        <v>868.9</v>
      </c>
      <c r="G50" s="86">
        <v>0</v>
      </c>
      <c r="H50" s="272">
        <v>0</v>
      </c>
    </row>
    <row r="51" spans="1:8" s="1" customFormat="1" x14ac:dyDescent="0.2">
      <c r="A51" s="258" t="s">
        <v>161</v>
      </c>
      <c r="B51" s="259" t="s">
        <v>163</v>
      </c>
      <c r="C51" s="190"/>
      <c r="D51" s="354"/>
      <c r="E51" s="236">
        <v>0</v>
      </c>
      <c r="F51" s="235">
        <v>380</v>
      </c>
      <c r="G51" s="79"/>
      <c r="H51" s="255">
        <v>1733.7362000000001</v>
      </c>
    </row>
    <row r="52" spans="1:8" s="1" customFormat="1" x14ac:dyDescent="0.2">
      <c r="A52" s="58" t="s">
        <v>289</v>
      </c>
      <c r="B52" s="37" t="s">
        <v>5</v>
      </c>
      <c r="C52" s="21"/>
      <c r="D52" s="351">
        <v>474.62</v>
      </c>
      <c r="E52" s="236">
        <v>0</v>
      </c>
      <c r="F52" s="79">
        <v>0</v>
      </c>
      <c r="G52" s="86">
        <v>2</v>
      </c>
      <c r="H52" s="272">
        <v>949.24</v>
      </c>
    </row>
    <row r="53" spans="1:8" x14ac:dyDescent="0.2">
      <c r="A53" s="76" t="s">
        <v>383</v>
      </c>
      <c r="B53" s="37" t="s">
        <v>5</v>
      </c>
      <c r="C53" s="21"/>
      <c r="D53" s="351">
        <v>162.62</v>
      </c>
      <c r="E53" s="236">
        <v>0</v>
      </c>
      <c r="F53" s="79">
        <v>0</v>
      </c>
      <c r="G53" s="86">
        <v>1</v>
      </c>
      <c r="H53" s="272">
        <v>162.62</v>
      </c>
    </row>
    <row r="54" spans="1:8" s="1" customFormat="1" x14ac:dyDescent="0.2">
      <c r="A54" s="58" t="s">
        <v>387</v>
      </c>
      <c r="B54" s="50" t="s">
        <v>5</v>
      </c>
      <c r="C54" s="21"/>
      <c r="D54" s="351">
        <v>76.790000000000006</v>
      </c>
      <c r="E54" s="236">
        <v>0</v>
      </c>
      <c r="F54" s="79">
        <v>0</v>
      </c>
      <c r="G54" s="86">
        <v>2</v>
      </c>
      <c r="H54" s="272">
        <v>153.58000000000001</v>
      </c>
    </row>
    <row r="55" spans="1:8" s="1" customFormat="1" ht="13.5" thickBot="1" x14ac:dyDescent="0.25">
      <c r="A55" s="58" t="s">
        <v>395</v>
      </c>
      <c r="B55" s="50" t="s">
        <v>6</v>
      </c>
      <c r="C55" s="21"/>
      <c r="D55" s="351">
        <v>437.66</v>
      </c>
      <c r="E55" s="236">
        <v>0</v>
      </c>
      <c r="F55" s="79">
        <v>0</v>
      </c>
      <c r="G55" s="86">
        <v>1.07</v>
      </c>
      <c r="H55" s="272">
        <v>468.29620000000006</v>
      </c>
    </row>
    <row r="56" spans="1:8" s="69" customFormat="1" ht="30.75" customHeight="1" thickBot="1" x14ac:dyDescent="0.25">
      <c r="A56" s="613" t="s">
        <v>49</v>
      </c>
      <c r="B56" s="614"/>
      <c r="C56" s="614"/>
      <c r="D56" s="615"/>
      <c r="E56" s="442"/>
      <c r="F56" s="261">
        <v>215913.49000000002</v>
      </c>
      <c r="G56" s="260"/>
      <c r="H56" s="261">
        <v>281315.72159999999</v>
      </c>
    </row>
    <row r="57" spans="1:8" s="3" customFormat="1" ht="26.25" thickBot="1" x14ac:dyDescent="0.25">
      <c r="A57" s="304" t="s">
        <v>50</v>
      </c>
      <c r="B57" s="305"/>
      <c r="C57" s="306"/>
      <c r="D57" s="478"/>
      <c r="E57" s="262">
        <v>1</v>
      </c>
      <c r="F57" s="229">
        <v>74801.919999999998</v>
      </c>
      <c r="G57" s="298">
        <v>1</v>
      </c>
      <c r="H57" s="273">
        <v>74540.89</v>
      </c>
    </row>
    <row r="58" spans="1:8" s="3" customFormat="1" ht="26.25" thickBot="1" x14ac:dyDescent="0.25">
      <c r="A58" s="139" t="s">
        <v>51</v>
      </c>
      <c r="B58" s="133"/>
      <c r="C58" s="134"/>
      <c r="D58" s="350"/>
      <c r="E58" s="262">
        <v>52</v>
      </c>
      <c r="F58" s="229">
        <v>7468.64</v>
      </c>
      <c r="G58" s="229"/>
      <c r="H58" s="273">
        <v>7706.34</v>
      </c>
    </row>
    <row r="59" spans="1:8" s="1" customFormat="1" ht="18" customHeight="1" x14ac:dyDescent="0.2">
      <c r="A59" s="145" t="s">
        <v>167</v>
      </c>
      <c r="B59" s="150" t="s">
        <v>409</v>
      </c>
      <c r="C59" s="117">
        <v>3</v>
      </c>
      <c r="D59" s="472">
        <v>37.21</v>
      </c>
      <c r="E59" s="231">
        <v>52</v>
      </c>
      <c r="F59" s="232">
        <v>5803.98</v>
      </c>
      <c r="G59" s="297">
        <v>39</v>
      </c>
      <c r="H59" s="244">
        <v>1418.0400000000002</v>
      </c>
    </row>
    <row r="60" spans="1:8" s="1" customFormat="1" x14ac:dyDescent="0.2">
      <c r="A60" s="157" t="s">
        <v>48</v>
      </c>
      <c r="B60" s="150"/>
      <c r="C60" s="158"/>
      <c r="D60" s="476"/>
      <c r="E60" s="236">
        <v>0</v>
      </c>
      <c r="F60" s="235">
        <v>1664.66</v>
      </c>
      <c r="G60" s="79"/>
      <c r="H60" s="272">
        <v>6288.3</v>
      </c>
    </row>
    <row r="61" spans="1:8" s="1" customFormat="1" ht="13.5" thickBot="1" x14ac:dyDescent="0.25">
      <c r="A61" s="147" t="s">
        <v>52</v>
      </c>
      <c r="B61" s="150" t="s">
        <v>240</v>
      </c>
      <c r="C61" s="263">
        <v>1</v>
      </c>
      <c r="D61" s="472">
        <v>61.65</v>
      </c>
      <c r="E61" s="236">
        <v>27</v>
      </c>
      <c r="F61" s="79">
        <v>1664.66</v>
      </c>
      <c r="G61" s="86">
        <v>102</v>
      </c>
      <c r="H61" s="272">
        <v>6288.3</v>
      </c>
    </row>
    <row r="62" spans="1:8" s="3" customFormat="1" ht="39" thickBot="1" x14ac:dyDescent="0.25">
      <c r="A62" s="27" t="s">
        <v>54</v>
      </c>
      <c r="B62" s="45"/>
      <c r="C62" s="46"/>
      <c r="D62" s="357"/>
      <c r="E62" s="265"/>
      <c r="F62" s="266">
        <v>28273.51</v>
      </c>
      <c r="G62" s="265"/>
      <c r="H62" s="266">
        <v>70664.205600000001</v>
      </c>
    </row>
    <row r="63" spans="1:8" s="1" customFormat="1" ht="33.75" x14ac:dyDescent="0.2">
      <c r="A63" s="159" t="s">
        <v>55</v>
      </c>
      <c r="B63" s="33"/>
      <c r="C63" s="29"/>
      <c r="D63" s="346"/>
      <c r="E63" s="231">
        <v>0</v>
      </c>
      <c r="F63" s="580">
        <v>6776.97</v>
      </c>
      <c r="G63" s="232"/>
      <c r="H63" s="581">
        <v>6959.8160000000007</v>
      </c>
    </row>
    <row r="64" spans="1:8" s="1" customFormat="1" x14ac:dyDescent="0.2">
      <c r="A64" s="66" t="s">
        <v>17</v>
      </c>
      <c r="B64" s="14" t="s">
        <v>6</v>
      </c>
      <c r="C64" s="154">
        <v>1</v>
      </c>
      <c r="D64" s="358">
        <v>1.24</v>
      </c>
      <c r="E64" s="236">
        <v>2121.4</v>
      </c>
      <c r="F64" s="79">
        <v>2630.54</v>
      </c>
      <c r="G64" s="86">
        <v>2277</v>
      </c>
      <c r="H64" s="272">
        <v>2823.48</v>
      </c>
    </row>
    <row r="65" spans="1:8" s="1" customFormat="1" x14ac:dyDescent="0.2">
      <c r="A65" s="67" t="s">
        <v>18</v>
      </c>
      <c r="B65" s="52" t="s">
        <v>6</v>
      </c>
      <c r="C65" s="117">
        <v>12</v>
      </c>
      <c r="D65" s="358">
        <v>0.51</v>
      </c>
      <c r="E65" s="236">
        <v>535.6</v>
      </c>
      <c r="F65" s="79">
        <v>3277.87</v>
      </c>
      <c r="G65" s="86">
        <v>535.6</v>
      </c>
      <c r="H65" s="272">
        <v>3272.5160000000005</v>
      </c>
    </row>
    <row r="66" spans="1:8" s="1" customFormat="1" x14ac:dyDescent="0.2">
      <c r="A66" s="68" t="s">
        <v>19</v>
      </c>
      <c r="B66" s="52" t="s">
        <v>20</v>
      </c>
      <c r="C66" s="117">
        <v>12</v>
      </c>
      <c r="D66" s="358">
        <v>72.38</v>
      </c>
      <c r="E66" s="236">
        <v>1</v>
      </c>
      <c r="F66" s="79">
        <v>868.56</v>
      </c>
      <c r="G66" s="86">
        <v>1</v>
      </c>
      <c r="H66" s="272">
        <v>863.81999999999994</v>
      </c>
    </row>
    <row r="67" spans="1:8" s="1" customFormat="1" x14ac:dyDescent="0.2">
      <c r="A67" s="267" t="s">
        <v>48</v>
      </c>
      <c r="B67" s="268"/>
      <c r="C67" s="158"/>
      <c r="D67" s="346"/>
      <c r="E67" s="236">
        <v>0</v>
      </c>
      <c r="F67" s="235">
        <v>9002.7800000000007</v>
      </c>
      <c r="G67" s="269"/>
      <c r="H67" s="270">
        <v>45017.920000000006</v>
      </c>
    </row>
    <row r="68" spans="1:8" s="6" customFormat="1" x14ac:dyDescent="0.2">
      <c r="A68" s="165" t="s">
        <v>184</v>
      </c>
      <c r="B68" s="50"/>
      <c r="C68" s="28"/>
      <c r="D68" s="479">
        <v>0.28000000000000003</v>
      </c>
      <c r="E68" s="234">
        <v>2679.4</v>
      </c>
      <c r="F68" s="235">
        <v>9002.7800000000007</v>
      </c>
      <c r="G68" s="79"/>
      <c r="H68" s="255">
        <v>45017.920000000006</v>
      </c>
    </row>
    <row r="69" spans="1:8" s="6" customFormat="1" x14ac:dyDescent="0.2">
      <c r="A69" s="315" t="s">
        <v>221</v>
      </c>
      <c r="B69" s="37" t="s">
        <v>134</v>
      </c>
      <c r="C69" s="16">
        <v>1</v>
      </c>
      <c r="D69" s="360">
        <v>1200.97</v>
      </c>
      <c r="E69" s="236">
        <v>0</v>
      </c>
      <c r="F69" s="79">
        <v>0</v>
      </c>
      <c r="G69" s="86">
        <v>2</v>
      </c>
      <c r="H69" s="272">
        <v>2401.94</v>
      </c>
    </row>
    <row r="70" spans="1:8" s="6" customFormat="1" x14ac:dyDescent="0.2">
      <c r="A70" s="315" t="s">
        <v>345</v>
      </c>
      <c r="B70" s="37" t="s">
        <v>134</v>
      </c>
      <c r="C70" s="16">
        <v>1</v>
      </c>
      <c r="D70" s="360">
        <v>867.36</v>
      </c>
      <c r="E70" s="236">
        <v>0</v>
      </c>
      <c r="F70" s="79">
        <v>0</v>
      </c>
      <c r="G70" s="86">
        <v>1</v>
      </c>
      <c r="H70" s="272">
        <v>867.36</v>
      </c>
    </row>
    <row r="71" spans="1:8" s="6" customFormat="1" x14ac:dyDescent="0.2">
      <c r="A71" s="51" t="s">
        <v>233</v>
      </c>
      <c r="B71" s="50" t="s">
        <v>256</v>
      </c>
      <c r="C71" s="16">
        <v>1</v>
      </c>
      <c r="D71" s="351">
        <v>1594.89</v>
      </c>
      <c r="E71" s="236">
        <v>0</v>
      </c>
      <c r="F71" s="79">
        <v>0</v>
      </c>
      <c r="G71" s="86">
        <v>1</v>
      </c>
      <c r="H71" s="272">
        <v>1594.89</v>
      </c>
    </row>
    <row r="72" spans="1:8" s="6" customFormat="1" x14ac:dyDescent="0.2">
      <c r="A72" s="51" t="s">
        <v>234</v>
      </c>
      <c r="B72" s="50" t="s">
        <v>256</v>
      </c>
      <c r="C72" s="16">
        <v>1</v>
      </c>
      <c r="D72" s="351">
        <v>1262.8</v>
      </c>
      <c r="E72" s="236">
        <v>0</v>
      </c>
      <c r="F72" s="79">
        <v>0</v>
      </c>
      <c r="G72" s="86">
        <v>2</v>
      </c>
      <c r="H72" s="272">
        <v>2525.6</v>
      </c>
    </row>
    <row r="73" spans="1:8" s="6" customFormat="1" x14ac:dyDescent="0.2">
      <c r="A73" s="51" t="s">
        <v>235</v>
      </c>
      <c r="B73" s="50" t="s">
        <v>256</v>
      </c>
      <c r="C73" s="16">
        <v>1</v>
      </c>
      <c r="D73" s="351">
        <v>1030.51</v>
      </c>
      <c r="E73" s="236">
        <v>0</v>
      </c>
      <c r="F73" s="79">
        <v>0</v>
      </c>
      <c r="G73" s="86">
        <v>12</v>
      </c>
      <c r="H73" s="272">
        <v>12366.119999999999</v>
      </c>
    </row>
    <row r="74" spans="1:8" s="6" customFormat="1" x14ac:dyDescent="0.2">
      <c r="A74" s="319" t="s">
        <v>390</v>
      </c>
      <c r="B74" s="37" t="s">
        <v>5</v>
      </c>
      <c r="C74" s="16">
        <v>1</v>
      </c>
      <c r="D74" s="351">
        <v>459.22</v>
      </c>
      <c r="E74" s="236"/>
      <c r="F74" s="79"/>
      <c r="G74" s="86">
        <v>5</v>
      </c>
      <c r="H74" s="272">
        <v>2281.65</v>
      </c>
    </row>
    <row r="75" spans="1:8" s="6" customFormat="1" x14ac:dyDescent="0.2">
      <c r="A75" s="319" t="s">
        <v>392</v>
      </c>
      <c r="B75" s="37" t="s">
        <v>5</v>
      </c>
      <c r="C75" s="16">
        <v>1</v>
      </c>
      <c r="D75" s="363">
        <v>650.08000000000004</v>
      </c>
      <c r="E75" s="236"/>
      <c r="F75" s="79"/>
      <c r="G75" s="86">
        <v>3</v>
      </c>
      <c r="H75" s="272">
        <v>1612.47</v>
      </c>
    </row>
    <row r="76" spans="1:8" s="6" customFormat="1" x14ac:dyDescent="0.2">
      <c r="A76" s="320" t="s">
        <v>355</v>
      </c>
      <c r="B76" s="16" t="s">
        <v>5</v>
      </c>
      <c r="C76" s="16"/>
      <c r="D76" s="363">
        <v>449.9</v>
      </c>
      <c r="E76" s="236"/>
      <c r="F76" s="79"/>
      <c r="G76" s="86">
        <v>4</v>
      </c>
      <c r="H76" s="272">
        <v>1799.6</v>
      </c>
    </row>
    <row r="77" spans="1:8" s="6" customFormat="1" x14ac:dyDescent="0.2">
      <c r="A77" s="321" t="s">
        <v>205</v>
      </c>
      <c r="B77" s="47" t="s">
        <v>5</v>
      </c>
      <c r="C77" s="16">
        <v>1</v>
      </c>
      <c r="D77" s="359">
        <v>1685.16</v>
      </c>
      <c r="E77" s="236">
        <v>0</v>
      </c>
      <c r="F77" s="79">
        <v>0</v>
      </c>
      <c r="G77" s="86">
        <v>3</v>
      </c>
      <c r="H77" s="272">
        <v>5055.4800000000005</v>
      </c>
    </row>
    <row r="78" spans="1:8" s="6" customFormat="1" x14ac:dyDescent="0.2">
      <c r="A78" s="322" t="s">
        <v>313</v>
      </c>
      <c r="B78" s="49" t="s">
        <v>5</v>
      </c>
      <c r="C78" s="30">
        <v>1</v>
      </c>
      <c r="D78" s="360">
        <v>1867.82</v>
      </c>
      <c r="E78" s="236">
        <v>0</v>
      </c>
      <c r="F78" s="79">
        <v>0</v>
      </c>
      <c r="G78" s="86">
        <v>3</v>
      </c>
      <c r="H78" s="272">
        <v>5603.46</v>
      </c>
    </row>
    <row r="79" spans="1:8" s="6" customFormat="1" x14ac:dyDescent="0.2">
      <c r="A79" s="323" t="s">
        <v>271</v>
      </c>
      <c r="B79" s="49" t="s">
        <v>127</v>
      </c>
      <c r="C79" s="28"/>
      <c r="D79" s="351">
        <v>183.3</v>
      </c>
      <c r="E79" s="236">
        <v>0</v>
      </c>
      <c r="F79" s="79">
        <v>0</v>
      </c>
      <c r="G79" s="86">
        <v>20</v>
      </c>
      <c r="H79" s="272">
        <v>3666</v>
      </c>
    </row>
    <row r="80" spans="1:8" s="6" customFormat="1" x14ac:dyDescent="0.2">
      <c r="A80" s="325" t="s">
        <v>136</v>
      </c>
      <c r="B80" s="110" t="s">
        <v>5</v>
      </c>
      <c r="C80" s="28"/>
      <c r="D80" s="351">
        <v>719.12</v>
      </c>
      <c r="E80" s="236">
        <v>0</v>
      </c>
      <c r="F80" s="79">
        <v>0</v>
      </c>
      <c r="G80" s="86">
        <v>4</v>
      </c>
      <c r="H80" s="272">
        <v>2876.48</v>
      </c>
    </row>
    <row r="81" spans="1:55" x14ac:dyDescent="0.2">
      <c r="A81" s="316" t="s">
        <v>410</v>
      </c>
      <c r="B81" s="37" t="s">
        <v>127</v>
      </c>
      <c r="C81" s="28"/>
      <c r="D81" s="351">
        <v>195.21</v>
      </c>
      <c r="E81" s="236">
        <v>0</v>
      </c>
      <c r="F81" s="79">
        <v>0</v>
      </c>
      <c r="G81" s="86">
        <v>10</v>
      </c>
      <c r="H81" s="272">
        <v>1952.1</v>
      </c>
      <c r="I81" s="60"/>
      <c r="J81" s="60"/>
      <c r="K81" s="60"/>
      <c r="L81" s="60"/>
      <c r="M81" s="60"/>
      <c r="N81" s="60"/>
      <c r="O81" s="60"/>
      <c r="P81" s="60"/>
    </row>
    <row r="82" spans="1:55" x14ac:dyDescent="0.2">
      <c r="A82" s="326" t="s">
        <v>140</v>
      </c>
      <c r="B82" s="37" t="s">
        <v>128</v>
      </c>
      <c r="C82" s="28"/>
      <c r="D82" s="351">
        <v>47.07</v>
      </c>
      <c r="E82" s="236">
        <v>0</v>
      </c>
      <c r="F82" s="79">
        <v>0</v>
      </c>
      <c r="G82" s="86">
        <v>3</v>
      </c>
      <c r="H82" s="272">
        <v>138.11000000000001</v>
      </c>
      <c r="I82" s="60"/>
      <c r="J82" s="60"/>
      <c r="K82" s="60"/>
      <c r="L82" s="60"/>
      <c r="M82" s="60"/>
      <c r="N82" s="60"/>
      <c r="O82" s="60"/>
      <c r="P82" s="60"/>
    </row>
    <row r="83" spans="1:55" x14ac:dyDescent="0.2">
      <c r="A83" s="326" t="s">
        <v>141</v>
      </c>
      <c r="B83" s="37" t="s">
        <v>128</v>
      </c>
      <c r="C83" s="28"/>
      <c r="D83" s="351">
        <v>48.09</v>
      </c>
      <c r="E83" s="236">
        <v>0</v>
      </c>
      <c r="F83" s="79">
        <v>0</v>
      </c>
      <c r="G83" s="86">
        <v>6</v>
      </c>
      <c r="H83" s="272">
        <v>276.65999999999997</v>
      </c>
      <c r="I83" s="60"/>
      <c r="J83" s="60"/>
      <c r="K83" s="60"/>
      <c r="L83" s="60"/>
      <c r="M83" s="60"/>
      <c r="N83" s="60"/>
      <c r="O83" s="60"/>
      <c r="P83" s="60"/>
    </row>
    <row r="84" spans="1:55" ht="36" x14ac:dyDescent="0.2">
      <c r="A84" s="111" t="s">
        <v>56</v>
      </c>
      <c r="B84" s="166" t="s">
        <v>20</v>
      </c>
      <c r="C84" s="167">
        <v>24</v>
      </c>
      <c r="D84" s="476">
        <v>62.24</v>
      </c>
      <c r="E84" s="236">
        <v>1</v>
      </c>
      <c r="F84" s="235">
        <v>1493.76</v>
      </c>
      <c r="G84" s="86">
        <v>1</v>
      </c>
      <c r="H84" s="255">
        <v>1415.24</v>
      </c>
      <c r="I84" s="60"/>
      <c r="J84" s="60"/>
      <c r="K84" s="60"/>
      <c r="L84" s="60"/>
      <c r="M84" s="60"/>
      <c r="N84" s="60"/>
      <c r="O84" s="60"/>
      <c r="P84" s="60"/>
    </row>
    <row r="85" spans="1:55" s="65" customFormat="1" x14ac:dyDescent="0.2">
      <c r="A85" s="339" t="s">
        <v>185</v>
      </c>
      <c r="B85" s="14" t="s">
        <v>20</v>
      </c>
      <c r="C85" s="28"/>
      <c r="D85" s="476">
        <v>11000</v>
      </c>
      <c r="E85" s="234">
        <v>1</v>
      </c>
      <c r="F85" s="235">
        <v>11000</v>
      </c>
      <c r="G85" s="79"/>
      <c r="H85" s="270">
        <v>17271.229599999999</v>
      </c>
    </row>
    <row r="86" spans="1:55" s="12" customFormat="1" x14ac:dyDescent="0.2">
      <c r="A86" s="329" t="s">
        <v>336</v>
      </c>
      <c r="B86" s="39" t="s">
        <v>6</v>
      </c>
      <c r="C86" s="28"/>
      <c r="D86" s="351">
        <v>436.53</v>
      </c>
      <c r="E86" s="236">
        <v>0</v>
      </c>
      <c r="F86" s="79">
        <v>0</v>
      </c>
      <c r="G86" s="86">
        <v>10.32</v>
      </c>
      <c r="H86" s="272">
        <v>4504.9895999999999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1"/>
    </row>
    <row r="87" spans="1:55" s="1" customFormat="1" x14ac:dyDescent="0.2">
      <c r="A87" s="330" t="s">
        <v>135</v>
      </c>
      <c r="B87" s="39" t="s">
        <v>128</v>
      </c>
      <c r="C87" s="28"/>
      <c r="D87" s="351">
        <v>79.400000000000006</v>
      </c>
      <c r="E87" s="236">
        <v>0</v>
      </c>
      <c r="F87" s="79">
        <v>0</v>
      </c>
      <c r="G87" s="86">
        <v>10</v>
      </c>
      <c r="H87" s="272">
        <v>794</v>
      </c>
    </row>
    <row r="88" spans="1:55" s="1" customFormat="1" x14ac:dyDescent="0.2">
      <c r="A88" s="331" t="s">
        <v>232</v>
      </c>
      <c r="B88" s="14" t="s">
        <v>5</v>
      </c>
      <c r="C88" s="16">
        <v>1</v>
      </c>
      <c r="D88" s="360">
        <v>773.27</v>
      </c>
      <c r="E88" s="236">
        <v>0</v>
      </c>
      <c r="F88" s="79">
        <v>0</v>
      </c>
      <c r="G88" s="86">
        <v>3</v>
      </c>
      <c r="H88" s="272">
        <v>2319.81</v>
      </c>
    </row>
    <row r="89" spans="1:55" s="1" customFormat="1" x14ac:dyDescent="0.2">
      <c r="A89" s="332" t="s">
        <v>219</v>
      </c>
      <c r="B89" s="217" t="s">
        <v>6</v>
      </c>
      <c r="C89" s="217">
        <v>1</v>
      </c>
      <c r="D89" s="480">
        <v>4926.87</v>
      </c>
      <c r="E89" s="236">
        <v>0</v>
      </c>
      <c r="F89" s="79">
        <v>0</v>
      </c>
      <c r="G89" s="86">
        <v>1</v>
      </c>
      <c r="H89" s="272">
        <v>4926.87</v>
      </c>
    </row>
    <row r="90" spans="1:55" s="1" customFormat="1" x14ac:dyDescent="0.2">
      <c r="A90" s="318" t="s">
        <v>199</v>
      </c>
      <c r="B90" s="47" t="s">
        <v>5</v>
      </c>
      <c r="C90" s="16">
        <v>1</v>
      </c>
      <c r="D90" s="361">
        <v>756.38</v>
      </c>
      <c r="E90" s="236">
        <v>0</v>
      </c>
      <c r="F90" s="79">
        <v>0</v>
      </c>
      <c r="G90" s="86">
        <v>1</v>
      </c>
      <c r="H90" s="272">
        <v>756.38</v>
      </c>
    </row>
    <row r="91" spans="1:55" s="1" customFormat="1" x14ac:dyDescent="0.2">
      <c r="A91" s="335" t="s">
        <v>204</v>
      </c>
      <c r="B91" s="14" t="s">
        <v>5</v>
      </c>
      <c r="C91" s="16">
        <v>1</v>
      </c>
      <c r="D91" s="360">
        <v>1509.82</v>
      </c>
      <c r="E91" s="236">
        <v>0</v>
      </c>
      <c r="F91" s="79">
        <v>0</v>
      </c>
      <c r="G91" s="86">
        <v>1</v>
      </c>
      <c r="H91" s="272">
        <v>1509.82</v>
      </c>
    </row>
    <row r="92" spans="1:55" s="1" customFormat="1" x14ac:dyDescent="0.2">
      <c r="A92" s="316" t="s">
        <v>137</v>
      </c>
      <c r="B92" s="34" t="s">
        <v>5</v>
      </c>
      <c r="C92" s="28"/>
      <c r="D92" s="351">
        <v>62.48</v>
      </c>
      <c r="E92" s="236">
        <v>0</v>
      </c>
      <c r="F92" s="79">
        <v>0</v>
      </c>
      <c r="G92" s="86">
        <v>3</v>
      </c>
      <c r="H92" s="272">
        <v>187.44</v>
      </c>
    </row>
    <row r="93" spans="1:55" s="1" customFormat="1" x14ac:dyDescent="0.2">
      <c r="A93" s="326" t="s">
        <v>140</v>
      </c>
      <c r="B93" s="37" t="s">
        <v>128</v>
      </c>
      <c r="C93" s="28"/>
      <c r="D93" s="351">
        <v>47.07</v>
      </c>
      <c r="E93" s="236">
        <v>0</v>
      </c>
      <c r="F93" s="79">
        <v>0</v>
      </c>
      <c r="G93" s="86">
        <v>1</v>
      </c>
      <c r="H93" s="272">
        <v>47.07</v>
      </c>
    </row>
    <row r="94" spans="1:55" s="1" customFormat="1" x14ac:dyDescent="0.2">
      <c r="A94" s="320" t="s">
        <v>144</v>
      </c>
      <c r="B94" s="49" t="s">
        <v>128</v>
      </c>
      <c r="C94" s="28"/>
      <c r="D94" s="351">
        <v>65.760000000000005</v>
      </c>
      <c r="E94" s="236">
        <v>0</v>
      </c>
      <c r="F94" s="79">
        <v>0</v>
      </c>
      <c r="G94" s="86">
        <v>8</v>
      </c>
      <c r="H94" s="272">
        <v>526.08000000000004</v>
      </c>
    </row>
    <row r="95" spans="1:55" s="1" customFormat="1" x14ac:dyDescent="0.2">
      <c r="A95" s="248" t="s">
        <v>147</v>
      </c>
      <c r="B95" s="37" t="s">
        <v>128</v>
      </c>
      <c r="C95" s="28"/>
      <c r="D95" s="351">
        <v>798.97</v>
      </c>
      <c r="E95" s="236">
        <v>0</v>
      </c>
      <c r="F95" s="79">
        <v>0</v>
      </c>
      <c r="G95" s="86">
        <v>1</v>
      </c>
      <c r="H95" s="272">
        <v>798.97</v>
      </c>
    </row>
    <row r="96" spans="1:55" s="1" customFormat="1" ht="13.5" thickBot="1" x14ac:dyDescent="0.25">
      <c r="A96" s="320" t="s">
        <v>355</v>
      </c>
      <c r="B96" s="47" t="s">
        <v>5</v>
      </c>
      <c r="C96" s="16"/>
      <c r="D96" s="363">
        <v>449.9</v>
      </c>
      <c r="E96" s="236">
        <v>0</v>
      </c>
      <c r="F96" s="79">
        <v>0</v>
      </c>
      <c r="G96" s="86">
        <v>2</v>
      </c>
      <c r="H96" s="272">
        <v>899.8</v>
      </c>
    </row>
    <row r="97" spans="1:54" s="1" customFormat="1" ht="39" thickBot="1" x14ac:dyDescent="0.25">
      <c r="A97" s="82" t="s">
        <v>170</v>
      </c>
      <c r="B97" s="35"/>
      <c r="C97" s="36"/>
      <c r="D97" s="364"/>
      <c r="E97" s="273">
        <v>11817</v>
      </c>
      <c r="F97" s="273">
        <v>39140.119999999995</v>
      </c>
      <c r="G97" s="273">
        <v>11817</v>
      </c>
      <c r="H97" s="273">
        <v>39140.119999999995</v>
      </c>
    </row>
    <row r="98" spans="1:54" s="4" customFormat="1" x14ac:dyDescent="0.2">
      <c r="A98" s="111" t="s">
        <v>315</v>
      </c>
      <c r="B98" s="172" t="s">
        <v>240</v>
      </c>
      <c r="C98" s="173">
        <v>1</v>
      </c>
      <c r="D98" s="365">
        <v>20.38</v>
      </c>
      <c r="E98" s="231">
        <v>1342</v>
      </c>
      <c r="F98" s="232">
        <v>27349.96</v>
      </c>
      <c r="G98" s="297">
        <v>1342</v>
      </c>
      <c r="H98" s="244">
        <v>27349.96</v>
      </c>
    </row>
    <row r="99" spans="1:54" s="4" customFormat="1" x14ac:dyDescent="0.2">
      <c r="A99" s="58" t="s">
        <v>57</v>
      </c>
      <c r="B99" s="176" t="s">
        <v>20</v>
      </c>
      <c r="C99" s="154">
        <v>1</v>
      </c>
      <c r="D99" s="481">
        <v>868.52</v>
      </c>
      <c r="E99" s="236">
        <v>1</v>
      </c>
      <c r="F99" s="79">
        <v>868.52</v>
      </c>
      <c r="G99" s="86">
        <v>1</v>
      </c>
      <c r="H99" s="272">
        <v>868.52</v>
      </c>
    </row>
    <row r="100" spans="1:54" x14ac:dyDescent="0.2">
      <c r="A100" s="51" t="s">
        <v>317</v>
      </c>
      <c r="B100" s="176" t="s">
        <v>20</v>
      </c>
      <c r="C100" s="154">
        <v>1</v>
      </c>
      <c r="D100" s="367">
        <v>434.26</v>
      </c>
      <c r="E100" s="236">
        <v>1</v>
      </c>
      <c r="F100" s="79">
        <v>434.26</v>
      </c>
      <c r="G100" s="86">
        <v>1</v>
      </c>
      <c r="H100" s="272">
        <v>434.26</v>
      </c>
    </row>
    <row r="101" spans="1:54" s="1" customFormat="1" x14ac:dyDescent="0.2">
      <c r="A101" s="58" t="s">
        <v>318</v>
      </c>
      <c r="B101" s="176" t="s">
        <v>20</v>
      </c>
      <c r="C101" s="154">
        <v>1</v>
      </c>
      <c r="D101" s="367">
        <v>434.26</v>
      </c>
      <c r="E101" s="236">
        <v>1</v>
      </c>
      <c r="F101" s="79">
        <v>434.26</v>
      </c>
      <c r="G101" s="86">
        <v>1</v>
      </c>
      <c r="H101" s="272">
        <v>434.26</v>
      </c>
    </row>
    <row r="102" spans="1:54" s="3" customFormat="1" ht="24.75" thickBot="1" x14ac:dyDescent="0.25">
      <c r="A102" s="51" t="s">
        <v>58</v>
      </c>
      <c r="B102" s="175" t="s">
        <v>67</v>
      </c>
      <c r="C102" s="117">
        <v>1</v>
      </c>
      <c r="D102" s="368">
        <v>0.96</v>
      </c>
      <c r="E102" s="236">
        <v>10472</v>
      </c>
      <c r="F102" s="79">
        <v>10053.120000000001</v>
      </c>
      <c r="G102" s="86">
        <v>10472</v>
      </c>
      <c r="H102" s="272">
        <v>10053.119999999999</v>
      </c>
    </row>
    <row r="103" spans="1:54" s="6" customFormat="1" ht="26.25" thickBot="1" x14ac:dyDescent="0.25">
      <c r="A103" s="179" t="s">
        <v>258</v>
      </c>
      <c r="B103" s="62"/>
      <c r="C103" s="36"/>
      <c r="D103" s="347"/>
      <c r="E103" s="298"/>
      <c r="F103" s="273">
        <v>10401.48</v>
      </c>
      <c r="G103" s="298"/>
      <c r="H103" s="273">
        <v>20174.989999999998</v>
      </c>
    </row>
    <row r="104" spans="1:54" s="6" customFormat="1" x14ac:dyDescent="0.2">
      <c r="A104" s="111" t="s">
        <v>168</v>
      </c>
      <c r="B104" s="180" t="s">
        <v>257</v>
      </c>
      <c r="C104" s="181">
        <v>12</v>
      </c>
      <c r="D104" s="358">
        <v>700</v>
      </c>
      <c r="E104" s="231">
        <v>1</v>
      </c>
      <c r="F104" s="232">
        <v>8546.52</v>
      </c>
      <c r="G104" s="297">
        <v>1</v>
      </c>
      <c r="H104" s="244">
        <v>8280</v>
      </c>
    </row>
    <row r="105" spans="1:54" s="6" customFormat="1" x14ac:dyDescent="0.2">
      <c r="A105" s="111" t="s">
        <v>169</v>
      </c>
      <c r="B105" s="182" t="s">
        <v>257</v>
      </c>
      <c r="C105" s="154">
        <v>12</v>
      </c>
      <c r="D105" s="358">
        <v>154.58000000000001</v>
      </c>
      <c r="E105" s="236">
        <v>1</v>
      </c>
      <c r="F105" s="79">
        <v>1854.96</v>
      </c>
      <c r="G105" s="86">
        <v>1</v>
      </c>
      <c r="H105" s="272">
        <v>1845.47</v>
      </c>
    </row>
    <row r="106" spans="1:54" s="6" customFormat="1" x14ac:dyDescent="0.2">
      <c r="A106" s="111" t="s">
        <v>379</v>
      </c>
      <c r="B106" s="177" t="s">
        <v>257</v>
      </c>
      <c r="C106" s="183">
        <v>12</v>
      </c>
      <c r="D106" s="346">
        <v>64.06</v>
      </c>
      <c r="E106" s="236">
        <v>0</v>
      </c>
      <c r="F106" s="79">
        <v>0</v>
      </c>
      <c r="G106" s="86">
        <v>2</v>
      </c>
      <c r="H106" s="272">
        <v>1529.52</v>
      </c>
    </row>
    <row r="107" spans="1:54" s="1" customFormat="1" ht="13.5" thickBot="1" x14ac:dyDescent="0.25">
      <c r="A107" s="51" t="s">
        <v>319</v>
      </c>
      <c r="B107" s="177" t="s">
        <v>5</v>
      </c>
      <c r="C107" s="21"/>
      <c r="D107" s="355" t="s">
        <v>430</v>
      </c>
      <c r="E107" s="236">
        <v>0</v>
      </c>
      <c r="F107" s="79">
        <v>0</v>
      </c>
      <c r="G107" s="86">
        <v>1</v>
      </c>
      <c r="H107" s="272">
        <v>8520</v>
      </c>
    </row>
    <row r="108" spans="1:54" s="3" customFormat="1" ht="26.25" thickBot="1" x14ac:dyDescent="0.25">
      <c r="A108" s="184" t="s">
        <v>259</v>
      </c>
      <c r="B108" s="35"/>
      <c r="C108" s="36"/>
      <c r="D108" s="347"/>
      <c r="E108" s="229"/>
      <c r="F108" s="273">
        <v>7877.1</v>
      </c>
      <c r="G108" s="229"/>
      <c r="H108" s="273">
        <v>22250.078000000001</v>
      </c>
    </row>
    <row r="109" spans="1:54" ht="36" x14ac:dyDescent="0.2">
      <c r="A109" s="185" t="s">
        <v>59</v>
      </c>
      <c r="B109" s="186"/>
      <c r="C109" s="154"/>
      <c r="D109" s="369"/>
      <c r="E109" s="236">
        <v>0</v>
      </c>
      <c r="F109" s="79">
        <v>3590.06</v>
      </c>
      <c r="G109" s="79"/>
      <c r="H109" s="272">
        <v>2326.1779999999999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</row>
    <row r="110" spans="1:54" s="3" customFormat="1" x14ac:dyDescent="0.2">
      <c r="A110" s="187" t="s">
        <v>21</v>
      </c>
      <c r="B110" s="186" t="s">
        <v>72</v>
      </c>
      <c r="C110" s="154">
        <v>12</v>
      </c>
      <c r="D110" s="370">
        <v>13.03</v>
      </c>
      <c r="E110" s="236">
        <v>17</v>
      </c>
      <c r="F110" s="79">
        <v>2658.12</v>
      </c>
      <c r="G110" s="86">
        <v>9</v>
      </c>
      <c r="H110" s="272">
        <v>1399.59</v>
      </c>
    </row>
    <row r="111" spans="1:54" s="3" customFormat="1" x14ac:dyDescent="0.2">
      <c r="A111" s="187" t="s">
        <v>22</v>
      </c>
      <c r="B111" s="186" t="s">
        <v>6</v>
      </c>
      <c r="C111" s="154">
        <v>12</v>
      </c>
      <c r="D111" s="370">
        <v>0.28999999999999998</v>
      </c>
      <c r="E111" s="236">
        <v>267.8</v>
      </c>
      <c r="F111" s="79">
        <v>931.94</v>
      </c>
      <c r="G111" s="86">
        <v>267.8</v>
      </c>
      <c r="H111" s="272">
        <v>926.58799999999997</v>
      </c>
    </row>
    <row r="112" spans="1:54" s="3" customFormat="1" ht="36" x14ac:dyDescent="0.2">
      <c r="A112" s="141" t="s">
        <v>260</v>
      </c>
      <c r="B112" s="186"/>
      <c r="C112" s="154" t="s">
        <v>261</v>
      </c>
      <c r="D112" s="369"/>
      <c r="E112" s="236">
        <v>0</v>
      </c>
      <c r="F112" s="235">
        <v>4287.04</v>
      </c>
      <c r="G112" s="79"/>
      <c r="H112" s="255">
        <v>19923.900000000001</v>
      </c>
    </row>
    <row r="113" spans="1:8" s="3" customFormat="1" x14ac:dyDescent="0.2">
      <c r="A113" s="215" t="s">
        <v>338</v>
      </c>
      <c r="B113" s="34" t="s">
        <v>128</v>
      </c>
      <c r="C113" s="16"/>
      <c r="D113" s="351">
        <v>58.26</v>
      </c>
      <c r="E113" s="236">
        <v>0</v>
      </c>
      <c r="F113" s="79">
        <v>0</v>
      </c>
      <c r="G113" s="86">
        <v>146</v>
      </c>
      <c r="H113" s="272">
        <v>8505.9600000000009</v>
      </c>
    </row>
    <row r="114" spans="1:8" s="3" customFormat="1" x14ac:dyDescent="0.2">
      <c r="A114" s="315" t="s">
        <v>150</v>
      </c>
      <c r="B114" s="34" t="s">
        <v>5</v>
      </c>
      <c r="C114" s="16"/>
      <c r="D114" s="351">
        <v>27.69</v>
      </c>
      <c r="E114" s="236">
        <v>0</v>
      </c>
      <c r="F114" s="79">
        <v>0</v>
      </c>
      <c r="G114" s="86">
        <v>36</v>
      </c>
      <c r="H114" s="272">
        <v>996.84</v>
      </c>
    </row>
    <row r="115" spans="1:8" s="3" customFormat="1" x14ac:dyDescent="0.2">
      <c r="A115" s="315" t="s">
        <v>151</v>
      </c>
      <c r="B115" s="34" t="s">
        <v>128</v>
      </c>
      <c r="C115" s="16"/>
      <c r="D115" s="351">
        <v>3335</v>
      </c>
      <c r="E115" s="236">
        <v>0</v>
      </c>
      <c r="F115" s="79">
        <v>0</v>
      </c>
      <c r="G115" s="86">
        <v>1</v>
      </c>
      <c r="H115" s="272">
        <v>3335</v>
      </c>
    </row>
    <row r="116" spans="1:8" s="3" customFormat="1" x14ac:dyDescent="0.2">
      <c r="A116" s="315" t="s">
        <v>153</v>
      </c>
      <c r="B116" s="34" t="s">
        <v>128</v>
      </c>
      <c r="C116" s="16"/>
      <c r="D116" s="351">
        <v>218.27</v>
      </c>
      <c r="E116" s="236">
        <v>0</v>
      </c>
      <c r="F116" s="79">
        <v>0</v>
      </c>
      <c r="G116" s="86">
        <v>4</v>
      </c>
      <c r="H116" s="272">
        <v>872.27</v>
      </c>
    </row>
    <row r="117" spans="1:8" s="3" customFormat="1" x14ac:dyDescent="0.2">
      <c r="A117" s="308" t="s">
        <v>155</v>
      </c>
      <c r="B117" s="34" t="s">
        <v>128</v>
      </c>
      <c r="C117" s="16"/>
      <c r="D117" s="351">
        <v>153.97999999999999</v>
      </c>
      <c r="E117" s="236">
        <v>0</v>
      </c>
      <c r="F117" s="79">
        <v>0</v>
      </c>
      <c r="G117" s="86">
        <v>7</v>
      </c>
      <c r="H117" s="272">
        <v>903</v>
      </c>
    </row>
    <row r="118" spans="1:8" s="3" customFormat="1" x14ac:dyDescent="0.2">
      <c r="A118" s="340" t="s">
        <v>429</v>
      </c>
      <c r="B118" s="34" t="s">
        <v>128</v>
      </c>
      <c r="C118" s="16"/>
      <c r="D118" s="351">
        <v>47.04</v>
      </c>
      <c r="E118" s="236">
        <v>0</v>
      </c>
      <c r="F118" s="79">
        <v>0</v>
      </c>
      <c r="G118" s="86">
        <v>48</v>
      </c>
      <c r="H118" s="272">
        <v>2268.48</v>
      </c>
    </row>
    <row r="119" spans="1:8" s="3" customFormat="1" ht="13.5" thickBot="1" x14ac:dyDescent="0.25">
      <c r="A119" s="215" t="s">
        <v>340</v>
      </c>
      <c r="B119" s="34" t="s">
        <v>5</v>
      </c>
      <c r="C119" s="16"/>
      <c r="D119" s="351">
        <v>608.47</v>
      </c>
      <c r="E119" s="236">
        <v>0</v>
      </c>
      <c r="F119" s="79">
        <v>0</v>
      </c>
      <c r="G119" s="86">
        <v>5</v>
      </c>
      <c r="H119" s="272">
        <v>3042.3500000000004</v>
      </c>
    </row>
    <row r="120" spans="1:8" s="1" customFormat="1" ht="26.25" thickBot="1" x14ac:dyDescent="0.25">
      <c r="A120" s="184" t="s">
        <v>262</v>
      </c>
      <c r="B120" s="188"/>
      <c r="C120" s="189"/>
      <c r="D120" s="371"/>
      <c r="E120" s="229"/>
      <c r="F120" s="273">
        <v>4098</v>
      </c>
      <c r="G120" s="229"/>
      <c r="H120" s="273">
        <v>3435</v>
      </c>
    </row>
    <row r="121" spans="1:8" s="1" customFormat="1" ht="24.75" thickBot="1" x14ac:dyDescent="0.25">
      <c r="A121" s="145" t="s">
        <v>60</v>
      </c>
      <c r="B121" s="166" t="s">
        <v>66</v>
      </c>
      <c r="C121" s="190">
        <v>1</v>
      </c>
      <c r="D121" s="346"/>
      <c r="E121" s="231">
        <v>2679.4</v>
      </c>
      <c r="F121" s="232">
        <v>4098</v>
      </c>
      <c r="G121" s="297">
        <v>2679.4</v>
      </c>
      <c r="H121" s="244">
        <v>3435</v>
      </c>
    </row>
    <row r="122" spans="1:8" s="3" customFormat="1" ht="24.75" customHeight="1" thickBot="1" x14ac:dyDescent="0.25">
      <c r="A122" s="191" t="s">
        <v>263</v>
      </c>
      <c r="B122" s="192"/>
      <c r="C122" s="193"/>
      <c r="D122" s="372"/>
      <c r="E122" s="229">
        <v>1</v>
      </c>
      <c r="F122" s="273">
        <v>43852.72</v>
      </c>
      <c r="G122" s="229">
        <v>1</v>
      </c>
      <c r="H122" s="273">
        <v>43404.097999999998</v>
      </c>
    </row>
    <row r="123" spans="1:8" s="3" customFormat="1" ht="36" x14ac:dyDescent="0.2">
      <c r="A123" s="194" t="s">
        <v>25</v>
      </c>
      <c r="B123" s="195" t="s">
        <v>5</v>
      </c>
      <c r="C123" s="173">
        <v>12</v>
      </c>
      <c r="D123" s="482">
        <v>3436.68</v>
      </c>
      <c r="E123" s="231">
        <v>1</v>
      </c>
      <c r="F123" s="232">
        <v>41240.15</v>
      </c>
      <c r="G123" s="297">
        <v>1</v>
      </c>
      <c r="H123" s="244">
        <v>41017.08</v>
      </c>
    </row>
    <row r="124" spans="1:8" s="1" customFormat="1" x14ac:dyDescent="0.2">
      <c r="A124" s="341" t="s">
        <v>24</v>
      </c>
      <c r="B124" s="196" t="s">
        <v>5</v>
      </c>
      <c r="C124" s="117">
        <v>12</v>
      </c>
      <c r="D124" s="369">
        <v>9.7040000000000006</v>
      </c>
      <c r="E124" s="236">
        <v>1</v>
      </c>
      <c r="F124" s="79">
        <v>342</v>
      </c>
      <c r="G124" s="86">
        <v>1</v>
      </c>
      <c r="H124" s="272">
        <v>116.44800000000001</v>
      </c>
    </row>
    <row r="125" spans="1:8" s="1" customFormat="1" ht="24.75" thickBot="1" x14ac:dyDescent="0.25">
      <c r="A125" s="342" t="s">
        <v>61</v>
      </c>
      <c r="B125" s="197" t="s">
        <v>5</v>
      </c>
      <c r="C125" s="178">
        <v>1</v>
      </c>
      <c r="D125" s="483">
        <v>2270.5700000000002</v>
      </c>
      <c r="E125" s="236">
        <v>1</v>
      </c>
      <c r="F125" s="79">
        <v>2270.5700000000002</v>
      </c>
      <c r="G125" s="86">
        <v>1</v>
      </c>
      <c r="H125" s="272">
        <v>2270.5700000000002</v>
      </c>
    </row>
    <row r="126" spans="1:8" s="1" customFormat="1" ht="30.75" customHeight="1" thickBot="1" x14ac:dyDescent="0.25">
      <c r="A126" s="619" t="s">
        <v>62</v>
      </c>
      <c r="B126" s="620"/>
      <c r="C126" s="620"/>
      <c r="D126" s="621"/>
      <c r="E126" s="229"/>
      <c r="F126" s="273">
        <v>198071.96</v>
      </c>
      <c r="G126" s="229"/>
      <c r="H126" s="273">
        <v>197727.83663999996</v>
      </c>
    </row>
    <row r="127" spans="1:8" s="1" customFormat="1" ht="26.25" thickBot="1" x14ac:dyDescent="0.25">
      <c r="A127" s="198" t="s">
        <v>264</v>
      </c>
      <c r="B127" s="113"/>
      <c r="C127" s="114"/>
      <c r="D127" s="373"/>
      <c r="E127" s="262">
        <v>260.5</v>
      </c>
      <c r="F127" s="229">
        <v>53084.65</v>
      </c>
      <c r="G127" s="229">
        <v>260.5</v>
      </c>
      <c r="H127" s="273">
        <v>52928.819599999988</v>
      </c>
    </row>
    <row r="128" spans="1:8" s="1" customFormat="1" ht="24" x14ac:dyDescent="0.2">
      <c r="A128" s="343" t="s">
        <v>173</v>
      </c>
      <c r="B128" s="56" t="s">
        <v>66</v>
      </c>
      <c r="C128" s="381" t="s">
        <v>282</v>
      </c>
      <c r="D128" s="364" t="s">
        <v>265</v>
      </c>
      <c r="E128" s="231">
        <v>2679.4</v>
      </c>
      <c r="F128" s="232">
        <v>49997.98</v>
      </c>
      <c r="G128" s="297">
        <v>2679.4</v>
      </c>
      <c r="H128" s="244">
        <v>49890.37999999999</v>
      </c>
    </row>
    <row r="129" spans="1:8" s="1" customFormat="1" ht="24.75" thickBot="1" x14ac:dyDescent="0.25">
      <c r="A129" s="199" t="s">
        <v>275</v>
      </c>
      <c r="B129" s="14" t="s">
        <v>66</v>
      </c>
      <c r="C129" s="83">
        <v>12</v>
      </c>
      <c r="D129" s="396">
        <v>9.6000000000000002E-2</v>
      </c>
      <c r="E129" s="236">
        <v>2679.4</v>
      </c>
      <c r="F129" s="79">
        <v>3086.67</v>
      </c>
      <c r="G129" s="86">
        <v>2679.4</v>
      </c>
      <c r="H129" s="272">
        <v>3038.4395999999997</v>
      </c>
    </row>
    <row r="130" spans="1:8" s="3" customFormat="1" ht="51.75" thickBot="1" x14ac:dyDescent="0.25">
      <c r="A130" s="200" t="s">
        <v>266</v>
      </c>
      <c r="B130" s="55" t="s">
        <v>66</v>
      </c>
      <c r="C130" s="382" t="s">
        <v>187</v>
      </c>
      <c r="D130" s="347" t="s">
        <v>265</v>
      </c>
      <c r="E130" s="262">
        <v>2660</v>
      </c>
      <c r="F130" s="229">
        <v>122359.78</v>
      </c>
      <c r="G130" s="298">
        <v>2660</v>
      </c>
      <c r="H130" s="273">
        <v>121885.86</v>
      </c>
    </row>
    <row r="131" spans="1:8" s="3" customFormat="1" ht="38.25" customHeight="1" thickBot="1" x14ac:dyDescent="0.25">
      <c r="A131" s="201" t="s">
        <v>267</v>
      </c>
      <c r="B131" s="274" t="s">
        <v>66</v>
      </c>
      <c r="C131" s="77">
        <v>1</v>
      </c>
      <c r="D131" s="484">
        <v>3.4666666666666665E-3</v>
      </c>
      <c r="E131" s="262">
        <v>2679.4</v>
      </c>
      <c r="F131" s="229">
        <v>120.57</v>
      </c>
      <c r="G131" s="298">
        <v>2679.4</v>
      </c>
      <c r="H131" s="273">
        <v>111.46304000000001</v>
      </c>
    </row>
    <row r="132" spans="1:8" s="3" customFormat="1" ht="37.5" customHeight="1" thickBot="1" x14ac:dyDescent="0.25">
      <c r="A132" s="184" t="s">
        <v>268</v>
      </c>
      <c r="B132" s="275" t="s">
        <v>66</v>
      </c>
      <c r="C132" s="78">
        <v>12</v>
      </c>
      <c r="D132" s="374">
        <v>0.77</v>
      </c>
      <c r="E132" s="262">
        <v>2679.4</v>
      </c>
      <c r="F132" s="229">
        <v>22506.959999999999</v>
      </c>
      <c r="G132" s="298">
        <v>2679.4</v>
      </c>
      <c r="H132" s="273">
        <v>22801.693999999996</v>
      </c>
    </row>
    <row r="133" spans="1:8" s="1" customFormat="1" ht="15.75" thickBot="1" x14ac:dyDescent="0.25">
      <c r="A133" s="209" t="s">
        <v>64</v>
      </c>
      <c r="B133" s="210"/>
      <c r="C133" s="211"/>
      <c r="D133" s="485"/>
      <c r="E133" s="262">
        <v>2679.4</v>
      </c>
      <c r="F133" s="228">
        <v>156262.60999999999</v>
      </c>
      <c r="G133" s="227">
        <v>2679.4</v>
      </c>
      <c r="H133" s="273">
        <v>153931.53100000002</v>
      </c>
    </row>
    <row r="134" spans="1:8" s="1" customFormat="1" ht="18" thickBot="1" x14ac:dyDescent="0.25">
      <c r="A134" s="115" t="s">
        <v>269</v>
      </c>
      <c r="B134" s="150" t="s">
        <v>66</v>
      </c>
      <c r="C134" s="117">
        <v>12</v>
      </c>
      <c r="D134" s="486">
        <v>4.8600000000000003</v>
      </c>
      <c r="E134" s="236">
        <v>2679.4</v>
      </c>
      <c r="F134" s="79">
        <v>156262.60999999999</v>
      </c>
      <c r="G134" s="86">
        <v>2679.4</v>
      </c>
      <c r="H134" s="272">
        <v>153931.53100000002</v>
      </c>
    </row>
    <row r="135" spans="1:8" s="1" customFormat="1" ht="15.75" thickBot="1" x14ac:dyDescent="0.25">
      <c r="A135" s="221" t="s">
        <v>424</v>
      </c>
      <c r="B135" s="55"/>
      <c r="C135" s="40"/>
      <c r="D135" s="489"/>
      <c r="E135" s="17"/>
      <c r="F135" s="273">
        <v>909742.67999999993</v>
      </c>
      <c r="G135" s="17"/>
      <c r="H135" s="273">
        <v>637096.25697999983</v>
      </c>
    </row>
    <row r="136" spans="1:8" x14ac:dyDescent="0.2">
      <c r="A136" s="24"/>
      <c r="B136" s="75"/>
      <c r="C136" s="18"/>
    </row>
    <row r="137" spans="1:8" x14ac:dyDescent="0.2">
      <c r="A137" s="284" t="s">
        <v>431</v>
      </c>
      <c r="B137" s="75"/>
      <c r="C137" s="18"/>
      <c r="D137" s="122"/>
    </row>
    <row r="138" spans="1:8" x14ac:dyDescent="0.2">
      <c r="A138" s="24"/>
      <c r="B138" s="75"/>
      <c r="C138" s="18"/>
      <c r="D138" s="122"/>
    </row>
    <row r="139" spans="1:8" x14ac:dyDescent="0.2">
      <c r="A139" s="24" t="s">
        <v>432</v>
      </c>
      <c r="B139" s="75"/>
      <c r="C139" s="18"/>
      <c r="D139" s="122"/>
    </row>
    <row r="140" spans="1:8" s="1" customFormat="1" x14ac:dyDescent="0.2">
      <c r="A140" s="24"/>
      <c r="B140" s="75"/>
      <c r="C140" s="18"/>
      <c r="D140" s="122"/>
      <c r="E140" s="302"/>
      <c r="F140" s="302"/>
      <c r="G140" s="302"/>
      <c r="H140" s="302"/>
    </row>
    <row r="141" spans="1:8" s="3" customFormat="1" x14ac:dyDescent="0.2">
      <c r="A141" s="24"/>
      <c r="B141" s="75"/>
      <c r="C141" s="18"/>
      <c r="D141" s="122"/>
      <c r="E141" s="302"/>
      <c r="F141" s="302"/>
      <c r="G141" s="302"/>
      <c r="H141" s="302"/>
    </row>
    <row r="142" spans="1:8" x14ac:dyDescent="0.2">
      <c r="A142" s="24"/>
      <c r="D142" s="122"/>
    </row>
    <row r="143" spans="1:8" x14ac:dyDescent="0.2">
      <c r="A143" s="24"/>
    </row>
    <row r="163" spans="1:3" x14ac:dyDescent="0.2">
      <c r="A163" s="13"/>
    </row>
    <row r="164" spans="1:3" x14ac:dyDescent="0.2">
      <c r="A164" s="13"/>
    </row>
    <row r="165" spans="1:3" x14ac:dyDescent="0.2">
      <c r="A165" s="13"/>
    </row>
    <row r="166" spans="1:3" x14ac:dyDescent="0.2">
      <c r="A166" s="13"/>
    </row>
    <row r="167" spans="1:3" x14ac:dyDescent="0.2">
      <c r="A167" s="13"/>
    </row>
    <row r="168" spans="1:3" x14ac:dyDescent="0.2">
      <c r="A168" s="13"/>
    </row>
    <row r="169" spans="1:3" x14ac:dyDescent="0.2">
      <c r="A169" s="13"/>
    </row>
    <row r="170" spans="1:3" x14ac:dyDescent="0.2">
      <c r="A170" s="13"/>
    </row>
    <row r="171" spans="1:3" x14ac:dyDescent="0.2">
      <c r="A171" s="13"/>
    </row>
    <row r="172" spans="1:3" x14ac:dyDescent="0.2">
      <c r="A172" s="13"/>
      <c r="B172" s="13"/>
      <c r="C172" s="13"/>
    </row>
    <row r="173" spans="1:3" x14ac:dyDescent="0.2">
      <c r="A173" s="13"/>
      <c r="B173" s="13"/>
      <c r="C173" s="13"/>
    </row>
    <row r="177" spans="1:4" x14ac:dyDescent="0.2">
      <c r="A177" s="13"/>
      <c r="D177" s="302"/>
    </row>
    <row r="178" spans="1:4" x14ac:dyDescent="0.2">
      <c r="A178" s="13"/>
      <c r="D178" s="302"/>
    </row>
  </sheetData>
  <mergeCells count="8">
    <mergeCell ref="A126:D126"/>
    <mergeCell ref="E24:H24"/>
    <mergeCell ref="A1:H1"/>
    <mergeCell ref="A2:D2"/>
    <mergeCell ref="E23:H23"/>
    <mergeCell ref="A27:D27"/>
    <mergeCell ref="A56:D56"/>
    <mergeCell ref="A12:D12"/>
  </mergeCells>
  <pageMargins left="0.31496062992125984" right="0.31496062992125984" top="0.15748031496062992" bottom="0.15748031496062992" header="0.31496062992125984" footer="0.31496062992125984"/>
  <pageSetup paperSize="9" scale="17" fitToHeight="0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84"/>
  <sheetViews>
    <sheetView showZeros="0" topLeftCell="A127" zoomScaleNormal="100" workbookViewId="0">
      <selection activeCell="K139" sqref="K139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2.5703125" style="302" customWidth="1"/>
    <col min="7" max="7" width="13" style="302" customWidth="1"/>
    <col min="8" max="8" width="1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-175855.11800206883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1160657.17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1160657.17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1052107.17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3">
        <v>108550</v>
      </c>
    </row>
    <row r="8" spans="1:8" s="2" customFormat="1" x14ac:dyDescent="0.2">
      <c r="A8" s="10" t="s">
        <v>125</v>
      </c>
      <c r="B8" s="72"/>
      <c r="C8" s="99"/>
      <c r="D8" s="73"/>
      <c r="E8" s="73"/>
      <c r="F8" s="73"/>
      <c r="G8" s="73"/>
      <c r="H8" s="289">
        <v>1181193.2343600001</v>
      </c>
    </row>
    <row r="9" spans="1:8" s="2" customFormat="1" x14ac:dyDescent="0.2">
      <c r="A9" s="222" t="s">
        <v>427</v>
      </c>
      <c r="B9" s="7"/>
      <c r="C9" s="18"/>
      <c r="D9" s="64"/>
      <c r="E9" s="64"/>
      <c r="F9" s="64"/>
      <c r="G9" s="64"/>
      <c r="H9" s="444">
        <v>-196391.18236206903</v>
      </c>
    </row>
    <row r="10" spans="1:8" s="2" customFormat="1" x14ac:dyDescent="0.2">
      <c r="A10" s="8"/>
      <c r="B10" s="7"/>
      <c r="C10" s="18"/>
      <c r="D10" s="122"/>
      <c r="E10" s="99"/>
      <c r="F10" s="99"/>
      <c r="G10" s="99"/>
      <c r="H10" s="286"/>
    </row>
    <row r="11" spans="1:8" s="2" customFormat="1" ht="13.5" customHeight="1" x14ac:dyDescent="0.2">
      <c r="A11" s="623" t="s">
        <v>124</v>
      </c>
      <c r="B11" s="622"/>
      <c r="C11" s="622"/>
      <c r="D11" s="622"/>
      <c r="E11" s="122"/>
      <c r="F11" s="122"/>
      <c r="G11" s="286"/>
      <c r="H11" s="287"/>
    </row>
    <row r="12" spans="1:8" s="2" customFormat="1" x14ac:dyDescent="0.2">
      <c r="A12" s="15" t="s">
        <v>385</v>
      </c>
      <c r="B12" s="70"/>
      <c r="C12" s="18"/>
      <c r="D12" s="122"/>
      <c r="E12" s="122"/>
      <c r="F12" s="99"/>
      <c r="G12" s="99"/>
      <c r="H12" s="285">
        <v>-523009.81800206867</v>
      </c>
    </row>
    <row r="13" spans="1:8" s="2" customFormat="1" ht="25.5" x14ac:dyDescent="0.2">
      <c r="A13" s="25" t="s">
        <v>191</v>
      </c>
      <c r="B13" s="7"/>
      <c r="C13" s="18"/>
      <c r="D13" s="121"/>
      <c r="E13" s="48"/>
      <c r="F13" s="48"/>
      <c r="G13" s="106"/>
      <c r="H13" s="288">
        <v>1024296.3781746962</v>
      </c>
    </row>
    <row r="14" spans="1:8" s="2" customFormat="1" x14ac:dyDescent="0.2">
      <c r="A14" s="222" t="s">
        <v>189</v>
      </c>
      <c r="B14" s="7"/>
      <c r="C14" s="18"/>
      <c r="D14" s="64"/>
      <c r="E14" s="48"/>
      <c r="F14" s="48"/>
      <c r="G14" s="106"/>
      <c r="H14" s="289">
        <v>1024296.3781746962</v>
      </c>
    </row>
    <row r="15" spans="1:8" s="2" customFormat="1" x14ac:dyDescent="0.2">
      <c r="A15" s="222" t="s">
        <v>190</v>
      </c>
      <c r="B15" s="7"/>
      <c r="C15" s="18"/>
      <c r="D15" s="121"/>
      <c r="E15" s="48"/>
      <c r="F15" s="48"/>
      <c r="G15" s="286"/>
      <c r="H15" s="289">
        <v>997347.86999999988</v>
      </c>
    </row>
    <row r="16" spans="1:8" s="2" customFormat="1" x14ac:dyDescent="0.2">
      <c r="A16" s="222" t="s">
        <v>123</v>
      </c>
      <c r="B16" s="7"/>
      <c r="C16" s="18"/>
      <c r="D16" s="64"/>
      <c r="E16" s="48"/>
      <c r="F16" s="48"/>
      <c r="G16" s="106"/>
      <c r="H16" s="290">
        <v>26948.50817469641</v>
      </c>
    </row>
    <row r="17" spans="1:8" s="1" customFormat="1" x14ac:dyDescent="0.2">
      <c r="A17" s="222" t="s">
        <v>276</v>
      </c>
      <c r="B17" s="7"/>
      <c r="C17" s="18"/>
      <c r="D17" s="64"/>
      <c r="E17" s="48"/>
      <c r="F17" s="48"/>
      <c r="G17" s="106"/>
      <c r="H17" s="288">
        <v>501286.56017262756</v>
      </c>
    </row>
    <row r="18" spans="1:8" s="1" customFormat="1" x14ac:dyDescent="0.2">
      <c r="A18" s="10" t="s">
        <v>126</v>
      </c>
      <c r="B18" s="72"/>
      <c r="C18" s="99"/>
      <c r="D18" s="121"/>
      <c r="E18" s="48"/>
      <c r="F18" s="48"/>
      <c r="G18" s="106"/>
      <c r="H18" s="289">
        <v>1181193.2343600001</v>
      </c>
    </row>
    <row r="19" spans="1:8" s="1" customFormat="1" x14ac:dyDescent="0.2">
      <c r="A19" s="11" t="s">
        <v>428</v>
      </c>
      <c r="B19" s="7"/>
      <c r="C19" s="18"/>
      <c r="D19" s="64"/>
      <c r="E19" s="48"/>
      <c r="F19" s="48"/>
      <c r="G19" s="106"/>
      <c r="H19" s="444">
        <v>-679906.67418737256</v>
      </c>
    </row>
    <row r="20" spans="1:8" s="1" customFormat="1" ht="13.5" thickBot="1" x14ac:dyDescent="0.25">
      <c r="A20" s="120"/>
      <c r="B20" s="7"/>
      <c r="C20" s="18"/>
      <c r="D20" s="64"/>
      <c r="E20" s="18"/>
      <c r="F20" s="18"/>
      <c r="G20" s="18"/>
      <c r="H20" s="18"/>
    </row>
    <row r="21" spans="1:8" s="89" customFormat="1" ht="15.75" thickBot="1" x14ac:dyDescent="0.25">
      <c r="A21" s="74" t="s">
        <v>7</v>
      </c>
      <c r="B21" s="87"/>
      <c r="C21" s="88"/>
      <c r="D21" s="224" t="s">
        <v>9</v>
      </c>
      <c r="E21" s="632">
        <v>7</v>
      </c>
      <c r="F21" s="633"/>
      <c r="G21" s="633"/>
      <c r="H21" s="634"/>
    </row>
    <row r="22" spans="1:8" s="89" customFormat="1" ht="20.25" thickBot="1" x14ac:dyDescent="0.25">
      <c r="A22" s="90"/>
      <c r="B22" s="92" t="s">
        <v>8</v>
      </c>
      <c r="C22" s="344" t="s">
        <v>166</v>
      </c>
      <c r="D22" s="225" t="s">
        <v>10</v>
      </c>
      <c r="E22" s="629" t="s">
        <v>87</v>
      </c>
      <c r="F22" s="630"/>
      <c r="G22" s="630"/>
      <c r="H22" s="631"/>
    </row>
    <row r="23" spans="1:8" s="1" customFormat="1" ht="21.75" thickBot="1" x14ac:dyDescent="0.25">
      <c r="A23" s="93" t="s">
        <v>11</v>
      </c>
      <c r="B23" s="44" t="s">
        <v>12</v>
      </c>
      <c r="C23" s="19"/>
      <c r="D23" s="283" t="s">
        <v>13</v>
      </c>
      <c r="E23" s="291" t="s">
        <v>4</v>
      </c>
      <c r="F23" s="292"/>
      <c r="G23" s="293" t="s">
        <v>0</v>
      </c>
      <c r="H23" s="294"/>
    </row>
    <row r="24" spans="1:8" s="91" customFormat="1" ht="20.25" thickBot="1" x14ac:dyDescent="0.25">
      <c r="A24" s="105"/>
      <c r="B24" s="92"/>
      <c r="C24" s="103"/>
      <c r="D24" s="226"/>
      <c r="E24" s="295" t="s">
        <v>1</v>
      </c>
      <c r="F24" s="296" t="s">
        <v>2</v>
      </c>
      <c r="G24" s="295" t="s">
        <v>1</v>
      </c>
      <c r="H24" s="296" t="s">
        <v>3</v>
      </c>
    </row>
    <row r="25" spans="1:8" s="1" customFormat="1" ht="41.25" customHeight="1" thickBot="1" x14ac:dyDescent="0.25">
      <c r="A25" s="616" t="s">
        <v>27</v>
      </c>
      <c r="B25" s="617"/>
      <c r="C25" s="617"/>
      <c r="D25" s="618"/>
      <c r="E25" s="229"/>
      <c r="F25" s="228">
        <v>183570.51</v>
      </c>
      <c r="G25" s="229"/>
      <c r="H25" s="228">
        <v>136489.60517999998</v>
      </c>
    </row>
    <row r="26" spans="1:8" s="1" customFormat="1" ht="13.5" thickBot="1" x14ac:dyDescent="0.25">
      <c r="A26" s="124" t="s">
        <v>28</v>
      </c>
      <c r="B26" s="125"/>
      <c r="C26" s="379"/>
      <c r="D26" s="95"/>
      <c r="E26" s="229"/>
      <c r="F26" s="228">
        <v>41.15</v>
      </c>
      <c r="G26" s="229"/>
      <c r="H26" s="228">
        <v>41.148380000000003</v>
      </c>
    </row>
    <row r="27" spans="1:8" s="1" customFormat="1" ht="68.25" thickBot="1" x14ac:dyDescent="0.25">
      <c r="A27" s="26" t="s">
        <v>29</v>
      </c>
      <c r="B27" s="104" t="s">
        <v>65</v>
      </c>
      <c r="C27" s="230" t="s">
        <v>14</v>
      </c>
      <c r="D27" s="345">
        <v>9.1000000000000004E-3</v>
      </c>
      <c r="E27" s="231">
        <v>4521.8</v>
      </c>
      <c r="F27" s="232">
        <v>41.15</v>
      </c>
      <c r="G27" s="297">
        <v>4521.8</v>
      </c>
      <c r="H27" s="244">
        <v>41.148380000000003</v>
      </c>
    </row>
    <row r="28" spans="1:8" s="3" customFormat="1" ht="13.5" thickBot="1" x14ac:dyDescent="0.25">
      <c r="A28" s="239" t="s">
        <v>30</v>
      </c>
      <c r="B28" s="240"/>
      <c r="C28" s="380"/>
      <c r="D28" s="347"/>
      <c r="E28" s="229"/>
      <c r="F28" s="228">
        <v>1601.6100000000001</v>
      </c>
      <c r="G28" s="229"/>
      <c r="H28" s="228">
        <v>2070.92</v>
      </c>
    </row>
    <row r="29" spans="1:8" s="1" customFormat="1" ht="57" customHeight="1" x14ac:dyDescent="0.2">
      <c r="A29" s="26" t="s">
        <v>31</v>
      </c>
      <c r="B29" s="33" t="s">
        <v>6</v>
      </c>
      <c r="C29" s="102">
        <v>12</v>
      </c>
      <c r="D29" s="348">
        <v>0.21199999999999999</v>
      </c>
      <c r="E29" s="231">
        <v>443</v>
      </c>
      <c r="F29" s="232">
        <v>1126.99</v>
      </c>
      <c r="G29" s="297">
        <v>443</v>
      </c>
      <c r="H29" s="244">
        <v>1121.6760000000002</v>
      </c>
    </row>
    <row r="30" spans="1:8" s="1" customFormat="1" x14ac:dyDescent="0.2">
      <c r="A30" s="241" t="s">
        <v>239</v>
      </c>
      <c r="B30" s="169"/>
      <c r="C30" s="183" t="s">
        <v>68</v>
      </c>
      <c r="D30" s="346"/>
      <c r="E30" s="236">
        <v>0</v>
      </c>
      <c r="F30" s="235">
        <v>474.62</v>
      </c>
      <c r="G30" s="79"/>
      <c r="H30" s="255">
        <f>H31</f>
        <v>949.24</v>
      </c>
    </row>
    <row r="31" spans="1:8" s="1" customFormat="1" ht="13.5" thickBot="1" x14ac:dyDescent="0.25">
      <c r="A31" s="127" t="s">
        <v>176</v>
      </c>
      <c r="B31" s="128" t="s">
        <v>5</v>
      </c>
      <c r="C31" s="131">
        <v>1</v>
      </c>
      <c r="D31" s="472">
        <v>474.62</v>
      </c>
      <c r="E31" s="236">
        <v>1</v>
      </c>
      <c r="F31" s="79">
        <v>474.62</v>
      </c>
      <c r="G31" s="86">
        <v>2</v>
      </c>
      <c r="H31" s="272">
        <v>949.24</v>
      </c>
    </row>
    <row r="32" spans="1:8" s="3" customFormat="1" ht="26.25" thickBot="1" x14ac:dyDescent="0.25">
      <c r="A32" s="27" t="s">
        <v>32</v>
      </c>
      <c r="B32" s="35"/>
      <c r="C32" s="36"/>
      <c r="D32" s="347"/>
      <c r="E32" s="229"/>
      <c r="F32" s="228">
        <v>41.15</v>
      </c>
      <c r="G32" s="229"/>
      <c r="H32" s="228">
        <v>0</v>
      </c>
    </row>
    <row r="33" spans="1:50" s="1" customFormat="1" ht="22.5" customHeight="1" thickBot="1" x14ac:dyDescent="0.25">
      <c r="A33" s="26" t="s">
        <v>33</v>
      </c>
      <c r="B33" s="33" t="s">
        <v>66</v>
      </c>
      <c r="C33" s="102" t="s">
        <v>14</v>
      </c>
      <c r="D33" s="473">
        <v>9.1000000000000004E-3</v>
      </c>
      <c r="E33" s="231">
        <v>4521.8</v>
      </c>
      <c r="F33" s="232">
        <v>41.15</v>
      </c>
      <c r="G33" s="297">
        <v>0</v>
      </c>
      <c r="H33" s="244">
        <v>0</v>
      </c>
    </row>
    <row r="34" spans="1:50" s="3" customFormat="1" ht="26.25" thickBot="1" x14ac:dyDescent="0.25">
      <c r="A34" s="132" t="s">
        <v>35</v>
      </c>
      <c r="B34" s="133"/>
      <c r="C34" s="134"/>
      <c r="D34" s="350"/>
      <c r="E34" s="229"/>
      <c r="F34" s="228">
        <v>718.97</v>
      </c>
      <c r="G34" s="229"/>
      <c r="H34" s="228">
        <v>0</v>
      </c>
    </row>
    <row r="35" spans="1:50" s="1" customFormat="1" ht="24.75" customHeight="1" thickBot="1" x14ac:dyDescent="0.25">
      <c r="A35" s="26" t="s">
        <v>36</v>
      </c>
      <c r="B35" s="33" t="s">
        <v>66</v>
      </c>
      <c r="C35" s="102" t="s">
        <v>14</v>
      </c>
      <c r="D35" s="474">
        <v>0.159</v>
      </c>
      <c r="E35" s="231">
        <v>4521.8</v>
      </c>
      <c r="F35" s="232">
        <v>718.97</v>
      </c>
      <c r="G35" s="297">
        <v>0</v>
      </c>
      <c r="H35" s="244">
        <v>0</v>
      </c>
    </row>
    <row r="36" spans="1:50" s="3" customFormat="1" ht="26.25" thickBot="1" x14ac:dyDescent="0.25">
      <c r="A36" s="27" t="s">
        <v>37</v>
      </c>
      <c r="B36" s="280"/>
      <c r="C36" s="388"/>
      <c r="D36" s="389"/>
      <c r="E36" s="229"/>
      <c r="F36" s="273">
        <v>50641.83</v>
      </c>
      <c r="G36" s="229"/>
      <c r="H36" s="273">
        <v>127857.2432</v>
      </c>
    </row>
    <row r="37" spans="1:50" s="1" customFormat="1" ht="24" x14ac:dyDescent="0.2">
      <c r="A37" s="135" t="s">
        <v>15</v>
      </c>
      <c r="B37" s="393" t="s">
        <v>6</v>
      </c>
      <c r="C37" s="394">
        <v>2</v>
      </c>
      <c r="D37" s="395">
        <v>0.77</v>
      </c>
      <c r="E37" s="386">
        <v>754.4</v>
      </c>
      <c r="F37" s="232">
        <v>1161.78</v>
      </c>
      <c r="G37" s="386">
        <v>754.4</v>
      </c>
      <c r="H37" s="244">
        <v>1161.7760000000001</v>
      </c>
    </row>
    <row r="38" spans="1:50" s="1" customFormat="1" ht="24" x14ac:dyDescent="0.2">
      <c r="A38" s="171" t="s">
        <v>214</v>
      </c>
      <c r="B38" s="14" t="s">
        <v>6</v>
      </c>
      <c r="C38" s="131">
        <v>4</v>
      </c>
      <c r="D38" s="396">
        <v>9.4E-2</v>
      </c>
      <c r="E38" s="387">
        <v>754.4</v>
      </c>
      <c r="F38" s="79">
        <v>283.64999999999998</v>
      </c>
      <c r="G38" s="387">
        <v>754.4</v>
      </c>
      <c r="H38" s="272">
        <v>141.8272</v>
      </c>
    </row>
    <row r="39" spans="1:50" s="1" customFormat="1" ht="20.25" customHeight="1" x14ac:dyDescent="0.2">
      <c r="A39" s="383" t="s">
        <v>34</v>
      </c>
      <c r="B39" s="97" t="s">
        <v>6</v>
      </c>
      <c r="C39" s="217" t="s">
        <v>69</v>
      </c>
      <c r="D39" s="360"/>
      <c r="E39" s="387">
        <v>0</v>
      </c>
      <c r="F39" s="235">
        <v>49196.4</v>
      </c>
      <c r="G39" s="235"/>
      <c r="H39" s="255">
        <v>126553.64</v>
      </c>
    </row>
    <row r="40" spans="1:50" x14ac:dyDescent="0.2">
      <c r="A40" s="384" t="s">
        <v>242</v>
      </c>
      <c r="B40" s="14" t="s">
        <v>5</v>
      </c>
      <c r="C40" s="217">
        <v>1</v>
      </c>
      <c r="D40" s="475">
        <v>13889.9</v>
      </c>
      <c r="E40" s="387">
        <v>2</v>
      </c>
      <c r="F40" s="79">
        <v>27779.8</v>
      </c>
      <c r="G40" s="86">
        <v>0</v>
      </c>
      <c r="H40" s="272">
        <v>0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</row>
    <row r="41" spans="1:50" s="1" customFormat="1" x14ac:dyDescent="0.2">
      <c r="A41" s="385" t="s">
        <v>216</v>
      </c>
      <c r="B41" s="34"/>
      <c r="C41" s="16"/>
      <c r="D41" s="360"/>
      <c r="E41" s="387">
        <v>0</v>
      </c>
      <c r="F41" s="235">
        <v>21416.6</v>
      </c>
      <c r="G41" s="232"/>
      <c r="H41" s="581">
        <v>126553.64</v>
      </c>
    </row>
    <row r="42" spans="1:50" s="1" customFormat="1" ht="13.5" thickBot="1" x14ac:dyDescent="0.25">
      <c r="A42" s="58" t="s">
        <v>423</v>
      </c>
      <c r="B42" s="43" t="s">
        <v>236</v>
      </c>
      <c r="C42" s="398"/>
      <c r="D42" s="399" t="s">
        <v>430</v>
      </c>
      <c r="E42" s="387">
        <v>0</v>
      </c>
      <c r="F42" s="79">
        <v>0</v>
      </c>
      <c r="G42" s="86">
        <v>2</v>
      </c>
      <c r="H42" s="272">
        <v>126553.64</v>
      </c>
    </row>
    <row r="43" spans="1:50" s="3" customFormat="1" ht="26.25" thickBot="1" x14ac:dyDescent="0.25">
      <c r="A43" s="132" t="s">
        <v>38</v>
      </c>
      <c r="B43" s="390"/>
      <c r="C43" s="391"/>
      <c r="D43" s="392"/>
      <c r="E43" s="229"/>
      <c r="F43" s="273">
        <v>103.9</v>
      </c>
      <c r="G43" s="229"/>
      <c r="H43" s="273">
        <v>103.89600000000002</v>
      </c>
    </row>
    <row r="44" spans="1:50" s="1" customFormat="1" ht="57" thickBot="1" x14ac:dyDescent="0.25">
      <c r="A44" s="582" t="s">
        <v>39</v>
      </c>
      <c r="B44" s="128" t="s">
        <v>6</v>
      </c>
      <c r="C44" s="131">
        <v>1</v>
      </c>
      <c r="D44" s="474">
        <v>0.52</v>
      </c>
      <c r="E44" s="231">
        <v>199.8</v>
      </c>
      <c r="F44" s="232">
        <v>103.9</v>
      </c>
      <c r="G44" s="297">
        <v>199.8</v>
      </c>
      <c r="H44" s="244">
        <v>103.89600000000002</v>
      </c>
    </row>
    <row r="45" spans="1:50" s="3" customFormat="1" ht="26.25" thickBot="1" x14ac:dyDescent="0.25">
      <c r="A45" s="139" t="s">
        <v>40</v>
      </c>
      <c r="B45" s="133"/>
      <c r="C45" s="134"/>
      <c r="D45" s="350"/>
      <c r="E45" s="229"/>
      <c r="F45" s="273">
        <v>140.18</v>
      </c>
      <c r="G45" s="229"/>
      <c r="H45" s="273">
        <v>2486.0158000000001</v>
      </c>
    </row>
    <row r="46" spans="1:50" s="1" customFormat="1" ht="67.5" x14ac:dyDescent="0.2">
      <c r="A46" s="26" t="s">
        <v>41</v>
      </c>
      <c r="B46" s="249" t="s">
        <v>66</v>
      </c>
      <c r="C46" s="16" t="s">
        <v>70</v>
      </c>
      <c r="D46" s="474">
        <v>3.1E-2</v>
      </c>
      <c r="E46" s="231">
        <v>4521.8</v>
      </c>
      <c r="F46" s="232">
        <v>140.18</v>
      </c>
      <c r="G46" s="297">
        <v>4521.8</v>
      </c>
      <c r="H46" s="244">
        <v>140.17580000000001</v>
      </c>
    </row>
    <row r="47" spans="1:50" s="1" customFormat="1" ht="21" customHeight="1" x14ac:dyDescent="0.2">
      <c r="A47" s="144" t="s">
        <v>34</v>
      </c>
      <c r="B47" s="96"/>
      <c r="C47" s="16" t="s">
        <v>69</v>
      </c>
      <c r="D47" s="476"/>
      <c r="E47" s="234">
        <v>0</v>
      </c>
      <c r="F47" s="235">
        <v>0</v>
      </c>
      <c r="G47" s="235"/>
      <c r="H47" s="255">
        <v>2345.84</v>
      </c>
    </row>
    <row r="48" spans="1:50" s="1" customFormat="1" ht="13.5" thickBot="1" x14ac:dyDescent="0.25">
      <c r="A48" s="146" t="s">
        <v>180</v>
      </c>
      <c r="B48" s="128" t="s">
        <v>6</v>
      </c>
      <c r="C48" s="250">
        <v>1</v>
      </c>
      <c r="D48" s="472">
        <v>167.56</v>
      </c>
      <c r="E48" s="236">
        <v>0</v>
      </c>
      <c r="F48" s="79">
        <v>0</v>
      </c>
      <c r="G48" s="86">
        <v>14</v>
      </c>
      <c r="H48" s="272">
        <v>2345.84</v>
      </c>
    </row>
    <row r="49" spans="1:8" s="3" customFormat="1" ht="26.25" thickBot="1" x14ac:dyDescent="0.25">
      <c r="A49" s="139" t="s">
        <v>42</v>
      </c>
      <c r="B49" s="133"/>
      <c r="C49" s="134"/>
      <c r="D49" s="350"/>
      <c r="E49" s="229"/>
      <c r="F49" s="273">
        <v>718.97</v>
      </c>
      <c r="G49" s="229"/>
      <c r="H49" s="273">
        <v>0</v>
      </c>
    </row>
    <row r="50" spans="1:8" s="1" customFormat="1" ht="45.75" thickBot="1" x14ac:dyDescent="0.25">
      <c r="A50" s="583" t="s">
        <v>43</v>
      </c>
      <c r="B50" s="150" t="s">
        <v>66</v>
      </c>
      <c r="C50" s="154">
        <v>1</v>
      </c>
      <c r="D50" s="474">
        <v>0.159</v>
      </c>
      <c r="E50" s="231">
        <v>4521.8</v>
      </c>
      <c r="F50" s="232">
        <v>718.97</v>
      </c>
      <c r="G50" s="297">
        <v>0</v>
      </c>
      <c r="H50" s="244">
        <v>0</v>
      </c>
    </row>
    <row r="51" spans="1:8" s="3" customFormat="1" ht="26.25" thickBot="1" x14ac:dyDescent="0.25">
      <c r="A51" s="142" t="s">
        <v>44</v>
      </c>
      <c r="B51" s="143"/>
      <c r="C51" s="253"/>
      <c r="D51" s="477"/>
      <c r="E51" s="229"/>
      <c r="F51" s="273">
        <v>126716.42000000001</v>
      </c>
      <c r="G51" s="229"/>
      <c r="H51" s="273">
        <v>162.78479999999999</v>
      </c>
    </row>
    <row r="52" spans="1:8" s="1" customFormat="1" ht="16.5" x14ac:dyDescent="0.2">
      <c r="A52" s="111" t="s">
        <v>45</v>
      </c>
      <c r="B52" s="33" t="s">
        <v>66</v>
      </c>
      <c r="C52" s="102"/>
      <c r="D52" s="474">
        <v>3.6000000000000004E-2</v>
      </c>
      <c r="E52" s="231">
        <v>4521.8</v>
      </c>
      <c r="F52" s="232">
        <v>162.78</v>
      </c>
      <c r="G52" s="297">
        <v>4521.8</v>
      </c>
      <c r="H52" s="244">
        <v>162.78479999999999</v>
      </c>
    </row>
    <row r="53" spans="1:8" s="1" customFormat="1" x14ac:dyDescent="0.2">
      <c r="A53" s="144" t="s">
        <v>274</v>
      </c>
      <c r="B53" s="97"/>
      <c r="C53" s="16"/>
      <c r="D53" s="474"/>
      <c r="E53" s="79"/>
      <c r="F53" s="255">
        <v>126553.64000000001</v>
      </c>
      <c r="G53" s="79"/>
      <c r="H53" s="255">
        <v>0</v>
      </c>
    </row>
    <row r="54" spans="1:8" s="1" customFormat="1" x14ac:dyDescent="0.2">
      <c r="A54" s="149" t="s">
        <v>398</v>
      </c>
      <c r="B54" s="150" t="s">
        <v>6</v>
      </c>
      <c r="C54" s="170">
        <v>1</v>
      </c>
      <c r="D54" s="472" t="s">
        <v>430</v>
      </c>
      <c r="E54" s="236">
        <v>81</v>
      </c>
      <c r="F54" s="79">
        <v>45466.9</v>
      </c>
      <c r="G54" s="86">
        <v>0</v>
      </c>
      <c r="H54" s="272">
        <v>0</v>
      </c>
    </row>
    <row r="55" spans="1:8" s="1" customFormat="1" ht="13.5" thickBot="1" x14ac:dyDescent="0.25">
      <c r="A55" s="149" t="s">
        <v>399</v>
      </c>
      <c r="B55" s="150" t="s">
        <v>6</v>
      </c>
      <c r="C55" s="170">
        <v>1</v>
      </c>
      <c r="D55" s="472" t="s">
        <v>430</v>
      </c>
      <c r="E55" s="236">
        <v>81</v>
      </c>
      <c r="F55" s="79">
        <v>81086.740000000005</v>
      </c>
      <c r="G55" s="86">
        <v>0</v>
      </c>
      <c r="H55" s="272">
        <v>0</v>
      </c>
    </row>
    <row r="56" spans="1:8" s="3" customFormat="1" ht="39" thickBot="1" x14ac:dyDescent="0.25">
      <c r="A56" s="27" t="s">
        <v>46</v>
      </c>
      <c r="B56" s="35"/>
      <c r="C56" s="254"/>
      <c r="D56" s="353"/>
      <c r="E56" s="229"/>
      <c r="F56" s="273">
        <v>2846.33</v>
      </c>
      <c r="G56" s="229"/>
      <c r="H56" s="273">
        <v>3767.6</v>
      </c>
    </row>
    <row r="57" spans="1:8" s="1" customFormat="1" ht="56.25" x14ac:dyDescent="0.2">
      <c r="A57" s="151" t="s">
        <v>47</v>
      </c>
      <c r="B57" s="33" t="s">
        <v>128</v>
      </c>
      <c r="C57" s="22" t="s">
        <v>70</v>
      </c>
      <c r="D57" s="474">
        <v>4.5860000000000003</v>
      </c>
      <c r="E57" s="231">
        <v>38</v>
      </c>
      <c r="F57" s="232">
        <v>348.54</v>
      </c>
      <c r="G57" s="297">
        <v>38</v>
      </c>
      <c r="H57" s="244">
        <v>174.268</v>
      </c>
    </row>
    <row r="58" spans="1:8" s="1" customFormat="1" x14ac:dyDescent="0.2">
      <c r="A58" s="152" t="s">
        <v>48</v>
      </c>
      <c r="B58" s="14"/>
      <c r="C58" s="21"/>
      <c r="D58" s="476"/>
      <c r="E58" s="234">
        <v>0</v>
      </c>
      <c r="F58" s="235">
        <v>2497.79</v>
      </c>
      <c r="G58" s="235"/>
      <c r="H58" s="255">
        <v>3593.33</v>
      </c>
    </row>
    <row r="59" spans="1:8" s="1" customFormat="1" x14ac:dyDescent="0.2">
      <c r="A59" s="153" t="s">
        <v>247</v>
      </c>
      <c r="B59" s="154" t="s">
        <v>6</v>
      </c>
      <c r="C59" s="117">
        <v>1</v>
      </c>
      <c r="D59" s="490">
        <v>143.94999999999999</v>
      </c>
      <c r="E59" s="236">
        <v>0</v>
      </c>
      <c r="F59" s="79">
        <v>0</v>
      </c>
      <c r="G59" s="86">
        <v>2.94</v>
      </c>
      <c r="H59" s="272">
        <v>423.21299999999997</v>
      </c>
    </row>
    <row r="60" spans="1:8" s="1" customFormat="1" x14ac:dyDescent="0.2">
      <c r="A60" s="155" t="s">
        <v>250</v>
      </c>
      <c r="B60" s="257" t="s">
        <v>6</v>
      </c>
      <c r="C60" s="154">
        <v>1</v>
      </c>
      <c r="D60" s="472">
        <v>1072.71</v>
      </c>
      <c r="E60" s="236">
        <v>1.62</v>
      </c>
      <c r="F60" s="79">
        <v>1737.79</v>
      </c>
      <c r="G60" s="86">
        <v>0</v>
      </c>
      <c r="H60" s="272">
        <v>0</v>
      </c>
    </row>
    <row r="61" spans="1:8" s="1" customFormat="1" x14ac:dyDescent="0.2">
      <c r="A61" s="258" t="s">
        <v>161</v>
      </c>
      <c r="B61" s="259" t="s">
        <v>163</v>
      </c>
      <c r="C61" s="190"/>
      <c r="D61" s="354"/>
      <c r="E61" s="236">
        <v>0</v>
      </c>
      <c r="F61" s="235">
        <v>760</v>
      </c>
      <c r="G61" s="79"/>
      <c r="H61" s="255">
        <v>3170.12</v>
      </c>
    </row>
    <row r="62" spans="1:8" s="1" customFormat="1" x14ac:dyDescent="0.2">
      <c r="A62" s="58" t="s">
        <v>279</v>
      </c>
      <c r="B62" s="37" t="s">
        <v>128</v>
      </c>
      <c r="C62" s="21"/>
      <c r="D62" s="351">
        <v>225.89</v>
      </c>
      <c r="E62" s="236">
        <v>0</v>
      </c>
      <c r="F62" s="79">
        <v>0</v>
      </c>
      <c r="G62" s="86">
        <v>4</v>
      </c>
      <c r="H62" s="272">
        <v>903.56</v>
      </c>
    </row>
    <row r="63" spans="1:8" x14ac:dyDescent="0.2">
      <c r="A63" s="76" t="s">
        <v>366</v>
      </c>
      <c r="B63" s="37" t="s">
        <v>5</v>
      </c>
      <c r="C63" s="21"/>
      <c r="D63" s="351">
        <v>482.79</v>
      </c>
      <c r="E63" s="236">
        <v>0</v>
      </c>
      <c r="F63" s="79">
        <v>0</v>
      </c>
      <c r="G63" s="86">
        <v>4</v>
      </c>
      <c r="H63" s="272">
        <v>1931.16</v>
      </c>
    </row>
    <row r="64" spans="1:8" s="1" customFormat="1" ht="13.5" thickBot="1" x14ac:dyDescent="0.25">
      <c r="A64" s="216" t="s">
        <v>290</v>
      </c>
      <c r="B64" s="37" t="s">
        <v>6</v>
      </c>
      <c r="C64" s="21"/>
      <c r="D64" s="351">
        <v>154</v>
      </c>
      <c r="E64" s="236">
        <v>0</v>
      </c>
      <c r="F64" s="79">
        <v>0</v>
      </c>
      <c r="G64" s="86">
        <v>1.56</v>
      </c>
      <c r="H64" s="272">
        <v>335.40000000000003</v>
      </c>
    </row>
    <row r="65" spans="1:8" s="69" customFormat="1" ht="30.75" customHeight="1" thickBot="1" x14ac:dyDescent="0.25">
      <c r="A65" s="613" t="s">
        <v>49</v>
      </c>
      <c r="B65" s="614"/>
      <c r="C65" s="614"/>
      <c r="D65" s="615"/>
      <c r="E65" s="442"/>
      <c r="F65" s="261">
        <v>462746.76</v>
      </c>
      <c r="G65" s="260"/>
      <c r="H65" s="261">
        <v>512191.16359999997</v>
      </c>
    </row>
    <row r="66" spans="1:8" s="3" customFormat="1" ht="26.25" thickBot="1" x14ac:dyDescent="0.25">
      <c r="A66" s="304" t="s">
        <v>50</v>
      </c>
      <c r="B66" s="305"/>
      <c r="C66" s="306"/>
      <c r="D66" s="478"/>
      <c r="E66" s="262">
        <v>2</v>
      </c>
      <c r="F66" s="229">
        <v>190576.7</v>
      </c>
      <c r="G66" s="298">
        <v>2</v>
      </c>
      <c r="H66" s="273">
        <v>189553.88</v>
      </c>
    </row>
    <row r="67" spans="1:8" s="3" customFormat="1" ht="26.25" thickBot="1" x14ac:dyDescent="0.25">
      <c r="A67" s="139" t="s">
        <v>51</v>
      </c>
      <c r="B67" s="133"/>
      <c r="C67" s="134"/>
      <c r="D67" s="350"/>
      <c r="E67" s="262">
        <v>100</v>
      </c>
      <c r="F67" s="229">
        <v>12826.16</v>
      </c>
      <c r="G67" s="229"/>
      <c r="H67" s="273">
        <v>6646.6900000000005</v>
      </c>
    </row>
    <row r="68" spans="1:8" s="1" customFormat="1" ht="18" customHeight="1" x14ac:dyDescent="0.2">
      <c r="A68" s="145" t="s">
        <v>167</v>
      </c>
      <c r="B68" s="150" t="s">
        <v>409</v>
      </c>
      <c r="C68" s="117">
        <v>3</v>
      </c>
      <c r="D68" s="472">
        <v>37.21</v>
      </c>
      <c r="E68" s="231">
        <v>100</v>
      </c>
      <c r="F68" s="232">
        <v>11161.5</v>
      </c>
      <c r="G68" s="297">
        <v>101</v>
      </c>
      <c r="H68" s="244">
        <v>3687.4900000000002</v>
      </c>
    </row>
    <row r="69" spans="1:8" s="1" customFormat="1" x14ac:dyDescent="0.2">
      <c r="A69" s="157" t="s">
        <v>48</v>
      </c>
      <c r="B69" s="150"/>
      <c r="C69" s="158"/>
      <c r="D69" s="476"/>
      <c r="E69" s="236">
        <v>0</v>
      </c>
      <c r="F69" s="235">
        <v>1664.66</v>
      </c>
      <c r="G69" s="79"/>
      <c r="H69" s="272">
        <v>2959.2</v>
      </c>
    </row>
    <row r="70" spans="1:8" s="1" customFormat="1" ht="13.5" thickBot="1" x14ac:dyDescent="0.25">
      <c r="A70" s="147" t="s">
        <v>52</v>
      </c>
      <c r="B70" s="150" t="s">
        <v>240</v>
      </c>
      <c r="C70" s="263">
        <v>1</v>
      </c>
      <c r="D70" s="472">
        <v>61.65</v>
      </c>
      <c r="E70" s="236">
        <v>27</v>
      </c>
      <c r="F70" s="79">
        <v>1664.66</v>
      </c>
      <c r="G70" s="86">
        <v>48</v>
      </c>
      <c r="H70" s="272">
        <v>2959.2</v>
      </c>
    </row>
    <row r="71" spans="1:8" s="3" customFormat="1" ht="39" thickBot="1" x14ac:dyDescent="0.25">
      <c r="A71" s="27" t="s">
        <v>54</v>
      </c>
      <c r="B71" s="45"/>
      <c r="C71" s="46"/>
      <c r="D71" s="357"/>
      <c r="E71" s="265"/>
      <c r="F71" s="266">
        <v>52766.18</v>
      </c>
      <c r="G71" s="265"/>
      <c r="H71" s="266">
        <v>75419.687600000005</v>
      </c>
    </row>
    <row r="72" spans="1:8" s="1" customFormat="1" ht="33.75" x14ac:dyDescent="0.2">
      <c r="A72" s="159" t="s">
        <v>55</v>
      </c>
      <c r="B72" s="33"/>
      <c r="C72" s="29"/>
      <c r="D72" s="346"/>
      <c r="E72" s="231">
        <v>0</v>
      </c>
      <c r="F72" s="580">
        <v>12585.41</v>
      </c>
      <c r="G72" s="232"/>
      <c r="H72" s="581">
        <v>12247.378000000001</v>
      </c>
    </row>
    <row r="73" spans="1:8" s="1" customFormat="1" x14ac:dyDescent="0.2">
      <c r="A73" s="66" t="s">
        <v>17</v>
      </c>
      <c r="B73" s="14" t="s">
        <v>6</v>
      </c>
      <c r="C73" s="154">
        <v>1</v>
      </c>
      <c r="D73" s="358">
        <v>1.24</v>
      </c>
      <c r="E73" s="236">
        <v>4098.8999999999996</v>
      </c>
      <c r="F73" s="79">
        <v>5082.6400000000003</v>
      </c>
      <c r="G73" s="86">
        <v>3912</v>
      </c>
      <c r="H73" s="272">
        <v>4850.88</v>
      </c>
    </row>
    <row r="74" spans="1:8" s="1" customFormat="1" x14ac:dyDescent="0.2">
      <c r="A74" s="67" t="s">
        <v>18</v>
      </c>
      <c r="B74" s="52" t="s">
        <v>6</v>
      </c>
      <c r="C74" s="117">
        <v>12</v>
      </c>
      <c r="D74" s="358">
        <v>0.51</v>
      </c>
      <c r="E74" s="236">
        <v>942.1</v>
      </c>
      <c r="F74" s="79">
        <v>5765.65</v>
      </c>
      <c r="G74" s="86">
        <v>927.8</v>
      </c>
      <c r="H74" s="272">
        <v>5668.8580000000002</v>
      </c>
    </row>
    <row r="75" spans="1:8" s="1" customFormat="1" x14ac:dyDescent="0.2">
      <c r="A75" s="68" t="s">
        <v>19</v>
      </c>
      <c r="B75" s="52" t="s">
        <v>20</v>
      </c>
      <c r="C75" s="117">
        <v>12</v>
      </c>
      <c r="D75" s="358">
        <v>72.38</v>
      </c>
      <c r="E75" s="236">
        <v>2</v>
      </c>
      <c r="F75" s="79">
        <v>1737.12</v>
      </c>
      <c r="G75" s="86">
        <v>2</v>
      </c>
      <c r="H75" s="272">
        <v>1727.6399999999999</v>
      </c>
    </row>
    <row r="76" spans="1:8" s="1" customFormat="1" x14ac:dyDescent="0.2">
      <c r="A76" s="267" t="s">
        <v>48</v>
      </c>
      <c r="B76" s="268"/>
      <c r="C76" s="158"/>
      <c r="D76" s="346"/>
      <c r="E76" s="236">
        <v>0</v>
      </c>
      <c r="F76" s="235">
        <v>15193.25</v>
      </c>
      <c r="G76" s="269"/>
      <c r="H76" s="270">
        <v>42342.83</v>
      </c>
    </row>
    <row r="77" spans="1:8" s="6" customFormat="1" x14ac:dyDescent="0.2">
      <c r="A77" s="165" t="s">
        <v>184</v>
      </c>
      <c r="B77" s="50"/>
      <c r="C77" s="28"/>
      <c r="D77" s="479">
        <v>0.28000000000000003</v>
      </c>
      <c r="E77" s="234">
        <v>4521.8</v>
      </c>
      <c r="F77" s="235">
        <v>15193.25</v>
      </c>
      <c r="G77" s="79"/>
      <c r="H77" s="255">
        <v>42342.83</v>
      </c>
    </row>
    <row r="78" spans="1:8" s="6" customFormat="1" x14ac:dyDescent="0.2">
      <c r="A78" s="315" t="s">
        <v>349</v>
      </c>
      <c r="B78" s="37" t="s">
        <v>134</v>
      </c>
      <c r="C78" s="16">
        <v>1</v>
      </c>
      <c r="D78" s="360">
        <v>1421.16</v>
      </c>
      <c r="E78" s="236">
        <v>0</v>
      </c>
      <c r="F78" s="79">
        <v>0</v>
      </c>
      <c r="G78" s="86">
        <v>1.5</v>
      </c>
      <c r="H78" s="272">
        <v>2131.7400000000002</v>
      </c>
    </row>
    <row r="79" spans="1:8" s="6" customFormat="1" x14ac:dyDescent="0.2">
      <c r="A79" s="318" t="s">
        <v>199</v>
      </c>
      <c r="B79" s="47" t="s">
        <v>5</v>
      </c>
      <c r="C79" s="16">
        <v>1</v>
      </c>
      <c r="D79" s="361">
        <v>756.38</v>
      </c>
      <c r="E79" s="236">
        <v>0</v>
      </c>
      <c r="F79" s="79">
        <v>0</v>
      </c>
      <c r="G79" s="86">
        <v>2</v>
      </c>
      <c r="H79" s="272">
        <v>1512.76</v>
      </c>
    </row>
    <row r="80" spans="1:8" s="6" customFormat="1" x14ac:dyDescent="0.2">
      <c r="A80" s="51" t="s">
        <v>233</v>
      </c>
      <c r="B80" s="50" t="s">
        <v>256</v>
      </c>
      <c r="C80" s="16">
        <v>1</v>
      </c>
      <c r="D80" s="351">
        <v>1594.89</v>
      </c>
      <c r="E80" s="236">
        <v>0</v>
      </c>
      <c r="F80" s="79">
        <v>0</v>
      </c>
      <c r="G80" s="86">
        <v>4</v>
      </c>
      <c r="H80" s="272">
        <v>6379.56</v>
      </c>
    </row>
    <row r="81" spans="1:51" s="6" customFormat="1" x14ac:dyDescent="0.2">
      <c r="A81" s="51" t="s">
        <v>234</v>
      </c>
      <c r="B81" s="50" t="s">
        <v>256</v>
      </c>
      <c r="C81" s="16">
        <v>1</v>
      </c>
      <c r="D81" s="351">
        <v>1262.8</v>
      </c>
      <c r="E81" s="236">
        <v>0</v>
      </c>
      <c r="F81" s="79">
        <v>0</v>
      </c>
      <c r="G81" s="86">
        <v>4</v>
      </c>
      <c r="H81" s="272">
        <v>4240</v>
      </c>
    </row>
    <row r="82" spans="1:51" s="6" customFormat="1" x14ac:dyDescent="0.2">
      <c r="A82" s="51" t="s">
        <v>235</v>
      </c>
      <c r="B82" s="50" t="s">
        <v>256</v>
      </c>
      <c r="C82" s="16">
        <v>1</v>
      </c>
      <c r="D82" s="351">
        <v>1030.51</v>
      </c>
      <c r="E82" s="236">
        <v>0</v>
      </c>
      <c r="F82" s="79">
        <v>0</v>
      </c>
      <c r="G82" s="86">
        <v>11</v>
      </c>
      <c r="H82" s="272">
        <v>9350</v>
      </c>
    </row>
    <row r="83" spans="1:51" s="6" customFormat="1" x14ac:dyDescent="0.2">
      <c r="A83" s="319" t="s">
        <v>390</v>
      </c>
      <c r="B83" s="37" t="s">
        <v>5</v>
      </c>
      <c r="C83" s="16">
        <v>1</v>
      </c>
      <c r="D83" s="351">
        <v>459.22</v>
      </c>
      <c r="E83" s="236"/>
      <c r="F83" s="79"/>
      <c r="G83" s="86">
        <v>2</v>
      </c>
      <c r="H83" s="272">
        <v>729</v>
      </c>
    </row>
    <row r="84" spans="1:51" s="6" customFormat="1" x14ac:dyDescent="0.2">
      <c r="A84" s="320" t="s">
        <v>354</v>
      </c>
      <c r="B84" s="16" t="s">
        <v>5</v>
      </c>
      <c r="C84" s="16"/>
      <c r="D84" s="363">
        <v>353.21</v>
      </c>
      <c r="E84" s="236"/>
      <c r="F84" s="79"/>
      <c r="G84" s="86">
        <v>2</v>
      </c>
      <c r="H84" s="272">
        <v>600</v>
      </c>
    </row>
    <row r="85" spans="1:51" s="6" customFormat="1" x14ac:dyDescent="0.2">
      <c r="A85" s="320" t="s">
        <v>355</v>
      </c>
      <c r="B85" s="16" t="s">
        <v>5</v>
      </c>
      <c r="C85" s="16"/>
      <c r="D85" s="363">
        <v>449.9</v>
      </c>
      <c r="E85" s="236"/>
      <c r="F85" s="79"/>
      <c r="G85" s="86">
        <v>1</v>
      </c>
      <c r="H85" s="272">
        <v>348</v>
      </c>
    </row>
    <row r="86" spans="1:51" s="6" customFormat="1" x14ac:dyDescent="0.2">
      <c r="A86" s="323" t="s">
        <v>281</v>
      </c>
      <c r="B86" s="49" t="s">
        <v>127</v>
      </c>
      <c r="C86" s="28"/>
      <c r="D86" s="351">
        <v>246.7</v>
      </c>
      <c r="E86" s="236">
        <v>0</v>
      </c>
      <c r="F86" s="79">
        <v>0</v>
      </c>
      <c r="G86" s="86">
        <v>5</v>
      </c>
      <c r="H86" s="272">
        <v>1233.5</v>
      </c>
    </row>
    <row r="87" spans="1:51" s="6" customFormat="1" x14ac:dyDescent="0.2">
      <c r="A87" s="323" t="s">
        <v>271</v>
      </c>
      <c r="B87" s="49" t="s">
        <v>127</v>
      </c>
      <c r="C87" s="28"/>
      <c r="D87" s="351">
        <v>183.3</v>
      </c>
      <c r="E87" s="236">
        <v>0</v>
      </c>
      <c r="F87" s="79">
        <v>0</v>
      </c>
      <c r="G87" s="86">
        <v>55</v>
      </c>
      <c r="H87" s="272">
        <v>9642</v>
      </c>
    </row>
    <row r="88" spans="1:51" s="6" customFormat="1" x14ac:dyDescent="0.2">
      <c r="A88" s="325" t="s">
        <v>136</v>
      </c>
      <c r="B88" s="110" t="s">
        <v>5</v>
      </c>
      <c r="C88" s="28"/>
      <c r="D88" s="351">
        <v>719.12</v>
      </c>
      <c r="E88" s="236">
        <v>0</v>
      </c>
      <c r="F88" s="79">
        <v>0</v>
      </c>
      <c r="G88" s="86">
        <v>1</v>
      </c>
      <c r="H88" s="272">
        <v>719.12</v>
      </c>
    </row>
    <row r="89" spans="1:51" x14ac:dyDescent="0.2">
      <c r="A89" s="326" t="s">
        <v>140</v>
      </c>
      <c r="B89" s="37" t="s">
        <v>128</v>
      </c>
      <c r="C89" s="28"/>
      <c r="D89" s="351">
        <v>47.07</v>
      </c>
      <c r="E89" s="236">
        <v>0</v>
      </c>
      <c r="F89" s="79">
        <v>0</v>
      </c>
      <c r="G89" s="86">
        <v>6</v>
      </c>
      <c r="H89" s="272">
        <v>270.02</v>
      </c>
      <c r="I89" s="60"/>
      <c r="J89" s="60"/>
      <c r="K89" s="60"/>
      <c r="L89" s="60"/>
    </row>
    <row r="90" spans="1:51" x14ac:dyDescent="0.2">
      <c r="A90" s="326" t="s">
        <v>141</v>
      </c>
      <c r="B90" s="37" t="s">
        <v>128</v>
      </c>
      <c r="C90" s="28"/>
      <c r="D90" s="351">
        <v>48.09</v>
      </c>
      <c r="E90" s="236">
        <v>0</v>
      </c>
      <c r="F90" s="79">
        <v>0</v>
      </c>
      <c r="G90" s="86">
        <v>1</v>
      </c>
      <c r="H90" s="272">
        <v>46.11</v>
      </c>
      <c r="I90" s="60"/>
      <c r="J90" s="60"/>
      <c r="K90" s="60"/>
      <c r="L90" s="60"/>
    </row>
    <row r="91" spans="1:51" x14ac:dyDescent="0.2">
      <c r="A91" s="248" t="s">
        <v>147</v>
      </c>
      <c r="B91" s="37" t="s">
        <v>128</v>
      </c>
      <c r="C91" s="28"/>
      <c r="D91" s="351">
        <v>798.97</v>
      </c>
      <c r="E91" s="236">
        <v>0</v>
      </c>
      <c r="F91" s="79">
        <v>0</v>
      </c>
      <c r="G91" s="86">
        <v>6</v>
      </c>
      <c r="H91" s="272">
        <v>4691.0200000000004</v>
      </c>
      <c r="I91" s="60"/>
      <c r="J91" s="60"/>
      <c r="K91" s="60"/>
      <c r="L91" s="60"/>
    </row>
    <row r="92" spans="1:51" x14ac:dyDescent="0.2">
      <c r="A92" s="328" t="s">
        <v>327</v>
      </c>
      <c r="B92" s="37" t="s">
        <v>128</v>
      </c>
      <c r="C92" s="28"/>
      <c r="D92" s="351">
        <v>177.4</v>
      </c>
      <c r="E92" s="236"/>
      <c r="F92" s="79"/>
      <c r="G92" s="86">
        <v>3</v>
      </c>
      <c r="H92" s="272">
        <v>450</v>
      </c>
      <c r="I92" s="60"/>
      <c r="J92" s="60"/>
      <c r="K92" s="60"/>
      <c r="L92" s="60"/>
    </row>
    <row r="93" spans="1:51" ht="36" x14ac:dyDescent="0.2">
      <c r="A93" s="111" t="s">
        <v>56</v>
      </c>
      <c r="B93" s="166" t="s">
        <v>20</v>
      </c>
      <c r="C93" s="167">
        <v>24</v>
      </c>
      <c r="D93" s="476">
        <v>62.24</v>
      </c>
      <c r="E93" s="236">
        <v>2</v>
      </c>
      <c r="F93" s="235">
        <v>2987.52</v>
      </c>
      <c r="G93" s="86">
        <v>2</v>
      </c>
      <c r="H93" s="255">
        <v>2830.48</v>
      </c>
      <c r="I93" s="60"/>
      <c r="J93" s="60"/>
      <c r="K93" s="60"/>
      <c r="L93" s="60"/>
    </row>
    <row r="94" spans="1:51" s="65" customFormat="1" x14ac:dyDescent="0.2">
      <c r="A94" s="339" t="s">
        <v>185</v>
      </c>
      <c r="B94" s="14" t="s">
        <v>20</v>
      </c>
      <c r="C94" s="28"/>
      <c r="D94" s="476">
        <v>11000</v>
      </c>
      <c r="E94" s="234">
        <v>2</v>
      </c>
      <c r="F94" s="235">
        <v>22000</v>
      </c>
      <c r="G94" s="79"/>
      <c r="H94" s="270">
        <v>17998.999600000003</v>
      </c>
    </row>
    <row r="95" spans="1:51" s="12" customFormat="1" x14ac:dyDescent="0.2">
      <c r="A95" s="329" t="s">
        <v>336</v>
      </c>
      <c r="B95" s="39" t="s">
        <v>6</v>
      </c>
      <c r="C95" s="28"/>
      <c r="D95" s="351">
        <v>436.53</v>
      </c>
      <c r="E95" s="236">
        <v>0</v>
      </c>
      <c r="F95" s="79">
        <v>0</v>
      </c>
      <c r="G95" s="86">
        <v>10.32</v>
      </c>
      <c r="H95" s="272">
        <v>4504.9895999999999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1"/>
    </row>
    <row r="96" spans="1:51" s="1" customFormat="1" x14ac:dyDescent="0.2">
      <c r="A96" s="330" t="s">
        <v>135</v>
      </c>
      <c r="B96" s="39" t="s">
        <v>128</v>
      </c>
      <c r="C96" s="28"/>
      <c r="D96" s="351">
        <v>79.400000000000006</v>
      </c>
      <c r="E96" s="236">
        <v>0</v>
      </c>
      <c r="F96" s="79">
        <v>0</v>
      </c>
      <c r="G96" s="86">
        <v>14</v>
      </c>
      <c r="H96" s="272">
        <v>1111.6000000000001</v>
      </c>
    </row>
    <row r="97" spans="1:50" s="1" customFormat="1" x14ac:dyDescent="0.2">
      <c r="A97" s="331" t="s">
        <v>232</v>
      </c>
      <c r="B97" s="14" t="s">
        <v>5</v>
      </c>
      <c r="C97" s="16">
        <v>1</v>
      </c>
      <c r="D97" s="360">
        <v>773.27</v>
      </c>
      <c r="E97" s="236">
        <v>0</v>
      </c>
      <c r="F97" s="79">
        <v>0</v>
      </c>
      <c r="G97" s="86">
        <v>3</v>
      </c>
      <c r="H97" s="272">
        <v>2319.81</v>
      </c>
    </row>
    <row r="98" spans="1:50" s="1" customFormat="1" x14ac:dyDescent="0.2">
      <c r="A98" s="332" t="s">
        <v>219</v>
      </c>
      <c r="B98" s="217" t="s">
        <v>6</v>
      </c>
      <c r="C98" s="217">
        <v>1</v>
      </c>
      <c r="D98" s="480">
        <v>4926.87</v>
      </c>
      <c r="E98" s="236">
        <v>0</v>
      </c>
      <c r="F98" s="79">
        <v>0</v>
      </c>
      <c r="G98" s="86">
        <v>2</v>
      </c>
      <c r="H98" s="272">
        <v>9853.74</v>
      </c>
    </row>
    <row r="99" spans="1:50" s="1" customFormat="1" ht="13.5" thickBot="1" x14ac:dyDescent="0.25">
      <c r="A99" s="316" t="s">
        <v>138</v>
      </c>
      <c r="B99" s="34" t="s">
        <v>5</v>
      </c>
      <c r="C99" s="28"/>
      <c r="D99" s="351">
        <v>69.62</v>
      </c>
      <c r="E99" s="236">
        <v>0</v>
      </c>
      <c r="F99" s="79">
        <v>0</v>
      </c>
      <c r="G99" s="86">
        <v>3</v>
      </c>
      <c r="H99" s="272">
        <v>208.86</v>
      </c>
    </row>
    <row r="100" spans="1:50" s="1" customFormat="1" ht="39" thickBot="1" x14ac:dyDescent="0.25">
      <c r="A100" s="82" t="s">
        <v>170</v>
      </c>
      <c r="B100" s="35"/>
      <c r="C100" s="36"/>
      <c r="D100" s="364"/>
      <c r="E100" s="273">
        <v>23022</v>
      </c>
      <c r="F100" s="273">
        <v>77692.72</v>
      </c>
      <c r="G100" s="273">
        <v>23022</v>
      </c>
      <c r="H100" s="273">
        <v>77692.719999999987</v>
      </c>
    </row>
    <row r="101" spans="1:50" s="4" customFormat="1" x14ac:dyDescent="0.2">
      <c r="A101" s="111" t="s">
        <v>315</v>
      </c>
      <c r="B101" s="172" t="s">
        <v>240</v>
      </c>
      <c r="C101" s="173">
        <v>1</v>
      </c>
      <c r="D101" s="365">
        <v>20.38</v>
      </c>
      <c r="E101" s="231">
        <v>2684</v>
      </c>
      <c r="F101" s="232">
        <v>54699.92</v>
      </c>
      <c r="G101" s="297">
        <v>2684</v>
      </c>
      <c r="H101" s="244">
        <v>54699.92</v>
      </c>
    </row>
    <row r="102" spans="1:50" s="4" customFormat="1" x14ac:dyDescent="0.2">
      <c r="A102" s="58" t="s">
        <v>57</v>
      </c>
      <c r="B102" s="176" t="s">
        <v>20</v>
      </c>
      <c r="C102" s="154">
        <v>1</v>
      </c>
      <c r="D102" s="481">
        <v>868.52</v>
      </c>
      <c r="E102" s="236">
        <v>2</v>
      </c>
      <c r="F102" s="79">
        <v>1737.04</v>
      </c>
      <c r="G102" s="86">
        <v>2</v>
      </c>
      <c r="H102" s="272">
        <v>1737.04</v>
      </c>
    </row>
    <row r="103" spans="1:50" x14ac:dyDescent="0.2">
      <c r="A103" s="51" t="s">
        <v>317</v>
      </c>
      <c r="B103" s="176" t="s">
        <v>20</v>
      </c>
      <c r="C103" s="154">
        <v>1</v>
      </c>
      <c r="D103" s="367">
        <v>434.26</v>
      </c>
      <c r="E103" s="236">
        <v>2</v>
      </c>
      <c r="F103" s="79">
        <v>868.52</v>
      </c>
      <c r="G103" s="86">
        <v>2</v>
      </c>
      <c r="H103" s="272">
        <v>868.52</v>
      </c>
    </row>
    <row r="104" spans="1:50" s="1" customFormat="1" x14ac:dyDescent="0.2">
      <c r="A104" s="58" t="s">
        <v>318</v>
      </c>
      <c r="B104" s="176" t="s">
        <v>20</v>
      </c>
      <c r="C104" s="154">
        <v>1</v>
      </c>
      <c r="D104" s="367">
        <v>434.26</v>
      </c>
      <c r="E104" s="236">
        <v>2</v>
      </c>
      <c r="F104" s="79">
        <v>868.52</v>
      </c>
      <c r="G104" s="86">
        <v>2</v>
      </c>
      <c r="H104" s="272">
        <v>868.52</v>
      </c>
    </row>
    <row r="105" spans="1:50" s="3" customFormat="1" ht="24.75" thickBot="1" x14ac:dyDescent="0.25">
      <c r="A105" s="51" t="s">
        <v>58</v>
      </c>
      <c r="B105" s="175" t="s">
        <v>67</v>
      </c>
      <c r="C105" s="117">
        <v>1</v>
      </c>
      <c r="D105" s="368">
        <v>0.96</v>
      </c>
      <c r="E105" s="236">
        <v>20332</v>
      </c>
      <c r="F105" s="79">
        <v>19518.72</v>
      </c>
      <c r="G105" s="86">
        <v>20332</v>
      </c>
      <c r="H105" s="272">
        <v>19518.719999999998</v>
      </c>
    </row>
    <row r="106" spans="1:50" s="6" customFormat="1" ht="26.25" thickBot="1" x14ac:dyDescent="0.25">
      <c r="A106" s="179" t="s">
        <v>258</v>
      </c>
      <c r="B106" s="62"/>
      <c r="C106" s="36"/>
      <c r="D106" s="347"/>
      <c r="E106" s="298"/>
      <c r="F106" s="273">
        <v>18948</v>
      </c>
      <c r="G106" s="298"/>
      <c r="H106" s="273">
        <v>42689.990000000005</v>
      </c>
    </row>
    <row r="107" spans="1:50" s="6" customFormat="1" x14ac:dyDescent="0.2">
      <c r="A107" s="111" t="s">
        <v>168</v>
      </c>
      <c r="B107" s="180" t="s">
        <v>257</v>
      </c>
      <c r="C107" s="181">
        <v>12</v>
      </c>
      <c r="D107" s="358">
        <v>700</v>
      </c>
      <c r="E107" s="231">
        <v>2</v>
      </c>
      <c r="F107" s="232">
        <v>17093.04</v>
      </c>
      <c r="G107" s="297">
        <v>2</v>
      </c>
      <c r="H107" s="244">
        <v>16560</v>
      </c>
    </row>
    <row r="108" spans="1:50" s="6" customFormat="1" x14ac:dyDescent="0.2">
      <c r="A108" s="111" t="s">
        <v>169</v>
      </c>
      <c r="B108" s="182" t="s">
        <v>257</v>
      </c>
      <c r="C108" s="154">
        <v>12</v>
      </c>
      <c r="D108" s="358">
        <v>154.58000000000001</v>
      </c>
      <c r="E108" s="236">
        <v>1</v>
      </c>
      <c r="F108" s="79">
        <v>1854.96</v>
      </c>
      <c r="G108" s="86">
        <v>1</v>
      </c>
      <c r="H108" s="272">
        <v>1845.47</v>
      </c>
    </row>
    <row r="109" spans="1:50" s="6" customFormat="1" x14ac:dyDescent="0.2">
      <c r="A109" s="111" t="s">
        <v>379</v>
      </c>
      <c r="B109" s="177" t="s">
        <v>257</v>
      </c>
      <c r="C109" s="183">
        <v>12</v>
      </c>
      <c r="D109" s="346">
        <v>64.06</v>
      </c>
      <c r="E109" s="236">
        <v>0</v>
      </c>
      <c r="F109" s="79">
        <v>0</v>
      </c>
      <c r="G109" s="86">
        <v>2</v>
      </c>
      <c r="H109" s="272">
        <v>1529.52</v>
      </c>
    </row>
    <row r="110" spans="1:50" s="1" customFormat="1" ht="13.5" thickBot="1" x14ac:dyDescent="0.25">
      <c r="A110" s="51" t="s">
        <v>319</v>
      </c>
      <c r="B110" s="177" t="s">
        <v>5</v>
      </c>
      <c r="C110" s="21"/>
      <c r="D110" s="355" t="s">
        <v>430</v>
      </c>
      <c r="E110" s="236">
        <v>0</v>
      </c>
      <c r="F110" s="79">
        <v>0</v>
      </c>
      <c r="G110" s="86">
        <v>2</v>
      </c>
      <c r="H110" s="272">
        <v>22755</v>
      </c>
    </row>
    <row r="111" spans="1:50" s="3" customFormat="1" ht="26.25" thickBot="1" x14ac:dyDescent="0.25">
      <c r="A111" s="184" t="s">
        <v>259</v>
      </c>
      <c r="B111" s="35"/>
      <c r="C111" s="36"/>
      <c r="D111" s="347"/>
      <c r="E111" s="229"/>
      <c r="F111" s="273">
        <v>14092.76</v>
      </c>
      <c r="G111" s="229"/>
      <c r="H111" s="273">
        <v>27020</v>
      </c>
    </row>
    <row r="112" spans="1:50" ht="36" x14ac:dyDescent="0.2">
      <c r="A112" s="185" t="s">
        <v>59</v>
      </c>
      <c r="B112" s="186"/>
      <c r="C112" s="154"/>
      <c r="D112" s="369"/>
      <c r="E112" s="236">
        <v>0</v>
      </c>
      <c r="F112" s="235">
        <v>6857.88</v>
      </c>
      <c r="G112" s="235"/>
      <c r="H112" s="255">
        <v>4331.9599999999991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</row>
    <row r="113" spans="1:8" s="3" customFormat="1" x14ac:dyDescent="0.2">
      <c r="A113" s="187" t="s">
        <v>21</v>
      </c>
      <c r="B113" s="186" t="s">
        <v>72</v>
      </c>
      <c r="C113" s="154">
        <v>12</v>
      </c>
      <c r="D113" s="370">
        <v>13.03</v>
      </c>
      <c r="E113" s="236">
        <v>34</v>
      </c>
      <c r="F113" s="79">
        <v>5316.24</v>
      </c>
      <c r="G113" s="86">
        <v>18</v>
      </c>
      <c r="H113" s="272">
        <v>2799.18</v>
      </c>
    </row>
    <row r="114" spans="1:8" s="3" customFormat="1" x14ac:dyDescent="0.2">
      <c r="A114" s="187" t="s">
        <v>22</v>
      </c>
      <c r="B114" s="186" t="s">
        <v>6</v>
      </c>
      <c r="C114" s="154">
        <v>12</v>
      </c>
      <c r="D114" s="370">
        <v>0.28999999999999998</v>
      </c>
      <c r="E114" s="236">
        <v>443</v>
      </c>
      <c r="F114" s="79">
        <v>1541.64</v>
      </c>
      <c r="G114" s="86">
        <v>443</v>
      </c>
      <c r="H114" s="272">
        <v>1532.7799999999997</v>
      </c>
    </row>
    <row r="115" spans="1:8" s="3" customFormat="1" ht="36" x14ac:dyDescent="0.2">
      <c r="A115" s="141" t="s">
        <v>260</v>
      </c>
      <c r="B115" s="186"/>
      <c r="C115" s="154" t="s">
        <v>261</v>
      </c>
      <c r="D115" s="369"/>
      <c r="E115" s="236">
        <v>0</v>
      </c>
      <c r="F115" s="235">
        <v>7234.88</v>
      </c>
      <c r="G115" s="79"/>
      <c r="H115" s="255">
        <v>22688.04</v>
      </c>
    </row>
    <row r="116" spans="1:8" s="3" customFormat="1" x14ac:dyDescent="0.2">
      <c r="A116" s="215" t="s">
        <v>338</v>
      </c>
      <c r="B116" s="34" t="s">
        <v>128</v>
      </c>
      <c r="C116" s="16"/>
      <c r="D116" s="351">
        <v>58.26</v>
      </c>
      <c r="E116" s="236">
        <v>0</v>
      </c>
      <c r="F116" s="79">
        <v>0</v>
      </c>
      <c r="G116" s="86">
        <v>272</v>
      </c>
      <c r="H116" s="272">
        <v>15846.72</v>
      </c>
    </row>
    <row r="117" spans="1:8" s="3" customFormat="1" x14ac:dyDescent="0.2">
      <c r="A117" s="315" t="s">
        <v>150</v>
      </c>
      <c r="B117" s="34" t="s">
        <v>5</v>
      </c>
      <c r="C117" s="16"/>
      <c r="D117" s="351">
        <v>27.69</v>
      </c>
      <c r="E117" s="236">
        <v>0</v>
      </c>
      <c r="F117" s="79">
        <v>0</v>
      </c>
      <c r="G117" s="86">
        <v>34</v>
      </c>
      <c r="H117" s="272">
        <v>941.46</v>
      </c>
    </row>
    <row r="118" spans="1:8" s="3" customFormat="1" x14ac:dyDescent="0.2">
      <c r="A118" s="315" t="s">
        <v>151</v>
      </c>
      <c r="B118" s="34" t="s">
        <v>128</v>
      </c>
      <c r="C118" s="16"/>
      <c r="D118" s="351">
        <v>3335</v>
      </c>
      <c r="E118" s="236">
        <v>0</v>
      </c>
      <c r="F118" s="79">
        <v>0</v>
      </c>
      <c r="G118" s="86">
        <v>1</v>
      </c>
      <c r="H118" s="272">
        <v>3335</v>
      </c>
    </row>
    <row r="119" spans="1:8" s="3" customFormat="1" x14ac:dyDescent="0.2">
      <c r="A119" s="315" t="s">
        <v>153</v>
      </c>
      <c r="B119" s="34" t="s">
        <v>128</v>
      </c>
      <c r="C119" s="16"/>
      <c r="D119" s="351">
        <v>218.27</v>
      </c>
      <c r="E119" s="236">
        <v>0</v>
      </c>
      <c r="F119" s="79">
        <v>0</v>
      </c>
      <c r="G119" s="86">
        <v>2</v>
      </c>
      <c r="H119" s="272">
        <v>436.54</v>
      </c>
    </row>
    <row r="120" spans="1:8" s="3" customFormat="1" ht="13.5" thickBot="1" x14ac:dyDescent="0.25">
      <c r="A120" s="340" t="s">
        <v>429</v>
      </c>
      <c r="B120" s="34" t="s">
        <v>128</v>
      </c>
      <c r="C120" s="16"/>
      <c r="D120" s="351">
        <v>47.04</v>
      </c>
      <c r="E120" s="236">
        <v>0</v>
      </c>
      <c r="F120" s="79">
        <v>0</v>
      </c>
      <c r="G120" s="86">
        <v>45</v>
      </c>
      <c r="H120" s="272">
        <v>2128.3200000000002</v>
      </c>
    </row>
    <row r="121" spans="1:8" s="1" customFormat="1" ht="26.25" thickBot="1" x14ac:dyDescent="0.25">
      <c r="A121" s="184" t="s">
        <v>262</v>
      </c>
      <c r="B121" s="188"/>
      <c r="C121" s="189"/>
      <c r="D121" s="371"/>
      <c r="E121" s="229"/>
      <c r="F121" s="273">
        <v>8138.8</v>
      </c>
      <c r="G121" s="229"/>
      <c r="H121" s="273">
        <v>6360</v>
      </c>
    </row>
    <row r="122" spans="1:8" s="1" customFormat="1" ht="24.75" thickBot="1" x14ac:dyDescent="0.25">
      <c r="A122" s="145" t="s">
        <v>60</v>
      </c>
      <c r="B122" s="166" t="s">
        <v>66</v>
      </c>
      <c r="C122" s="190">
        <v>1</v>
      </c>
      <c r="D122" s="346"/>
      <c r="E122" s="231">
        <v>4521.8</v>
      </c>
      <c r="F122" s="232">
        <v>8138.8</v>
      </c>
      <c r="G122" s="297">
        <v>4521.8</v>
      </c>
      <c r="H122" s="244">
        <v>6360</v>
      </c>
    </row>
    <row r="123" spans="1:8" s="3" customFormat="1" ht="39" thickBot="1" x14ac:dyDescent="0.25">
      <c r="A123" s="191" t="s">
        <v>263</v>
      </c>
      <c r="B123" s="192"/>
      <c r="C123" s="193"/>
      <c r="D123" s="372"/>
      <c r="E123" s="229">
        <v>2</v>
      </c>
      <c r="F123" s="273">
        <v>87705.44</v>
      </c>
      <c r="G123" s="229">
        <v>2</v>
      </c>
      <c r="H123" s="273">
        <v>86808.195999999996</v>
      </c>
    </row>
    <row r="124" spans="1:8" s="3" customFormat="1" ht="36" x14ac:dyDescent="0.2">
      <c r="A124" s="194" t="s">
        <v>25</v>
      </c>
      <c r="B124" s="195" t="s">
        <v>5</v>
      </c>
      <c r="C124" s="173">
        <v>12</v>
      </c>
      <c r="D124" s="482">
        <v>3436.68</v>
      </c>
      <c r="E124" s="231">
        <v>2</v>
      </c>
      <c r="F124" s="232">
        <v>82480.3</v>
      </c>
      <c r="G124" s="297">
        <v>2</v>
      </c>
      <c r="H124" s="244">
        <v>82034.16</v>
      </c>
    </row>
    <row r="125" spans="1:8" s="1" customFormat="1" x14ac:dyDescent="0.2">
      <c r="A125" s="341" t="s">
        <v>24</v>
      </c>
      <c r="B125" s="196" t="s">
        <v>5</v>
      </c>
      <c r="C125" s="117">
        <v>12</v>
      </c>
      <c r="D125" s="369">
        <v>9.7040000000000006</v>
      </c>
      <c r="E125" s="236">
        <v>2</v>
      </c>
      <c r="F125" s="79">
        <v>684</v>
      </c>
      <c r="G125" s="86">
        <v>2</v>
      </c>
      <c r="H125" s="272">
        <v>232.89600000000002</v>
      </c>
    </row>
    <row r="126" spans="1:8" s="1" customFormat="1" ht="24.75" thickBot="1" x14ac:dyDescent="0.25">
      <c r="A126" s="342" t="s">
        <v>61</v>
      </c>
      <c r="B126" s="197" t="s">
        <v>5</v>
      </c>
      <c r="C126" s="178">
        <v>1</v>
      </c>
      <c r="D126" s="483">
        <v>2270.5700000000002</v>
      </c>
      <c r="E126" s="236">
        <v>2</v>
      </c>
      <c r="F126" s="79">
        <v>4541.1400000000003</v>
      </c>
      <c r="G126" s="86">
        <v>2</v>
      </c>
      <c r="H126" s="272">
        <v>4541.1400000000003</v>
      </c>
    </row>
    <row r="127" spans="1:8" s="1" customFormat="1" ht="16.5" customHeight="1" thickBot="1" x14ac:dyDescent="0.25">
      <c r="A127" s="619" t="s">
        <v>62</v>
      </c>
      <c r="B127" s="620"/>
      <c r="C127" s="620"/>
      <c r="D127" s="621"/>
      <c r="E127" s="229"/>
      <c r="F127" s="273">
        <v>273527.85000000003</v>
      </c>
      <c r="G127" s="229"/>
      <c r="H127" s="273">
        <v>272735.05608000001</v>
      </c>
    </row>
    <row r="128" spans="1:8" s="1" customFormat="1" ht="26.25" thickBot="1" x14ac:dyDescent="0.25">
      <c r="A128" s="198" t="s">
        <v>264</v>
      </c>
      <c r="B128" s="113"/>
      <c r="C128" s="114"/>
      <c r="D128" s="373"/>
      <c r="E128" s="262">
        <v>533.6</v>
      </c>
      <c r="F128" s="229">
        <v>96916.46</v>
      </c>
      <c r="G128" s="229">
        <v>533.6</v>
      </c>
      <c r="H128" s="273">
        <v>96377.621200000009</v>
      </c>
    </row>
    <row r="129" spans="1:8" s="1" customFormat="1" ht="24" x14ac:dyDescent="0.2">
      <c r="A129" s="343" t="s">
        <v>173</v>
      </c>
      <c r="B129" s="56" t="s">
        <v>66</v>
      </c>
      <c r="C129" s="381" t="s">
        <v>282</v>
      </c>
      <c r="D129" s="364" t="s">
        <v>265</v>
      </c>
      <c r="E129" s="231">
        <v>4521.8</v>
      </c>
      <c r="F129" s="232">
        <v>91707.35</v>
      </c>
      <c r="G129" s="297">
        <v>4521.8</v>
      </c>
      <c r="H129" s="244">
        <v>91249.900000000009</v>
      </c>
    </row>
    <row r="130" spans="1:8" s="1" customFormat="1" ht="24.75" thickBot="1" x14ac:dyDescent="0.25">
      <c r="A130" s="199" t="s">
        <v>275</v>
      </c>
      <c r="B130" s="14" t="s">
        <v>66</v>
      </c>
      <c r="C130" s="83">
        <v>12</v>
      </c>
      <c r="D130" s="396">
        <v>9.6000000000000002E-2</v>
      </c>
      <c r="E130" s="236">
        <v>4521.8</v>
      </c>
      <c r="F130" s="79">
        <v>5209.1099999999997</v>
      </c>
      <c r="G130" s="86">
        <v>4521.8</v>
      </c>
      <c r="H130" s="272">
        <v>5127.7212</v>
      </c>
    </row>
    <row r="131" spans="1:8" s="3" customFormat="1" ht="51.75" thickBot="1" x14ac:dyDescent="0.25">
      <c r="A131" s="200" t="s">
        <v>266</v>
      </c>
      <c r="B131" s="55" t="s">
        <v>66</v>
      </c>
      <c r="C131" s="382" t="s">
        <v>187</v>
      </c>
      <c r="D131" s="347" t="s">
        <v>265</v>
      </c>
      <c r="E131" s="262">
        <v>2254.9</v>
      </c>
      <c r="F131" s="229">
        <v>138424.79</v>
      </c>
      <c r="G131" s="298">
        <v>2254.9</v>
      </c>
      <c r="H131" s="273">
        <v>137688.81</v>
      </c>
    </row>
    <row r="132" spans="1:8" s="3" customFormat="1" ht="41.25" customHeight="1" thickBot="1" x14ac:dyDescent="0.25">
      <c r="A132" s="201" t="s">
        <v>267</v>
      </c>
      <c r="B132" s="274" t="s">
        <v>66</v>
      </c>
      <c r="C132" s="77">
        <v>1</v>
      </c>
      <c r="D132" s="484">
        <v>3.4666666666666665E-3</v>
      </c>
      <c r="E132" s="262">
        <v>4521.8</v>
      </c>
      <c r="F132" s="229">
        <v>203.48</v>
      </c>
      <c r="G132" s="298">
        <v>4521.8</v>
      </c>
      <c r="H132" s="273">
        <v>188.10687999999999</v>
      </c>
    </row>
    <row r="133" spans="1:8" s="3" customFormat="1" ht="51.75" thickBot="1" x14ac:dyDescent="0.25">
      <c r="A133" s="184" t="s">
        <v>268</v>
      </c>
      <c r="B133" s="275" t="s">
        <v>66</v>
      </c>
      <c r="C133" s="78">
        <v>12</v>
      </c>
      <c r="D133" s="374">
        <v>0.77</v>
      </c>
      <c r="E133" s="262">
        <v>4521.8</v>
      </c>
      <c r="F133" s="229">
        <v>37983.120000000003</v>
      </c>
      <c r="G133" s="298">
        <v>4521.8</v>
      </c>
      <c r="H133" s="273">
        <v>38480.517999999996</v>
      </c>
    </row>
    <row r="134" spans="1:8" s="1" customFormat="1" ht="15.75" thickBot="1" x14ac:dyDescent="0.25">
      <c r="A134" s="209" t="s">
        <v>64</v>
      </c>
      <c r="B134" s="210"/>
      <c r="C134" s="211"/>
      <c r="D134" s="485"/>
      <c r="E134" s="262">
        <v>4521.8</v>
      </c>
      <c r="F134" s="228">
        <v>263711.38</v>
      </c>
      <c r="G134" s="227">
        <v>4521.8</v>
      </c>
      <c r="H134" s="273">
        <v>259777.40950000004</v>
      </c>
    </row>
    <row r="135" spans="1:8" s="1" customFormat="1" ht="18" thickBot="1" x14ac:dyDescent="0.25">
      <c r="A135" s="115" t="s">
        <v>269</v>
      </c>
      <c r="B135" s="150" t="s">
        <v>66</v>
      </c>
      <c r="C135" s="117">
        <v>12</v>
      </c>
      <c r="D135" s="486">
        <v>4.8600000000000003</v>
      </c>
      <c r="E135" s="236">
        <v>4521.8</v>
      </c>
      <c r="F135" s="79">
        <v>263711.38</v>
      </c>
      <c r="G135" s="86">
        <v>4521.8</v>
      </c>
      <c r="H135" s="272">
        <v>259777.40950000004</v>
      </c>
    </row>
    <row r="136" spans="1:8" s="1" customFormat="1" ht="15.75" thickBot="1" x14ac:dyDescent="0.25">
      <c r="A136" s="123" t="s">
        <v>192</v>
      </c>
      <c r="B136" s="57"/>
      <c r="C136" s="42"/>
      <c r="D136" s="376"/>
      <c r="E136" s="262">
        <v>0</v>
      </c>
      <c r="F136" s="229">
        <v>9644.61</v>
      </c>
      <c r="G136" s="301"/>
      <c r="H136" s="273">
        <v>0</v>
      </c>
    </row>
    <row r="137" spans="1:8" s="1" customFormat="1" ht="13.5" thickBot="1" x14ac:dyDescent="0.25">
      <c r="A137" s="31" t="s">
        <v>321</v>
      </c>
      <c r="B137" s="35"/>
      <c r="C137" s="41"/>
      <c r="D137" s="377"/>
      <c r="E137" s="227">
        <v>0</v>
      </c>
      <c r="F137" s="229">
        <v>9644.61</v>
      </c>
      <c r="G137" s="229"/>
      <c r="H137" s="273">
        <v>0</v>
      </c>
    </row>
    <row r="138" spans="1:8" s="1" customFormat="1" x14ac:dyDescent="0.2">
      <c r="A138" s="212" t="s">
        <v>270</v>
      </c>
      <c r="B138" s="465" t="s">
        <v>5</v>
      </c>
      <c r="C138" s="466">
        <v>1</v>
      </c>
      <c r="D138" s="487">
        <v>1560.1</v>
      </c>
      <c r="E138" s="386">
        <v>3</v>
      </c>
      <c r="F138" s="232">
        <v>5400.69</v>
      </c>
      <c r="G138" s="297">
        <v>0</v>
      </c>
      <c r="H138" s="244">
        <v>0</v>
      </c>
    </row>
    <row r="139" spans="1:8" s="1" customFormat="1" x14ac:dyDescent="0.2">
      <c r="A139" s="213" t="s">
        <v>356</v>
      </c>
      <c r="B139" s="282" t="s">
        <v>5</v>
      </c>
      <c r="C139" s="214">
        <v>1</v>
      </c>
      <c r="D139" s="367">
        <v>2000</v>
      </c>
      <c r="E139" s="387">
        <v>1</v>
      </c>
      <c r="F139" s="79">
        <v>2000</v>
      </c>
      <c r="G139" s="86">
        <v>0</v>
      </c>
      <c r="H139" s="272">
        <v>0</v>
      </c>
    </row>
    <row r="140" spans="1:8" s="1" customFormat="1" ht="13.5" thickBot="1" x14ac:dyDescent="0.25">
      <c r="A140" s="469" t="s">
        <v>434</v>
      </c>
      <c r="B140" s="467" t="s">
        <v>26</v>
      </c>
      <c r="C140" s="214"/>
      <c r="D140" s="471">
        <v>560.98</v>
      </c>
      <c r="E140" s="470">
        <v>4</v>
      </c>
      <c r="F140" s="459">
        <v>2243.92</v>
      </c>
      <c r="G140" s="460"/>
      <c r="H140" s="461"/>
    </row>
    <row r="141" spans="1:8" s="1" customFormat="1" ht="15.75" thickBot="1" x14ac:dyDescent="0.25">
      <c r="A141" s="221" t="s">
        <v>424</v>
      </c>
      <c r="B141" s="55"/>
      <c r="C141" s="40"/>
      <c r="D141" s="489"/>
      <c r="E141" s="17"/>
      <c r="F141" s="273">
        <v>1193201.1100000001</v>
      </c>
      <c r="G141" s="17"/>
      <c r="H141" s="273">
        <v>1181193.2343600001</v>
      </c>
    </row>
    <row r="142" spans="1:8" x14ac:dyDescent="0.2">
      <c r="A142" s="24"/>
      <c r="B142" s="75"/>
      <c r="C142" s="18"/>
    </row>
    <row r="143" spans="1:8" x14ac:dyDescent="0.2">
      <c r="A143" s="284" t="s">
        <v>431</v>
      </c>
      <c r="B143" s="75"/>
      <c r="C143" s="18"/>
      <c r="D143" s="122"/>
    </row>
    <row r="144" spans="1:8" x14ac:dyDescent="0.2">
      <c r="A144" s="24"/>
      <c r="B144" s="75"/>
      <c r="C144" s="18"/>
      <c r="D144" s="122"/>
    </row>
    <row r="145" spans="1:8" x14ac:dyDescent="0.2">
      <c r="A145" s="24" t="s">
        <v>432</v>
      </c>
      <c r="B145" s="75"/>
      <c r="C145" s="18"/>
      <c r="D145" s="122"/>
    </row>
    <row r="146" spans="1:8" s="1" customFormat="1" x14ac:dyDescent="0.2">
      <c r="A146" s="24"/>
      <c r="B146" s="75"/>
      <c r="C146" s="18"/>
      <c r="D146" s="122"/>
      <c r="E146" s="302"/>
      <c r="F146" s="302"/>
      <c r="G146" s="302"/>
      <c r="H146" s="302"/>
    </row>
    <row r="147" spans="1:8" s="3" customFormat="1" x14ac:dyDescent="0.2">
      <c r="A147" s="24"/>
      <c r="B147" s="75"/>
      <c r="C147" s="18"/>
      <c r="D147" s="122"/>
      <c r="E147" s="302"/>
      <c r="F147" s="302"/>
      <c r="G147" s="302"/>
      <c r="H147" s="302"/>
    </row>
    <row r="148" spans="1:8" x14ac:dyDescent="0.2">
      <c r="A148" s="24"/>
      <c r="D148" s="122"/>
    </row>
    <row r="149" spans="1:8" x14ac:dyDescent="0.2">
      <c r="A149" s="24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4" x14ac:dyDescent="0.2">
      <c r="A177" s="13"/>
    </row>
    <row r="178" spans="1:4" x14ac:dyDescent="0.2">
      <c r="A178" s="13"/>
      <c r="B178" s="13"/>
      <c r="C178" s="13"/>
    </row>
    <row r="179" spans="1:4" x14ac:dyDescent="0.2">
      <c r="A179" s="13"/>
      <c r="B179" s="13"/>
      <c r="C179" s="13"/>
    </row>
    <row r="183" spans="1:4" x14ac:dyDescent="0.2">
      <c r="A183" s="13"/>
      <c r="D183" s="302"/>
    </row>
    <row r="184" spans="1:4" x14ac:dyDescent="0.2">
      <c r="A184" s="13"/>
      <c r="D184" s="302"/>
    </row>
  </sheetData>
  <mergeCells count="8">
    <mergeCell ref="A127:D127"/>
    <mergeCell ref="E22:H22"/>
    <mergeCell ref="A1:H1"/>
    <mergeCell ref="A2:D2"/>
    <mergeCell ref="E21:H21"/>
    <mergeCell ref="A25:D25"/>
    <mergeCell ref="A65:D65"/>
    <mergeCell ref="A11:D11"/>
  </mergeCells>
  <pageMargins left="0.31496062992125984" right="0.31496062992125984" top="0.15748031496062992" bottom="0.15748031496062992" header="0.31496062992125984" footer="0.31496062992125984"/>
  <pageSetup paperSize="9" scale="18" fitToHeight="0" orientation="portrait" copies="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97"/>
  <sheetViews>
    <sheetView showZeros="0" topLeftCell="A145" zoomScaleNormal="100" workbookViewId="0">
      <selection activeCell="F149" sqref="F149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2.85546875" style="302" customWidth="1"/>
    <col min="7" max="7" width="13" style="302" customWidth="1"/>
    <col min="8" max="8" width="14.28515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-538228.88722127129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1034163.6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1034163.6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899159.6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3">
        <v>120604</v>
      </c>
    </row>
    <row r="8" spans="1:8" s="1" customFormat="1" x14ac:dyDescent="0.2">
      <c r="A8" s="222" t="s">
        <v>238</v>
      </c>
      <c r="B8" s="7"/>
      <c r="C8" s="18"/>
      <c r="D8" s="18"/>
      <c r="E8" s="18"/>
      <c r="F8" s="18"/>
      <c r="G8" s="18"/>
      <c r="H8" s="452">
        <v>14400</v>
      </c>
    </row>
    <row r="9" spans="1:8" s="2" customFormat="1" x14ac:dyDescent="0.2">
      <c r="A9" s="10" t="s">
        <v>125</v>
      </c>
      <c r="B9" s="72"/>
      <c r="C9" s="99"/>
      <c r="D9" s="73"/>
      <c r="E9" s="73"/>
      <c r="F9" s="73"/>
      <c r="G9" s="73"/>
      <c r="H9" s="289">
        <v>1227665.5592800002</v>
      </c>
    </row>
    <row r="10" spans="1:8" s="2" customFormat="1" x14ac:dyDescent="0.2">
      <c r="A10" s="222" t="s">
        <v>427</v>
      </c>
      <c r="B10" s="7"/>
      <c r="C10" s="18"/>
      <c r="D10" s="64"/>
      <c r="E10" s="64"/>
      <c r="F10" s="64"/>
      <c r="G10" s="64"/>
      <c r="H10" s="444">
        <v>-731730.84650127147</v>
      </c>
    </row>
    <row r="11" spans="1:8" s="2" customFormat="1" x14ac:dyDescent="0.2">
      <c r="A11" s="8"/>
      <c r="B11" s="7"/>
      <c r="C11" s="18"/>
      <c r="D11" s="122"/>
      <c r="E11" s="99"/>
      <c r="F11" s="99"/>
      <c r="G11" s="99"/>
      <c r="H11" s="286"/>
    </row>
    <row r="12" spans="1:8" s="2" customFormat="1" ht="15" customHeight="1" x14ac:dyDescent="0.2">
      <c r="A12" s="623" t="s">
        <v>124</v>
      </c>
      <c r="B12" s="622"/>
      <c r="C12" s="622"/>
      <c r="D12" s="622"/>
      <c r="E12" s="122"/>
      <c r="F12" s="122"/>
      <c r="G12" s="286"/>
      <c r="H12" s="287"/>
    </row>
    <row r="13" spans="1:8" s="2" customFormat="1" x14ac:dyDescent="0.2">
      <c r="A13" s="15" t="s">
        <v>385</v>
      </c>
      <c r="B13" s="70"/>
      <c r="C13" s="18"/>
      <c r="D13" s="122"/>
      <c r="E13" s="122"/>
      <c r="F13" s="99"/>
      <c r="G13" s="99"/>
      <c r="H13" s="285">
        <v>-748854.03722127096</v>
      </c>
    </row>
    <row r="14" spans="1:8" s="2" customFormat="1" ht="25.5" x14ac:dyDescent="0.2">
      <c r="A14" s="25" t="s">
        <v>191</v>
      </c>
      <c r="B14" s="7"/>
      <c r="C14" s="18"/>
      <c r="D14" s="121"/>
      <c r="E14" s="48"/>
      <c r="F14" s="48"/>
      <c r="G14" s="106"/>
      <c r="H14" s="288">
        <v>986984.12206858816</v>
      </c>
    </row>
    <row r="15" spans="1:8" s="2" customFormat="1" x14ac:dyDescent="0.2">
      <c r="A15" s="222" t="s">
        <v>189</v>
      </c>
      <c r="B15" s="7"/>
      <c r="C15" s="18"/>
      <c r="D15" s="64"/>
      <c r="E15" s="48"/>
      <c r="F15" s="48"/>
      <c r="G15" s="106"/>
      <c r="H15" s="289">
        <v>986984.12206858816</v>
      </c>
    </row>
    <row r="16" spans="1:8" s="2" customFormat="1" x14ac:dyDescent="0.2">
      <c r="A16" s="222" t="s">
        <v>190</v>
      </c>
      <c r="B16" s="7"/>
      <c r="C16" s="18"/>
      <c r="D16" s="121"/>
      <c r="E16" s="48"/>
      <c r="F16" s="48"/>
      <c r="G16" s="286"/>
      <c r="H16" s="289">
        <v>865215.15</v>
      </c>
    </row>
    <row r="17" spans="1:8" s="2" customFormat="1" x14ac:dyDescent="0.2">
      <c r="A17" s="222" t="s">
        <v>123</v>
      </c>
      <c r="B17" s="7"/>
      <c r="C17" s="18"/>
      <c r="D17" s="64"/>
      <c r="E17" s="48"/>
      <c r="F17" s="48"/>
      <c r="G17" s="106"/>
      <c r="H17" s="290">
        <v>108568.97206858807</v>
      </c>
    </row>
    <row r="18" spans="1:8" s="1" customFormat="1" x14ac:dyDescent="0.2">
      <c r="A18" s="222" t="s">
        <v>238</v>
      </c>
      <c r="B18" s="18"/>
      <c r="C18" s="18"/>
      <c r="D18" s="121"/>
      <c r="E18" s="48"/>
      <c r="F18" s="48"/>
      <c r="G18" s="106"/>
      <c r="H18" s="290">
        <v>13200</v>
      </c>
    </row>
    <row r="19" spans="1:8" s="1" customFormat="1" x14ac:dyDescent="0.2">
      <c r="A19" s="222" t="s">
        <v>276</v>
      </c>
      <c r="B19" s="7"/>
      <c r="C19" s="18"/>
      <c r="D19" s="64"/>
      <c r="E19" s="48"/>
      <c r="F19" s="48"/>
      <c r="G19" s="106"/>
      <c r="H19" s="288">
        <v>238130.08484731719</v>
      </c>
    </row>
    <row r="20" spans="1:8" s="1" customFormat="1" x14ac:dyDescent="0.2">
      <c r="A20" s="10" t="s">
        <v>126</v>
      </c>
      <c r="B20" s="72"/>
      <c r="C20" s="99"/>
      <c r="D20" s="121"/>
      <c r="E20" s="48"/>
      <c r="F20" s="48"/>
      <c r="G20" s="106"/>
      <c r="H20" s="289">
        <v>1227665.5592800002</v>
      </c>
    </row>
    <row r="21" spans="1:8" s="1" customFormat="1" x14ac:dyDescent="0.2">
      <c r="A21" s="11" t="s">
        <v>428</v>
      </c>
      <c r="B21" s="7"/>
      <c r="C21" s="18"/>
      <c r="D21" s="64"/>
      <c r="E21" s="48"/>
      <c r="F21" s="48"/>
      <c r="G21" s="106"/>
      <c r="H21" s="444">
        <v>-989535.47443268297</v>
      </c>
    </row>
    <row r="22" spans="1:8" s="1" customFormat="1" ht="13.5" thickBot="1" x14ac:dyDescent="0.25">
      <c r="A22" s="120"/>
      <c r="B22" s="7"/>
      <c r="C22" s="18"/>
      <c r="D22" s="64"/>
      <c r="E22" s="18"/>
      <c r="F22" s="18"/>
      <c r="G22" s="18"/>
      <c r="H22" s="18"/>
    </row>
    <row r="23" spans="1:8" s="89" customFormat="1" ht="15.75" thickBot="1" x14ac:dyDescent="0.25">
      <c r="A23" s="74" t="s">
        <v>7</v>
      </c>
      <c r="B23" s="87"/>
      <c r="C23" s="88"/>
      <c r="D23" s="224" t="s">
        <v>9</v>
      </c>
      <c r="E23" s="632">
        <v>8</v>
      </c>
      <c r="F23" s="633"/>
      <c r="G23" s="633"/>
      <c r="H23" s="634"/>
    </row>
    <row r="24" spans="1:8" s="89" customFormat="1" ht="20.25" thickBot="1" x14ac:dyDescent="0.25">
      <c r="A24" s="90"/>
      <c r="B24" s="92" t="s">
        <v>8</v>
      </c>
      <c r="C24" s="344" t="s">
        <v>166</v>
      </c>
      <c r="D24" s="225" t="s">
        <v>10</v>
      </c>
      <c r="E24" s="629" t="s">
        <v>88</v>
      </c>
      <c r="F24" s="630"/>
      <c r="G24" s="630"/>
      <c r="H24" s="631"/>
    </row>
    <row r="25" spans="1:8" s="1" customFormat="1" ht="21.75" thickBot="1" x14ac:dyDescent="0.25">
      <c r="A25" s="93" t="s">
        <v>11</v>
      </c>
      <c r="B25" s="44" t="s">
        <v>12</v>
      </c>
      <c r="C25" s="19"/>
      <c r="D25" s="283" t="s">
        <v>13</v>
      </c>
      <c r="E25" s="291" t="s">
        <v>4</v>
      </c>
      <c r="F25" s="292"/>
      <c r="G25" s="293" t="s">
        <v>0</v>
      </c>
      <c r="H25" s="294"/>
    </row>
    <row r="26" spans="1:8" s="91" customFormat="1" ht="20.25" thickBot="1" x14ac:dyDescent="0.25">
      <c r="A26" s="105"/>
      <c r="B26" s="92"/>
      <c r="C26" s="103"/>
      <c r="D26" s="226"/>
      <c r="E26" s="295" t="s">
        <v>1</v>
      </c>
      <c r="F26" s="296" t="s">
        <v>2</v>
      </c>
      <c r="G26" s="295" t="s">
        <v>1</v>
      </c>
      <c r="H26" s="296" t="s">
        <v>3</v>
      </c>
    </row>
    <row r="27" spans="1:8" s="1" customFormat="1" ht="41.25" customHeight="1" thickBot="1" x14ac:dyDescent="0.25">
      <c r="A27" s="616" t="s">
        <v>27</v>
      </c>
      <c r="B27" s="617"/>
      <c r="C27" s="617"/>
      <c r="D27" s="618"/>
      <c r="E27" s="229"/>
      <c r="F27" s="228">
        <v>18832.87</v>
      </c>
      <c r="G27" s="229"/>
      <c r="H27" s="228">
        <v>63502.683839999998</v>
      </c>
    </row>
    <row r="28" spans="1:8" s="1" customFormat="1" ht="13.5" thickBot="1" x14ac:dyDescent="0.25">
      <c r="A28" s="124" t="s">
        <v>28</v>
      </c>
      <c r="B28" s="125"/>
      <c r="C28" s="379"/>
      <c r="D28" s="95"/>
      <c r="E28" s="229"/>
      <c r="F28" s="228">
        <v>40.229999999999997</v>
      </c>
      <c r="G28" s="229"/>
      <c r="H28" s="228">
        <v>40.234740000000002</v>
      </c>
    </row>
    <row r="29" spans="1:8" s="1" customFormat="1" ht="68.25" thickBot="1" x14ac:dyDescent="0.25">
      <c r="A29" s="26" t="s">
        <v>29</v>
      </c>
      <c r="B29" s="104" t="s">
        <v>65</v>
      </c>
      <c r="C29" s="230" t="s">
        <v>14</v>
      </c>
      <c r="D29" s="345">
        <v>9.1000000000000004E-3</v>
      </c>
      <c r="E29" s="231">
        <v>4421.3999999999996</v>
      </c>
      <c r="F29" s="232">
        <v>40.229999999999997</v>
      </c>
      <c r="G29" s="297">
        <v>4421.3999999999996</v>
      </c>
      <c r="H29" s="244">
        <v>40.234740000000002</v>
      </c>
    </row>
    <row r="30" spans="1:8" s="3" customFormat="1" ht="13.5" thickBot="1" x14ac:dyDescent="0.25">
      <c r="A30" s="239" t="s">
        <v>30</v>
      </c>
      <c r="B30" s="240"/>
      <c r="C30" s="380"/>
      <c r="D30" s="347"/>
      <c r="E30" s="229"/>
      <c r="F30" s="228">
        <v>1866.19</v>
      </c>
      <c r="G30" s="229"/>
      <c r="H30" s="228">
        <v>1385.0040000000001</v>
      </c>
    </row>
    <row r="31" spans="1:8" s="1" customFormat="1" ht="57" customHeight="1" x14ac:dyDescent="0.2">
      <c r="A31" s="26" t="s">
        <v>31</v>
      </c>
      <c r="B31" s="33" t="s">
        <v>6</v>
      </c>
      <c r="C31" s="102">
        <v>12</v>
      </c>
      <c r="D31" s="348">
        <v>0.21199999999999999</v>
      </c>
      <c r="E31" s="231">
        <v>547</v>
      </c>
      <c r="F31" s="232">
        <v>1391.57</v>
      </c>
      <c r="G31" s="297">
        <v>547</v>
      </c>
      <c r="H31" s="244">
        <v>1385.0040000000001</v>
      </c>
    </row>
    <row r="32" spans="1:8" s="1" customFormat="1" ht="13.5" thickBot="1" x14ac:dyDescent="0.25">
      <c r="A32" s="241" t="s">
        <v>239</v>
      </c>
      <c r="B32" s="169"/>
      <c r="C32" s="183" t="s">
        <v>68</v>
      </c>
      <c r="D32" s="346"/>
      <c r="E32" s="236">
        <v>0</v>
      </c>
      <c r="F32" s="235">
        <v>474.62</v>
      </c>
      <c r="G32" s="79"/>
      <c r="H32" s="272">
        <v>0</v>
      </c>
    </row>
    <row r="33" spans="1:8" s="3" customFormat="1" ht="26.25" thickBot="1" x14ac:dyDescent="0.25">
      <c r="A33" s="27" t="s">
        <v>32</v>
      </c>
      <c r="B33" s="35"/>
      <c r="C33" s="36"/>
      <c r="D33" s="347"/>
      <c r="E33" s="229"/>
      <c r="F33" s="228">
        <v>40.229999999999997</v>
      </c>
      <c r="G33" s="229"/>
      <c r="H33" s="228">
        <v>5000</v>
      </c>
    </row>
    <row r="34" spans="1:8" s="1" customFormat="1" ht="17.25" customHeight="1" x14ac:dyDescent="0.2">
      <c r="A34" s="144" t="s">
        <v>34</v>
      </c>
      <c r="B34" s="97"/>
      <c r="C34" s="16" t="s">
        <v>69</v>
      </c>
      <c r="D34" s="476"/>
      <c r="E34" s="236">
        <v>0</v>
      </c>
      <c r="F34" s="79">
        <v>0</v>
      </c>
      <c r="G34" s="79"/>
      <c r="H34" s="255">
        <v>5000</v>
      </c>
    </row>
    <row r="35" spans="1:8" s="1" customFormat="1" ht="13.5" thickBot="1" x14ac:dyDescent="0.25">
      <c r="A35" s="243" t="s">
        <v>277</v>
      </c>
      <c r="B35" s="14" t="s">
        <v>6</v>
      </c>
      <c r="C35" s="16"/>
      <c r="D35" s="349" t="s">
        <v>430</v>
      </c>
      <c r="E35" s="236">
        <v>0</v>
      </c>
      <c r="F35" s="79">
        <v>0</v>
      </c>
      <c r="G35" s="86">
        <v>7</v>
      </c>
      <c r="H35" s="272">
        <v>5000</v>
      </c>
    </row>
    <row r="36" spans="1:8" s="3" customFormat="1" ht="26.25" thickBot="1" x14ac:dyDescent="0.25">
      <c r="A36" s="132" t="s">
        <v>35</v>
      </c>
      <c r="B36" s="133"/>
      <c r="C36" s="134"/>
      <c r="D36" s="350"/>
      <c r="E36" s="229"/>
      <c r="F36" s="228">
        <v>703</v>
      </c>
      <c r="G36" s="229"/>
      <c r="H36" s="228">
        <v>0</v>
      </c>
    </row>
    <row r="37" spans="1:8" s="3" customFormat="1" ht="26.25" thickBot="1" x14ac:dyDescent="0.25">
      <c r="A37" s="27" t="s">
        <v>37</v>
      </c>
      <c r="B37" s="280"/>
      <c r="C37" s="388"/>
      <c r="D37" s="389"/>
      <c r="E37" s="229"/>
      <c r="F37" s="273">
        <v>12153.73</v>
      </c>
      <c r="G37" s="229"/>
      <c r="H37" s="273">
        <v>1303.6032</v>
      </c>
    </row>
    <row r="38" spans="1:8" s="1" customFormat="1" ht="24" x14ac:dyDescent="0.2">
      <c r="A38" s="135" t="s">
        <v>15</v>
      </c>
      <c r="B38" s="393" t="s">
        <v>6</v>
      </c>
      <c r="C38" s="394">
        <v>2</v>
      </c>
      <c r="D38" s="395">
        <v>0.77</v>
      </c>
      <c r="E38" s="386">
        <v>754.4</v>
      </c>
      <c r="F38" s="232">
        <v>1161.78</v>
      </c>
      <c r="G38" s="297">
        <f>E38</f>
        <v>754.4</v>
      </c>
      <c r="H38" s="244">
        <v>1161.7760000000001</v>
      </c>
    </row>
    <row r="39" spans="1:8" s="1" customFormat="1" ht="24" x14ac:dyDescent="0.2">
      <c r="A39" s="171" t="s">
        <v>214</v>
      </c>
      <c r="B39" s="14" t="s">
        <v>6</v>
      </c>
      <c r="C39" s="131">
        <v>4</v>
      </c>
      <c r="D39" s="396">
        <v>9.4E-2</v>
      </c>
      <c r="E39" s="387">
        <v>754.4</v>
      </c>
      <c r="F39" s="79">
        <v>283.64999999999998</v>
      </c>
      <c r="G39" s="86">
        <f>1508.8/2</f>
        <v>754.4</v>
      </c>
      <c r="H39" s="272">
        <v>141.8272</v>
      </c>
    </row>
    <row r="40" spans="1:8" s="1" customFormat="1" ht="20.25" customHeight="1" x14ac:dyDescent="0.2">
      <c r="A40" s="383" t="s">
        <v>34</v>
      </c>
      <c r="B40" s="97" t="s">
        <v>6</v>
      </c>
      <c r="C40" s="217" t="s">
        <v>69</v>
      </c>
      <c r="D40" s="360"/>
      <c r="E40" s="387">
        <v>0</v>
      </c>
      <c r="F40" s="235">
        <v>10708.3</v>
      </c>
      <c r="G40" s="235"/>
      <c r="H40" s="255">
        <v>0</v>
      </c>
    </row>
    <row r="41" spans="1:8" s="1" customFormat="1" ht="13.5" thickBot="1" x14ac:dyDescent="0.25">
      <c r="A41" s="385" t="s">
        <v>216</v>
      </c>
      <c r="B41" s="34"/>
      <c r="C41" s="16"/>
      <c r="D41" s="360"/>
      <c r="E41" s="387">
        <v>0</v>
      </c>
      <c r="F41" s="235">
        <v>10708.3</v>
      </c>
      <c r="G41" s="232"/>
      <c r="H41" s="244">
        <v>0</v>
      </c>
    </row>
    <row r="42" spans="1:8" s="3" customFormat="1" ht="26.25" thickBot="1" x14ac:dyDescent="0.25">
      <c r="A42" s="132" t="s">
        <v>38</v>
      </c>
      <c r="B42" s="390"/>
      <c r="C42" s="391"/>
      <c r="D42" s="392"/>
      <c r="E42" s="229"/>
      <c r="F42" s="273">
        <v>101.87</v>
      </c>
      <c r="G42" s="229"/>
      <c r="H42" s="273">
        <v>101.86800000000001</v>
      </c>
    </row>
    <row r="43" spans="1:8" s="1" customFormat="1" ht="47.25" customHeight="1" thickBot="1" x14ac:dyDescent="0.25">
      <c r="A43" s="582" t="s">
        <v>39</v>
      </c>
      <c r="B43" s="128" t="s">
        <v>6</v>
      </c>
      <c r="C43" s="131">
        <v>1</v>
      </c>
      <c r="D43" s="474">
        <v>0.52</v>
      </c>
      <c r="E43" s="231">
        <v>195.9</v>
      </c>
      <c r="F43" s="232">
        <v>101.87</v>
      </c>
      <c r="G43" s="297">
        <v>195.9</v>
      </c>
      <c r="H43" s="244">
        <v>101.86800000000001</v>
      </c>
    </row>
    <row r="44" spans="1:8" s="3" customFormat="1" ht="26.25" thickBot="1" x14ac:dyDescent="0.25">
      <c r="A44" s="139" t="s">
        <v>40</v>
      </c>
      <c r="B44" s="133"/>
      <c r="C44" s="134"/>
      <c r="D44" s="350"/>
      <c r="E44" s="229"/>
      <c r="F44" s="273">
        <v>137.06</v>
      </c>
      <c r="G44" s="229"/>
      <c r="H44" s="273">
        <v>51199.273399999998</v>
      </c>
    </row>
    <row r="45" spans="1:8" s="1" customFormat="1" ht="36.75" customHeight="1" x14ac:dyDescent="0.2">
      <c r="A45" s="26" t="s">
        <v>41</v>
      </c>
      <c r="B45" s="249" t="s">
        <v>66</v>
      </c>
      <c r="C45" s="16" t="s">
        <v>70</v>
      </c>
      <c r="D45" s="474">
        <v>3.1E-2</v>
      </c>
      <c r="E45" s="231">
        <v>4421.3999999999996</v>
      </c>
      <c r="F45" s="232">
        <v>137.06</v>
      </c>
      <c r="G45" s="297">
        <v>4421.3999999999996</v>
      </c>
      <c r="H45" s="244">
        <v>137.0634</v>
      </c>
    </row>
    <row r="46" spans="1:8" s="1" customFormat="1" ht="21" customHeight="1" x14ac:dyDescent="0.2">
      <c r="A46" s="144" t="s">
        <v>34</v>
      </c>
      <c r="B46" s="96"/>
      <c r="C46" s="16" t="s">
        <v>69</v>
      </c>
      <c r="D46" s="476"/>
      <c r="E46" s="234">
        <v>0</v>
      </c>
      <c r="F46" s="235">
        <v>0</v>
      </c>
      <c r="G46" s="235"/>
      <c r="H46" s="255">
        <v>51062.21</v>
      </c>
    </row>
    <row r="47" spans="1:8" s="1" customFormat="1" x14ac:dyDescent="0.2">
      <c r="A47" s="146" t="s">
        <v>180</v>
      </c>
      <c r="B47" s="128" t="s">
        <v>6</v>
      </c>
      <c r="C47" s="250">
        <v>1</v>
      </c>
      <c r="D47" s="472">
        <v>167.56</v>
      </c>
      <c r="E47" s="236">
        <v>0</v>
      </c>
      <c r="F47" s="79">
        <v>0</v>
      </c>
      <c r="G47" s="86">
        <v>6.5</v>
      </c>
      <c r="H47" s="272">
        <v>1089.1400000000001</v>
      </c>
    </row>
    <row r="48" spans="1:8" s="1" customFormat="1" ht="13.5" thickBot="1" x14ac:dyDescent="0.25">
      <c r="A48" s="147" t="s">
        <v>421</v>
      </c>
      <c r="B48" s="128" t="s">
        <v>5</v>
      </c>
      <c r="C48" s="250">
        <v>1</v>
      </c>
      <c r="D48" s="472" t="s">
        <v>430</v>
      </c>
      <c r="E48" s="236">
        <v>0</v>
      </c>
      <c r="F48" s="79">
        <v>0</v>
      </c>
      <c r="G48" s="86">
        <v>1</v>
      </c>
      <c r="H48" s="272">
        <v>49973.07</v>
      </c>
    </row>
    <row r="49" spans="1:8" s="3" customFormat="1" ht="26.25" thickBot="1" x14ac:dyDescent="0.25">
      <c r="A49" s="139" t="s">
        <v>42</v>
      </c>
      <c r="B49" s="133"/>
      <c r="C49" s="134"/>
      <c r="D49" s="350"/>
      <c r="E49" s="229"/>
      <c r="F49" s="273">
        <v>703</v>
      </c>
      <c r="G49" s="229"/>
      <c r="H49" s="273">
        <v>0</v>
      </c>
    </row>
    <row r="50" spans="1:8" s="3" customFormat="1" ht="26.25" thickBot="1" x14ac:dyDescent="0.25">
      <c r="A50" s="142" t="s">
        <v>44</v>
      </c>
      <c r="B50" s="143"/>
      <c r="C50" s="253"/>
      <c r="D50" s="477"/>
      <c r="E50" s="229"/>
      <c r="F50" s="273">
        <v>159.16999999999999</v>
      </c>
      <c r="G50" s="229"/>
      <c r="H50" s="273">
        <v>159.17039999999997</v>
      </c>
    </row>
    <row r="51" spans="1:8" s="1" customFormat="1" ht="17.25" thickBot="1" x14ac:dyDescent="0.25">
      <c r="A51" s="111" t="s">
        <v>45</v>
      </c>
      <c r="B51" s="33" t="s">
        <v>66</v>
      </c>
      <c r="C51" s="102"/>
      <c r="D51" s="474">
        <v>3.6000000000000004E-2</v>
      </c>
      <c r="E51" s="231">
        <v>4421.3999999999996</v>
      </c>
      <c r="F51" s="232">
        <v>159.16999999999999</v>
      </c>
      <c r="G51" s="297">
        <v>4421.3999999999996</v>
      </c>
      <c r="H51" s="244">
        <v>159.17039999999997</v>
      </c>
    </row>
    <row r="52" spans="1:8" s="3" customFormat="1" ht="39" thickBot="1" x14ac:dyDescent="0.25">
      <c r="A52" s="27" t="s">
        <v>46</v>
      </c>
      <c r="B52" s="35"/>
      <c r="C52" s="254"/>
      <c r="D52" s="353"/>
      <c r="E52" s="229"/>
      <c r="F52" s="273">
        <v>2928.39</v>
      </c>
      <c r="G52" s="229"/>
      <c r="H52" s="273">
        <v>4313.5300999999999</v>
      </c>
    </row>
    <row r="53" spans="1:8" s="1" customFormat="1" ht="56.25" x14ac:dyDescent="0.2">
      <c r="A53" s="151" t="s">
        <v>47</v>
      </c>
      <c r="B53" s="33" t="s">
        <v>128</v>
      </c>
      <c r="C53" s="22" t="s">
        <v>70</v>
      </c>
      <c r="D53" s="474">
        <v>4.5860000000000003</v>
      </c>
      <c r="E53" s="231">
        <v>38</v>
      </c>
      <c r="F53" s="232">
        <v>348.54</v>
      </c>
      <c r="G53" s="297">
        <v>38</v>
      </c>
      <c r="H53" s="244">
        <v>174.268</v>
      </c>
    </row>
    <row r="54" spans="1:8" s="1" customFormat="1" x14ac:dyDescent="0.2">
      <c r="A54" s="152" t="s">
        <v>48</v>
      </c>
      <c r="B54" s="14"/>
      <c r="C54" s="21"/>
      <c r="D54" s="476"/>
      <c r="E54" s="234">
        <v>0</v>
      </c>
      <c r="F54" s="235">
        <v>2579.85</v>
      </c>
      <c r="G54" s="235"/>
      <c r="H54" s="255">
        <v>4139.2620999999999</v>
      </c>
    </row>
    <row r="55" spans="1:8" s="1" customFormat="1" x14ac:dyDescent="0.2">
      <c r="A55" s="153" t="s">
        <v>247</v>
      </c>
      <c r="B55" s="154" t="s">
        <v>6</v>
      </c>
      <c r="C55" s="117">
        <v>1</v>
      </c>
      <c r="D55" s="490">
        <v>143.94999999999999</v>
      </c>
      <c r="E55" s="236">
        <v>0</v>
      </c>
      <c r="F55" s="79">
        <v>0</v>
      </c>
      <c r="G55" s="86">
        <v>5.88</v>
      </c>
      <c r="H55" s="272">
        <v>846.42599999999993</v>
      </c>
    </row>
    <row r="56" spans="1:8" s="1" customFormat="1" x14ac:dyDescent="0.2">
      <c r="A56" s="258" t="s">
        <v>161</v>
      </c>
      <c r="B56" s="259" t="s">
        <v>163</v>
      </c>
      <c r="C56" s="190"/>
      <c r="D56" s="354"/>
      <c r="E56" s="236">
        <v>0</v>
      </c>
      <c r="F56" s="235">
        <v>2579.85</v>
      </c>
      <c r="G56" s="79"/>
      <c r="H56" s="255">
        <v>3292.8361000000004</v>
      </c>
    </row>
    <row r="57" spans="1:8" s="1" customFormat="1" x14ac:dyDescent="0.2">
      <c r="A57" s="58" t="s">
        <v>289</v>
      </c>
      <c r="B57" s="37" t="s">
        <v>5</v>
      </c>
      <c r="C57" s="21"/>
      <c r="D57" s="351">
        <v>474.62</v>
      </c>
      <c r="E57" s="236">
        <v>0</v>
      </c>
      <c r="F57" s="79">
        <v>0</v>
      </c>
      <c r="G57" s="86">
        <v>1</v>
      </c>
      <c r="H57" s="272">
        <v>474.62</v>
      </c>
    </row>
    <row r="58" spans="1:8" s="1" customFormat="1" x14ac:dyDescent="0.2">
      <c r="A58" s="58" t="s">
        <v>279</v>
      </c>
      <c r="B58" s="37" t="s">
        <v>128</v>
      </c>
      <c r="C58" s="21"/>
      <c r="D58" s="351">
        <v>225.89</v>
      </c>
      <c r="E58" s="236">
        <v>0</v>
      </c>
      <c r="F58" s="79">
        <v>0</v>
      </c>
      <c r="G58" s="86">
        <v>1</v>
      </c>
      <c r="H58" s="272">
        <v>225.89</v>
      </c>
    </row>
    <row r="59" spans="1:8" x14ac:dyDescent="0.2">
      <c r="A59" s="76" t="s">
        <v>383</v>
      </c>
      <c r="B59" s="37" t="s">
        <v>5</v>
      </c>
      <c r="C59" s="21"/>
      <c r="D59" s="351">
        <v>162.62</v>
      </c>
      <c r="E59" s="236">
        <v>0</v>
      </c>
      <c r="F59" s="79">
        <v>0</v>
      </c>
      <c r="G59" s="86">
        <v>1</v>
      </c>
      <c r="H59" s="272">
        <v>162.62</v>
      </c>
    </row>
    <row r="60" spans="1:8" s="1" customFormat="1" x14ac:dyDescent="0.2">
      <c r="A60" s="311" t="s">
        <v>133</v>
      </c>
      <c r="B60" s="37" t="s">
        <v>128</v>
      </c>
      <c r="C60" s="21"/>
      <c r="D60" s="351">
        <v>552.97</v>
      </c>
      <c r="E60" s="236">
        <v>0</v>
      </c>
      <c r="F60" s="79">
        <v>0</v>
      </c>
      <c r="G60" s="86">
        <v>2</v>
      </c>
      <c r="H60" s="272">
        <v>1105.94</v>
      </c>
    </row>
    <row r="61" spans="1:8" s="1" customFormat="1" x14ac:dyDescent="0.2">
      <c r="A61" s="216" t="s">
        <v>290</v>
      </c>
      <c r="B61" s="37" t="s">
        <v>6</v>
      </c>
      <c r="C61" s="21"/>
      <c r="D61" s="351">
        <v>154</v>
      </c>
      <c r="E61" s="236">
        <v>0</v>
      </c>
      <c r="F61" s="79">
        <v>0</v>
      </c>
      <c r="G61" s="86">
        <v>0.98</v>
      </c>
      <c r="H61" s="272">
        <v>246.59</v>
      </c>
    </row>
    <row r="62" spans="1:8" s="1" customFormat="1" ht="13.5" thickBot="1" x14ac:dyDescent="0.25">
      <c r="A62" s="313" t="s">
        <v>416</v>
      </c>
      <c r="B62" s="303" t="s">
        <v>6</v>
      </c>
      <c r="C62" s="54"/>
      <c r="D62" s="356">
        <v>246.59</v>
      </c>
      <c r="E62" s="236">
        <v>0</v>
      </c>
      <c r="F62" s="79">
        <v>0</v>
      </c>
      <c r="G62" s="86">
        <v>1.43</v>
      </c>
      <c r="H62" s="272">
        <v>1077.1760999999999</v>
      </c>
    </row>
    <row r="63" spans="1:8" s="69" customFormat="1" ht="30.75" customHeight="1" thickBot="1" x14ac:dyDescent="0.25">
      <c r="A63" s="613" t="s">
        <v>49</v>
      </c>
      <c r="B63" s="614"/>
      <c r="C63" s="614"/>
      <c r="D63" s="615"/>
      <c r="E63" s="442"/>
      <c r="F63" s="261">
        <v>469220.35</v>
      </c>
      <c r="G63" s="260"/>
      <c r="H63" s="261">
        <v>616901.41559999995</v>
      </c>
    </row>
    <row r="64" spans="1:8" s="3" customFormat="1" ht="26.25" thickBot="1" x14ac:dyDescent="0.25">
      <c r="A64" s="304" t="s">
        <v>50</v>
      </c>
      <c r="B64" s="305"/>
      <c r="C64" s="306"/>
      <c r="D64" s="478"/>
      <c r="E64" s="262">
        <v>2</v>
      </c>
      <c r="F64" s="229">
        <v>184650.54</v>
      </c>
      <c r="G64" s="298">
        <v>2</v>
      </c>
      <c r="H64" s="273">
        <v>183753.36</v>
      </c>
    </row>
    <row r="65" spans="1:8" s="3" customFormat="1" ht="26.25" thickBot="1" x14ac:dyDescent="0.25">
      <c r="A65" s="139" t="s">
        <v>51</v>
      </c>
      <c r="B65" s="133"/>
      <c r="C65" s="134"/>
      <c r="D65" s="350"/>
      <c r="E65" s="262">
        <v>96</v>
      </c>
      <c r="F65" s="229">
        <v>12379.7</v>
      </c>
      <c r="G65" s="229"/>
      <c r="H65" s="273">
        <v>20654.619999999995</v>
      </c>
    </row>
    <row r="66" spans="1:8" s="1" customFormat="1" ht="18" customHeight="1" x14ac:dyDescent="0.2">
      <c r="A66" s="145" t="s">
        <v>167</v>
      </c>
      <c r="B66" s="150" t="s">
        <v>409</v>
      </c>
      <c r="C66" s="117">
        <v>3</v>
      </c>
      <c r="D66" s="472">
        <v>37.21</v>
      </c>
      <c r="E66" s="231">
        <v>96</v>
      </c>
      <c r="F66" s="232">
        <v>10715.04</v>
      </c>
      <c r="G66" s="297">
        <v>110</v>
      </c>
      <c r="H66" s="244">
        <v>4009.1200000000003</v>
      </c>
    </row>
    <row r="67" spans="1:8" s="1" customFormat="1" x14ac:dyDescent="0.2">
      <c r="A67" s="157" t="s">
        <v>48</v>
      </c>
      <c r="B67" s="150"/>
      <c r="C67" s="158"/>
      <c r="D67" s="476"/>
      <c r="E67" s="236">
        <v>0</v>
      </c>
      <c r="F67" s="235">
        <v>1664.66</v>
      </c>
      <c r="G67" s="79"/>
      <c r="H67" s="272">
        <v>16645.499999999996</v>
      </c>
    </row>
    <row r="68" spans="1:8" s="1" customFormat="1" ht="13.5" thickBot="1" x14ac:dyDescent="0.25">
      <c r="A68" s="147" t="s">
        <v>52</v>
      </c>
      <c r="B68" s="150" t="s">
        <v>240</v>
      </c>
      <c r="C68" s="263">
        <v>1</v>
      </c>
      <c r="D68" s="472">
        <v>61.65</v>
      </c>
      <c r="E68" s="236">
        <v>27</v>
      </c>
      <c r="F68" s="79">
        <v>1664.66</v>
      </c>
      <c r="G68" s="86">
        <v>270</v>
      </c>
      <c r="H68" s="272">
        <v>16645.499999999996</v>
      </c>
    </row>
    <row r="69" spans="1:8" s="3" customFormat="1" ht="39" thickBot="1" x14ac:dyDescent="0.25">
      <c r="A69" s="27" t="s">
        <v>54</v>
      </c>
      <c r="B69" s="45"/>
      <c r="C69" s="46"/>
      <c r="D69" s="357"/>
      <c r="E69" s="265"/>
      <c r="F69" s="266">
        <v>68674.510000000009</v>
      </c>
      <c r="G69" s="265"/>
      <c r="H69" s="266">
        <v>195692.13959999999</v>
      </c>
    </row>
    <row r="70" spans="1:8" s="1" customFormat="1" ht="33.75" x14ac:dyDescent="0.2">
      <c r="A70" s="159" t="s">
        <v>55</v>
      </c>
      <c r="B70" s="33"/>
      <c r="C70" s="29"/>
      <c r="D70" s="346"/>
      <c r="E70" s="231">
        <v>0</v>
      </c>
      <c r="F70" s="580">
        <v>13275.84</v>
      </c>
      <c r="G70" s="580"/>
      <c r="H70" s="581">
        <v>13243.02</v>
      </c>
    </row>
    <row r="71" spans="1:8" s="1" customFormat="1" x14ac:dyDescent="0.2">
      <c r="A71" s="66" t="s">
        <v>17</v>
      </c>
      <c r="B71" s="14" t="s">
        <v>6</v>
      </c>
      <c r="C71" s="154">
        <v>1</v>
      </c>
      <c r="D71" s="358">
        <v>1.24</v>
      </c>
      <c r="E71" s="236">
        <v>3906</v>
      </c>
      <c r="F71" s="79">
        <v>4843.4399999999996</v>
      </c>
      <c r="G71" s="86">
        <v>3896</v>
      </c>
      <c r="H71" s="272">
        <v>4831.04</v>
      </c>
    </row>
    <row r="72" spans="1:8" s="1" customFormat="1" x14ac:dyDescent="0.2">
      <c r="A72" s="67" t="s">
        <v>18</v>
      </c>
      <c r="B72" s="52" t="s">
        <v>6</v>
      </c>
      <c r="C72" s="117">
        <v>12</v>
      </c>
      <c r="D72" s="358">
        <v>0.51</v>
      </c>
      <c r="E72" s="236">
        <v>1094</v>
      </c>
      <c r="F72" s="79">
        <v>6695.28</v>
      </c>
      <c r="G72" s="86">
        <v>1094</v>
      </c>
      <c r="H72" s="272">
        <v>6684.34</v>
      </c>
    </row>
    <row r="73" spans="1:8" s="1" customFormat="1" x14ac:dyDescent="0.2">
      <c r="A73" s="68" t="s">
        <v>19</v>
      </c>
      <c r="B73" s="52" t="s">
        <v>20</v>
      </c>
      <c r="C73" s="117">
        <v>12</v>
      </c>
      <c r="D73" s="358">
        <v>72.38</v>
      </c>
      <c r="E73" s="236">
        <v>2</v>
      </c>
      <c r="F73" s="79">
        <v>1737.12</v>
      </c>
      <c r="G73" s="86">
        <v>2</v>
      </c>
      <c r="H73" s="272">
        <v>1727.6399999999999</v>
      </c>
    </row>
    <row r="74" spans="1:8" s="1" customFormat="1" x14ac:dyDescent="0.2">
      <c r="A74" s="267" t="s">
        <v>48</v>
      </c>
      <c r="B74" s="268"/>
      <c r="C74" s="158"/>
      <c r="D74" s="346"/>
      <c r="E74" s="236">
        <v>0</v>
      </c>
      <c r="F74" s="235">
        <v>41411.15</v>
      </c>
      <c r="G74" s="269"/>
      <c r="H74" s="270">
        <v>115597.57200000001</v>
      </c>
    </row>
    <row r="75" spans="1:8" s="1" customFormat="1" x14ac:dyDescent="0.2">
      <c r="A75" s="160" t="s">
        <v>292</v>
      </c>
      <c r="B75" s="150"/>
      <c r="C75" s="170"/>
      <c r="D75" s="476"/>
      <c r="E75" s="236">
        <v>35</v>
      </c>
      <c r="F75" s="79">
        <v>29055.25</v>
      </c>
      <c r="G75" s="79"/>
      <c r="H75" s="255">
        <v>0</v>
      </c>
    </row>
    <row r="76" spans="1:8" s="1" customFormat="1" x14ac:dyDescent="0.2">
      <c r="A76" s="109" t="s">
        <v>348</v>
      </c>
      <c r="B76" s="150" t="s">
        <v>134</v>
      </c>
      <c r="C76" s="170">
        <v>1</v>
      </c>
      <c r="D76" s="481">
        <v>830.15</v>
      </c>
      <c r="E76" s="236">
        <v>35</v>
      </c>
      <c r="F76" s="79">
        <v>29055.25</v>
      </c>
      <c r="G76" s="86">
        <v>0</v>
      </c>
      <c r="H76" s="272">
        <v>0</v>
      </c>
    </row>
    <row r="77" spans="1:8" s="6" customFormat="1" x14ac:dyDescent="0.2">
      <c r="A77" s="165" t="s">
        <v>184</v>
      </c>
      <c r="B77" s="50"/>
      <c r="C77" s="28"/>
      <c r="D77" s="479">
        <v>0.28000000000000003</v>
      </c>
      <c r="E77" s="234">
        <v>4421.3999999999996</v>
      </c>
      <c r="F77" s="235">
        <v>12355.9</v>
      </c>
      <c r="G77" s="79"/>
      <c r="H77" s="255">
        <v>115597.57200000001</v>
      </c>
    </row>
    <row r="78" spans="1:8" s="6" customFormat="1" x14ac:dyDescent="0.2">
      <c r="A78" s="315" t="s">
        <v>344</v>
      </c>
      <c r="B78" s="37" t="s">
        <v>134</v>
      </c>
      <c r="C78" s="16">
        <v>1</v>
      </c>
      <c r="D78" s="360">
        <v>800.47</v>
      </c>
      <c r="E78" s="236">
        <v>0</v>
      </c>
      <c r="F78" s="79">
        <v>0</v>
      </c>
      <c r="G78" s="86">
        <v>3</v>
      </c>
      <c r="H78" s="272">
        <v>2355</v>
      </c>
    </row>
    <row r="79" spans="1:8" s="6" customFormat="1" x14ac:dyDescent="0.2">
      <c r="A79" s="315" t="s">
        <v>345</v>
      </c>
      <c r="B79" s="37" t="s">
        <v>134</v>
      </c>
      <c r="C79" s="16">
        <v>1</v>
      </c>
      <c r="D79" s="360">
        <v>867.36</v>
      </c>
      <c r="E79" s="236">
        <v>0</v>
      </c>
      <c r="F79" s="79">
        <v>0</v>
      </c>
      <c r="G79" s="86">
        <v>2.5</v>
      </c>
      <c r="H79" s="272">
        <v>1275</v>
      </c>
    </row>
    <row r="80" spans="1:8" s="6" customFormat="1" x14ac:dyDescent="0.2">
      <c r="A80" s="315" t="s">
        <v>222</v>
      </c>
      <c r="B80" s="38" t="s">
        <v>134</v>
      </c>
      <c r="C80" s="81">
        <v>1</v>
      </c>
      <c r="D80" s="360">
        <v>1045.5</v>
      </c>
      <c r="E80" s="236">
        <v>0</v>
      </c>
      <c r="F80" s="79">
        <v>0</v>
      </c>
      <c r="G80" s="86">
        <v>1.5</v>
      </c>
      <c r="H80" s="272">
        <v>1399.5</v>
      </c>
    </row>
    <row r="81" spans="1:8" s="6" customFormat="1" x14ac:dyDescent="0.2">
      <c r="A81" s="315" t="s">
        <v>361</v>
      </c>
      <c r="B81" s="38" t="s">
        <v>134</v>
      </c>
      <c r="C81" s="80"/>
      <c r="D81" s="351">
        <v>867.36</v>
      </c>
      <c r="E81" s="236">
        <v>0</v>
      </c>
      <c r="F81" s="79">
        <v>0</v>
      </c>
      <c r="G81" s="86">
        <v>2</v>
      </c>
      <c r="H81" s="272">
        <v>1177.5</v>
      </c>
    </row>
    <row r="82" spans="1:8" s="6" customFormat="1" x14ac:dyDescent="0.2">
      <c r="A82" s="315" t="s">
        <v>230</v>
      </c>
      <c r="B82" s="37" t="s">
        <v>5</v>
      </c>
      <c r="C82" s="80">
        <v>1</v>
      </c>
      <c r="D82" s="481">
        <v>9992.52</v>
      </c>
      <c r="E82" s="236">
        <v>0</v>
      </c>
      <c r="F82" s="79">
        <v>0</v>
      </c>
      <c r="G82" s="86">
        <v>4</v>
      </c>
      <c r="H82" s="272">
        <v>38696.559999999998</v>
      </c>
    </row>
    <row r="83" spans="1:8" s="6" customFormat="1" x14ac:dyDescent="0.2">
      <c r="A83" s="318" t="s">
        <v>199</v>
      </c>
      <c r="B83" s="47" t="s">
        <v>5</v>
      </c>
      <c r="C83" s="16">
        <v>1</v>
      </c>
      <c r="D83" s="361">
        <v>756.38</v>
      </c>
      <c r="E83" s="236">
        <v>0</v>
      </c>
      <c r="F83" s="79">
        <v>0</v>
      </c>
      <c r="G83" s="86">
        <v>1</v>
      </c>
      <c r="H83" s="272">
        <v>756.38</v>
      </c>
    </row>
    <row r="84" spans="1:8" s="6" customFormat="1" x14ac:dyDescent="0.2">
      <c r="A84" s="318" t="s">
        <v>200</v>
      </c>
      <c r="B84" s="47" t="s">
        <v>5</v>
      </c>
      <c r="C84" s="16">
        <v>1</v>
      </c>
      <c r="D84" s="361">
        <v>981.98</v>
      </c>
      <c r="E84" s="236">
        <v>0</v>
      </c>
      <c r="F84" s="79">
        <v>0</v>
      </c>
      <c r="G84" s="86">
        <v>1</v>
      </c>
      <c r="H84" s="272">
        <v>981.98</v>
      </c>
    </row>
    <row r="85" spans="1:8" s="6" customFormat="1" x14ac:dyDescent="0.2">
      <c r="A85" s="318" t="s">
        <v>201</v>
      </c>
      <c r="B85" s="47" t="s">
        <v>5</v>
      </c>
      <c r="C85" s="16">
        <v>1</v>
      </c>
      <c r="D85" s="361">
        <v>1728.09</v>
      </c>
      <c r="E85" s="236">
        <v>0</v>
      </c>
      <c r="F85" s="79">
        <v>0</v>
      </c>
      <c r="G85" s="86">
        <v>1</v>
      </c>
      <c r="H85" s="272">
        <v>1728.09</v>
      </c>
    </row>
    <row r="86" spans="1:8" s="6" customFormat="1" x14ac:dyDescent="0.2">
      <c r="A86" s="319" t="s">
        <v>254</v>
      </c>
      <c r="B86" s="37" t="s">
        <v>5</v>
      </c>
      <c r="C86" s="16">
        <v>1</v>
      </c>
      <c r="D86" s="351">
        <v>325.95</v>
      </c>
      <c r="E86" s="236">
        <v>0</v>
      </c>
      <c r="F86" s="79">
        <v>0</v>
      </c>
      <c r="G86" s="86">
        <v>4</v>
      </c>
      <c r="H86" s="272">
        <v>1303.8</v>
      </c>
    </row>
    <row r="87" spans="1:8" s="6" customFormat="1" x14ac:dyDescent="0.2">
      <c r="A87" s="319" t="s">
        <v>255</v>
      </c>
      <c r="B87" s="37" t="s">
        <v>5</v>
      </c>
      <c r="C87" s="16">
        <v>1</v>
      </c>
      <c r="D87" s="351">
        <v>537.49</v>
      </c>
      <c r="E87" s="236">
        <v>0</v>
      </c>
      <c r="F87" s="79">
        <v>0</v>
      </c>
      <c r="G87" s="86">
        <v>2</v>
      </c>
      <c r="H87" s="272">
        <v>1074.98</v>
      </c>
    </row>
    <row r="88" spans="1:8" s="6" customFormat="1" x14ac:dyDescent="0.2">
      <c r="A88" s="51" t="s">
        <v>233</v>
      </c>
      <c r="B88" s="50" t="s">
        <v>256</v>
      </c>
      <c r="C88" s="16">
        <v>1</v>
      </c>
      <c r="D88" s="351">
        <v>1594.89</v>
      </c>
      <c r="E88" s="236">
        <v>0</v>
      </c>
      <c r="F88" s="79">
        <v>0</v>
      </c>
      <c r="G88" s="86">
        <v>2.8</v>
      </c>
      <c r="H88" s="272">
        <v>4465.692</v>
      </c>
    </row>
    <row r="89" spans="1:8" s="6" customFormat="1" x14ac:dyDescent="0.2">
      <c r="A89" s="51" t="s">
        <v>234</v>
      </c>
      <c r="B89" s="50" t="s">
        <v>256</v>
      </c>
      <c r="C89" s="16">
        <v>1</v>
      </c>
      <c r="D89" s="351">
        <v>1262.8</v>
      </c>
      <c r="E89" s="236">
        <v>0</v>
      </c>
      <c r="F89" s="79">
        <v>0</v>
      </c>
      <c r="G89" s="86">
        <v>11</v>
      </c>
      <c r="H89" s="272">
        <v>13890.8</v>
      </c>
    </row>
    <row r="90" spans="1:8" s="6" customFormat="1" x14ac:dyDescent="0.2">
      <c r="A90" s="51" t="s">
        <v>235</v>
      </c>
      <c r="B90" s="50" t="s">
        <v>256</v>
      </c>
      <c r="C90" s="16">
        <v>1</v>
      </c>
      <c r="D90" s="351">
        <v>1030.51</v>
      </c>
      <c r="E90" s="236">
        <v>0</v>
      </c>
      <c r="F90" s="79">
        <v>0</v>
      </c>
      <c r="G90" s="86">
        <v>11</v>
      </c>
      <c r="H90" s="272">
        <v>10252.549999999999</v>
      </c>
    </row>
    <row r="91" spans="1:8" s="6" customFormat="1" x14ac:dyDescent="0.2">
      <c r="A91" s="319" t="s">
        <v>390</v>
      </c>
      <c r="B91" s="37" t="s">
        <v>5</v>
      </c>
      <c r="C91" s="16">
        <v>1</v>
      </c>
      <c r="D91" s="351">
        <v>459.22</v>
      </c>
      <c r="E91" s="236"/>
      <c r="F91" s="79"/>
      <c r="G91" s="86">
        <v>4</v>
      </c>
      <c r="H91" s="272">
        <v>1458</v>
      </c>
    </row>
    <row r="92" spans="1:8" s="6" customFormat="1" x14ac:dyDescent="0.2">
      <c r="A92" s="319" t="s">
        <v>392</v>
      </c>
      <c r="B92" s="37" t="s">
        <v>5</v>
      </c>
      <c r="C92" s="16">
        <v>1</v>
      </c>
      <c r="D92" s="363">
        <v>650.08000000000004</v>
      </c>
      <c r="E92" s="236"/>
      <c r="F92" s="79"/>
      <c r="G92" s="86">
        <v>1</v>
      </c>
      <c r="H92" s="272">
        <v>650.08000000000004</v>
      </c>
    </row>
    <row r="93" spans="1:8" s="6" customFormat="1" x14ac:dyDescent="0.2">
      <c r="A93" s="320" t="s">
        <v>354</v>
      </c>
      <c r="B93" s="16" t="s">
        <v>5</v>
      </c>
      <c r="C93" s="16"/>
      <c r="D93" s="363">
        <v>353.21</v>
      </c>
      <c r="E93" s="236"/>
      <c r="F93" s="79"/>
      <c r="G93" s="86">
        <v>1</v>
      </c>
      <c r="H93" s="272">
        <v>353.21</v>
      </c>
    </row>
    <row r="94" spans="1:8" s="6" customFormat="1" x14ac:dyDescent="0.2">
      <c r="A94" s="320" t="s">
        <v>355</v>
      </c>
      <c r="B94" s="16" t="s">
        <v>5</v>
      </c>
      <c r="C94" s="16"/>
      <c r="D94" s="363">
        <v>449.9</v>
      </c>
      <c r="E94" s="236"/>
      <c r="F94" s="79"/>
      <c r="G94" s="86">
        <v>3</v>
      </c>
      <c r="H94" s="272">
        <v>1247.8</v>
      </c>
    </row>
    <row r="95" spans="1:8" s="6" customFormat="1" x14ac:dyDescent="0.2">
      <c r="A95" s="321" t="s">
        <v>205</v>
      </c>
      <c r="B95" s="47" t="s">
        <v>5</v>
      </c>
      <c r="C95" s="16">
        <v>1</v>
      </c>
      <c r="D95" s="359">
        <v>1685.16</v>
      </c>
      <c r="E95" s="236">
        <v>0</v>
      </c>
      <c r="F95" s="79">
        <v>0</v>
      </c>
      <c r="G95" s="86">
        <v>2</v>
      </c>
      <c r="H95" s="272">
        <v>3370.32</v>
      </c>
    </row>
    <row r="96" spans="1:8" s="6" customFormat="1" x14ac:dyDescent="0.2">
      <c r="A96" s="322" t="s">
        <v>209</v>
      </c>
      <c r="B96" s="49" t="s">
        <v>5</v>
      </c>
      <c r="C96" s="28">
        <v>1</v>
      </c>
      <c r="D96" s="360">
        <v>1769.7</v>
      </c>
      <c r="E96" s="236">
        <v>0</v>
      </c>
      <c r="F96" s="79">
        <v>0</v>
      </c>
      <c r="G96" s="86">
        <v>2</v>
      </c>
      <c r="H96" s="272">
        <v>3539.4</v>
      </c>
    </row>
    <row r="97" spans="1:47" s="6" customFormat="1" x14ac:dyDescent="0.2">
      <c r="A97" s="323" t="s">
        <v>271</v>
      </c>
      <c r="B97" s="49" t="s">
        <v>127</v>
      </c>
      <c r="C97" s="28"/>
      <c r="D97" s="351">
        <v>183.3</v>
      </c>
      <c r="E97" s="236">
        <v>0</v>
      </c>
      <c r="F97" s="79">
        <v>0</v>
      </c>
      <c r="G97" s="86">
        <v>105</v>
      </c>
      <c r="H97" s="272">
        <v>18367.5</v>
      </c>
    </row>
    <row r="98" spans="1:47" s="6" customFormat="1" x14ac:dyDescent="0.2">
      <c r="A98" s="325" t="s">
        <v>136</v>
      </c>
      <c r="B98" s="110" t="s">
        <v>5</v>
      </c>
      <c r="C98" s="28"/>
      <c r="D98" s="351">
        <v>719.12</v>
      </c>
      <c r="E98" s="236">
        <v>0</v>
      </c>
      <c r="F98" s="79">
        <v>0</v>
      </c>
      <c r="G98" s="86">
        <v>2</v>
      </c>
      <c r="H98" s="272">
        <v>1249.1199999999999</v>
      </c>
    </row>
    <row r="99" spans="1:47" s="6" customFormat="1" x14ac:dyDescent="0.2">
      <c r="A99" s="325" t="s">
        <v>137</v>
      </c>
      <c r="B99" s="110" t="s">
        <v>5</v>
      </c>
      <c r="C99" s="28"/>
      <c r="D99" s="351">
        <v>62.48</v>
      </c>
      <c r="E99" s="236">
        <v>0</v>
      </c>
      <c r="F99" s="79">
        <v>0</v>
      </c>
      <c r="G99" s="86">
        <v>3</v>
      </c>
      <c r="H99" s="272">
        <v>174.3</v>
      </c>
    </row>
    <row r="100" spans="1:47" x14ac:dyDescent="0.2">
      <c r="A100" s="316" t="s">
        <v>410</v>
      </c>
      <c r="B100" s="37" t="s">
        <v>127</v>
      </c>
      <c r="C100" s="28"/>
      <c r="D100" s="351">
        <v>195.21</v>
      </c>
      <c r="E100" s="236">
        <v>0</v>
      </c>
      <c r="F100" s="79">
        <v>0</v>
      </c>
      <c r="G100" s="86">
        <v>9</v>
      </c>
      <c r="H100" s="272">
        <v>1756.89</v>
      </c>
    </row>
    <row r="101" spans="1:47" x14ac:dyDescent="0.2">
      <c r="A101" s="326" t="s">
        <v>140</v>
      </c>
      <c r="B101" s="37" t="s">
        <v>128</v>
      </c>
      <c r="C101" s="28"/>
      <c r="D101" s="351">
        <v>47.07</v>
      </c>
      <c r="E101" s="236">
        <v>0</v>
      </c>
      <c r="F101" s="79">
        <v>0</v>
      </c>
      <c r="G101" s="86">
        <v>2</v>
      </c>
      <c r="H101" s="272">
        <v>94.14</v>
      </c>
    </row>
    <row r="102" spans="1:47" x14ac:dyDescent="0.2">
      <c r="A102" s="326" t="s">
        <v>141</v>
      </c>
      <c r="B102" s="37" t="s">
        <v>128</v>
      </c>
      <c r="C102" s="28"/>
      <c r="D102" s="351">
        <v>48.09</v>
      </c>
      <c r="E102" s="236">
        <v>0</v>
      </c>
      <c r="F102" s="79">
        <v>0</v>
      </c>
      <c r="G102" s="86">
        <v>3</v>
      </c>
      <c r="H102" s="272">
        <v>138.32999999999998</v>
      </c>
    </row>
    <row r="103" spans="1:47" x14ac:dyDescent="0.2">
      <c r="A103" s="248" t="s">
        <v>147</v>
      </c>
      <c r="B103" s="37" t="s">
        <v>128</v>
      </c>
      <c r="C103" s="28"/>
      <c r="D103" s="351">
        <v>798.97</v>
      </c>
      <c r="E103" s="236">
        <v>0</v>
      </c>
      <c r="F103" s="79">
        <v>0</v>
      </c>
      <c r="G103" s="86">
        <v>5</v>
      </c>
      <c r="H103" s="272">
        <v>3840.65</v>
      </c>
    </row>
    <row r="104" spans="1:47" ht="36" x14ac:dyDescent="0.2">
      <c r="A104" s="111" t="s">
        <v>56</v>
      </c>
      <c r="B104" s="166" t="s">
        <v>20</v>
      </c>
      <c r="C104" s="167">
        <v>24</v>
      </c>
      <c r="D104" s="476">
        <v>62.24</v>
      </c>
      <c r="E104" s="236">
        <v>2</v>
      </c>
      <c r="F104" s="235">
        <v>2987.52</v>
      </c>
      <c r="G104" s="86">
        <v>2</v>
      </c>
      <c r="H104" s="255">
        <v>2830.48</v>
      </c>
    </row>
    <row r="105" spans="1:47" s="65" customFormat="1" x14ac:dyDescent="0.2">
      <c r="A105" s="339" t="s">
        <v>185</v>
      </c>
      <c r="B105" s="14" t="s">
        <v>20</v>
      </c>
      <c r="C105" s="28"/>
      <c r="D105" s="476">
        <v>11000</v>
      </c>
      <c r="E105" s="234">
        <v>2</v>
      </c>
      <c r="F105" s="235">
        <v>11000</v>
      </c>
      <c r="G105" s="79"/>
      <c r="H105" s="270">
        <v>64021.067599999988</v>
      </c>
    </row>
    <row r="106" spans="1:47" s="12" customFormat="1" x14ac:dyDescent="0.2">
      <c r="A106" s="329" t="s">
        <v>336</v>
      </c>
      <c r="B106" s="39" t="s">
        <v>6</v>
      </c>
      <c r="C106" s="28"/>
      <c r="D106" s="351">
        <v>436.53</v>
      </c>
      <c r="E106" s="236">
        <v>0</v>
      </c>
      <c r="F106" s="79">
        <v>0</v>
      </c>
      <c r="G106" s="86">
        <v>10.32</v>
      </c>
      <c r="H106" s="272">
        <v>4504.9895999999999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1"/>
    </row>
    <row r="107" spans="1:47" s="6" customFormat="1" x14ac:dyDescent="0.2">
      <c r="A107" s="101" t="s">
        <v>337</v>
      </c>
      <c r="B107" s="150"/>
      <c r="C107" s="170"/>
      <c r="D107" s="351">
        <v>18636.29</v>
      </c>
      <c r="E107" s="236">
        <v>0</v>
      </c>
      <c r="F107" s="79">
        <v>0</v>
      </c>
      <c r="G107" s="86">
        <v>2</v>
      </c>
      <c r="H107" s="272">
        <v>37272.58</v>
      </c>
    </row>
    <row r="108" spans="1:47" s="6" customFormat="1" x14ac:dyDescent="0.2">
      <c r="A108" s="329" t="s">
        <v>186</v>
      </c>
      <c r="B108" s="39" t="s">
        <v>128</v>
      </c>
      <c r="C108" s="28"/>
      <c r="D108" s="351">
        <v>1232.6199999999999</v>
      </c>
      <c r="E108" s="236">
        <v>0</v>
      </c>
      <c r="F108" s="79">
        <v>0</v>
      </c>
      <c r="G108" s="86">
        <v>4</v>
      </c>
      <c r="H108" s="272">
        <v>4930.4799999999996</v>
      </c>
    </row>
    <row r="109" spans="1:47" s="6" customFormat="1" x14ac:dyDescent="0.2">
      <c r="A109" s="329" t="s">
        <v>412</v>
      </c>
      <c r="B109" s="37" t="s">
        <v>128</v>
      </c>
      <c r="C109" s="28"/>
      <c r="D109" s="351">
        <v>1131.42</v>
      </c>
      <c r="E109" s="236">
        <v>0</v>
      </c>
      <c r="F109" s="79">
        <v>0</v>
      </c>
      <c r="G109" s="86">
        <v>2</v>
      </c>
      <c r="H109" s="272">
        <v>2262.84</v>
      </c>
    </row>
    <row r="110" spans="1:47" s="1" customFormat="1" x14ac:dyDescent="0.2">
      <c r="A110" s="330" t="s">
        <v>135</v>
      </c>
      <c r="B110" s="39" t="s">
        <v>128</v>
      </c>
      <c r="C110" s="28"/>
      <c r="D110" s="351">
        <v>79.400000000000006</v>
      </c>
      <c r="E110" s="236">
        <v>0</v>
      </c>
      <c r="F110" s="79">
        <v>0</v>
      </c>
      <c r="G110" s="86">
        <v>14</v>
      </c>
      <c r="H110" s="272">
        <v>1111.6000000000001</v>
      </c>
    </row>
    <row r="111" spans="1:47" s="1" customFormat="1" x14ac:dyDescent="0.2">
      <c r="A111" s="331" t="s">
        <v>232</v>
      </c>
      <c r="B111" s="14" t="s">
        <v>5</v>
      </c>
      <c r="C111" s="16">
        <v>1</v>
      </c>
      <c r="D111" s="360">
        <v>773.27</v>
      </c>
      <c r="E111" s="236">
        <v>0</v>
      </c>
      <c r="F111" s="79">
        <v>0</v>
      </c>
      <c r="G111" s="86">
        <v>3</v>
      </c>
      <c r="H111" s="272">
        <v>2319.81</v>
      </c>
    </row>
    <row r="112" spans="1:47" s="1" customFormat="1" x14ac:dyDescent="0.2">
      <c r="A112" s="58" t="s">
        <v>390</v>
      </c>
      <c r="B112" s="37" t="s">
        <v>5</v>
      </c>
      <c r="C112" s="16">
        <v>1</v>
      </c>
      <c r="D112" s="351">
        <v>459.22</v>
      </c>
      <c r="E112" s="236">
        <v>0</v>
      </c>
      <c r="F112" s="79">
        <v>0</v>
      </c>
      <c r="G112" s="86">
        <v>5</v>
      </c>
      <c r="H112" s="272">
        <v>2296.1000000000004</v>
      </c>
    </row>
    <row r="113" spans="1:8" s="1" customFormat="1" x14ac:dyDescent="0.2">
      <c r="A113" s="58" t="s">
        <v>392</v>
      </c>
      <c r="B113" s="37" t="s">
        <v>5</v>
      </c>
      <c r="C113" s="16">
        <v>1</v>
      </c>
      <c r="D113" s="363">
        <v>650.08000000000004</v>
      </c>
      <c r="E113" s="236">
        <v>0</v>
      </c>
      <c r="F113" s="79">
        <v>0</v>
      </c>
      <c r="G113" s="86">
        <v>1</v>
      </c>
      <c r="H113" s="272">
        <v>650.08000000000004</v>
      </c>
    </row>
    <row r="114" spans="1:8" s="1" customFormat="1" x14ac:dyDescent="0.2">
      <c r="A114" s="316" t="s">
        <v>410</v>
      </c>
      <c r="B114" s="37" t="s">
        <v>127</v>
      </c>
      <c r="C114" s="28"/>
      <c r="D114" s="351">
        <v>195.21</v>
      </c>
      <c r="E114" s="236">
        <v>0</v>
      </c>
      <c r="F114" s="79">
        <v>0</v>
      </c>
      <c r="G114" s="86">
        <v>9.8000000000000007</v>
      </c>
      <c r="H114" s="272">
        <v>1913.0580000000002</v>
      </c>
    </row>
    <row r="115" spans="1:8" s="1" customFormat="1" x14ac:dyDescent="0.2">
      <c r="A115" s="320" t="s">
        <v>144</v>
      </c>
      <c r="B115" s="49" t="s">
        <v>128</v>
      </c>
      <c r="C115" s="28"/>
      <c r="D115" s="351">
        <v>65.760000000000005</v>
      </c>
      <c r="E115" s="236">
        <v>0</v>
      </c>
      <c r="F115" s="79">
        <v>0</v>
      </c>
      <c r="G115" s="86">
        <v>7</v>
      </c>
      <c r="H115" s="272">
        <v>460.32000000000005</v>
      </c>
    </row>
    <row r="116" spans="1:8" s="1" customFormat="1" x14ac:dyDescent="0.2">
      <c r="A116" s="248" t="s">
        <v>147</v>
      </c>
      <c r="B116" s="37" t="s">
        <v>128</v>
      </c>
      <c r="C116" s="28"/>
      <c r="D116" s="351">
        <v>798.97</v>
      </c>
      <c r="E116" s="236">
        <v>0</v>
      </c>
      <c r="F116" s="79">
        <v>0</v>
      </c>
      <c r="G116" s="86">
        <v>7</v>
      </c>
      <c r="H116" s="272">
        <v>5592.79</v>
      </c>
    </row>
    <row r="117" spans="1:8" s="1" customFormat="1" ht="13.5" thickBot="1" x14ac:dyDescent="0.25">
      <c r="A117" s="320" t="s">
        <v>354</v>
      </c>
      <c r="B117" s="47" t="s">
        <v>5</v>
      </c>
      <c r="C117" s="16"/>
      <c r="D117" s="363">
        <v>353.21</v>
      </c>
      <c r="E117" s="236">
        <v>0</v>
      </c>
      <c r="F117" s="79">
        <v>0</v>
      </c>
      <c r="G117" s="86">
        <v>2</v>
      </c>
      <c r="H117" s="272">
        <v>706.42</v>
      </c>
    </row>
    <row r="118" spans="1:8" s="1" customFormat="1" ht="39" thickBot="1" x14ac:dyDescent="0.25">
      <c r="A118" s="82" t="s">
        <v>170</v>
      </c>
      <c r="B118" s="35"/>
      <c r="C118" s="36"/>
      <c r="D118" s="364"/>
      <c r="E118" s="273">
        <v>22389</v>
      </c>
      <c r="F118" s="273">
        <v>77085.039999999994</v>
      </c>
      <c r="G118" s="273">
        <v>22389</v>
      </c>
      <c r="H118" s="273">
        <v>77085.039999999994</v>
      </c>
    </row>
    <row r="119" spans="1:8" s="4" customFormat="1" x14ac:dyDescent="0.2">
      <c r="A119" s="111" t="s">
        <v>315</v>
      </c>
      <c r="B119" s="172" t="s">
        <v>240</v>
      </c>
      <c r="C119" s="173">
        <v>1</v>
      </c>
      <c r="D119" s="365">
        <v>20.38</v>
      </c>
      <c r="E119" s="231">
        <v>2684</v>
      </c>
      <c r="F119" s="232">
        <v>54699.92</v>
      </c>
      <c r="G119" s="297">
        <v>2684</v>
      </c>
      <c r="H119" s="244">
        <v>54699.92</v>
      </c>
    </row>
    <row r="120" spans="1:8" s="4" customFormat="1" x14ac:dyDescent="0.2">
      <c r="A120" s="58" t="s">
        <v>57</v>
      </c>
      <c r="B120" s="176" t="s">
        <v>20</v>
      </c>
      <c r="C120" s="154">
        <v>1</v>
      </c>
      <c r="D120" s="481">
        <v>868.52</v>
      </c>
      <c r="E120" s="236">
        <v>2</v>
      </c>
      <c r="F120" s="79">
        <v>1737.04</v>
      </c>
      <c r="G120" s="86">
        <v>2</v>
      </c>
      <c r="H120" s="272">
        <v>1737.04</v>
      </c>
    </row>
    <row r="121" spans="1:8" x14ac:dyDescent="0.2">
      <c r="A121" s="51" t="s">
        <v>317</v>
      </c>
      <c r="B121" s="176" t="s">
        <v>20</v>
      </c>
      <c r="C121" s="154">
        <v>1</v>
      </c>
      <c r="D121" s="367">
        <v>434.26</v>
      </c>
      <c r="E121" s="236">
        <v>2</v>
      </c>
      <c r="F121" s="79">
        <v>868.52</v>
      </c>
      <c r="G121" s="86">
        <v>2</v>
      </c>
      <c r="H121" s="272">
        <v>868.52</v>
      </c>
    </row>
    <row r="122" spans="1:8" s="1" customFormat="1" x14ac:dyDescent="0.2">
      <c r="A122" s="58" t="s">
        <v>318</v>
      </c>
      <c r="B122" s="176" t="s">
        <v>20</v>
      </c>
      <c r="C122" s="154">
        <v>1</v>
      </c>
      <c r="D122" s="367">
        <v>434.26</v>
      </c>
      <c r="E122" s="236">
        <v>2</v>
      </c>
      <c r="F122" s="79">
        <v>868.52</v>
      </c>
      <c r="G122" s="86">
        <v>2</v>
      </c>
      <c r="H122" s="272">
        <v>868.52</v>
      </c>
    </row>
    <row r="123" spans="1:8" s="3" customFormat="1" ht="24.75" thickBot="1" x14ac:dyDescent="0.25">
      <c r="A123" s="51" t="s">
        <v>58</v>
      </c>
      <c r="B123" s="175" t="s">
        <v>67</v>
      </c>
      <c r="C123" s="117">
        <v>1</v>
      </c>
      <c r="D123" s="368">
        <v>0.96</v>
      </c>
      <c r="E123" s="236">
        <v>19699</v>
      </c>
      <c r="F123" s="79">
        <v>18911.04</v>
      </c>
      <c r="G123" s="86">
        <v>19699</v>
      </c>
      <c r="H123" s="272">
        <v>18911.04</v>
      </c>
    </row>
    <row r="124" spans="1:8" s="6" customFormat="1" ht="26.25" thickBot="1" x14ac:dyDescent="0.25">
      <c r="A124" s="179" t="s">
        <v>258</v>
      </c>
      <c r="B124" s="62"/>
      <c r="C124" s="36"/>
      <c r="D124" s="347"/>
      <c r="E124" s="298"/>
      <c r="F124" s="273">
        <v>18948</v>
      </c>
      <c r="G124" s="298"/>
      <c r="H124" s="273">
        <v>19934.990000000002</v>
      </c>
    </row>
    <row r="125" spans="1:8" s="6" customFormat="1" x14ac:dyDescent="0.2">
      <c r="A125" s="111" t="s">
        <v>168</v>
      </c>
      <c r="B125" s="180" t="s">
        <v>257</v>
      </c>
      <c r="C125" s="181">
        <v>12</v>
      </c>
      <c r="D125" s="358">
        <v>700</v>
      </c>
      <c r="E125" s="231">
        <v>2</v>
      </c>
      <c r="F125" s="232">
        <v>17093.04</v>
      </c>
      <c r="G125" s="297">
        <v>2</v>
      </c>
      <c r="H125" s="244">
        <v>16560</v>
      </c>
    </row>
    <row r="126" spans="1:8" s="6" customFormat="1" x14ac:dyDescent="0.2">
      <c r="A126" s="111" t="s">
        <v>169</v>
      </c>
      <c r="B126" s="182" t="s">
        <v>257</v>
      </c>
      <c r="C126" s="154">
        <v>12</v>
      </c>
      <c r="D126" s="358">
        <v>154.58000000000001</v>
      </c>
      <c r="E126" s="236">
        <v>1</v>
      </c>
      <c r="F126" s="79">
        <v>1854.96</v>
      </c>
      <c r="G126" s="86">
        <v>1</v>
      </c>
      <c r="H126" s="272">
        <v>1845.47</v>
      </c>
    </row>
    <row r="127" spans="1:8" s="6" customFormat="1" ht="13.5" thickBot="1" x14ac:dyDescent="0.25">
      <c r="A127" s="111" t="s">
        <v>379</v>
      </c>
      <c r="B127" s="177" t="s">
        <v>257</v>
      </c>
      <c r="C127" s="183">
        <v>12</v>
      </c>
      <c r="D127" s="346">
        <v>64.06</v>
      </c>
      <c r="E127" s="236">
        <v>0</v>
      </c>
      <c r="F127" s="79">
        <v>0</v>
      </c>
      <c r="G127" s="86">
        <v>2</v>
      </c>
      <c r="H127" s="272">
        <v>1529.52</v>
      </c>
    </row>
    <row r="128" spans="1:8" s="3" customFormat="1" ht="26.25" thickBot="1" x14ac:dyDescent="0.25">
      <c r="A128" s="184" t="s">
        <v>259</v>
      </c>
      <c r="B128" s="35"/>
      <c r="C128" s="36"/>
      <c r="D128" s="347"/>
      <c r="E128" s="229"/>
      <c r="F128" s="273">
        <v>11781.32</v>
      </c>
      <c r="G128" s="229"/>
      <c r="H128" s="273">
        <v>26736.070000000003</v>
      </c>
    </row>
    <row r="129" spans="1:46" ht="36" x14ac:dyDescent="0.2">
      <c r="A129" s="185" t="s">
        <v>59</v>
      </c>
      <c r="B129" s="186"/>
      <c r="C129" s="154"/>
      <c r="D129" s="369"/>
      <c r="E129" s="236">
        <v>0</v>
      </c>
      <c r="F129" s="235">
        <v>6907.08</v>
      </c>
      <c r="G129" s="235"/>
      <c r="H129" s="255">
        <v>4691.7999999999993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</row>
    <row r="130" spans="1:46" s="3" customFormat="1" x14ac:dyDescent="0.2">
      <c r="A130" s="187" t="s">
        <v>21</v>
      </c>
      <c r="B130" s="186" t="s">
        <v>72</v>
      </c>
      <c r="C130" s="154">
        <v>12</v>
      </c>
      <c r="D130" s="370">
        <v>13.03</v>
      </c>
      <c r="E130" s="236">
        <v>32</v>
      </c>
      <c r="F130" s="79">
        <v>5003.5200000000004</v>
      </c>
      <c r="G130" s="86">
        <v>18</v>
      </c>
      <c r="H130" s="272">
        <v>2799.18</v>
      </c>
    </row>
    <row r="131" spans="1:46" s="3" customFormat="1" x14ac:dyDescent="0.2">
      <c r="A131" s="187" t="s">
        <v>22</v>
      </c>
      <c r="B131" s="186" t="s">
        <v>6</v>
      </c>
      <c r="C131" s="154">
        <v>12</v>
      </c>
      <c r="D131" s="370">
        <v>0.28999999999999998</v>
      </c>
      <c r="E131" s="236">
        <v>547</v>
      </c>
      <c r="F131" s="79">
        <v>1903.56</v>
      </c>
      <c r="G131" s="86">
        <v>547</v>
      </c>
      <c r="H131" s="272">
        <v>1892.62</v>
      </c>
    </row>
    <row r="132" spans="1:46" s="3" customFormat="1" ht="36" x14ac:dyDescent="0.2">
      <c r="A132" s="141" t="s">
        <v>260</v>
      </c>
      <c r="B132" s="186"/>
      <c r="C132" s="154" t="s">
        <v>261</v>
      </c>
      <c r="D132" s="369"/>
      <c r="E132" s="236">
        <v>0</v>
      </c>
      <c r="F132" s="235">
        <v>4874.24</v>
      </c>
      <c r="G132" s="79"/>
      <c r="H132" s="255">
        <v>22044.270000000004</v>
      </c>
    </row>
    <row r="133" spans="1:46" s="3" customFormat="1" x14ac:dyDescent="0.2">
      <c r="A133" s="215" t="s">
        <v>338</v>
      </c>
      <c r="B133" s="34" t="s">
        <v>128</v>
      </c>
      <c r="C133" s="16"/>
      <c r="D133" s="351">
        <v>58.26</v>
      </c>
      <c r="E133" s="236">
        <v>0</v>
      </c>
      <c r="F133" s="79">
        <v>0</v>
      </c>
      <c r="G133" s="86">
        <v>256</v>
      </c>
      <c r="H133" s="272">
        <v>14914.56</v>
      </c>
    </row>
    <row r="134" spans="1:46" s="3" customFormat="1" x14ac:dyDescent="0.2">
      <c r="A134" s="315" t="s">
        <v>150</v>
      </c>
      <c r="B134" s="34" t="s">
        <v>5</v>
      </c>
      <c r="C134" s="16"/>
      <c r="D134" s="351">
        <v>27.69</v>
      </c>
      <c r="E134" s="236">
        <v>0</v>
      </c>
      <c r="F134" s="79">
        <v>0</v>
      </c>
      <c r="G134" s="86">
        <v>64</v>
      </c>
      <c r="H134" s="272">
        <v>1772.16</v>
      </c>
    </row>
    <row r="135" spans="1:46" s="3" customFormat="1" x14ac:dyDescent="0.2">
      <c r="A135" s="315" t="s">
        <v>151</v>
      </c>
      <c r="B135" s="34" t="s">
        <v>128</v>
      </c>
      <c r="C135" s="16"/>
      <c r="D135" s="351">
        <v>3335</v>
      </c>
      <c r="E135" s="236">
        <v>0</v>
      </c>
      <c r="F135" s="79">
        <v>0</v>
      </c>
      <c r="G135" s="86">
        <v>1</v>
      </c>
      <c r="H135" s="272">
        <v>3335</v>
      </c>
    </row>
    <row r="136" spans="1:46" s="3" customFormat="1" x14ac:dyDescent="0.2">
      <c r="A136" s="340" t="s">
        <v>429</v>
      </c>
      <c r="B136" s="34" t="s">
        <v>128</v>
      </c>
      <c r="C136" s="16"/>
      <c r="D136" s="351">
        <v>47.04</v>
      </c>
      <c r="E136" s="236">
        <v>0</v>
      </c>
      <c r="F136" s="79">
        <v>0</v>
      </c>
      <c r="G136" s="86">
        <v>30</v>
      </c>
      <c r="H136" s="272">
        <v>1414.08</v>
      </c>
    </row>
    <row r="137" spans="1:46" s="3" customFormat="1" ht="13.5" thickBot="1" x14ac:dyDescent="0.25">
      <c r="A137" s="215" t="s">
        <v>340</v>
      </c>
      <c r="B137" s="34" t="s">
        <v>5</v>
      </c>
      <c r="C137" s="16"/>
      <c r="D137" s="351">
        <v>608.47</v>
      </c>
      <c r="E137" s="236">
        <v>0</v>
      </c>
      <c r="F137" s="79">
        <v>0</v>
      </c>
      <c r="G137" s="86">
        <v>1</v>
      </c>
      <c r="H137" s="272">
        <v>608.47</v>
      </c>
    </row>
    <row r="138" spans="1:46" s="1" customFormat="1" ht="26.25" thickBot="1" x14ac:dyDescent="0.25">
      <c r="A138" s="184" t="s">
        <v>262</v>
      </c>
      <c r="B138" s="188"/>
      <c r="C138" s="189"/>
      <c r="D138" s="371"/>
      <c r="E138" s="229"/>
      <c r="F138" s="273">
        <v>7995.8</v>
      </c>
      <c r="G138" s="229"/>
      <c r="H138" s="273">
        <v>6237</v>
      </c>
    </row>
    <row r="139" spans="1:46" s="1" customFormat="1" ht="24.75" thickBot="1" x14ac:dyDescent="0.25">
      <c r="A139" s="145" t="s">
        <v>60</v>
      </c>
      <c r="B139" s="166" t="s">
        <v>66</v>
      </c>
      <c r="C139" s="190">
        <v>1</v>
      </c>
      <c r="D139" s="346"/>
      <c r="E139" s="231">
        <v>4421.3999999999996</v>
      </c>
      <c r="F139" s="232">
        <v>7995.8</v>
      </c>
      <c r="G139" s="297">
        <v>4421.3999999999996</v>
      </c>
      <c r="H139" s="244">
        <v>6237</v>
      </c>
    </row>
    <row r="140" spans="1:46" s="3" customFormat="1" ht="39" thickBot="1" x14ac:dyDescent="0.25">
      <c r="A140" s="191" t="s">
        <v>263</v>
      </c>
      <c r="B140" s="192"/>
      <c r="C140" s="193"/>
      <c r="D140" s="372"/>
      <c r="E140" s="229">
        <v>2</v>
      </c>
      <c r="F140" s="273">
        <v>87705.44</v>
      </c>
      <c r="G140" s="229">
        <v>2</v>
      </c>
      <c r="H140" s="273">
        <v>86808.195999999996</v>
      </c>
    </row>
    <row r="141" spans="1:46" s="3" customFormat="1" ht="36" x14ac:dyDescent="0.2">
      <c r="A141" s="194" t="s">
        <v>25</v>
      </c>
      <c r="B141" s="195" t="s">
        <v>5</v>
      </c>
      <c r="C141" s="173">
        <v>12</v>
      </c>
      <c r="D141" s="482">
        <v>3436.68</v>
      </c>
      <c r="E141" s="231">
        <v>2</v>
      </c>
      <c r="F141" s="232">
        <v>82480.3</v>
      </c>
      <c r="G141" s="297">
        <v>2</v>
      </c>
      <c r="H141" s="244">
        <v>82034.16</v>
      </c>
    </row>
    <row r="142" spans="1:46" s="1" customFormat="1" x14ac:dyDescent="0.2">
      <c r="A142" s="341" t="s">
        <v>24</v>
      </c>
      <c r="B142" s="196" t="s">
        <v>5</v>
      </c>
      <c r="C142" s="117">
        <v>12</v>
      </c>
      <c r="D142" s="369">
        <v>9.7040000000000006</v>
      </c>
      <c r="E142" s="236">
        <v>2</v>
      </c>
      <c r="F142" s="79">
        <v>684</v>
      </c>
      <c r="G142" s="86">
        <v>2</v>
      </c>
      <c r="H142" s="272">
        <v>232.89600000000002</v>
      </c>
    </row>
    <row r="143" spans="1:46" s="1" customFormat="1" ht="24.75" thickBot="1" x14ac:dyDescent="0.25">
      <c r="A143" s="342" t="s">
        <v>61</v>
      </c>
      <c r="B143" s="197" t="s">
        <v>5</v>
      </c>
      <c r="C143" s="178">
        <v>1</v>
      </c>
      <c r="D143" s="483">
        <v>2270.5700000000002</v>
      </c>
      <c r="E143" s="236">
        <v>2</v>
      </c>
      <c r="F143" s="79">
        <v>4541.1400000000003</v>
      </c>
      <c r="G143" s="86">
        <v>2</v>
      </c>
      <c r="H143" s="272">
        <v>4541.1400000000003</v>
      </c>
    </row>
    <row r="144" spans="1:46" s="1" customFormat="1" ht="24" customHeight="1" thickBot="1" x14ac:dyDescent="0.25">
      <c r="A144" s="619" t="s">
        <v>62</v>
      </c>
      <c r="B144" s="620"/>
      <c r="C144" s="620"/>
      <c r="D144" s="621"/>
      <c r="E144" s="229"/>
      <c r="F144" s="273">
        <v>290537.14999999997</v>
      </c>
      <c r="G144" s="229"/>
      <c r="H144" s="273">
        <v>289405.41184000002</v>
      </c>
    </row>
    <row r="145" spans="1:8" s="1" customFormat="1" ht="26.25" thickBot="1" x14ac:dyDescent="0.25">
      <c r="A145" s="198" t="s">
        <v>264</v>
      </c>
      <c r="B145" s="113"/>
      <c r="C145" s="114"/>
      <c r="D145" s="373"/>
      <c r="E145" s="262">
        <v>510.6</v>
      </c>
      <c r="F145" s="229">
        <v>88482.15</v>
      </c>
      <c r="G145" s="229">
        <v>510.6</v>
      </c>
      <c r="H145" s="273">
        <v>87915.137600000016</v>
      </c>
    </row>
    <row r="146" spans="1:8" s="1" customFormat="1" ht="24" x14ac:dyDescent="0.2">
      <c r="A146" s="343" t="s">
        <v>173</v>
      </c>
      <c r="B146" s="56" t="s">
        <v>66</v>
      </c>
      <c r="C146" s="381" t="s">
        <v>282</v>
      </c>
      <c r="D146" s="364" t="s">
        <v>265</v>
      </c>
      <c r="E146" s="231">
        <v>4421.3999999999996</v>
      </c>
      <c r="F146" s="232">
        <v>83388.7</v>
      </c>
      <c r="G146" s="297">
        <v>4421.3999999999996</v>
      </c>
      <c r="H146" s="244">
        <v>82901.270000000019</v>
      </c>
    </row>
    <row r="147" spans="1:8" s="1" customFormat="1" ht="24.75" thickBot="1" x14ac:dyDescent="0.25">
      <c r="A147" s="199" t="s">
        <v>275</v>
      </c>
      <c r="B147" s="14" t="s">
        <v>66</v>
      </c>
      <c r="C147" s="83">
        <v>12</v>
      </c>
      <c r="D147" s="396">
        <v>9.6000000000000002E-2</v>
      </c>
      <c r="E147" s="236">
        <v>4421.3999999999996</v>
      </c>
      <c r="F147" s="79">
        <v>5093.45</v>
      </c>
      <c r="G147" s="86">
        <v>4421.3999999999996</v>
      </c>
      <c r="H147" s="272">
        <v>5013.8675999999996</v>
      </c>
    </row>
    <row r="148" spans="1:8" s="3" customFormat="1" ht="51.75" thickBot="1" x14ac:dyDescent="0.25">
      <c r="A148" s="200" t="s">
        <v>266</v>
      </c>
      <c r="B148" s="55" t="s">
        <v>66</v>
      </c>
      <c r="C148" s="382" t="s">
        <v>187</v>
      </c>
      <c r="D148" s="347" t="s">
        <v>265</v>
      </c>
      <c r="E148" s="262">
        <v>3556</v>
      </c>
      <c r="F148" s="229">
        <v>164716.28</v>
      </c>
      <c r="G148" s="298">
        <v>3556</v>
      </c>
      <c r="H148" s="273">
        <v>163680.23000000001</v>
      </c>
    </row>
    <row r="149" spans="1:8" s="3" customFormat="1" ht="64.5" thickBot="1" x14ac:dyDescent="0.25">
      <c r="A149" s="201" t="s">
        <v>267</v>
      </c>
      <c r="B149" s="274" t="s">
        <v>66</v>
      </c>
      <c r="C149" s="77">
        <v>1</v>
      </c>
      <c r="D149" s="484">
        <v>3.4666666666666665E-3</v>
      </c>
      <c r="E149" s="262">
        <v>4421.3999999999996</v>
      </c>
      <c r="F149" s="229">
        <v>198.96</v>
      </c>
      <c r="G149" s="298">
        <v>4421.3999999999996</v>
      </c>
      <c r="H149" s="273">
        <v>183.93023999999997</v>
      </c>
    </row>
    <row r="150" spans="1:8" s="3" customFormat="1" ht="51.75" thickBot="1" x14ac:dyDescent="0.25">
      <c r="A150" s="184" t="s">
        <v>268</v>
      </c>
      <c r="B150" s="275" t="s">
        <v>66</v>
      </c>
      <c r="C150" s="78">
        <v>12</v>
      </c>
      <c r="D150" s="374">
        <v>0.77</v>
      </c>
      <c r="E150" s="262">
        <v>4421.3999999999996</v>
      </c>
      <c r="F150" s="229">
        <v>37139.760000000002</v>
      </c>
      <c r="G150" s="298">
        <v>4421.3999999999996</v>
      </c>
      <c r="H150" s="273">
        <v>37626.113999999994</v>
      </c>
    </row>
    <row r="151" spans="1:8" s="1" customFormat="1" ht="15.75" thickBot="1" x14ac:dyDescent="0.25">
      <c r="A151" s="209" t="s">
        <v>64</v>
      </c>
      <c r="B151" s="210"/>
      <c r="C151" s="211"/>
      <c r="D151" s="485"/>
      <c r="E151" s="262">
        <v>4421.3999999999996</v>
      </c>
      <c r="F151" s="228">
        <v>257856.05</v>
      </c>
      <c r="G151" s="227">
        <v>4421.3999999999996</v>
      </c>
      <c r="H151" s="273">
        <v>257856.04799999998</v>
      </c>
    </row>
    <row r="152" spans="1:8" s="1" customFormat="1" ht="17.25" x14ac:dyDescent="0.2">
      <c r="A152" s="115" t="s">
        <v>269</v>
      </c>
      <c r="B152" s="150" t="s">
        <v>66</v>
      </c>
      <c r="C152" s="117">
        <v>12</v>
      </c>
      <c r="D152" s="486">
        <v>4.8600000000000003</v>
      </c>
      <c r="E152" s="236">
        <v>4421.3999999999996</v>
      </c>
      <c r="F152" s="79">
        <v>257856.05</v>
      </c>
      <c r="G152" s="86">
        <v>4421.3999999999996</v>
      </c>
      <c r="H152" s="272">
        <v>254009.43099999998</v>
      </c>
    </row>
    <row r="153" spans="1:8" s="1" customFormat="1" ht="13.5" thickBot="1" x14ac:dyDescent="0.25">
      <c r="A153" s="115" t="s">
        <v>408</v>
      </c>
      <c r="B153" s="150"/>
      <c r="C153" s="158"/>
      <c r="D153" s="375"/>
      <c r="E153" s="236">
        <v>0</v>
      </c>
      <c r="F153" s="79">
        <v>0</v>
      </c>
      <c r="G153" s="86">
        <v>0</v>
      </c>
      <c r="H153" s="272">
        <v>3846.6170000000056</v>
      </c>
    </row>
    <row r="154" spans="1:8" s="1" customFormat="1" ht="15.75" thickBot="1" x14ac:dyDescent="0.25">
      <c r="A154" s="221" t="s">
        <v>424</v>
      </c>
      <c r="B154" s="55"/>
      <c r="C154" s="40"/>
      <c r="D154" s="489"/>
      <c r="E154" s="17"/>
      <c r="F154" s="273">
        <v>1036446.4199999999</v>
      </c>
      <c r="G154" s="17"/>
      <c r="H154" s="273">
        <v>1227665.5592800002</v>
      </c>
    </row>
    <row r="155" spans="1:8" x14ac:dyDescent="0.2">
      <c r="A155" s="24"/>
      <c r="B155" s="75"/>
      <c r="C155" s="18"/>
    </row>
    <row r="156" spans="1:8" x14ac:dyDescent="0.2">
      <c r="A156" s="284" t="s">
        <v>431</v>
      </c>
      <c r="B156" s="75"/>
      <c r="C156" s="18"/>
      <c r="D156" s="122"/>
    </row>
    <row r="157" spans="1:8" x14ac:dyDescent="0.2">
      <c r="A157" s="24"/>
      <c r="B157" s="75"/>
      <c r="C157" s="18"/>
      <c r="D157" s="122"/>
    </row>
    <row r="158" spans="1:8" x14ac:dyDescent="0.2">
      <c r="A158" s="24" t="s">
        <v>432</v>
      </c>
      <c r="B158" s="75"/>
      <c r="C158" s="18"/>
      <c r="D158" s="122"/>
    </row>
    <row r="159" spans="1:8" s="1" customFormat="1" x14ac:dyDescent="0.2">
      <c r="A159" s="24"/>
      <c r="B159" s="75"/>
      <c r="C159" s="18"/>
      <c r="D159" s="122"/>
      <c r="E159" s="302"/>
      <c r="F159" s="302"/>
      <c r="G159" s="302"/>
      <c r="H159" s="302"/>
    </row>
    <row r="160" spans="1:8" s="3" customFormat="1" x14ac:dyDescent="0.2">
      <c r="A160" s="24"/>
      <c r="B160" s="75"/>
      <c r="C160" s="18"/>
      <c r="D160" s="122"/>
      <c r="E160" s="302"/>
      <c r="F160" s="302"/>
      <c r="G160" s="302"/>
      <c r="H160" s="302"/>
    </row>
    <row r="161" spans="1:4" x14ac:dyDescent="0.2">
      <c r="A161" s="24"/>
      <c r="D161" s="122"/>
    </row>
    <row r="162" spans="1:4" x14ac:dyDescent="0.2">
      <c r="A162" s="24"/>
    </row>
    <row r="182" spans="1:3" x14ac:dyDescent="0.2">
      <c r="A182" s="13"/>
    </row>
    <row r="183" spans="1:3" x14ac:dyDescent="0.2">
      <c r="A183" s="13"/>
    </row>
    <row r="184" spans="1:3" x14ac:dyDescent="0.2">
      <c r="A184" s="13"/>
    </row>
    <row r="185" spans="1:3" x14ac:dyDescent="0.2">
      <c r="A185" s="13"/>
    </row>
    <row r="186" spans="1:3" x14ac:dyDescent="0.2">
      <c r="A186" s="13"/>
    </row>
    <row r="187" spans="1:3" x14ac:dyDescent="0.2">
      <c r="A187" s="13"/>
    </row>
    <row r="188" spans="1:3" x14ac:dyDescent="0.2">
      <c r="A188" s="13"/>
    </row>
    <row r="189" spans="1:3" x14ac:dyDescent="0.2">
      <c r="A189" s="13"/>
    </row>
    <row r="190" spans="1:3" x14ac:dyDescent="0.2">
      <c r="A190" s="13"/>
    </row>
    <row r="191" spans="1:3" x14ac:dyDescent="0.2">
      <c r="A191" s="13"/>
      <c r="B191" s="13"/>
      <c r="C191" s="13"/>
    </row>
    <row r="192" spans="1:3" x14ac:dyDescent="0.2">
      <c r="A192" s="13"/>
      <c r="B192" s="13"/>
      <c r="C192" s="13"/>
    </row>
    <row r="196" spans="1:4" x14ac:dyDescent="0.2">
      <c r="A196" s="13"/>
      <c r="D196" s="302"/>
    </row>
    <row r="197" spans="1:4" x14ac:dyDescent="0.2">
      <c r="A197" s="13"/>
      <c r="D197" s="302"/>
    </row>
  </sheetData>
  <mergeCells count="8">
    <mergeCell ref="A144:D144"/>
    <mergeCell ref="E24:H24"/>
    <mergeCell ref="A1:H1"/>
    <mergeCell ref="A2:D2"/>
    <mergeCell ref="E23:H23"/>
    <mergeCell ref="A27:D27"/>
    <mergeCell ref="A63:D63"/>
    <mergeCell ref="A12:D12"/>
  </mergeCells>
  <pageMargins left="0.31496062992125984" right="0.31496062992125984" top="0.15748031496062992" bottom="0.15748031496062992" header="0.31496062992125984" footer="0.31496062992125984"/>
  <pageSetup paperSize="9" scale="19" fitToHeight="0" orientation="portrait" copies="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75"/>
  <sheetViews>
    <sheetView showZeros="0" topLeftCell="A12" zoomScaleNormal="100" workbookViewId="0">
      <selection activeCell="E27" sqref="E27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85546875" style="302" customWidth="1"/>
    <col min="7" max="7" width="13" style="302" customWidth="1"/>
    <col min="8" max="8" width="14.28515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402856.9558679834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1142955.8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1142955.8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996963.8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2">
        <v>135192</v>
      </c>
    </row>
    <row r="8" spans="1:8" s="1" customFormat="1" x14ac:dyDescent="0.2">
      <c r="A8" s="222" t="s">
        <v>238</v>
      </c>
      <c r="B8" s="7"/>
      <c r="C8" s="18"/>
      <c r="D8" s="18"/>
      <c r="E8" s="18"/>
      <c r="F8" s="18"/>
      <c r="G8" s="18"/>
      <c r="H8" s="453">
        <v>10800</v>
      </c>
    </row>
    <row r="9" spans="1:8" s="2" customFormat="1" x14ac:dyDescent="0.2">
      <c r="A9" s="10" t="s">
        <v>125</v>
      </c>
      <c r="B9" s="72"/>
      <c r="C9" s="99"/>
      <c r="D9" s="73"/>
      <c r="E9" s="73"/>
      <c r="F9" s="73"/>
      <c r="G9" s="73"/>
      <c r="H9" s="289">
        <v>1121056.2582700001</v>
      </c>
    </row>
    <row r="10" spans="1:8" s="2" customFormat="1" x14ac:dyDescent="0.2">
      <c r="A10" s="222" t="s">
        <v>427</v>
      </c>
      <c r="B10" s="7"/>
      <c r="C10" s="18"/>
      <c r="D10" s="64"/>
      <c r="E10" s="64"/>
      <c r="F10" s="64"/>
      <c r="G10" s="64"/>
      <c r="H10" s="444">
        <v>424756.49759798334</v>
      </c>
    </row>
    <row r="11" spans="1:8" s="2" customFormat="1" x14ac:dyDescent="0.2">
      <c r="A11" s="8"/>
      <c r="B11" s="7"/>
      <c r="C11" s="18"/>
      <c r="D11" s="122"/>
      <c r="E11" s="99"/>
      <c r="F11" s="99"/>
      <c r="G11" s="99"/>
      <c r="H11" s="286"/>
    </row>
    <row r="12" spans="1:8" s="2" customFormat="1" ht="17.25" customHeight="1" x14ac:dyDescent="0.2">
      <c r="A12" s="623" t="s">
        <v>124</v>
      </c>
      <c r="B12" s="622"/>
      <c r="C12" s="622"/>
      <c r="D12" s="622"/>
      <c r="E12" s="122"/>
      <c r="F12" s="122"/>
      <c r="G12" s="286"/>
      <c r="H12" s="287"/>
    </row>
    <row r="13" spans="1:8" s="2" customFormat="1" x14ac:dyDescent="0.2">
      <c r="A13" s="15" t="s">
        <v>385</v>
      </c>
      <c r="B13" s="70"/>
      <c r="C13" s="18"/>
      <c r="D13" s="122"/>
      <c r="E13" s="122"/>
      <c r="F13" s="99"/>
      <c r="G13" s="99"/>
      <c r="H13" s="285">
        <v>130987.42586798314</v>
      </c>
    </row>
    <row r="14" spans="1:8" s="2" customFormat="1" ht="25.5" x14ac:dyDescent="0.2">
      <c r="A14" s="25" t="s">
        <v>191</v>
      </c>
      <c r="B14" s="7"/>
      <c r="C14" s="18"/>
      <c r="D14" s="121"/>
      <c r="E14" s="48"/>
      <c r="F14" s="48"/>
      <c r="G14" s="106"/>
      <c r="H14" s="288">
        <v>1142751.1598982916</v>
      </c>
    </row>
    <row r="15" spans="1:8" s="2" customFormat="1" x14ac:dyDescent="0.2">
      <c r="A15" s="222" t="s">
        <v>189</v>
      </c>
      <c r="B15" s="7"/>
      <c r="C15" s="18"/>
      <c r="D15" s="64"/>
      <c r="E15" s="48"/>
      <c r="F15" s="48"/>
      <c r="G15" s="106"/>
      <c r="H15" s="289">
        <v>1142751.1598982916</v>
      </c>
    </row>
    <row r="16" spans="1:8" s="2" customFormat="1" x14ac:dyDescent="0.2">
      <c r="A16" s="222" t="s">
        <v>190</v>
      </c>
      <c r="B16" s="7"/>
      <c r="C16" s="18"/>
      <c r="D16" s="121"/>
      <c r="E16" s="48"/>
      <c r="F16" s="48"/>
      <c r="G16" s="286"/>
      <c r="H16" s="289">
        <v>1004740.4500000001</v>
      </c>
    </row>
    <row r="17" spans="1:8" s="2" customFormat="1" x14ac:dyDescent="0.2">
      <c r="A17" s="222" t="s">
        <v>123</v>
      </c>
      <c r="B17" s="7"/>
      <c r="C17" s="18"/>
      <c r="D17" s="64"/>
      <c r="E17" s="48"/>
      <c r="F17" s="48"/>
      <c r="G17" s="106"/>
      <c r="H17" s="290">
        <v>126760.70989829158</v>
      </c>
    </row>
    <row r="18" spans="1:8" s="1" customFormat="1" x14ac:dyDescent="0.2">
      <c r="A18" s="222" t="s">
        <v>238</v>
      </c>
      <c r="B18" s="18"/>
      <c r="C18" s="18"/>
      <c r="D18" s="121"/>
      <c r="E18" s="48"/>
      <c r="F18" s="48"/>
      <c r="G18" s="106"/>
      <c r="H18" s="290">
        <v>11250</v>
      </c>
    </row>
    <row r="19" spans="1:8" s="1" customFormat="1" x14ac:dyDescent="0.2">
      <c r="A19" s="222" t="s">
        <v>276</v>
      </c>
      <c r="B19" s="7"/>
      <c r="C19" s="18"/>
      <c r="D19" s="64"/>
      <c r="E19" s="48"/>
      <c r="F19" s="48"/>
      <c r="G19" s="106"/>
      <c r="H19" s="288">
        <v>1273738.5857662747</v>
      </c>
    </row>
    <row r="20" spans="1:8" s="1" customFormat="1" x14ac:dyDescent="0.2">
      <c r="A20" s="10" t="s">
        <v>126</v>
      </c>
      <c r="B20" s="72"/>
      <c r="C20" s="99"/>
      <c r="D20" s="121"/>
      <c r="E20" s="48"/>
      <c r="F20" s="48"/>
      <c r="G20" s="106"/>
      <c r="H20" s="289">
        <v>1121056.2582700001</v>
      </c>
    </row>
    <row r="21" spans="1:8" s="1" customFormat="1" x14ac:dyDescent="0.2">
      <c r="A21" s="11" t="s">
        <v>428</v>
      </c>
      <c r="B21" s="7"/>
      <c r="C21" s="18"/>
      <c r="D21" s="64"/>
      <c r="E21" s="48"/>
      <c r="F21" s="48"/>
      <c r="G21" s="106"/>
      <c r="H21" s="444">
        <v>152682.32749627461</v>
      </c>
    </row>
    <row r="22" spans="1:8" s="1" customFormat="1" ht="13.5" thickBot="1" x14ac:dyDescent="0.25">
      <c r="A22" s="120"/>
      <c r="B22" s="7"/>
      <c r="C22" s="18"/>
      <c r="D22" s="64"/>
      <c r="E22" s="18"/>
      <c r="F22" s="18"/>
      <c r="G22" s="18"/>
      <c r="H22" s="18"/>
    </row>
    <row r="23" spans="1:8" s="89" customFormat="1" ht="15.75" thickBot="1" x14ac:dyDescent="0.25">
      <c r="A23" s="74" t="s">
        <v>7</v>
      </c>
      <c r="B23" s="87"/>
      <c r="C23" s="88"/>
      <c r="D23" s="224" t="s">
        <v>9</v>
      </c>
      <c r="E23" s="632">
        <v>9</v>
      </c>
      <c r="F23" s="633"/>
      <c r="G23" s="633"/>
      <c r="H23" s="634"/>
    </row>
    <row r="24" spans="1:8" s="89" customFormat="1" ht="20.25" thickBot="1" x14ac:dyDescent="0.25">
      <c r="A24" s="90"/>
      <c r="B24" s="92" t="s">
        <v>8</v>
      </c>
      <c r="C24" s="344" t="s">
        <v>166</v>
      </c>
      <c r="D24" s="225" t="s">
        <v>10</v>
      </c>
      <c r="E24" s="629" t="s">
        <v>89</v>
      </c>
      <c r="F24" s="630"/>
      <c r="G24" s="630"/>
      <c r="H24" s="631"/>
    </row>
    <row r="25" spans="1:8" s="1" customFormat="1" ht="21.75" thickBot="1" x14ac:dyDescent="0.25">
      <c r="A25" s="93" t="s">
        <v>11</v>
      </c>
      <c r="B25" s="44" t="s">
        <v>12</v>
      </c>
      <c r="C25" s="19"/>
      <c r="D25" s="283" t="s">
        <v>13</v>
      </c>
      <c r="E25" s="291" t="s">
        <v>4</v>
      </c>
      <c r="F25" s="292"/>
      <c r="G25" s="293" t="s">
        <v>0</v>
      </c>
      <c r="H25" s="294"/>
    </row>
    <row r="26" spans="1:8" s="91" customFormat="1" ht="20.25" thickBot="1" x14ac:dyDescent="0.25">
      <c r="A26" s="105"/>
      <c r="B26" s="92"/>
      <c r="C26" s="103"/>
      <c r="D26" s="226"/>
      <c r="E26" s="295" t="s">
        <v>1</v>
      </c>
      <c r="F26" s="296" t="s">
        <v>2</v>
      </c>
      <c r="G26" s="295" t="s">
        <v>1</v>
      </c>
      <c r="H26" s="296" t="s">
        <v>3</v>
      </c>
    </row>
    <row r="27" spans="1:8" s="1" customFormat="1" ht="41.25" customHeight="1" thickBot="1" x14ac:dyDescent="0.25">
      <c r="A27" s="616" t="s">
        <v>27</v>
      </c>
      <c r="B27" s="617"/>
      <c r="C27" s="617"/>
      <c r="D27" s="618"/>
      <c r="E27" s="229"/>
      <c r="F27" s="228">
        <v>66587.520000000004</v>
      </c>
      <c r="G27" s="229"/>
      <c r="H27" s="228">
        <v>4276.6877100000002</v>
      </c>
    </row>
    <row r="28" spans="1:8" s="1" customFormat="1" ht="13.5" thickBot="1" x14ac:dyDescent="0.25">
      <c r="A28" s="124" t="s">
        <v>28</v>
      </c>
      <c r="B28" s="125"/>
      <c r="C28" s="379"/>
      <c r="D28" s="95"/>
      <c r="E28" s="229"/>
      <c r="F28" s="228">
        <v>24648.91</v>
      </c>
      <c r="G28" s="229"/>
      <c r="H28" s="228">
        <v>40.268410000000003</v>
      </c>
    </row>
    <row r="29" spans="1:8" s="1" customFormat="1" ht="67.5" x14ac:dyDescent="0.2">
      <c r="A29" s="26" t="s">
        <v>29</v>
      </c>
      <c r="B29" s="104" t="s">
        <v>65</v>
      </c>
      <c r="C29" s="230" t="s">
        <v>14</v>
      </c>
      <c r="D29" s="345">
        <v>9.1000000000000004E-3</v>
      </c>
      <c r="E29" s="231">
        <v>4425.1000000000004</v>
      </c>
      <c r="F29" s="232">
        <v>40.270000000000003</v>
      </c>
      <c r="G29" s="297">
        <v>4425.1000000000004</v>
      </c>
      <c r="H29" s="244">
        <v>40.268410000000003</v>
      </c>
    </row>
    <row r="30" spans="1:8" s="1" customFormat="1" ht="16.5" customHeight="1" thickBot="1" x14ac:dyDescent="0.25">
      <c r="A30" s="126" t="s">
        <v>164</v>
      </c>
      <c r="B30" s="32" t="s">
        <v>6</v>
      </c>
      <c r="C30" s="233" t="s">
        <v>68</v>
      </c>
      <c r="D30" s="346"/>
      <c r="E30" s="234">
        <v>0</v>
      </c>
      <c r="F30" s="235">
        <v>24608.639999999999</v>
      </c>
      <c r="G30" s="85"/>
      <c r="H30" s="255">
        <v>0</v>
      </c>
    </row>
    <row r="31" spans="1:8" s="3" customFormat="1" ht="13.5" thickBot="1" x14ac:dyDescent="0.25">
      <c r="A31" s="239" t="s">
        <v>30</v>
      </c>
      <c r="B31" s="240"/>
      <c r="C31" s="380"/>
      <c r="D31" s="347"/>
      <c r="E31" s="229"/>
      <c r="F31" s="228">
        <v>1349.08</v>
      </c>
      <c r="G31" s="229"/>
      <c r="H31" s="228">
        <v>1342.7195999999999</v>
      </c>
    </row>
    <row r="32" spans="1:8" s="1" customFormat="1" ht="57" customHeight="1" thickBot="1" x14ac:dyDescent="0.25">
      <c r="A32" s="26" t="s">
        <v>31</v>
      </c>
      <c r="B32" s="33" t="s">
        <v>6</v>
      </c>
      <c r="C32" s="102">
        <v>12</v>
      </c>
      <c r="D32" s="348">
        <v>0.21199999999999999</v>
      </c>
      <c r="E32" s="231">
        <v>530.29999999999995</v>
      </c>
      <c r="F32" s="232">
        <v>1349.08</v>
      </c>
      <c r="G32" s="297">
        <v>530.29999999999995</v>
      </c>
      <c r="H32" s="244">
        <v>1342.7195999999999</v>
      </c>
    </row>
    <row r="33" spans="1:8" s="3" customFormat="1" ht="26.25" thickBot="1" x14ac:dyDescent="0.25">
      <c r="A33" s="27" t="s">
        <v>32</v>
      </c>
      <c r="B33" s="35"/>
      <c r="C33" s="36"/>
      <c r="D33" s="347"/>
      <c r="E33" s="229"/>
      <c r="F33" s="228">
        <v>4377.3100000000004</v>
      </c>
      <c r="G33" s="229"/>
      <c r="H33" s="228">
        <v>0</v>
      </c>
    </row>
    <row r="34" spans="1:8" s="1" customFormat="1" ht="17.25" customHeight="1" thickBot="1" x14ac:dyDescent="0.25">
      <c r="A34" s="144" t="s">
        <v>34</v>
      </c>
      <c r="B34" s="97"/>
      <c r="C34" s="16" t="s">
        <v>69</v>
      </c>
      <c r="D34" s="476"/>
      <c r="E34" s="236">
        <v>0</v>
      </c>
      <c r="F34" s="79">
        <v>4337.04</v>
      </c>
      <c r="G34" s="79"/>
      <c r="H34" s="255">
        <v>0</v>
      </c>
    </row>
    <row r="35" spans="1:8" s="3" customFormat="1" ht="26.25" thickBot="1" x14ac:dyDescent="0.25">
      <c r="A35" s="132" t="s">
        <v>35</v>
      </c>
      <c r="B35" s="133"/>
      <c r="C35" s="134"/>
      <c r="D35" s="350"/>
      <c r="E35" s="229"/>
      <c r="F35" s="228">
        <v>703.59</v>
      </c>
      <c r="G35" s="229"/>
      <c r="H35" s="228">
        <v>0</v>
      </c>
    </row>
    <row r="36" spans="1:8" s="3" customFormat="1" ht="26.25" thickBot="1" x14ac:dyDescent="0.25">
      <c r="A36" s="27" t="s">
        <v>37</v>
      </c>
      <c r="B36" s="280"/>
      <c r="C36" s="388"/>
      <c r="D36" s="389"/>
      <c r="E36" s="229"/>
      <c r="F36" s="273">
        <v>23456</v>
      </c>
      <c r="G36" s="229"/>
      <c r="H36" s="273">
        <v>1337.472</v>
      </c>
    </row>
    <row r="37" spans="1:8" s="1" customFormat="1" ht="24" x14ac:dyDescent="0.2">
      <c r="A37" s="135" t="s">
        <v>15</v>
      </c>
      <c r="B37" s="393" t="s">
        <v>6</v>
      </c>
      <c r="C37" s="394">
        <v>2</v>
      </c>
      <c r="D37" s="395">
        <v>0.77</v>
      </c>
      <c r="E37" s="386">
        <v>774</v>
      </c>
      <c r="F37" s="232">
        <v>1191.96</v>
      </c>
      <c r="G37" s="86">
        <v>774</v>
      </c>
      <c r="H37" s="244">
        <v>1191.96</v>
      </c>
    </row>
    <row r="38" spans="1:8" s="1" customFormat="1" ht="24" x14ac:dyDescent="0.2">
      <c r="A38" s="171" t="s">
        <v>214</v>
      </c>
      <c r="B38" s="14" t="s">
        <v>6</v>
      </c>
      <c r="C38" s="131">
        <v>4</v>
      </c>
      <c r="D38" s="396">
        <v>9.4E-2</v>
      </c>
      <c r="E38" s="387">
        <v>774</v>
      </c>
      <c r="F38" s="79">
        <v>291.02</v>
      </c>
      <c r="G38" s="86">
        <v>774</v>
      </c>
      <c r="H38" s="272">
        <v>145.512</v>
      </c>
    </row>
    <row r="39" spans="1:8" s="1" customFormat="1" ht="20.25" customHeight="1" x14ac:dyDescent="0.2">
      <c r="A39" s="383" t="s">
        <v>34</v>
      </c>
      <c r="B39" s="97" t="s">
        <v>6</v>
      </c>
      <c r="C39" s="217" t="s">
        <v>69</v>
      </c>
      <c r="D39" s="360"/>
      <c r="E39" s="387">
        <v>0</v>
      </c>
      <c r="F39" s="235">
        <v>21973.02</v>
      </c>
      <c r="G39" s="235"/>
      <c r="H39" s="255">
        <v>0</v>
      </c>
    </row>
    <row r="40" spans="1:8" s="1" customFormat="1" ht="13.5" thickBot="1" x14ac:dyDescent="0.25">
      <c r="A40" s="385" t="s">
        <v>216</v>
      </c>
      <c r="B40" s="34"/>
      <c r="C40" s="16"/>
      <c r="D40" s="360"/>
      <c r="E40" s="387">
        <v>0</v>
      </c>
      <c r="F40" s="235">
        <v>21973.02</v>
      </c>
      <c r="G40" s="232"/>
      <c r="H40" s="244">
        <v>0</v>
      </c>
    </row>
    <row r="41" spans="1:8" s="3" customFormat="1" ht="26.25" thickBot="1" x14ac:dyDescent="0.25">
      <c r="A41" s="132" t="s">
        <v>38</v>
      </c>
      <c r="B41" s="390"/>
      <c r="C41" s="391"/>
      <c r="D41" s="392"/>
      <c r="E41" s="229"/>
      <c r="F41" s="273">
        <v>103.12</v>
      </c>
      <c r="G41" s="229"/>
      <c r="H41" s="273">
        <v>103.11600000000001</v>
      </c>
    </row>
    <row r="42" spans="1:8" s="1" customFormat="1" ht="47.25" customHeight="1" thickBot="1" x14ac:dyDescent="0.25">
      <c r="A42" s="582" t="s">
        <v>39</v>
      </c>
      <c r="B42" s="128" t="s">
        <v>6</v>
      </c>
      <c r="C42" s="131">
        <v>1</v>
      </c>
      <c r="D42" s="474">
        <v>0.52</v>
      </c>
      <c r="E42" s="231">
        <v>198.3</v>
      </c>
      <c r="F42" s="232">
        <v>103.12</v>
      </c>
      <c r="G42" s="297">
        <v>198.3</v>
      </c>
      <c r="H42" s="244">
        <v>103.11600000000001</v>
      </c>
    </row>
    <row r="43" spans="1:8" s="3" customFormat="1" ht="26.25" thickBot="1" x14ac:dyDescent="0.25">
      <c r="A43" s="139" t="s">
        <v>40</v>
      </c>
      <c r="B43" s="133"/>
      <c r="C43" s="134"/>
      <c r="D43" s="350"/>
      <c r="E43" s="229"/>
      <c r="F43" s="273">
        <v>9653.82</v>
      </c>
      <c r="G43" s="229"/>
      <c r="H43" s="273">
        <v>556.07809999999995</v>
      </c>
    </row>
    <row r="44" spans="1:8" s="1" customFormat="1" ht="67.5" x14ac:dyDescent="0.2">
      <c r="A44" s="26" t="s">
        <v>41</v>
      </c>
      <c r="B44" s="249" t="s">
        <v>66</v>
      </c>
      <c r="C44" s="16" t="s">
        <v>70</v>
      </c>
      <c r="D44" s="474">
        <v>3.1E-2</v>
      </c>
      <c r="E44" s="231">
        <v>4425.1000000000004</v>
      </c>
      <c r="F44" s="232">
        <v>137.18</v>
      </c>
      <c r="G44" s="297">
        <v>4425.1000000000004</v>
      </c>
      <c r="H44" s="244">
        <v>137.1781</v>
      </c>
    </row>
    <row r="45" spans="1:8" s="1" customFormat="1" ht="21" customHeight="1" x14ac:dyDescent="0.2">
      <c r="A45" s="144" t="s">
        <v>34</v>
      </c>
      <c r="B45" s="96"/>
      <c r="C45" s="16" t="s">
        <v>69</v>
      </c>
      <c r="D45" s="476"/>
      <c r="E45" s="234">
        <v>0</v>
      </c>
      <c r="F45" s="235">
        <v>9516.64</v>
      </c>
      <c r="G45" s="235"/>
      <c r="H45" s="255">
        <v>418.9</v>
      </c>
    </row>
    <row r="46" spans="1:8" s="1" customFormat="1" x14ac:dyDescent="0.2">
      <c r="A46" s="146" t="s">
        <v>179</v>
      </c>
      <c r="B46" s="128" t="s">
        <v>6</v>
      </c>
      <c r="C46" s="250">
        <v>1</v>
      </c>
      <c r="D46" s="472" t="s">
        <v>430</v>
      </c>
      <c r="E46" s="236">
        <v>4</v>
      </c>
      <c r="F46" s="79">
        <v>7721.8</v>
      </c>
      <c r="G46" s="86">
        <v>0</v>
      </c>
      <c r="H46" s="272">
        <v>0</v>
      </c>
    </row>
    <row r="47" spans="1:8" s="1" customFormat="1" x14ac:dyDescent="0.2">
      <c r="A47" s="146" t="s">
        <v>180</v>
      </c>
      <c r="B47" s="128" t="s">
        <v>6</v>
      </c>
      <c r="C47" s="250">
        <v>1</v>
      </c>
      <c r="D47" s="472">
        <v>167.56</v>
      </c>
      <c r="E47" s="236">
        <v>0</v>
      </c>
      <c r="F47" s="79">
        <v>0</v>
      </c>
      <c r="G47" s="86">
        <v>2.5</v>
      </c>
      <c r="H47" s="272">
        <v>418.9</v>
      </c>
    </row>
    <row r="48" spans="1:8" s="1" customFormat="1" ht="13.5" thickBot="1" x14ac:dyDescent="0.25">
      <c r="A48" s="146" t="s">
        <v>181</v>
      </c>
      <c r="B48" s="128" t="s">
        <v>6</v>
      </c>
      <c r="C48" s="250">
        <v>1</v>
      </c>
      <c r="D48" s="472" t="s">
        <v>430</v>
      </c>
      <c r="E48" s="236">
        <v>4</v>
      </c>
      <c r="F48" s="79">
        <v>1794.84</v>
      </c>
      <c r="G48" s="86">
        <v>0</v>
      </c>
      <c r="H48" s="272">
        <v>0</v>
      </c>
    </row>
    <row r="49" spans="1:8" s="3" customFormat="1" ht="26.25" thickBot="1" x14ac:dyDescent="0.25">
      <c r="A49" s="139" t="s">
        <v>42</v>
      </c>
      <c r="B49" s="133"/>
      <c r="C49" s="134"/>
      <c r="D49" s="350"/>
      <c r="E49" s="229"/>
      <c r="F49" s="273">
        <v>703.59</v>
      </c>
      <c r="G49" s="229"/>
      <c r="H49" s="273">
        <v>0</v>
      </c>
    </row>
    <row r="50" spans="1:8" s="1" customFormat="1" ht="45.75" thickBot="1" x14ac:dyDescent="0.25">
      <c r="A50" s="583" t="s">
        <v>43</v>
      </c>
      <c r="B50" s="150" t="s">
        <v>66</v>
      </c>
      <c r="C50" s="154">
        <v>1</v>
      </c>
      <c r="D50" s="474">
        <v>0.159</v>
      </c>
      <c r="E50" s="231">
        <v>4425.1000000000004</v>
      </c>
      <c r="F50" s="232">
        <v>703.59</v>
      </c>
      <c r="G50" s="297">
        <v>0</v>
      </c>
      <c r="H50" s="244">
        <v>0</v>
      </c>
    </row>
    <row r="51" spans="1:8" s="3" customFormat="1" ht="26.25" thickBot="1" x14ac:dyDescent="0.25">
      <c r="A51" s="142" t="s">
        <v>44</v>
      </c>
      <c r="B51" s="143"/>
      <c r="C51" s="253"/>
      <c r="D51" s="477"/>
      <c r="E51" s="229"/>
      <c r="F51" s="273">
        <v>159.30000000000001</v>
      </c>
      <c r="G51" s="229"/>
      <c r="H51" s="273">
        <v>159.30359999999999</v>
      </c>
    </row>
    <row r="52" spans="1:8" s="1" customFormat="1" ht="17.25" thickBot="1" x14ac:dyDescent="0.25">
      <c r="A52" s="111" t="s">
        <v>45</v>
      </c>
      <c r="B52" s="33" t="s">
        <v>66</v>
      </c>
      <c r="C52" s="102"/>
      <c r="D52" s="474">
        <v>3.6000000000000004E-2</v>
      </c>
      <c r="E52" s="231">
        <v>4425.1000000000004</v>
      </c>
      <c r="F52" s="232">
        <v>159.30000000000001</v>
      </c>
      <c r="G52" s="297">
        <v>4425.1000000000004</v>
      </c>
      <c r="H52" s="244">
        <v>159.30359999999999</v>
      </c>
    </row>
    <row r="53" spans="1:8" s="3" customFormat="1" ht="39" thickBot="1" x14ac:dyDescent="0.25">
      <c r="A53" s="27" t="s">
        <v>46</v>
      </c>
      <c r="B53" s="35"/>
      <c r="C53" s="254"/>
      <c r="D53" s="353"/>
      <c r="E53" s="229"/>
      <c r="F53" s="273">
        <v>1432.8</v>
      </c>
      <c r="G53" s="229"/>
      <c r="H53" s="273">
        <v>737.73</v>
      </c>
    </row>
    <row r="54" spans="1:8" s="1" customFormat="1" ht="56.25" x14ac:dyDescent="0.2">
      <c r="A54" s="151" t="s">
        <v>47</v>
      </c>
      <c r="B54" s="33" t="s">
        <v>128</v>
      </c>
      <c r="C54" s="22" t="s">
        <v>70</v>
      </c>
      <c r="D54" s="474">
        <v>4.5860000000000003</v>
      </c>
      <c r="E54" s="231">
        <v>38</v>
      </c>
      <c r="F54" s="232">
        <v>348.54</v>
      </c>
      <c r="G54" s="297">
        <v>37</v>
      </c>
      <c r="H54" s="244">
        <v>169.68200000000002</v>
      </c>
    </row>
    <row r="55" spans="1:8" s="1" customFormat="1" x14ac:dyDescent="0.2">
      <c r="A55" s="152" t="s">
        <v>48</v>
      </c>
      <c r="B55" s="14"/>
      <c r="C55" s="21"/>
      <c r="D55" s="476"/>
      <c r="E55" s="234">
        <v>0</v>
      </c>
      <c r="F55" s="235">
        <v>1084.26</v>
      </c>
      <c r="G55" s="235"/>
      <c r="H55" s="255">
        <v>568.048</v>
      </c>
    </row>
    <row r="56" spans="1:8" s="1" customFormat="1" x14ac:dyDescent="0.2">
      <c r="A56" s="156" t="s">
        <v>251</v>
      </c>
      <c r="B56" s="256" t="s">
        <v>5</v>
      </c>
      <c r="C56" s="154">
        <v>1</v>
      </c>
      <c r="D56" s="486">
        <v>180.71</v>
      </c>
      <c r="E56" s="236">
        <v>6</v>
      </c>
      <c r="F56" s="79">
        <v>1084.26</v>
      </c>
      <c r="G56" s="86">
        <v>0</v>
      </c>
      <c r="H56" s="272">
        <v>0</v>
      </c>
    </row>
    <row r="57" spans="1:8" s="1" customFormat="1" x14ac:dyDescent="0.2">
      <c r="A57" s="258" t="s">
        <v>161</v>
      </c>
      <c r="B57" s="259" t="s">
        <v>163</v>
      </c>
      <c r="C57" s="190"/>
      <c r="D57" s="354"/>
      <c r="E57" s="236">
        <v>0</v>
      </c>
      <c r="F57" s="235">
        <v>0</v>
      </c>
      <c r="G57" s="79"/>
      <c r="H57" s="255">
        <v>568.048</v>
      </c>
    </row>
    <row r="58" spans="1:8" s="1" customFormat="1" x14ac:dyDescent="0.2">
      <c r="A58" s="307" t="s">
        <v>131</v>
      </c>
      <c r="B58" s="37" t="s">
        <v>6</v>
      </c>
      <c r="C58" s="21"/>
      <c r="D58" s="351">
        <v>170</v>
      </c>
      <c r="E58" s="236">
        <v>0</v>
      </c>
      <c r="F58" s="79">
        <v>0</v>
      </c>
      <c r="G58" s="86">
        <v>1.65</v>
      </c>
      <c r="H58" s="272">
        <v>435.52</v>
      </c>
    </row>
    <row r="59" spans="1:8" s="1" customFormat="1" ht="13.5" thickBot="1" x14ac:dyDescent="0.25">
      <c r="A59" s="216" t="s">
        <v>402</v>
      </c>
      <c r="B59" s="108" t="s">
        <v>5</v>
      </c>
      <c r="C59" s="54"/>
      <c r="D59" s="356" t="s">
        <v>430</v>
      </c>
      <c r="E59" s="236">
        <v>0</v>
      </c>
      <c r="F59" s="79">
        <v>0</v>
      </c>
      <c r="G59" s="86">
        <v>1.65</v>
      </c>
      <c r="H59" s="272">
        <v>132.52799999999999</v>
      </c>
    </row>
    <row r="60" spans="1:8" s="69" customFormat="1" ht="30.75" customHeight="1" thickBot="1" x14ac:dyDescent="0.25">
      <c r="A60" s="613" t="s">
        <v>49</v>
      </c>
      <c r="B60" s="614"/>
      <c r="C60" s="614"/>
      <c r="D60" s="615"/>
      <c r="E60" s="442"/>
      <c r="F60" s="261">
        <v>491430.81</v>
      </c>
      <c r="G60" s="260"/>
      <c r="H60" s="261">
        <v>475178.33799999999</v>
      </c>
    </row>
    <row r="61" spans="1:8" s="3" customFormat="1" ht="26.25" thickBot="1" x14ac:dyDescent="0.25">
      <c r="A61" s="304" t="s">
        <v>50</v>
      </c>
      <c r="B61" s="305"/>
      <c r="C61" s="306"/>
      <c r="D61" s="478"/>
      <c r="E61" s="262">
        <v>2</v>
      </c>
      <c r="F61" s="229">
        <v>186428.43</v>
      </c>
      <c r="G61" s="298">
        <v>2</v>
      </c>
      <c r="H61" s="273">
        <v>185500.18</v>
      </c>
    </row>
    <row r="62" spans="1:8" s="3" customFormat="1" ht="26.25" thickBot="1" x14ac:dyDescent="0.25">
      <c r="A62" s="139" t="s">
        <v>51</v>
      </c>
      <c r="B62" s="133"/>
      <c r="C62" s="134"/>
      <c r="D62" s="350"/>
      <c r="E62" s="262">
        <v>96</v>
      </c>
      <c r="F62" s="229">
        <v>12379.7</v>
      </c>
      <c r="G62" s="229"/>
      <c r="H62" s="273">
        <v>2074.56</v>
      </c>
    </row>
    <row r="63" spans="1:8" s="1" customFormat="1" ht="18" customHeight="1" x14ac:dyDescent="0.2">
      <c r="A63" s="145" t="s">
        <v>167</v>
      </c>
      <c r="B63" s="150" t="s">
        <v>409</v>
      </c>
      <c r="C63" s="117">
        <v>3</v>
      </c>
      <c r="D63" s="472">
        <v>37.21</v>
      </c>
      <c r="E63" s="231">
        <v>96</v>
      </c>
      <c r="F63" s="232">
        <v>10715.04</v>
      </c>
      <c r="G63" s="297">
        <v>57</v>
      </c>
      <c r="H63" s="244">
        <v>2074.56</v>
      </c>
    </row>
    <row r="64" spans="1:8" s="1" customFormat="1" x14ac:dyDescent="0.2">
      <c r="A64" s="157" t="s">
        <v>48</v>
      </c>
      <c r="B64" s="150"/>
      <c r="C64" s="158"/>
      <c r="D64" s="476"/>
      <c r="E64" s="236">
        <v>0</v>
      </c>
      <c r="F64" s="235">
        <v>1664.66</v>
      </c>
      <c r="G64" s="79"/>
      <c r="H64" s="272">
        <v>0</v>
      </c>
    </row>
    <row r="65" spans="1:8" s="1" customFormat="1" ht="13.5" thickBot="1" x14ac:dyDescent="0.25">
      <c r="A65" s="147" t="s">
        <v>52</v>
      </c>
      <c r="B65" s="150" t="s">
        <v>240</v>
      </c>
      <c r="C65" s="263">
        <v>1</v>
      </c>
      <c r="D65" s="472">
        <v>61.65</v>
      </c>
      <c r="E65" s="236">
        <v>27</v>
      </c>
      <c r="F65" s="79">
        <v>1664.66</v>
      </c>
      <c r="G65" s="86">
        <v>0</v>
      </c>
      <c r="H65" s="272">
        <v>0</v>
      </c>
    </row>
    <row r="66" spans="1:8" s="3" customFormat="1" ht="39" thickBot="1" x14ac:dyDescent="0.25">
      <c r="A66" s="27" t="s">
        <v>54</v>
      </c>
      <c r="B66" s="45"/>
      <c r="C66" s="46"/>
      <c r="D66" s="357"/>
      <c r="E66" s="265"/>
      <c r="F66" s="266">
        <v>81611.88</v>
      </c>
      <c r="G66" s="265"/>
      <c r="H66" s="266">
        <v>68118.914000000004</v>
      </c>
    </row>
    <row r="67" spans="1:8" s="1" customFormat="1" ht="33.75" x14ac:dyDescent="0.2">
      <c r="A67" s="159" t="s">
        <v>55</v>
      </c>
      <c r="B67" s="33"/>
      <c r="C67" s="29"/>
      <c r="D67" s="346"/>
      <c r="E67" s="231">
        <v>0</v>
      </c>
      <c r="F67" s="580">
        <v>13065.36</v>
      </c>
      <c r="G67" s="580"/>
      <c r="H67" s="581">
        <v>12883.946</v>
      </c>
    </row>
    <row r="68" spans="1:8" s="1" customFormat="1" x14ac:dyDescent="0.2">
      <c r="A68" s="66" t="s">
        <v>17</v>
      </c>
      <c r="B68" s="14" t="s">
        <v>6</v>
      </c>
      <c r="C68" s="154">
        <v>1</v>
      </c>
      <c r="D68" s="358">
        <v>1.24</v>
      </c>
      <c r="E68" s="236">
        <v>3901.1</v>
      </c>
      <c r="F68" s="79">
        <v>4837.3599999999997</v>
      </c>
      <c r="G68" s="86">
        <v>3771</v>
      </c>
      <c r="H68" s="272">
        <v>4676.04</v>
      </c>
    </row>
    <row r="69" spans="1:8" s="1" customFormat="1" x14ac:dyDescent="0.2">
      <c r="A69" s="67" t="s">
        <v>18</v>
      </c>
      <c r="B69" s="52" t="s">
        <v>6</v>
      </c>
      <c r="C69" s="117">
        <v>12</v>
      </c>
      <c r="D69" s="358">
        <v>0.51</v>
      </c>
      <c r="E69" s="236">
        <v>1060.5999999999999</v>
      </c>
      <c r="F69" s="79">
        <v>6490.87</v>
      </c>
      <c r="G69" s="86">
        <v>1060.5999999999999</v>
      </c>
      <c r="H69" s="272">
        <v>6480.2659999999996</v>
      </c>
    </row>
    <row r="70" spans="1:8" s="1" customFormat="1" x14ac:dyDescent="0.2">
      <c r="A70" s="68" t="s">
        <v>19</v>
      </c>
      <c r="B70" s="52" t="s">
        <v>20</v>
      </c>
      <c r="C70" s="117">
        <v>12</v>
      </c>
      <c r="D70" s="358">
        <v>72.38</v>
      </c>
      <c r="E70" s="236">
        <v>2</v>
      </c>
      <c r="F70" s="79">
        <v>1737.12</v>
      </c>
      <c r="G70" s="86">
        <v>2</v>
      </c>
      <c r="H70" s="272">
        <v>1727.6399999999999</v>
      </c>
    </row>
    <row r="71" spans="1:8" s="1" customFormat="1" x14ac:dyDescent="0.2">
      <c r="A71" s="267" t="s">
        <v>48</v>
      </c>
      <c r="B71" s="268"/>
      <c r="C71" s="158"/>
      <c r="D71" s="346"/>
      <c r="E71" s="236">
        <v>0</v>
      </c>
      <c r="F71" s="235">
        <v>43559</v>
      </c>
      <c r="G71" s="269"/>
      <c r="H71" s="270">
        <v>18263.899999999998</v>
      </c>
    </row>
    <row r="72" spans="1:8" s="6" customFormat="1" x14ac:dyDescent="0.2">
      <c r="A72" s="165" t="s">
        <v>184</v>
      </c>
      <c r="B72" s="50"/>
      <c r="C72" s="28"/>
      <c r="D72" s="479">
        <v>0.28000000000000003</v>
      </c>
      <c r="E72" s="234">
        <v>4425.1000000000004</v>
      </c>
      <c r="F72" s="235">
        <v>43559</v>
      </c>
      <c r="G72" s="79"/>
      <c r="H72" s="255">
        <v>18263.899999999998</v>
      </c>
    </row>
    <row r="73" spans="1:8" s="6" customFormat="1" x14ac:dyDescent="0.2">
      <c r="A73" s="318" t="s">
        <v>199</v>
      </c>
      <c r="B73" s="47" t="s">
        <v>5</v>
      </c>
      <c r="C73" s="16">
        <v>1</v>
      </c>
      <c r="D73" s="361">
        <v>756.38</v>
      </c>
      <c r="E73" s="236">
        <v>0</v>
      </c>
      <c r="F73" s="79">
        <v>0</v>
      </c>
      <c r="G73" s="86">
        <v>2</v>
      </c>
      <c r="H73" s="272">
        <v>1512.76</v>
      </c>
    </row>
    <row r="74" spans="1:8" s="6" customFormat="1" x14ac:dyDescent="0.2">
      <c r="A74" s="318" t="s">
        <v>201</v>
      </c>
      <c r="B74" s="47" t="s">
        <v>5</v>
      </c>
      <c r="C74" s="16">
        <v>1</v>
      </c>
      <c r="D74" s="361">
        <v>1728.09</v>
      </c>
      <c r="E74" s="236">
        <v>0</v>
      </c>
      <c r="F74" s="79">
        <v>0</v>
      </c>
      <c r="G74" s="86">
        <v>2</v>
      </c>
      <c r="H74" s="272">
        <v>3456.18</v>
      </c>
    </row>
    <row r="75" spans="1:8" s="6" customFormat="1" x14ac:dyDescent="0.2">
      <c r="A75" s="319" t="s">
        <v>390</v>
      </c>
      <c r="B75" s="37" t="s">
        <v>5</v>
      </c>
      <c r="C75" s="16">
        <v>1</v>
      </c>
      <c r="D75" s="351">
        <v>459.22</v>
      </c>
      <c r="E75" s="236"/>
      <c r="F75" s="79"/>
      <c r="G75" s="86">
        <v>5</v>
      </c>
      <c r="H75" s="272">
        <v>2106.66</v>
      </c>
    </row>
    <row r="76" spans="1:8" s="6" customFormat="1" x14ac:dyDescent="0.2">
      <c r="A76" s="321" t="s">
        <v>204</v>
      </c>
      <c r="B76" s="47" t="s">
        <v>5</v>
      </c>
      <c r="C76" s="16">
        <v>1</v>
      </c>
      <c r="D76" s="362">
        <v>1509.82</v>
      </c>
      <c r="E76" s="236">
        <v>0</v>
      </c>
      <c r="F76" s="79">
        <v>0</v>
      </c>
      <c r="G76" s="86">
        <v>2</v>
      </c>
      <c r="H76" s="272">
        <v>3019.64</v>
      </c>
    </row>
    <row r="77" spans="1:8" s="6" customFormat="1" x14ac:dyDescent="0.2">
      <c r="A77" s="322" t="s">
        <v>209</v>
      </c>
      <c r="B77" s="49" t="s">
        <v>5</v>
      </c>
      <c r="C77" s="28">
        <v>1</v>
      </c>
      <c r="D77" s="360">
        <v>1769.7</v>
      </c>
      <c r="E77" s="236">
        <v>0</v>
      </c>
      <c r="F77" s="79">
        <v>0</v>
      </c>
      <c r="G77" s="86">
        <v>2</v>
      </c>
      <c r="H77" s="272">
        <v>3539.4</v>
      </c>
    </row>
    <row r="78" spans="1:8" s="6" customFormat="1" x14ac:dyDescent="0.2">
      <c r="A78" s="323" t="s">
        <v>271</v>
      </c>
      <c r="B78" s="49" t="s">
        <v>127</v>
      </c>
      <c r="C78" s="28"/>
      <c r="D78" s="351">
        <v>183.3</v>
      </c>
      <c r="E78" s="236">
        <v>0</v>
      </c>
      <c r="F78" s="79">
        <v>0</v>
      </c>
      <c r="G78" s="86">
        <v>20</v>
      </c>
      <c r="H78" s="272">
        <v>3666</v>
      </c>
    </row>
    <row r="79" spans="1:8" s="6" customFormat="1" x14ac:dyDescent="0.2">
      <c r="A79" s="325" t="s">
        <v>136</v>
      </c>
      <c r="B79" s="110" t="s">
        <v>5</v>
      </c>
      <c r="C79" s="28"/>
      <c r="D79" s="351">
        <v>719.12</v>
      </c>
      <c r="E79" s="236">
        <v>0</v>
      </c>
      <c r="F79" s="79">
        <v>0</v>
      </c>
      <c r="G79" s="86">
        <v>1</v>
      </c>
      <c r="H79" s="272">
        <v>719.12</v>
      </c>
    </row>
    <row r="80" spans="1:8" x14ac:dyDescent="0.2">
      <c r="A80" s="326" t="s">
        <v>140</v>
      </c>
      <c r="B80" s="37" t="s">
        <v>128</v>
      </c>
      <c r="C80" s="28"/>
      <c r="D80" s="351">
        <v>47.07</v>
      </c>
      <c r="E80" s="236">
        <v>0</v>
      </c>
      <c r="F80" s="79">
        <v>0</v>
      </c>
      <c r="G80" s="86">
        <v>2</v>
      </c>
      <c r="H80" s="272">
        <v>94.14</v>
      </c>
    </row>
    <row r="81" spans="1:43" x14ac:dyDescent="0.2">
      <c r="A81" s="328" t="s">
        <v>327</v>
      </c>
      <c r="B81" s="37" t="s">
        <v>128</v>
      </c>
      <c r="C81" s="28"/>
      <c r="D81" s="351">
        <v>177.4</v>
      </c>
      <c r="E81" s="236"/>
      <c r="F81" s="79"/>
      <c r="G81" s="86">
        <v>1</v>
      </c>
      <c r="H81" s="272">
        <v>150</v>
      </c>
    </row>
    <row r="82" spans="1:43" ht="36" x14ac:dyDescent="0.2">
      <c r="A82" s="111" t="s">
        <v>56</v>
      </c>
      <c r="B82" s="166" t="s">
        <v>20</v>
      </c>
      <c r="C82" s="167">
        <v>24</v>
      </c>
      <c r="D82" s="476">
        <v>62.24</v>
      </c>
      <c r="E82" s="236">
        <v>2</v>
      </c>
      <c r="F82" s="235">
        <v>2987.52</v>
      </c>
      <c r="G82" s="86">
        <v>2</v>
      </c>
      <c r="H82" s="255">
        <v>2830.48</v>
      </c>
    </row>
    <row r="83" spans="1:43" s="65" customFormat="1" x14ac:dyDescent="0.2">
      <c r="A83" s="339" t="s">
        <v>185</v>
      </c>
      <c r="B83" s="14" t="s">
        <v>20</v>
      </c>
      <c r="C83" s="28"/>
      <c r="D83" s="476">
        <v>11000</v>
      </c>
      <c r="E83" s="234">
        <v>2</v>
      </c>
      <c r="F83" s="235">
        <v>22000</v>
      </c>
      <c r="G83" s="79"/>
      <c r="H83" s="270">
        <v>34140.588000000003</v>
      </c>
    </row>
    <row r="84" spans="1:43" s="12" customFormat="1" x14ac:dyDescent="0.2">
      <c r="A84" s="329" t="s">
        <v>336</v>
      </c>
      <c r="B84" s="39" t="s">
        <v>6</v>
      </c>
      <c r="C84" s="28"/>
      <c r="D84" s="351">
        <v>436.53</v>
      </c>
      <c r="E84" s="236">
        <v>0</v>
      </c>
      <c r="F84" s="79">
        <v>0</v>
      </c>
      <c r="G84" s="86">
        <v>11.6</v>
      </c>
      <c r="H84" s="272">
        <v>5063.7479999999996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1"/>
    </row>
    <row r="85" spans="1:43" s="6" customFormat="1" x14ac:dyDescent="0.2">
      <c r="A85" s="329" t="s">
        <v>186</v>
      </c>
      <c r="B85" s="39" t="s">
        <v>128</v>
      </c>
      <c r="C85" s="28"/>
      <c r="D85" s="351">
        <v>1232.6199999999999</v>
      </c>
      <c r="E85" s="236">
        <v>0</v>
      </c>
      <c r="F85" s="79">
        <v>0</v>
      </c>
      <c r="G85" s="86">
        <v>4</v>
      </c>
      <c r="H85" s="272">
        <v>4930.4799999999996</v>
      </c>
    </row>
    <row r="86" spans="1:43" s="6" customFormat="1" x14ac:dyDescent="0.2">
      <c r="A86" s="329" t="s">
        <v>412</v>
      </c>
      <c r="B86" s="37" t="s">
        <v>128</v>
      </c>
      <c r="C86" s="28"/>
      <c r="D86" s="351">
        <v>1131.42</v>
      </c>
      <c r="E86" s="236">
        <v>0</v>
      </c>
      <c r="F86" s="79">
        <v>0</v>
      </c>
      <c r="G86" s="86">
        <v>2</v>
      </c>
      <c r="H86" s="272">
        <v>2262.84</v>
      </c>
    </row>
    <row r="87" spans="1:43" s="1" customFormat="1" x14ac:dyDescent="0.2">
      <c r="A87" s="330" t="s">
        <v>135</v>
      </c>
      <c r="B87" s="39" t="s">
        <v>128</v>
      </c>
      <c r="C87" s="28"/>
      <c r="D87" s="351">
        <v>79.400000000000006</v>
      </c>
      <c r="E87" s="236">
        <v>0</v>
      </c>
      <c r="F87" s="79">
        <v>0</v>
      </c>
      <c r="G87" s="86">
        <v>16</v>
      </c>
      <c r="H87" s="272">
        <v>1270.4000000000001</v>
      </c>
    </row>
    <row r="88" spans="1:43" s="1" customFormat="1" x14ac:dyDescent="0.2">
      <c r="A88" s="331" t="s">
        <v>232</v>
      </c>
      <c r="B88" s="14" t="s">
        <v>5</v>
      </c>
      <c r="C88" s="16">
        <v>1</v>
      </c>
      <c r="D88" s="360">
        <v>773.27</v>
      </c>
      <c r="E88" s="236">
        <v>0</v>
      </c>
      <c r="F88" s="79">
        <v>0</v>
      </c>
      <c r="G88" s="86">
        <v>3</v>
      </c>
      <c r="H88" s="272">
        <v>2319.81</v>
      </c>
    </row>
    <row r="89" spans="1:43" s="1" customFormat="1" x14ac:dyDescent="0.2">
      <c r="A89" s="315" t="s">
        <v>229</v>
      </c>
      <c r="B89" s="38" t="s">
        <v>134</v>
      </c>
      <c r="C89" s="81">
        <v>1</v>
      </c>
      <c r="D89" s="351">
        <v>2225.89</v>
      </c>
      <c r="E89" s="236">
        <v>0</v>
      </c>
      <c r="F89" s="79">
        <v>0</v>
      </c>
      <c r="G89" s="86">
        <v>6</v>
      </c>
      <c r="H89" s="272">
        <v>13355.34</v>
      </c>
    </row>
    <row r="90" spans="1:43" s="1" customFormat="1" x14ac:dyDescent="0.2">
      <c r="A90" s="316" t="s">
        <v>411</v>
      </c>
      <c r="B90" s="37" t="s">
        <v>127</v>
      </c>
      <c r="C90" s="28"/>
      <c r="D90" s="351">
        <v>335.83</v>
      </c>
      <c r="E90" s="236">
        <v>0</v>
      </c>
      <c r="F90" s="79">
        <v>0</v>
      </c>
      <c r="G90" s="86">
        <v>6</v>
      </c>
      <c r="H90" s="272">
        <v>2014.98</v>
      </c>
    </row>
    <row r="91" spans="1:43" s="1" customFormat="1" x14ac:dyDescent="0.2">
      <c r="A91" s="320" t="s">
        <v>144</v>
      </c>
      <c r="B91" s="49" t="s">
        <v>128</v>
      </c>
      <c r="C91" s="28"/>
      <c r="D91" s="351">
        <v>65.760000000000005</v>
      </c>
      <c r="E91" s="236">
        <v>0</v>
      </c>
      <c r="F91" s="79">
        <v>0</v>
      </c>
      <c r="G91" s="86">
        <v>8</v>
      </c>
      <c r="H91" s="272">
        <v>526.08000000000004</v>
      </c>
    </row>
    <row r="92" spans="1:43" s="1" customFormat="1" ht="13.5" thickBot="1" x14ac:dyDescent="0.25">
      <c r="A92" s="248" t="s">
        <v>147</v>
      </c>
      <c r="B92" s="37" t="s">
        <v>128</v>
      </c>
      <c r="C92" s="28"/>
      <c r="D92" s="351">
        <v>798.97</v>
      </c>
      <c r="E92" s="236">
        <v>0</v>
      </c>
      <c r="F92" s="79">
        <v>0</v>
      </c>
      <c r="G92" s="86">
        <v>3</v>
      </c>
      <c r="H92" s="272">
        <v>2396.91</v>
      </c>
    </row>
    <row r="93" spans="1:43" s="1" customFormat="1" ht="39" thickBot="1" x14ac:dyDescent="0.25">
      <c r="A93" s="82" t="s">
        <v>170</v>
      </c>
      <c r="B93" s="35"/>
      <c r="C93" s="36"/>
      <c r="D93" s="364"/>
      <c r="E93" s="273">
        <v>22454</v>
      </c>
      <c r="F93" s="273">
        <v>82432.439999999988</v>
      </c>
      <c r="G93" s="273">
        <v>22455</v>
      </c>
      <c r="H93" s="273">
        <v>81162.439999999988</v>
      </c>
    </row>
    <row r="94" spans="1:43" s="4" customFormat="1" x14ac:dyDescent="0.2">
      <c r="A94" s="111" t="s">
        <v>315</v>
      </c>
      <c r="B94" s="172" t="s">
        <v>240</v>
      </c>
      <c r="C94" s="173">
        <v>1</v>
      </c>
      <c r="D94" s="365">
        <v>20.38</v>
      </c>
      <c r="E94" s="231">
        <v>2684</v>
      </c>
      <c r="F94" s="232">
        <v>54699.92</v>
      </c>
      <c r="G94" s="297">
        <v>2684</v>
      </c>
      <c r="H94" s="244">
        <v>54699.92</v>
      </c>
    </row>
    <row r="95" spans="1:43" s="1" customFormat="1" x14ac:dyDescent="0.2">
      <c r="A95" s="174" t="s">
        <v>316</v>
      </c>
      <c r="B95" s="175" t="s">
        <v>118</v>
      </c>
      <c r="C95" s="158" t="s">
        <v>119</v>
      </c>
      <c r="D95" s="366" t="s">
        <v>430</v>
      </c>
      <c r="E95" s="236">
        <v>0</v>
      </c>
      <c r="F95" s="79">
        <v>5285</v>
      </c>
      <c r="G95" s="86">
        <v>1</v>
      </c>
      <c r="H95" s="272">
        <v>4015</v>
      </c>
    </row>
    <row r="96" spans="1:43" s="4" customFormat="1" x14ac:dyDescent="0.2">
      <c r="A96" s="58" t="s">
        <v>57</v>
      </c>
      <c r="B96" s="176" t="s">
        <v>20</v>
      </c>
      <c r="C96" s="154">
        <v>1</v>
      </c>
      <c r="D96" s="481">
        <v>868.52</v>
      </c>
      <c r="E96" s="236">
        <v>2</v>
      </c>
      <c r="F96" s="79">
        <v>1737.04</v>
      </c>
      <c r="G96" s="86">
        <v>2</v>
      </c>
      <c r="H96" s="272">
        <v>1737.04</v>
      </c>
    </row>
    <row r="97" spans="1:42" x14ac:dyDescent="0.2">
      <c r="A97" s="51" t="s">
        <v>317</v>
      </c>
      <c r="B97" s="176" t="s">
        <v>20</v>
      </c>
      <c r="C97" s="154">
        <v>1</v>
      </c>
      <c r="D97" s="367">
        <v>434.26</v>
      </c>
      <c r="E97" s="236">
        <v>2</v>
      </c>
      <c r="F97" s="79">
        <v>868.52</v>
      </c>
      <c r="G97" s="86">
        <v>2</v>
      </c>
      <c r="H97" s="272">
        <v>868.52</v>
      </c>
    </row>
    <row r="98" spans="1:42" s="1" customFormat="1" x14ac:dyDescent="0.2">
      <c r="A98" s="58" t="s">
        <v>318</v>
      </c>
      <c r="B98" s="176" t="s">
        <v>20</v>
      </c>
      <c r="C98" s="154">
        <v>1</v>
      </c>
      <c r="D98" s="367">
        <v>434.26</v>
      </c>
      <c r="E98" s="236">
        <v>2</v>
      </c>
      <c r="F98" s="79">
        <v>868.52</v>
      </c>
      <c r="G98" s="86">
        <v>2</v>
      </c>
      <c r="H98" s="272">
        <v>868.52</v>
      </c>
    </row>
    <row r="99" spans="1:42" s="3" customFormat="1" ht="24.75" thickBot="1" x14ac:dyDescent="0.25">
      <c r="A99" s="51" t="s">
        <v>58</v>
      </c>
      <c r="B99" s="175" t="s">
        <v>67</v>
      </c>
      <c r="C99" s="117">
        <v>1</v>
      </c>
      <c r="D99" s="368">
        <v>0.96</v>
      </c>
      <c r="E99" s="236">
        <v>19764</v>
      </c>
      <c r="F99" s="79">
        <v>18973.439999999999</v>
      </c>
      <c r="G99" s="86">
        <v>19764</v>
      </c>
      <c r="H99" s="272">
        <v>18973.439999999999</v>
      </c>
    </row>
    <row r="100" spans="1:42" s="6" customFormat="1" ht="26.25" thickBot="1" x14ac:dyDescent="0.25">
      <c r="A100" s="179" t="s">
        <v>258</v>
      </c>
      <c r="B100" s="62"/>
      <c r="C100" s="36"/>
      <c r="D100" s="347"/>
      <c r="E100" s="298"/>
      <c r="F100" s="273">
        <v>18948</v>
      </c>
      <c r="G100" s="298"/>
      <c r="H100" s="273">
        <v>19934.990000000002</v>
      </c>
    </row>
    <row r="101" spans="1:42" s="6" customFormat="1" x14ac:dyDescent="0.2">
      <c r="A101" s="111" t="s">
        <v>168</v>
      </c>
      <c r="B101" s="180" t="s">
        <v>257</v>
      </c>
      <c r="C101" s="181">
        <v>12</v>
      </c>
      <c r="D101" s="358">
        <v>700</v>
      </c>
      <c r="E101" s="231">
        <v>2</v>
      </c>
      <c r="F101" s="232">
        <v>17093.04</v>
      </c>
      <c r="G101" s="297">
        <v>2</v>
      </c>
      <c r="H101" s="244">
        <v>16560</v>
      </c>
    </row>
    <row r="102" spans="1:42" s="6" customFormat="1" x14ac:dyDescent="0.2">
      <c r="A102" s="111" t="s">
        <v>169</v>
      </c>
      <c r="B102" s="182" t="s">
        <v>257</v>
      </c>
      <c r="C102" s="154">
        <v>12</v>
      </c>
      <c r="D102" s="358">
        <v>154.58000000000001</v>
      </c>
      <c r="E102" s="236">
        <v>1</v>
      </c>
      <c r="F102" s="79">
        <v>1854.96</v>
      </c>
      <c r="G102" s="86">
        <v>1</v>
      </c>
      <c r="H102" s="272">
        <v>1845.47</v>
      </c>
    </row>
    <row r="103" spans="1:42" s="6" customFormat="1" ht="13.5" thickBot="1" x14ac:dyDescent="0.25">
      <c r="A103" s="111" t="s">
        <v>379</v>
      </c>
      <c r="B103" s="177" t="s">
        <v>257</v>
      </c>
      <c r="C103" s="183">
        <v>12</v>
      </c>
      <c r="D103" s="346">
        <v>64.06</v>
      </c>
      <c r="E103" s="236">
        <v>0</v>
      </c>
      <c r="F103" s="79">
        <v>0</v>
      </c>
      <c r="G103" s="86">
        <v>2</v>
      </c>
      <c r="H103" s="272">
        <v>1529.52</v>
      </c>
    </row>
    <row r="104" spans="1:42" s="3" customFormat="1" ht="26.25" thickBot="1" x14ac:dyDescent="0.25">
      <c r="A104" s="184" t="s">
        <v>259</v>
      </c>
      <c r="B104" s="35"/>
      <c r="C104" s="36"/>
      <c r="D104" s="347"/>
      <c r="E104" s="229"/>
      <c r="F104" s="273">
        <v>13929.119999999999</v>
      </c>
      <c r="G104" s="229"/>
      <c r="H104" s="273">
        <v>25543.797999999999</v>
      </c>
    </row>
    <row r="105" spans="1:42" ht="36" x14ac:dyDescent="0.2">
      <c r="A105" s="185" t="s">
        <v>59</v>
      </c>
      <c r="B105" s="186"/>
      <c r="C105" s="154"/>
      <c r="D105" s="369"/>
      <c r="E105" s="236">
        <v>0</v>
      </c>
      <c r="F105" s="235">
        <v>6848.96</v>
      </c>
      <c r="G105" s="235"/>
      <c r="H105" s="255">
        <v>4634.018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</row>
    <row r="106" spans="1:42" s="3" customFormat="1" x14ac:dyDescent="0.2">
      <c r="A106" s="187" t="s">
        <v>21</v>
      </c>
      <c r="B106" s="186" t="s">
        <v>72</v>
      </c>
      <c r="C106" s="154">
        <v>12</v>
      </c>
      <c r="D106" s="370">
        <v>13.03</v>
      </c>
      <c r="E106" s="236">
        <v>32</v>
      </c>
      <c r="F106" s="79">
        <v>5003.5200000000004</v>
      </c>
      <c r="G106" s="86">
        <v>18</v>
      </c>
      <c r="H106" s="272">
        <v>2799.18</v>
      </c>
    </row>
    <row r="107" spans="1:42" s="3" customFormat="1" x14ac:dyDescent="0.2">
      <c r="A107" s="187" t="s">
        <v>22</v>
      </c>
      <c r="B107" s="186" t="s">
        <v>6</v>
      </c>
      <c r="C107" s="154">
        <v>12</v>
      </c>
      <c r="D107" s="370">
        <v>0.28999999999999998</v>
      </c>
      <c r="E107" s="236">
        <v>530.29999999999995</v>
      </c>
      <c r="F107" s="79">
        <v>1845.44</v>
      </c>
      <c r="G107" s="86">
        <v>530.29999999999995</v>
      </c>
      <c r="H107" s="272">
        <v>1834.8379999999997</v>
      </c>
    </row>
    <row r="108" spans="1:42" s="3" customFormat="1" ht="36" x14ac:dyDescent="0.2">
      <c r="A108" s="141" t="s">
        <v>260</v>
      </c>
      <c r="B108" s="186"/>
      <c r="C108" s="154" t="s">
        <v>261</v>
      </c>
      <c r="D108" s="369"/>
      <c r="E108" s="236">
        <v>0</v>
      </c>
      <c r="F108" s="235">
        <v>7080.16</v>
      </c>
      <c r="G108" s="79"/>
      <c r="H108" s="255">
        <v>20909.78</v>
      </c>
    </row>
    <row r="109" spans="1:42" s="3" customFormat="1" x14ac:dyDescent="0.2">
      <c r="A109" s="215" t="s">
        <v>338</v>
      </c>
      <c r="B109" s="34" t="s">
        <v>128</v>
      </c>
      <c r="C109" s="16"/>
      <c r="D109" s="351">
        <v>58.26</v>
      </c>
      <c r="E109" s="236">
        <v>0</v>
      </c>
      <c r="F109" s="79">
        <v>0</v>
      </c>
      <c r="G109" s="86">
        <v>256</v>
      </c>
      <c r="H109" s="272">
        <v>14914.56</v>
      </c>
    </row>
    <row r="110" spans="1:42" s="3" customFormat="1" x14ac:dyDescent="0.2">
      <c r="A110" s="315" t="s">
        <v>150</v>
      </c>
      <c r="B110" s="34" t="s">
        <v>5</v>
      </c>
      <c r="C110" s="16"/>
      <c r="D110" s="351">
        <v>27.69</v>
      </c>
      <c r="E110" s="236">
        <v>0</v>
      </c>
      <c r="F110" s="79">
        <v>0</v>
      </c>
      <c r="G110" s="86">
        <v>38</v>
      </c>
      <c r="H110" s="272">
        <v>1052.22</v>
      </c>
    </row>
    <row r="111" spans="1:42" s="3" customFormat="1" x14ac:dyDescent="0.2">
      <c r="A111" s="315" t="s">
        <v>151</v>
      </c>
      <c r="B111" s="34" t="s">
        <v>128</v>
      </c>
      <c r="C111" s="16"/>
      <c r="D111" s="351">
        <v>3335</v>
      </c>
      <c r="E111" s="236">
        <v>0</v>
      </c>
      <c r="F111" s="79">
        <v>0</v>
      </c>
      <c r="G111" s="86">
        <v>1</v>
      </c>
      <c r="H111" s="272">
        <v>3335</v>
      </c>
    </row>
    <row r="112" spans="1:42" s="3" customFormat="1" ht="13.5" thickBot="1" x14ac:dyDescent="0.25">
      <c r="A112" s="340" t="s">
        <v>429</v>
      </c>
      <c r="B112" s="34" t="s">
        <v>128</v>
      </c>
      <c r="C112" s="16"/>
      <c r="D112" s="351">
        <v>47.04</v>
      </c>
      <c r="E112" s="236">
        <v>0</v>
      </c>
      <c r="F112" s="79">
        <v>0</v>
      </c>
      <c r="G112" s="86">
        <v>34</v>
      </c>
      <c r="H112" s="272">
        <v>1608</v>
      </c>
    </row>
    <row r="113" spans="1:8" s="1" customFormat="1" ht="26.25" thickBot="1" x14ac:dyDescent="0.25">
      <c r="A113" s="184" t="s">
        <v>262</v>
      </c>
      <c r="B113" s="188"/>
      <c r="C113" s="189"/>
      <c r="D113" s="371"/>
      <c r="E113" s="229"/>
      <c r="F113" s="273">
        <v>7995.8</v>
      </c>
      <c r="G113" s="229"/>
      <c r="H113" s="273">
        <v>6263</v>
      </c>
    </row>
    <row r="114" spans="1:8" s="1" customFormat="1" ht="24.75" thickBot="1" x14ac:dyDescent="0.25">
      <c r="A114" s="145" t="s">
        <v>60</v>
      </c>
      <c r="B114" s="166" t="s">
        <v>66</v>
      </c>
      <c r="C114" s="190">
        <v>1</v>
      </c>
      <c r="D114" s="346"/>
      <c r="E114" s="231">
        <v>4425.1000000000004</v>
      </c>
      <c r="F114" s="232">
        <v>7995.8</v>
      </c>
      <c r="G114" s="297">
        <v>4425.1000000000004</v>
      </c>
      <c r="H114" s="244">
        <v>6263</v>
      </c>
    </row>
    <row r="115" spans="1:8" s="3" customFormat="1" ht="39" thickBot="1" x14ac:dyDescent="0.25">
      <c r="A115" s="191" t="s">
        <v>263</v>
      </c>
      <c r="B115" s="192"/>
      <c r="C115" s="193"/>
      <c r="D115" s="372"/>
      <c r="E115" s="229">
        <v>2</v>
      </c>
      <c r="F115" s="273">
        <v>87705.44</v>
      </c>
      <c r="G115" s="229">
        <v>2</v>
      </c>
      <c r="H115" s="273">
        <v>86580.455999999991</v>
      </c>
    </row>
    <row r="116" spans="1:8" s="3" customFormat="1" ht="36" x14ac:dyDescent="0.2">
      <c r="A116" s="194" t="s">
        <v>25</v>
      </c>
      <c r="B116" s="195" t="s">
        <v>5</v>
      </c>
      <c r="C116" s="173">
        <v>12</v>
      </c>
      <c r="D116" s="482">
        <v>3436.68</v>
      </c>
      <c r="E116" s="231">
        <v>2</v>
      </c>
      <c r="F116" s="232">
        <v>82480.3</v>
      </c>
      <c r="G116" s="297">
        <v>2</v>
      </c>
      <c r="H116" s="244">
        <v>82034.16</v>
      </c>
    </row>
    <row r="117" spans="1:8" s="1" customFormat="1" x14ac:dyDescent="0.2">
      <c r="A117" s="341" t="s">
        <v>24</v>
      </c>
      <c r="B117" s="196" t="s">
        <v>5</v>
      </c>
      <c r="C117" s="117">
        <v>12</v>
      </c>
      <c r="D117" s="369">
        <v>9.7040000000000006</v>
      </c>
      <c r="E117" s="236">
        <v>2</v>
      </c>
      <c r="F117" s="79">
        <v>684</v>
      </c>
      <c r="G117" s="86">
        <v>2</v>
      </c>
      <c r="H117" s="272">
        <v>232.89600000000002</v>
      </c>
    </row>
    <row r="118" spans="1:8" s="1" customFormat="1" ht="24.75" thickBot="1" x14ac:dyDescent="0.25">
      <c r="A118" s="342" t="s">
        <v>61</v>
      </c>
      <c r="B118" s="197" t="s">
        <v>5</v>
      </c>
      <c r="C118" s="178">
        <v>1</v>
      </c>
      <c r="D118" s="483">
        <v>2270.5700000000002</v>
      </c>
      <c r="E118" s="236">
        <v>2</v>
      </c>
      <c r="F118" s="79">
        <v>4541.1400000000003</v>
      </c>
      <c r="G118" s="86">
        <v>2</v>
      </c>
      <c r="H118" s="272">
        <v>4313.3999999999996</v>
      </c>
    </row>
    <row r="119" spans="1:8" s="1" customFormat="1" ht="30.75" customHeight="1" thickBot="1" x14ac:dyDescent="0.25">
      <c r="A119" s="619" t="s">
        <v>62</v>
      </c>
      <c r="B119" s="620"/>
      <c r="C119" s="620"/>
      <c r="D119" s="621"/>
      <c r="E119" s="229"/>
      <c r="F119" s="273">
        <v>312674.44999999995</v>
      </c>
      <c r="G119" s="229"/>
      <c r="H119" s="273">
        <v>311817.33856000006</v>
      </c>
    </row>
    <row r="120" spans="1:8" s="1" customFormat="1" ht="26.25" thickBot="1" x14ac:dyDescent="0.25">
      <c r="A120" s="198" t="s">
        <v>264</v>
      </c>
      <c r="B120" s="113"/>
      <c r="C120" s="114"/>
      <c r="D120" s="373"/>
      <c r="E120" s="262">
        <v>358.3</v>
      </c>
      <c r="F120" s="229">
        <v>64925.31</v>
      </c>
      <c r="G120" s="229">
        <v>358.3</v>
      </c>
      <c r="H120" s="273">
        <v>64712.633399999992</v>
      </c>
    </row>
    <row r="121" spans="1:8" s="1" customFormat="1" ht="24" x14ac:dyDescent="0.2">
      <c r="A121" s="343" t="s">
        <v>173</v>
      </c>
      <c r="B121" s="56" t="s">
        <v>66</v>
      </c>
      <c r="C121" s="381" t="s">
        <v>282</v>
      </c>
      <c r="D121" s="364" t="s">
        <v>265</v>
      </c>
      <c r="E121" s="231">
        <v>4425.1000000000004</v>
      </c>
      <c r="F121" s="232">
        <v>59827.59</v>
      </c>
      <c r="G121" s="297">
        <v>4425.1000000000004</v>
      </c>
      <c r="H121" s="244">
        <v>59694.569999999992</v>
      </c>
    </row>
    <row r="122" spans="1:8" s="1" customFormat="1" ht="24.75" thickBot="1" x14ac:dyDescent="0.25">
      <c r="A122" s="199" t="s">
        <v>275</v>
      </c>
      <c r="B122" s="14" t="s">
        <v>66</v>
      </c>
      <c r="C122" s="83">
        <v>12</v>
      </c>
      <c r="D122" s="396">
        <v>9.6000000000000002E-2</v>
      </c>
      <c r="E122" s="236">
        <v>4425.1000000000004</v>
      </c>
      <c r="F122" s="79">
        <v>5097.72</v>
      </c>
      <c r="G122" s="86">
        <v>4425.1000000000004</v>
      </c>
      <c r="H122" s="272">
        <v>5018.0634000000009</v>
      </c>
    </row>
    <row r="123" spans="1:8" s="3" customFormat="1" ht="51.75" thickBot="1" x14ac:dyDescent="0.25">
      <c r="A123" s="200" t="s">
        <v>266</v>
      </c>
      <c r="B123" s="55" t="s">
        <v>66</v>
      </c>
      <c r="C123" s="382" t="s">
        <v>187</v>
      </c>
      <c r="D123" s="347" t="s">
        <v>265</v>
      </c>
      <c r="E123" s="262">
        <v>3012</v>
      </c>
      <c r="F123" s="229">
        <v>210379.17</v>
      </c>
      <c r="G123" s="298">
        <v>3012</v>
      </c>
      <c r="H123" s="273">
        <v>209263.02000000002</v>
      </c>
    </row>
    <row r="124" spans="1:8" s="3" customFormat="1" ht="37.5" customHeight="1" thickBot="1" x14ac:dyDescent="0.25">
      <c r="A124" s="201" t="s">
        <v>267</v>
      </c>
      <c r="B124" s="274" t="s">
        <v>66</v>
      </c>
      <c r="C124" s="77">
        <v>1</v>
      </c>
      <c r="D124" s="484">
        <v>3.4666666666666665E-3</v>
      </c>
      <c r="E124" s="262">
        <v>4425.1000000000004</v>
      </c>
      <c r="F124" s="229">
        <v>199.13</v>
      </c>
      <c r="G124" s="298">
        <v>4425.1000000000004</v>
      </c>
      <c r="H124" s="273">
        <v>184.08416</v>
      </c>
    </row>
    <row r="125" spans="1:8" s="3" customFormat="1" ht="51.75" thickBot="1" x14ac:dyDescent="0.25">
      <c r="A125" s="184" t="s">
        <v>268</v>
      </c>
      <c r="B125" s="275" t="s">
        <v>66</v>
      </c>
      <c r="C125" s="78">
        <v>12</v>
      </c>
      <c r="D125" s="374">
        <v>0.77</v>
      </c>
      <c r="E125" s="262">
        <v>4425.1000000000004</v>
      </c>
      <c r="F125" s="229">
        <v>37170.839999999997</v>
      </c>
      <c r="G125" s="298">
        <v>4425.1000000000004</v>
      </c>
      <c r="H125" s="273">
        <v>37657.601000000002</v>
      </c>
    </row>
    <row r="126" spans="1:8" s="1" customFormat="1" ht="15.75" thickBot="1" x14ac:dyDescent="0.25">
      <c r="A126" s="209" t="s">
        <v>64</v>
      </c>
      <c r="B126" s="210"/>
      <c r="C126" s="211"/>
      <c r="D126" s="485"/>
      <c r="E126" s="262">
        <v>4425.1000000000004</v>
      </c>
      <c r="F126" s="228">
        <v>258071.83</v>
      </c>
      <c r="G126" s="227">
        <v>4425.1000000000004</v>
      </c>
      <c r="H126" s="273">
        <v>254221.99400000004</v>
      </c>
    </row>
    <row r="127" spans="1:8" s="1" customFormat="1" ht="18" thickBot="1" x14ac:dyDescent="0.25">
      <c r="A127" s="115" t="s">
        <v>269</v>
      </c>
      <c r="B127" s="150" t="s">
        <v>66</v>
      </c>
      <c r="C127" s="117">
        <v>12</v>
      </c>
      <c r="D127" s="486">
        <v>4.8600000000000003</v>
      </c>
      <c r="E127" s="236">
        <v>4425.1000000000004</v>
      </c>
      <c r="F127" s="79">
        <v>258071.83</v>
      </c>
      <c r="G127" s="86">
        <v>4425.1000000000004</v>
      </c>
      <c r="H127" s="272">
        <v>254221.99400000004</v>
      </c>
    </row>
    <row r="128" spans="1:8" s="1" customFormat="1" ht="15.75" thickBot="1" x14ac:dyDescent="0.25">
      <c r="A128" s="123" t="s">
        <v>192</v>
      </c>
      <c r="B128" s="57"/>
      <c r="C128" s="42"/>
      <c r="D128" s="376"/>
      <c r="E128" s="262">
        <v>0</v>
      </c>
      <c r="F128" s="229">
        <v>19284.22</v>
      </c>
      <c r="G128" s="301"/>
      <c r="H128" s="273">
        <v>75561.900000000009</v>
      </c>
    </row>
    <row r="129" spans="1:8" s="1" customFormat="1" ht="13.5" thickBot="1" x14ac:dyDescent="0.25">
      <c r="A129" s="31" t="s">
        <v>321</v>
      </c>
      <c r="B129" s="35"/>
      <c r="C129" s="41"/>
      <c r="D129" s="377"/>
      <c r="E129" s="227">
        <v>0</v>
      </c>
      <c r="F129" s="229">
        <v>16426.5</v>
      </c>
      <c r="G129" s="229"/>
      <c r="H129" s="273">
        <v>75561.900000000009</v>
      </c>
    </row>
    <row r="130" spans="1:8" s="1" customFormat="1" ht="13.5" thickBot="1" x14ac:dyDescent="0.25">
      <c r="A130" s="216" t="s">
        <v>322</v>
      </c>
      <c r="B130" s="282" t="s">
        <v>6</v>
      </c>
      <c r="C130" s="214"/>
      <c r="D130" s="367">
        <v>1642.65</v>
      </c>
      <c r="E130" s="387">
        <v>10</v>
      </c>
      <c r="F130" s="79">
        <v>16426.5</v>
      </c>
      <c r="G130" s="86">
        <v>46</v>
      </c>
      <c r="H130" s="272">
        <v>75561.900000000009</v>
      </c>
    </row>
    <row r="131" spans="1:8" s="1" customFormat="1" ht="13.5" thickBot="1" x14ac:dyDescent="0.25">
      <c r="A131" s="218" t="s">
        <v>325</v>
      </c>
      <c r="B131" s="463"/>
      <c r="C131" s="464"/>
      <c r="D131" s="488"/>
      <c r="E131" s="262">
        <v>0</v>
      </c>
      <c r="F131" s="229">
        <v>2857.72</v>
      </c>
      <c r="G131" s="229"/>
      <c r="H131" s="273">
        <v>0</v>
      </c>
    </row>
    <row r="132" spans="1:8" s="1" customFormat="1" ht="15.75" thickBot="1" x14ac:dyDescent="0.25">
      <c r="A132" s="221" t="s">
        <v>424</v>
      </c>
      <c r="B132" s="55"/>
      <c r="C132" s="40"/>
      <c r="D132" s="489"/>
      <c r="E132" s="17"/>
      <c r="F132" s="273">
        <v>1148048.83</v>
      </c>
      <c r="G132" s="17"/>
      <c r="H132" s="273">
        <v>1121056.2582700001</v>
      </c>
    </row>
    <row r="133" spans="1:8" x14ac:dyDescent="0.2">
      <c r="A133" s="24"/>
      <c r="B133" s="75"/>
      <c r="C133" s="18"/>
    </row>
    <row r="134" spans="1:8" x14ac:dyDescent="0.2">
      <c r="A134" s="284" t="s">
        <v>431</v>
      </c>
      <c r="B134" s="75"/>
      <c r="C134" s="18"/>
      <c r="D134" s="122"/>
    </row>
    <row r="135" spans="1:8" x14ac:dyDescent="0.2">
      <c r="A135" s="24"/>
      <c r="B135" s="75"/>
      <c r="C135" s="18"/>
      <c r="D135" s="122"/>
    </row>
    <row r="136" spans="1:8" x14ac:dyDescent="0.2">
      <c r="A136" s="24" t="s">
        <v>432</v>
      </c>
      <c r="B136" s="75"/>
      <c r="C136" s="18"/>
      <c r="D136" s="122"/>
    </row>
    <row r="137" spans="1:8" s="1" customFormat="1" x14ac:dyDescent="0.2">
      <c r="A137" s="24"/>
      <c r="B137" s="75"/>
      <c r="C137" s="18"/>
      <c r="D137" s="122"/>
      <c r="E137" s="302"/>
      <c r="F137" s="302"/>
      <c r="G137" s="302"/>
      <c r="H137" s="302"/>
    </row>
    <row r="138" spans="1:8" s="3" customFormat="1" x14ac:dyDescent="0.2">
      <c r="A138" s="24"/>
      <c r="B138" s="75"/>
      <c r="C138" s="18"/>
      <c r="D138" s="122"/>
      <c r="E138" s="302"/>
      <c r="F138" s="302"/>
      <c r="G138" s="302"/>
      <c r="H138" s="302"/>
    </row>
    <row r="139" spans="1:8" x14ac:dyDescent="0.2">
      <c r="A139" s="24"/>
      <c r="D139" s="122"/>
    </row>
    <row r="140" spans="1:8" x14ac:dyDescent="0.2">
      <c r="A140" s="24"/>
    </row>
    <row r="160" spans="1:1" x14ac:dyDescent="0.2">
      <c r="A160" s="13"/>
    </row>
    <row r="161" spans="1:4" x14ac:dyDescent="0.2">
      <c r="A161" s="13"/>
    </row>
    <row r="162" spans="1:4" x14ac:dyDescent="0.2">
      <c r="A162" s="13"/>
    </row>
    <row r="163" spans="1:4" x14ac:dyDescent="0.2">
      <c r="A163" s="13"/>
    </row>
    <row r="164" spans="1:4" x14ac:dyDescent="0.2">
      <c r="A164" s="13"/>
    </row>
    <row r="165" spans="1:4" x14ac:dyDescent="0.2">
      <c r="A165" s="13"/>
    </row>
    <row r="166" spans="1:4" x14ac:dyDescent="0.2">
      <c r="A166" s="13"/>
    </row>
    <row r="167" spans="1:4" x14ac:dyDescent="0.2">
      <c r="A167" s="13"/>
    </row>
    <row r="168" spans="1:4" x14ac:dyDescent="0.2">
      <c r="A168" s="13"/>
    </row>
    <row r="169" spans="1:4" x14ac:dyDescent="0.2">
      <c r="A169" s="13"/>
      <c r="B169" s="13"/>
      <c r="C169" s="13"/>
    </row>
    <row r="170" spans="1:4" x14ac:dyDescent="0.2">
      <c r="A170" s="13"/>
      <c r="B170" s="13"/>
      <c r="C170" s="13"/>
    </row>
    <row r="174" spans="1:4" x14ac:dyDescent="0.2">
      <c r="A174" s="13"/>
      <c r="D174" s="302"/>
    </row>
    <row r="175" spans="1:4" x14ac:dyDescent="0.2">
      <c r="A175" s="13"/>
      <c r="D175" s="302"/>
    </row>
  </sheetData>
  <mergeCells count="8">
    <mergeCell ref="A119:D119"/>
    <mergeCell ref="E24:H24"/>
    <mergeCell ref="A1:H1"/>
    <mergeCell ref="A2:D2"/>
    <mergeCell ref="E23:H23"/>
    <mergeCell ref="A27:D27"/>
    <mergeCell ref="A60:D60"/>
    <mergeCell ref="A12:D12"/>
  </mergeCells>
  <pageMargins left="0.31496062992125984" right="0.31496062992125984" top="0.15748031496062992" bottom="0.15748031496062992" header="0.31496062992125984" footer="0.31496062992125984"/>
  <pageSetup paperSize="9" scale="21" fitToHeight="0" orientation="portrait" copies="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93"/>
  <sheetViews>
    <sheetView showZeros="0" topLeftCell="A142" zoomScaleNormal="100" workbookViewId="0">
      <selection activeCell="D151" sqref="D151"/>
    </sheetView>
  </sheetViews>
  <sheetFormatPr defaultColWidth="9.140625" defaultRowHeight="12.75" x14ac:dyDescent="0.2"/>
  <cols>
    <col min="1" max="1" width="74.140625" style="9" customWidth="1"/>
    <col min="2" max="2" width="6.140625" style="63" customWidth="1"/>
    <col min="3" max="3" width="6.7109375" style="20" customWidth="1"/>
    <col min="4" max="4" width="10.42578125" style="94" customWidth="1"/>
    <col min="5" max="6" width="11.7109375" style="302" customWidth="1"/>
    <col min="7" max="7" width="14.5703125" style="302" customWidth="1"/>
    <col min="8" max="8" width="15.28515625" style="302" customWidth="1"/>
    <col min="9" max="16384" width="9.140625" style="13"/>
  </cols>
  <sheetData>
    <row r="1" spans="1:8" s="1" customFormat="1" ht="31.5" customHeight="1" x14ac:dyDescent="0.2">
      <c r="A1" s="609" t="s">
        <v>425</v>
      </c>
      <c r="B1" s="609"/>
      <c r="C1" s="609"/>
      <c r="D1" s="609"/>
      <c r="E1" s="609"/>
      <c r="F1" s="609"/>
      <c r="G1" s="609"/>
      <c r="H1" s="609"/>
    </row>
    <row r="2" spans="1:8" s="1" customFormat="1" ht="25.5" customHeight="1" x14ac:dyDescent="0.2">
      <c r="A2" s="622" t="s">
        <v>122</v>
      </c>
      <c r="B2" s="622"/>
      <c r="C2" s="622"/>
      <c r="D2" s="622"/>
      <c r="E2" s="48"/>
      <c r="F2" s="48"/>
      <c r="G2" s="106"/>
      <c r="H2" s="106"/>
    </row>
    <row r="3" spans="1:8" s="1" customFormat="1" x14ac:dyDescent="0.2">
      <c r="A3" s="15" t="s">
        <v>393</v>
      </c>
      <c r="B3" s="70"/>
      <c r="C3" s="18"/>
      <c r="D3" s="122"/>
      <c r="E3" s="99"/>
      <c r="F3" s="99"/>
      <c r="G3" s="99"/>
      <c r="H3" s="285">
        <v>-93337.634993594373</v>
      </c>
    </row>
    <row r="4" spans="1:8" s="1" customFormat="1" x14ac:dyDescent="0.2">
      <c r="A4" s="10" t="s">
        <v>188</v>
      </c>
      <c r="B4" s="7"/>
      <c r="C4" s="18"/>
      <c r="D4" s="64"/>
      <c r="E4" s="64"/>
      <c r="F4" s="64"/>
      <c r="G4" s="64"/>
      <c r="H4" s="288">
        <v>1862801.6000000003</v>
      </c>
    </row>
    <row r="5" spans="1:8" s="1" customFormat="1" x14ac:dyDescent="0.2">
      <c r="A5" s="222" t="s">
        <v>189</v>
      </c>
      <c r="B5" s="71"/>
      <c r="C5" s="19"/>
      <c r="D5" s="19"/>
      <c r="E5" s="19"/>
      <c r="F5" s="19"/>
      <c r="G5" s="19"/>
      <c r="H5" s="290">
        <v>1862801.6000000003</v>
      </c>
    </row>
    <row r="6" spans="1:8" s="1" customFormat="1" x14ac:dyDescent="0.2">
      <c r="A6" s="222" t="s">
        <v>190</v>
      </c>
      <c r="B6" s="19"/>
      <c r="C6" s="19"/>
      <c r="D6" s="19"/>
      <c r="E6" s="19"/>
      <c r="F6" s="19"/>
      <c r="G6" s="19"/>
      <c r="H6" s="290">
        <v>1805814.6000000003</v>
      </c>
    </row>
    <row r="7" spans="1:8" s="1" customFormat="1" x14ac:dyDescent="0.2">
      <c r="A7" s="222" t="s">
        <v>123</v>
      </c>
      <c r="B7" s="7"/>
      <c r="C7" s="18"/>
      <c r="D7" s="18"/>
      <c r="E7" s="18"/>
      <c r="F7" s="18"/>
      <c r="G7" s="18"/>
      <c r="H7" s="452">
        <v>56987</v>
      </c>
    </row>
    <row r="8" spans="1:8" s="2" customFormat="1" x14ac:dyDescent="0.2">
      <c r="A8" s="10" t="s">
        <v>125</v>
      </c>
      <c r="B8" s="72"/>
      <c r="C8" s="99"/>
      <c r="D8" s="73"/>
      <c r="E8" s="73"/>
      <c r="F8" s="73"/>
      <c r="G8" s="73"/>
      <c r="H8" s="289">
        <v>1942011.3411000001</v>
      </c>
    </row>
    <row r="9" spans="1:8" s="2" customFormat="1" x14ac:dyDescent="0.2">
      <c r="A9" s="222" t="s">
        <v>427</v>
      </c>
      <c r="B9" s="7"/>
      <c r="C9" s="18"/>
      <c r="D9" s="64"/>
      <c r="E9" s="64"/>
      <c r="F9" s="64"/>
      <c r="G9" s="64"/>
      <c r="H9" s="444">
        <v>-172547.37609359412</v>
      </c>
    </row>
    <row r="10" spans="1:8" s="2" customFormat="1" x14ac:dyDescent="0.2">
      <c r="A10" s="8"/>
      <c r="B10" s="7"/>
      <c r="C10" s="18"/>
      <c r="D10" s="122"/>
      <c r="E10" s="99"/>
      <c r="F10" s="99"/>
      <c r="G10" s="99"/>
      <c r="H10" s="286"/>
    </row>
    <row r="11" spans="1:8" s="2" customFormat="1" ht="16.5" customHeight="1" x14ac:dyDescent="0.2">
      <c r="A11" s="623" t="s">
        <v>124</v>
      </c>
      <c r="B11" s="622"/>
      <c r="C11" s="622"/>
      <c r="D11" s="622"/>
      <c r="E11" s="122"/>
      <c r="F11" s="122"/>
      <c r="G11" s="286"/>
      <c r="H11" s="287"/>
    </row>
    <row r="12" spans="1:8" s="2" customFormat="1" x14ac:dyDescent="0.2">
      <c r="A12" s="15" t="s">
        <v>385</v>
      </c>
      <c r="B12" s="70"/>
      <c r="C12" s="18"/>
      <c r="D12" s="122"/>
      <c r="E12" s="122"/>
      <c r="F12" s="99"/>
      <c r="G12" s="99"/>
      <c r="H12" s="285">
        <v>-466088.65499359509</v>
      </c>
    </row>
    <row r="13" spans="1:8" s="2" customFormat="1" ht="25.5" x14ac:dyDescent="0.2">
      <c r="A13" s="25" t="s">
        <v>191</v>
      </c>
      <c r="B13" s="7"/>
      <c r="C13" s="18"/>
      <c r="D13" s="121"/>
      <c r="E13" s="48"/>
      <c r="F13" s="48"/>
      <c r="G13" s="106"/>
      <c r="H13" s="288">
        <v>1839431.2595968265</v>
      </c>
    </row>
    <row r="14" spans="1:8" s="2" customFormat="1" x14ac:dyDescent="0.2">
      <c r="A14" s="222" t="s">
        <v>189</v>
      </c>
      <c r="B14" s="7"/>
      <c r="C14" s="18"/>
      <c r="D14" s="64"/>
      <c r="E14" s="48"/>
      <c r="F14" s="48"/>
      <c r="G14" s="106"/>
      <c r="H14" s="289">
        <v>1839431.2595968265</v>
      </c>
    </row>
    <row r="15" spans="1:8" s="2" customFormat="1" x14ac:dyDescent="0.2">
      <c r="A15" s="222" t="s">
        <v>190</v>
      </c>
      <c r="B15" s="7"/>
      <c r="C15" s="18"/>
      <c r="D15" s="121"/>
      <c r="E15" s="48"/>
      <c r="F15" s="48"/>
      <c r="G15" s="286"/>
      <c r="H15" s="289">
        <v>1774571.7999999998</v>
      </c>
    </row>
    <row r="16" spans="1:8" s="2" customFormat="1" x14ac:dyDescent="0.2">
      <c r="A16" s="222" t="s">
        <v>123</v>
      </c>
      <c r="B16" s="7"/>
      <c r="C16" s="18"/>
      <c r="D16" s="64"/>
      <c r="E16" s="48"/>
      <c r="F16" s="48"/>
      <c r="G16" s="106"/>
      <c r="H16" s="290">
        <v>64859.459596826629</v>
      </c>
    </row>
    <row r="17" spans="1:8" s="1" customFormat="1" x14ac:dyDescent="0.2">
      <c r="A17" s="222" t="s">
        <v>276</v>
      </c>
      <c r="B17" s="7"/>
      <c r="C17" s="18"/>
      <c r="D17" s="64"/>
      <c r="E17" s="48"/>
      <c r="F17" s="48"/>
      <c r="G17" s="106"/>
      <c r="H17" s="288">
        <v>1373342.6046032314</v>
      </c>
    </row>
    <row r="18" spans="1:8" s="1" customFormat="1" x14ac:dyDescent="0.2">
      <c r="A18" s="10" t="s">
        <v>126</v>
      </c>
      <c r="B18" s="72"/>
      <c r="C18" s="99"/>
      <c r="D18" s="121"/>
      <c r="E18" s="48"/>
      <c r="F18" s="48"/>
      <c r="G18" s="106"/>
      <c r="H18" s="289">
        <v>1942011.3411000001</v>
      </c>
    </row>
    <row r="19" spans="1:8" s="1" customFormat="1" x14ac:dyDescent="0.2">
      <c r="A19" s="11" t="s">
        <v>428</v>
      </c>
      <c r="B19" s="7"/>
      <c r="C19" s="18"/>
      <c r="D19" s="64"/>
      <c r="E19" s="48"/>
      <c r="F19" s="48"/>
      <c r="G19" s="106"/>
      <c r="H19" s="444">
        <v>-568668.73649676866</v>
      </c>
    </row>
    <row r="20" spans="1:8" s="1" customFormat="1" ht="13.5" thickBot="1" x14ac:dyDescent="0.25">
      <c r="A20" s="120"/>
      <c r="B20" s="7"/>
      <c r="C20" s="18"/>
      <c r="D20" s="64"/>
      <c r="E20" s="18"/>
      <c r="F20" s="18"/>
      <c r="G20" s="18"/>
      <c r="H20" s="18"/>
    </row>
    <row r="21" spans="1:8" s="89" customFormat="1" ht="15.75" thickBot="1" x14ac:dyDescent="0.25">
      <c r="A21" s="74" t="s">
        <v>7</v>
      </c>
      <c r="B21" s="87"/>
      <c r="C21" s="88"/>
      <c r="D21" s="224" t="s">
        <v>9</v>
      </c>
      <c r="E21" s="632">
        <v>10</v>
      </c>
      <c r="F21" s="633"/>
      <c r="G21" s="633"/>
      <c r="H21" s="634"/>
    </row>
    <row r="22" spans="1:8" s="89" customFormat="1" ht="20.25" thickBot="1" x14ac:dyDescent="0.25">
      <c r="A22" s="90"/>
      <c r="B22" s="92" t="s">
        <v>8</v>
      </c>
      <c r="C22" s="344" t="s">
        <v>166</v>
      </c>
      <c r="D22" s="225" t="s">
        <v>10</v>
      </c>
      <c r="E22" s="629" t="s">
        <v>90</v>
      </c>
      <c r="F22" s="630"/>
      <c r="G22" s="630"/>
      <c r="H22" s="631"/>
    </row>
    <row r="23" spans="1:8" s="1" customFormat="1" ht="21.75" thickBot="1" x14ac:dyDescent="0.25">
      <c r="A23" s="93" t="s">
        <v>11</v>
      </c>
      <c r="B23" s="44" t="s">
        <v>12</v>
      </c>
      <c r="C23" s="19"/>
      <c r="D23" s="283" t="s">
        <v>13</v>
      </c>
      <c r="E23" s="291" t="s">
        <v>4</v>
      </c>
      <c r="F23" s="292"/>
      <c r="G23" s="293" t="s">
        <v>0</v>
      </c>
      <c r="H23" s="294"/>
    </row>
    <row r="24" spans="1:8" s="91" customFormat="1" ht="20.25" thickBot="1" x14ac:dyDescent="0.25">
      <c r="A24" s="105"/>
      <c r="B24" s="92"/>
      <c r="C24" s="103"/>
      <c r="D24" s="226"/>
      <c r="E24" s="295" t="s">
        <v>1</v>
      </c>
      <c r="F24" s="296" t="s">
        <v>2</v>
      </c>
      <c r="G24" s="295" t="s">
        <v>1</v>
      </c>
      <c r="H24" s="296" t="s">
        <v>3</v>
      </c>
    </row>
    <row r="25" spans="1:8" s="1" customFormat="1" ht="41.25" customHeight="1" thickBot="1" x14ac:dyDescent="0.25">
      <c r="A25" s="616" t="s">
        <v>27</v>
      </c>
      <c r="B25" s="617"/>
      <c r="C25" s="617"/>
      <c r="D25" s="618"/>
      <c r="E25" s="229"/>
      <c r="F25" s="228">
        <v>35654.320000000007</v>
      </c>
      <c r="G25" s="229"/>
      <c r="H25" s="228">
        <v>124465.83349999999</v>
      </c>
    </row>
    <row r="26" spans="1:8" s="1" customFormat="1" ht="13.5" thickBot="1" x14ac:dyDescent="0.25">
      <c r="A26" s="124" t="s">
        <v>28</v>
      </c>
      <c r="B26" s="125"/>
      <c r="C26" s="379"/>
      <c r="D26" s="95"/>
      <c r="E26" s="229"/>
      <c r="F26" s="228">
        <v>76.36</v>
      </c>
      <c r="G26" s="229"/>
      <c r="H26" s="228">
        <v>76.358100000000007</v>
      </c>
    </row>
    <row r="27" spans="1:8" s="1" customFormat="1" ht="33.75" customHeight="1" thickBot="1" x14ac:dyDescent="0.25">
      <c r="A27" s="26" t="s">
        <v>29</v>
      </c>
      <c r="B27" s="104" t="s">
        <v>65</v>
      </c>
      <c r="C27" s="230" t="s">
        <v>14</v>
      </c>
      <c r="D27" s="345">
        <v>9.1000000000000004E-3</v>
      </c>
      <c r="E27" s="231">
        <v>8391</v>
      </c>
      <c r="F27" s="232">
        <v>76.36</v>
      </c>
      <c r="G27" s="297">
        <v>8391</v>
      </c>
      <c r="H27" s="244">
        <v>76.358100000000007</v>
      </c>
    </row>
    <row r="28" spans="1:8" s="3" customFormat="1" ht="13.5" thickBot="1" x14ac:dyDescent="0.25">
      <c r="A28" s="239" t="s">
        <v>30</v>
      </c>
      <c r="B28" s="240"/>
      <c r="C28" s="380"/>
      <c r="D28" s="347"/>
      <c r="E28" s="229"/>
      <c r="F28" s="228">
        <v>3067.72</v>
      </c>
      <c r="G28" s="229"/>
      <c r="H28" s="228">
        <v>2580.8675999999996</v>
      </c>
    </row>
    <row r="29" spans="1:8" s="1" customFormat="1" ht="35.25" customHeight="1" x14ac:dyDescent="0.2">
      <c r="A29" s="26" t="s">
        <v>31</v>
      </c>
      <c r="B29" s="33" t="s">
        <v>6</v>
      </c>
      <c r="C29" s="102">
        <v>12</v>
      </c>
      <c r="D29" s="348">
        <v>0.21199999999999999</v>
      </c>
      <c r="E29" s="231">
        <v>1019.3</v>
      </c>
      <c r="F29" s="232">
        <v>2593.1</v>
      </c>
      <c r="G29" s="297">
        <v>1019.3</v>
      </c>
      <c r="H29" s="244">
        <v>2580.8675999999996</v>
      </c>
    </row>
    <row r="30" spans="1:8" s="1" customFormat="1" ht="13.5" thickBot="1" x14ac:dyDescent="0.25">
      <c r="A30" s="241" t="s">
        <v>239</v>
      </c>
      <c r="B30" s="169"/>
      <c r="C30" s="183" t="s">
        <v>68</v>
      </c>
      <c r="D30" s="346"/>
      <c r="E30" s="236">
        <v>0</v>
      </c>
      <c r="F30" s="235">
        <v>474.62</v>
      </c>
      <c r="G30" s="79"/>
      <c r="H30" s="272">
        <v>0</v>
      </c>
    </row>
    <row r="31" spans="1:8" s="3" customFormat="1" ht="26.25" thickBot="1" x14ac:dyDescent="0.25">
      <c r="A31" s="27" t="s">
        <v>32</v>
      </c>
      <c r="B31" s="35"/>
      <c r="C31" s="36"/>
      <c r="D31" s="347"/>
      <c r="E31" s="229"/>
      <c r="F31" s="228">
        <v>76.36</v>
      </c>
      <c r="G31" s="229"/>
      <c r="H31" s="228">
        <v>83126.600000000006</v>
      </c>
    </row>
    <row r="32" spans="1:8" s="1" customFormat="1" ht="17.25" customHeight="1" x14ac:dyDescent="0.2">
      <c r="A32" s="144" t="s">
        <v>34</v>
      </c>
      <c r="B32" s="97"/>
      <c r="C32" s="16" t="s">
        <v>69</v>
      </c>
      <c r="D32" s="476"/>
      <c r="E32" s="236">
        <v>0</v>
      </c>
      <c r="F32" s="79">
        <v>0</v>
      </c>
      <c r="G32" s="79"/>
      <c r="H32" s="255">
        <v>83126.600000000006</v>
      </c>
    </row>
    <row r="33" spans="1:38" s="1" customFormat="1" ht="13.5" thickBot="1" x14ac:dyDescent="0.25">
      <c r="A33" s="194" t="s">
        <v>193</v>
      </c>
      <c r="B33" s="34" t="s">
        <v>26</v>
      </c>
      <c r="C33" s="16"/>
      <c r="D33" s="472">
        <v>361.42</v>
      </c>
      <c r="E33" s="236">
        <v>0</v>
      </c>
      <c r="F33" s="79">
        <v>0</v>
      </c>
      <c r="G33" s="86">
        <v>230</v>
      </c>
      <c r="H33" s="272">
        <v>83126.600000000006</v>
      </c>
    </row>
    <row r="34" spans="1:38" s="3" customFormat="1" ht="26.25" thickBot="1" x14ac:dyDescent="0.25">
      <c r="A34" s="132" t="s">
        <v>35</v>
      </c>
      <c r="B34" s="133"/>
      <c r="C34" s="134"/>
      <c r="D34" s="350"/>
      <c r="E34" s="229"/>
      <c r="F34" s="228">
        <v>1334.17</v>
      </c>
      <c r="G34" s="229"/>
      <c r="H34" s="228">
        <v>0</v>
      </c>
    </row>
    <row r="35" spans="1:38" s="3" customFormat="1" ht="26.25" thickBot="1" x14ac:dyDescent="0.25">
      <c r="A35" s="27" t="s">
        <v>37</v>
      </c>
      <c r="B35" s="280"/>
      <c r="C35" s="388"/>
      <c r="D35" s="389"/>
      <c r="E35" s="229"/>
      <c r="F35" s="273">
        <v>25293.480000000003</v>
      </c>
      <c r="G35" s="229"/>
      <c r="H35" s="273">
        <v>26914.622799999997</v>
      </c>
    </row>
    <row r="36" spans="1:38" s="1" customFormat="1" ht="24" x14ac:dyDescent="0.2">
      <c r="A36" s="135" t="s">
        <v>15</v>
      </c>
      <c r="B36" s="393" t="s">
        <v>6</v>
      </c>
      <c r="C36" s="394">
        <v>2</v>
      </c>
      <c r="D36" s="395">
        <v>0.77</v>
      </c>
      <c r="E36" s="386">
        <v>1362.6</v>
      </c>
      <c r="F36" s="232">
        <v>2098.4</v>
      </c>
      <c r="G36" s="297">
        <f>E36</f>
        <v>1362.6</v>
      </c>
      <c r="H36" s="244">
        <v>2098.404</v>
      </c>
    </row>
    <row r="37" spans="1:38" s="1" customFormat="1" ht="24" x14ac:dyDescent="0.2">
      <c r="A37" s="171" t="s">
        <v>214</v>
      </c>
      <c r="B37" s="14" t="s">
        <v>6</v>
      </c>
      <c r="C37" s="131">
        <v>4</v>
      </c>
      <c r="D37" s="396">
        <v>9.4E-2</v>
      </c>
      <c r="E37" s="387">
        <v>1362.6</v>
      </c>
      <c r="F37" s="79">
        <v>512.34</v>
      </c>
      <c r="G37" s="297">
        <f>E37</f>
        <v>1362.6</v>
      </c>
      <c r="H37" s="272">
        <v>256.16879999999998</v>
      </c>
    </row>
    <row r="38" spans="1:38" s="1" customFormat="1" ht="20.25" customHeight="1" x14ac:dyDescent="0.2">
      <c r="A38" s="383" t="s">
        <v>34</v>
      </c>
      <c r="B38" s="97" t="s">
        <v>6</v>
      </c>
      <c r="C38" s="217" t="s">
        <v>69</v>
      </c>
      <c r="D38" s="360"/>
      <c r="E38" s="387">
        <v>0</v>
      </c>
      <c r="F38" s="235">
        <v>22682.74</v>
      </c>
      <c r="G38" s="235"/>
      <c r="H38" s="255">
        <v>24560.05</v>
      </c>
    </row>
    <row r="39" spans="1:38" s="1" customFormat="1" x14ac:dyDescent="0.2">
      <c r="A39" s="243" t="s">
        <v>351</v>
      </c>
      <c r="B39" s="14" t="s">
        <v>6</v>
      </c>
      <c r="C39" s="131">
        <v>1</v>
      </c>
      <c r="D39" s="475" t="s">
        <v>430</v>
      </c>
      <c r="E39" s="387">
        <v>0</v>
      </c>
      <c r="F39" s="79">
        <v>0</v>
      </c>
      <c r="G39" s="86">
        <v>0.74</v>
      </c>
      <c r="H39" s="272">
        <v>1064.3900000000001</v>
      </c>
    </row>
    <row r="40" spans="1:38" x14ac:dyDescent="0.2">
      <c r="A40" s="384" t="s">
        <v>215</v>
      </c>
      <c r="B40" s="14" t="s">
        <v>6</v>
      </c>
      <c r="C40" s="131">
        <v>1</v>
      </c>
      <c r="D40" s="475" t="s">
        <v>430</v>
      </c>
      <c r="E40" s="387">
        <v>0</v>
      </c>
      <c r="F40" s="79">
        <v>0</v>
      </c>
      <c r="G40" s="86">
        <v>14</v>
      </c>
      <c r="H40" s="272">
        <v>23495.66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</row>
    <row r="41" spans="1:38" s="1" customFormat="1" ht="13.5" thickBot="1" x14ac:dyDescent="0.25">
      <c r="A41" s="385" t="s">
        <v>216</v>
      </c>
      <c r="B41" s="595"/>
      <c r="C41" s="23"/>
      <c r="D41" s="596"/>
      <c r="E41" s="387">
        <v>0</v>
      </c>
      <c r="F41" s="235">
        <v>22682.74</v>
      </c>
      <c r="G41" s="232"/>
      <c r="H41" s="244">
        <v>0</v>
      </c>
    </row>
    <row r="42" spans="1:38" s="3" customFormat="1" ht="26.25" thickBot="1" x14ac:dyDescent="0.25">
      <c r="A42" s="601" t="s">
        <v>38</v>
      </c>
      <c r="B42" s="602"/>
      <c r="C42" s="603"/>
      <c r="D42" s="353"/>
      <c r="E42" s="229"/>
      <c r="F42" s="273">
        <v>298.27</v>
      </c>
      <c r="G42" s="229"/>
      <c r="H42" s="273">
        <v>298.27200000000005</v>
      </c>
    </row>
    <row r="43" spans="1:38" s="1" customFormat="1" ht="47.25" customHeight="1" thickBot="1" x14ac:dyDescent="0.25">
      <c r="A43" s="597" t="s">
        <v>39</v>
      </c>
      <c r="B43" s="598" t="s">
        <v>6</v>
      </c>
      <c r="C43" s="599">
        <v>1</v>
      </c>
      <c r="D43" s="600">
        <v>0.52</v>
      </c>
      <c r="E43" s="231">
        <v>573.6</v>
      </c>
      <c r="F43" s="232">
        <v>298.27</v>
      </c>
      <c r="G43" s="297">
        <v>573.6</v>
      </c>
      <c r="H43" s="244">
        <v>298.27200000000005</v>
      </c>
    </row>
    <row r="44" spans="1:38" s="3" customFormat="1" ht="26.25" thickBot="1" x14ac:dyDescent="0.25">
      <c r="A44" s="139" t="s">
        <v>40</v>
      </c>
      <c r="B44" s="133"/>
      <c r="C44" s="134"/>
      <c r="D44" s="350"/>
      <c r="E44" s="229"/>
      <c r="F44" s="273">
        <v>260.12</v>
      </c>
      <c r="G44" s="229"/>
      <c r="H44" s="273">
        <v>10206.880999999999</v>
      </c>
    </row>
    <row r="45" spans="1:38" s="1" customFormat="1" ht="67.5" x14ac:dyDescent="0.2">
      <c r="A45" s="26" t="s">
        <v>41</v>
      </c>
      <c r="B45" s="249" t="s">
        <v>66</v>
      </c>
      <c r="C45" s="16" t="s">
        <v>70</v>
      </c>
      <c r="D45" s="474">
        <v>3.1E-2</v>
      </c>
      <c r="E45" s="231">
        <v>8391</v>
      </c>
      <c r="F45" s="232">
        <v>260.12</v>
      </c>
      <c r="G45" s="297">
        <v>8391</v>
      </c>
      <c r="H45" s="244">
        <v>260.12099999999998</v>
      </c>
    </row>
    <row r="46" spans="1:38" s="1" customFormat="1" ht="21" customHeight="1" x14ac:dyDescent="0.2">
      <c r="A46" s="144" t="s">
        <v>34</v>
      </c>
      <c r="B46" s="96"/>
      <c r="C46" s="16" t="s">
        <v>69</v>
      </c>
      <c r="D46" s="476"/>
      <c r="E46" s="234">
        <v>0</v>
      </c>
      <c r="F46" s="235">
        <v>0</v>
      </c>
      <c r="G46" s="235"/>
      <c r="H46" s="255">
        <v>9946.76</v>
      </c>
    </row>
    <row r="47" spans="1:38" s="1" customFormat="1" x14ac:dyDescent="0.2">
      <c r="A47" s="146" t="s">
        <v>180</v>
      </c>
      <c r="B47" s="128" t="s">
        <v>6</v>
      </c>
      <c r="C47" s="250">
        <v>1</v>
      </c>
      <c r="D47" s="472">
        <v>167.56</v>
      </c>
      <c r="E47" s="236">
        <v>0</v>
      </c>
      <c r="F47" s="79">
        <v>0</v>
      </c>
      <c r="G47" s="86">
        <v>7.5</v>
      </c>
      <c r="H47" s="272">
        <v>1256.7</v>
      </c>
    </row>
    <row r="48" spans="1:38" s="1" customFormat="1" ht="13.5" thickBot="1" x14ac:dyDescent="0.25">
      <c r="A48" s="252" t="s">
        <v>178</v>
      </c>
      <c r="B48" s="14" t="s">
        <v>127</v>
      </c>
      <c r="C48" s="16"/>
      <c r="D48" s="472">
        <v>819.04</v>
      </c>
      <c r="E48" s="236">
        <v>0</v>
      </c>
      <c r="F48" s="79">
        <v>0</v>
      </c>
      <c r="G48" s="86">
        <v>6</v>
      </c>
      <c r="H48" s="272">
        <v>8690.06</v>
      </c>
    </row>
    <row r="49" spans="1:8" s="3" customFormat="1" ht="26.25" thickBot="1" x14ac:dyDescent="0.25">
      <c r="A49" s="139" t="s">
        <v>42</v>
      </c>
      <c r="B49" s="133"/>
      <c r="C49" s="134"/>
      <c r="D49" s="350"/>
      <c r="E49" s="229"/>
      <c r="F49" s="273">
        <v>1334.17</v>
      </c>
      <c r="G49" s="229"/>
      <c r="H49" s="273">
        <v>0</v>
      </c>
    </row>
    <row r="50" spans="1:8" s="3" customFormat="1" ht="26.25" thickBot="1" x14ac:dyDescent="0.25">
      <c r="A50" s="142" t="s">
        <v>44</v>
      </c>
      <c r="B50" s="143"/>
      <c r="C50" s="253"/>
      <c r="D50" s="477"/>
      <c r="E50" s="229"/>
      <c r="F50" s="273">
        <v>302.08</v>
      </c>
      <c r="G50" s="229"/>
      <c r="H50" s="273">
        <v>302.07599999999996</v>
      </c>
    </row>
    <row r="51" spans="1:8" s="1" customFormat="1" ht="17.25" thickBot="1" x14ac:dyDescent="0.25">
      <c r="A51" s="111" t="s">
        <v>45</v>
      </c>
      <c r="B51" s="33" t="s">
        <v>66</v>
      </c>
      <c r="C51" s="102"/>
      <c r="D51" s="474">
        <v>3.6000000000000004E-2</v>
      </c>
      <c r="E51" s="231">
        <v>8391</v>
      </c>
      <c r="F51" s="232">
        <v>302.08</v>
      </c>
      <c r="G51" s="297">
        <v>8391</v>
      </c>
      <c r="H51" s="244">
        <v>302.07599999999996</v>
      </c>
    </row>
    <row r="52" spans="1:8" s="3" customFormat="1" ht="39" thickBot="1" x14ac:dyDescent="0.25">
      <c r="A52" s="27" t="s">
        <v>46</v>
      </c>
      <c r="B52" s="35"/>
      <c r="C52" s="254"/>
      <c r="D52" s="353"/>
      <c r="E52" s="229"/>
      <c r="F52" s="273">
        <v>3611.59</v>
      </c>
      <c r="G52" s="229"/>
      <c r="H52" s="273">
        <v>960.15599999999995</v>
      </c>
    </row>
    <row r="53" spans="1:8" s="1" customFormat="1" ht="56.25" x14ac:dyDescent="0.2">
      <c r="A53" s="151" t="s">
        <v>47</v>
      </c>
      <c r="B53" s="33" t="s">
        <v>128</v>
      </c>
      <c r="C53" s="22" t="s">
        <v>70</v>
      </c>
      <c r="D53" s="474">
        <v>4.5860000000000003</v>
      </c>
      <c r="E53" s="231">
        <v>76</v>
      </c>
      <c r="F53" s="232">
        <v>697.07</v>
      </c>
      <c r="G53" s="297">
        <v>76</v>
      </c>
      <c r="H53" s="244">
        <v>348.536</v>
      </c>
    </row>
    <row r="54" spans="1:8" s="1" customFormat="1" x14ac:dyDescent="0.2">
      <c r="A54" s="152" t="s">
        <v>48</v>
      </c>
      <c r="B54" s="14"/>
      <c r="C54" s="21"/>
      <c r="D54" s="476"/>
      <c r="E54" s="234">
        <v>0</v>
      </c>
      <c r="F54" s="235">
        <v>2914.52</v>
      </c>
      <c r="G54" s="235"/>
      <c r="H54" s="255">
        <v>611.61999999999989</v>
      </c>
    </row>
    <row r="55" spans="1:8" s="1" customFormat="1" x14ac:dyDescent="0.2">
      <c r="A55" s="258" t="s">
        <v>161</v>
      </c>
      <c r="B55" s="259" t="s">
        <v>163</v>
      </c>
      <c r="C55" s="190"/>
      <c r="D55" s="354"/>
      <c r="E55" s="236">
        <v>0</v>
      </c>
      <c r="F55" s="235">
        <v>2914.52</v>
      </c>
      <c r="G55" s="79"/>
      <c r="H55" s="255">
        <v>611.61999999999989</v>
      </c>
    </row>
    <row r="56" spans="1:8" s="1" customFormat="1" x14ac:dyDescent="0.2">
      <c r="A56" s="216" t="s">
        <v>326</v>
      </c>
      <c r="B56" s="37" t="s">
        <v>5</v>
      </c>
      <c r="C56" s="21"/>
      <c r="D56" s="351">
        <v>73.75</v>
      </c>
      <c r="E56" s="236">
        <v>0</v>
      </c>
      <c r="F56" s="79">
        <v>0</v>
      </c>
      <c r="G56" s="86">
        <v>1</v>
      </c>
      <c r="H56" s="272">
        <v>65</v>
      </c>
    </row>
    <row r="57" spans="1:8" s="1" customFormat="1" x14ac:dyDescent="0.2">
      <c r="A57" s="119" t="s">
        <v>403</v>
      </c>
      <c r="B57" s="50" t="s">
        <v>6</v>
      </c>
      <c r="C57" s="21"/>
      <c r="D57" s="351" t="s">
        <v>430</v>
      </c>
      <c r="E57" s="236">
        <v>0</v>
      </c>
      <c r="F57" s="79">
        <v>0</v>
      </c>
      <c r="G57" s="86">
        <v>1.38</v>
      </c>
      <c r="H57" s="272">
        <v>412.61999999999995</v>
      </c>
    </row>
    <row r="58" spans="1:8" s="1" customFormat="1" ht="13.5" thickBot="1" x14ac:dyDescent="0.25">
      <c r="A58" s="58" t="s">
        <v>387</v>
      </c>
      <c r="B58" s="50" t="s">
        <v>5</v>
      </c>
      <c r="C58" s="21"/>
      <c r="D58" s="351">
        <v>76.790000000000006</v>
      </c>
      <c r="E58" s="236">
        <v>0</v>
      </c>
      <c r="F58" s="79">
        <v>0</v>
      </c>
      <c r="G58" s="86">
        <v>2</v>
      </c>
      <c r="H58" s="272">
        <v>134</v>
      </c>
    </row>
    <row r="59" spans="1:8" s="69" customFormat="1" ht="30.75" customHeight="1" thickBot="1" x14ac:dyDescent="0.25">
      <c r="A59" s="613" t="s">
        <v>49</v>
      </c>
      <c r="B59" s="614"/>
      <c r="C59" s="614"/>
      <c r="D59" s="615"/>
      <c r="E59" s="442"/>
      <c r="F59" s="261">
        <v>759235.30999999994</v>
      </c>
      <c r="G59" s="260"/>
      <c r="H59" s="261">
        <v>850142.79800000007</v>
      </c>
    </row>
    <row r="60" spans="1:8" s="3" customFormat="1" ht="26.25" thickBot="1" x14ac:dyDescent="0.25">
      <c r="A60" s="304" t="s">
        <v>50</v>
      </c>
      <c r="B60" s="305"/>
      <c r="C60" s="306"/>
      <c r="D60" s="478"/>
      <c r="E60" s="262">
        <v>4</v>
      </c>
      <c r="F60" s="229">
        <v>287244.68</v>
      </c>
      <c r="G60" s="298">
        <v>4</v>
      </c>
      <c r="H60" s="273">
        <v>285629.63999999996</v>
      </c>
    </row>
    <row r="61" spans="1:8" s="3" customFormat="1" ht="26.25" thickBot="1" x14ac:dyDescent="0.25">
      <c r="A61" s="139" t="s">
        <v>51</v>
      </c>
      <c r="B61" s="133"/>
      <c r="C61" s="134"/>
      <c r="D61" s="350"/>
      <c r="E61" s="262"/>
      <c r="F61" s="229">
        <v>17290.759999999998</v>
      </c>
      <c r="G61" s="229"/>
      <c r="H61" s="273">
        <v>12255.32</v>
      </c>
    </row>
    <row r="62" spans="1:8" s="1" customFormat="1" ht="18" customHeight="1" x14ac:dyDescent="0.2">
      <c r="A62" s="145" t="s">
        <v>167</v>
      </c>
      <c r="B62" s="150" t="s">
        <v>409</v>
      </c>
      <c r="C62" s="117">
        <v>3</v>
      </c>
      <c r="D62" s="472">
        <v>37.21</v>
      </c>
      <c r="E62" s="231">
        <v>140</v>
      </c>
      <c r="F62" s="232">
        <v>15626.1</v>
      </c>
      <c r="G62" s="297">
        <v>184</v>
      </c>
      <c r="H62" s="244">
        <v>6665.42</v>
      </c>
    </row>
    <row r="63" spans="1:8" s="1" customFormat="1" x14ac:dyDescent="0.2">
      <c r="A63" s="157" t="s">
        <v>48</v>
      </c>
      <c r="B63" s="150"/>
      <c r="C63" s="158"/>
      <c r="D63" s="476"/>
      <c r="E63" s="236">
        <v>0</v>
      </c>
      <c r="F63" s="235">
        <v>1664.66</v>
      </c>
      <c r="G63" s="79"/>
      <c r="H63" s="272">
        <v>5589.9</v>
      </c>
    </row>
    <row r="64" spans="1:8" s="1" customFormat="1" ht="13.5" thickBot="1" x14ac:dyDescent="0.25">
      <c r="A64" s="147" t="s">
        <v>52</v>
      </c>
      <c r="B64" s="150" t="s">
        <v>240</v>
      </c>
      <c r="C64" s="263">
        <v>1</v>
      </c>
      <c r="D64" s="472">
        <v>61.65</v>
      </c>
      <c r="E64" s="236">
        <v>27</v>
      </c>
      <c r="F64" s="79">
        <v>1664.66</v>
      </c>
      <c r="G64" s="86">
        <v>96</v>
      </c>
      <c r="H64" s="272">
        <v>5589.9</v>
      </c>
    </row>
    <row r="65" spans="1:8" s="3" customFormat="1" ht="39" thickBot="1" x14ac:dyDescent="0.25">
      <c r="A65" s="27" t="s">
        <v>54</v>
      </c>
      <c r="B65" s="45"/>
      <c r="C65" s="46"/>
      <c r="D65" s="357"/>
      <c r="E65" s="265"/>
      <c r="F65" s="266">
        <v>97967.69</v>
      </c>
      <c r="G65" s="265"/>
      <c r="H65" s="266">
        <v>164111.21799999999</v>
      </c>
    </row>
    <row r="66" spans="1:8" s="1" customFormat="1" ht="33.75" x14ac:dyDescent="0.2">
      <c r="A66" s="159" t="s">
        <v>55</v>
      </c>
      <c r="B66" s="33"/>
      <c r="C66" s="29"/>
      <c r="D66" s="346"/>
      <c r="E66" s="231">
        <v>0</v>
      </c>
      <c r="F66" s="580">
        <v>19798.89</v>
      </c>
      <c r="G66" s="580"/>
      <c r="H66" s="581">
        <v>18536.803</v>
      </c>
    </row>
    <row r="67" spans="1:8" s="1" customFormat="1" x14ac:dyDescent="0.2">
      <c r="A67" s="66" t="s">
        <v>17</v>
      </c>
      <c r="B67" s="14" t="s">
        <v>6</v>
      </c>
      <c r="C67" s="154">
        <v>1</v>
      </c>
      <c r="D67" s="358">
        <v>1.24</v>
      </c>
      <c r="E67" s="236">
        <v>8134.3</v>
      </c>
      <c r="F67" s="79">
        <v>10086.530000000001</v>
      </c>
      <c r="G67" s="86">
        <v>7140</v>
      </c>
      <c r="H67" s="272">
        <v>8853.6</v>
      </c>
    </row>
    <row r="68" spans="1:8" s="1" customFormat="1" x14ac:dyDescent="0.2">
      <c r="A68" s="67" t="s">
        <v>18</v>
      </c>
      <c r="B68" s="52" t="s">
        <v>6</v>
      </c>
      <c r="C68" s="117">
        <v>12</v>
      </c>
      <c r="D68" s="358">
        <v>0.51</v>
      </c>
      <c r="E68" s="236">
        <v>1019.3</v>
      </c>
      <c r="F68" s="79">
        <v>6238.12</v>
      </c>
      <c r="G68" s="86">
        <v>1019.3</v>
      </c>
      <c r="H68" s="272">
        <v>6227.9230000000007</v>
      </c>
    </row>
    <row r="69" spans="1:8" s="1" customFormat="1" x14ac:dyDescent="0.2">
      <c r="A69" s="68" t="s">
        <v>19</v>
      </c>
      <c r="B69" s="52" t="s">
        <v>20</v>
      </c>
      <c r="C69" s="117">
        <v>12</v>
      </c>
      <c r="D69" s="358">
        <v>72.38</v>
      </c>
      <c r="E69" s="236">
        <v>4</v>
      </c>
      <c r="F69" s="79">
        <v>3474.24</v>
      </c>
      <c r="G69" s="86">
        <v>4</v>
      </c>
      <c r="H69" s="272">
        <v>3455.2799999999997</v>
      </c>
    </row>
    <row r="70" spans="1:8" s="1" customFormat="1" x14ac:dyDescent="0.2">
      <c r="A70" s="267" t="s">
        <v>48</v>
      </c>
      <c r="B70" s="268"/>
      <c r="C70" s="158"/>
      <c r="D70" s="346"/>
      <c r="E70" s="236">
        <v>0</v>
      </c>
      <c r="F70" s="235">
        <v>28193.759999999998</v>
      </c>
      <c r="G70" s="269"/>
      <c r="H70" s="270">
        <v>89956.895000000004</v>
      </c>
    </row>
    <row r="71" spans="1:8" s="6" customFormat="1" x14ac:dyDescent="0.2">
      <c r="A71" s="165" t="s">
        <v>184</v>
      </c>
      <c r="B71" s="50"/>
      <c r="C71" s="28"/>
      <c r="D71" s="479">
        <v>0.28000000000000003</v>
      </c>
      <c r="E71" s="234">
        <v>8391</v>
      </c>
      <c r="F71" s="235">
        <v>28193.759999999998</v>
      </c>
      <c r="G71" s="79"/>
      <c r="H71" s="255">
        <v>89956.895000000004</v>
      </c>
    </row>
    <row r="72" spans="1:8" s="6" customFormat="1" x14ac:dyDescent="0.2">
      <c r="A72" s="315" t="s">
        <v>349</v>
      </c>
      <c r="B72" s="37" t="s">
        <v>134</v>
      </c>
      <c r="C72" s="16">
        <v>1</v>
      </c>
      <c r="D72" s="360">
        <v>1421.16</v>
      </c>
      <c r="E72" s="236">
        <v>0</v>
      </c>
      <c r="F72" s="79">
        <v>0</v>
      </c>
      <c r="G72" s="86">
        <v>0.25</v>
      </c>
      <c r="H72" s="272">
        <v>290.25</v>
      </c>
    </row>
    <row r="73" spans="1:8" s="6" customFormat="1" x14ac:dyDescent="0.2">
      <c r="A73" s="316" t="s">
        <v>343</v>
      </c>
      <c r="B73" s="37" t="s">
        <v>134</v>
      </c>
      <c r="C73" s="16">
        <v>1</v>
      </c>
      <c r="D73" s="360">
        <v>867.36</v>
      </c>
      <c r="E73" s="236">
        <v>0</v>
      </c>
      <c r="F73" s="79">
        <v>0</v>
      </c>
      <c r="G73" s="86">
        <v>3</v>
      </c>
      <c r="H73" s="272">
        <v>1530</v>
      </c>
    </row>
    <row r="74" spans="1:8" s="6" customFormat="1" x14ac:dyDescent="0.2">
      <c r="A74" s="316" t="s">
        <v>220</v>
      </c>
      <c r="B74" s="37" t="s">
        <v>134</v>
      </c>
      <c r="C74" s="16">
        <v>1</v>
      </c>
      <c r="D74" s="360">
        <v>1045.5</v>
      </c>
      <c r="E74" s="236">
        <v>0</v>
      </c>
      <c r="F74" s="79">
        <v>0</v>
      </c>
      <c r="G74" s="86">
        <v>2.5</v>
      </c>
      <c r="H74" s="272">
        <v>2557.5</v>
      </c>
    </row>
    <row r="75" spans="1:8" s="6" customFormat="1" x14ac:dyDescent="0.2">
      <c r="A75" s="319" t="s">
        <v>301</v>
      </c>
      <c r="B75" s="37" t="s">
        <v>5</v>
      </c>
      <c r="C75" s="16">
        <v>1</v>
      </c>
      <c r="D75" s="351">
        <v>433.64</v>
      </c>
      <c r="E75" s="236">
        <v>0</v>
      </c>
      <c r="F75" s="79">
        <v>0</v>
      </c>
      <c r="G75" s="86">
        <v>1</v>
      </c>
      <c r="H75" s="272">
        <v>433.64</v>
      </c>
    </row>
    <row r="76" spans="1:8" s="6" customFormat="1" x14ac:dyDescent="0.2">
      <c r="A76" s="51" t="s">
        <v>234</v>
      </c>
      <c r="B76" s="50" t="s">
        <v>256</v>
      </c>
      <c r="C76" s="16">
        <v>1</v>
      </c>
      <c r="D76" s="351">
        <v>1262.8</v>
      </c>
      <c r="E76" s="236">
        <v>0</v>
      </c>
      <c r="F76" s="79">
        <v>0</v>
      </c>
      <c r="G76" s="86">
        <v>22.5</v>
      </c>
      <c r="H76" s="272">
        <v>27601.8</v>
      </c>
    </row>
    <row r="77" spans="1:8" s="6" customFormat="1" x14ac:dyDescent="0.2">
      <c r="A77" s="51" t="s">
        <v>235</v>
      </c>
      <c r="B77" s="50" t="s">
        <v>256</v>
      </c>
      <c r="C77" s="16">
        <v>1</v>
      </c>
      <c r="D77" s="351">
        <v>1030.51</v>
      </c>
      <c r="E77" s="236">
        <v>0</v>
      </c>
      <c r="F77" s="79">
        <v>0</v>
      </c>
      <c r="G77" s="86">
        <v>4</v>
      </c>
      <c r="H77" s="272">
        <v>4122.04</v>
      </c>
    </row>
    <row r="78" spans="1:8" s="6" customFormat="1" x14ac:dyDescent="0.2">
      <c r="A78" s="320" t="s">
        <v>353</v>
      </c>
      <c r="B78" s="16" t="s">
        <v>5</v>
      </c>
      <c r="C78" s="16"/>
      <c r="D78" s="363">
        <v>231</v>
      </c>
      <c r="E78" s="236"/>
      <c r="F78" s="79"/>
      <c r="G78" s="86">
        <v>1</v>
      </c>
      <c r="H78" s="272">
        <v>231</v>
      </c>
    </row>
    <row r="79" spans="1:8" s="6" customFormat="1" x14ac:dyDescent="0.2">
      <c r="A79" s="320" t="s">
        <v>354</v>
      </c>
      <c r="B79" s="16" t="s">
        <v>5</v>
      </c>
      <c r="C79" s="16"/>
      <c r="D79" s="363">
        <v>353.21</v>
      </c>
      <c r="E79" s="236"/>
      <c r="F79" s="79"/>
      <c r="G79" s="86">
        <v>2</v>
      </c>
      <c r="H79" s="272">
        <v>653.21</v>
      </c>
    </row>
    <row r="80" spans="1:8" s="6" customFormat="1" x14ac:dyDescent="0.2">
      <c r="A80" s="320" t="s">
        <v>355</v>
      </c>
      <c r="B80" s="16" t="s">
        <v>5</v>
      </c>
      <c r="C80" s="16"/>
      <c r="D80" s="363">
        <v>449.9</v>
      </c>
      <c r="E80" s="236"/>
      <c r="F80" s="79"/>
      <c r="G80" s="86">
        <v>1</v>
      </c>
      <c r="H80" s="272">
        <v>449.9</v>
      </c>
    </row>
    <row r="81" spans="1:8" s="6" customFormat="1" x14ac:dyDescent="0.2">
      <c r="A81" s="323" t="s">
        <v>271</v>
      </c>
      <c r="B81" s="49" t="s">
        <v>127</v>
      </c>
      <c r="C81" s="28"/>
      <c r="D81" s="351">
        <v>183.3</v>
      </c>
      <c r="E81" s="236">
        <v>0</v>
      </c>
      <c r="F81" s="79">
        <v>0</v>
      </c>
      <c r="G81" s="86">
        <v>211</v>
      </c>
      <c r="H81" s="272">
        <v>37943.800000000003</v>
      </c>
    </row>
    <row r="82" spans="1:8" s="6" customFormat="1" x14ac:dyDescent="0.2">
      <c r="A82" s="325" t="s">
        <v>136</v>
      </c>
      <c r="B82" s="110" t="s">
        <v>5</v>
      </c>
      <c r="C82" s="28"/>
      <c r="D82" s="351">
        <v>719.12</v>
      </c>
      <c r="E82" s="236">
        <v>0</v>
      </c>
      <c r="F82" s="79">
        <v>0</v>
      </c>
      <c r="G82" s="86">
        <v>1</v>
      </c>
      <c r="H82" s="272">
        <v>719.12</v>
      </c>
    </row>
    <row r="83" spans="1:8" x14ac:dyDescent="0.2">
      <c r="A83" s="316" t="s">
        <v>410</v>
      </c>
      <c r="B83" s="37" t="s">
        <v>127</v>
      </c>
      <c r="C83" s="28"/>
      <c r="D83" s="351">
        <v>195.21</v>
      </c>
      <c r="E83" s="236">
        <v>0</v>
      </c>
      <c r="F83" s="79">
        <v>0</v>
      </c>
      <c r="G83" s="86">
        <v>6.5</v>
      </c>
      <c r="H83" s="272">
        <v>1268.865</v>
      </c>
    </row>
    <row r="84" spans="1:8" x14ac:dyDescent="0.2">
      <c r="A84" s="326" t="s">
        <v>140</v>
      </c>
      <c r="B84" s="37" t="s">
        <v>128</v>
      </c>
      <c r="C84" s="28"/>
      <c r="D84" s="351">
        <v>47.07</v>
      </c>
      <c r="E84" s="236">
        <v>0</v>
      </c>
      <c r="F84" s="79">
        <v>0</v>
      </c>
      <c r="G84" s="86">
        <v>3</v>
      </c>
      <c r="H84" s="272">
        <v>141.21</v>
      </c>
    </row>
    <row r="85" spans="1:8" x14ac:dyDescent="0.2">
      <c r="A85" s="326" t="s">
        <v>141</v>
      </c>
      <c r="B85" s="37" t="s">
        <v>128</v>
      </c>
      <c r="C85" s="28"/>
      <c r="D85" s="351">
        <v>48.09</v>
      </c>
      <c r="E85" s="236">
        <v>0</v>
      </c>
      <c r="F85" s="79">
        <v>0</v>
      </c>
      <c r="G85" s="86">
        <v>2</v>
      </c>
      <c r="H85" s="272">
        <v>96.18</v>
      </c>
    </row>
    <row r="86" spans="1:8" x14ac:dyDescent="0.2">
      <c r="A86" s="248" t="s">
        <v>147</v>
      </c>
      <c r="B86" s="37" t="s">
        <v>128</v>
      </c>
      <c r="C86" s="28"/>
      <c r="D86" s="351">
        <v>798.97</v>
      </c>
      <c r="E86" s="236">
        <v>0</v>
      </c>
      <c r="F86" s="79">
        <v>0</v>
      </c>
      <c r="G86" s="86">
        <v>14</v>
      </c>
      <c r="H86" s="272">
        <v>11031.38</v>
      </c>
    </row>
    <row r="87" spans="1:8" x14ac:dyDescent="0.2">
      <c r="A87" s="328" t="s">
        <v>327</v>
      </c>
      <c r="B87" s="37" t="s">
        <v>128</v>
      </c>
      <c r="C87" s="28"/>
      <c r="D87" s="351">
        <v>177.4</v>
      </c>
      <c r="E87" s="236"/>
      <c r="F87" s="79"/>
      <c r="G87" s="86">
        <v>5</v>
      </c>
      <c r="H87" s="272">
        <v>887</v>
      </c>
    </row>
    <row r="88" spans="1:8" ht="36" x14ac:dyDescent="0.2">
      <c r="A88" s="111" t="s">
        <v>56</v>
      </c>
      <c r="B88" s="166" t="s">
        <v>20</v>
      </c>
      <c r="C88" s="167">
        <v>24</v>
      </c>
      <c r="D88" s="476">
        <v>62.24</v>
      </c>
      <c r="E88" s="236">
        <v>4</v>
      </c>
      <c r="F88" s="235">
        <v>5975.04</v>
      </c>
      <c r="G88" s="86">
        <v>4</v>
      </c>
      <c r="H88" s="255">
        <v>5660.96</v>
      </c>
    </row>
    <row r="89" spans="1:8" s="65" customFormat="1" x14ac:dyDescent="0.2">
      <c r="A89" s="339" t="s">
        <v>185</v>
      </c>
      <c r="B89" s="14" t="s">
        <v>20</v>
      </c>
      <c r="C89" s="28"/>
      <c r="D89" s="476">
        <v>11000</v>
      </c>
      <c r="E89" s="234">
        <v>4</v>
      </c>
      <c r="F89" s="235">
        <v>44000</v>
      </c>
      <c r="G89" s="79"/>
      <c r="H89" s="270">
        <v>49956.56</v>
      </c>
    </row>
    <row r="90" spans="1:8" s="6" customFormat="1" x14ac:dyDescent="0.2">
      <c r="A90" s="329" t="s">
        <v>186</v>
      </c>
      <c r="B90" s="39" t="s">
        <v>128</v>
      </c>
      <c r="C90" s="28"/>
      <c r="D90" s="351">
        <v>1232.6199999999999</v>
      </c>
      <c r="E90" s="236">
        <v>0</v>
      </c>
      <c r="F90" s="79">
        <v>0</v>
      </c>
      <c r="G90" s="86">
        <v>8</v>
      </c>
      <c r="H90" s="272">
        <v>9860.9599999999991</v>
      </c>
    </row>
    <row r="91" spans="1:8" s="6" customFormat="1" x14ac:dyDescent="0.2">
      <c r="A91" s="329" t="s">
        <v>412</v>
      </c>
      <c r="B91" s="37" t="s">
        <v>128</v>
      </c>
      <c r="C91" s="28"/>
      <c r="D91" s="351">
        <v>1131.42</v>
      </c>
      <c r="E91" s="236">
        <v>0</v>
      </c>
      <c r="F91" s="79">
        <v>0</v>
      </c>
      <c r="G91" s="86">
        <v>4</v>
      </c>
      <c r="H91" s="272">
        <v>4525.68</v>
      </c>
    </row>
    <row r="92" spans="1:8" s="1" customFormat="1" x14ac:dyDescent="0.2">
      <c r="A92" s="330" t="s">
        <v>135</v>
      </c>
      <c r="B92" s="39" t="s">
        <v>128</v>
      </c>
      <c r="C92" s="28"/>
      <c r="D92" s="351">
        <v>79.400000000000006</v>
      </c>
      <c r="E92" s="236">
        <v>0</v>
      </c>
      <c r="F92" s="79">
        <v>0</v>
      </c>
      <c r="G92" s="86">
        <v>15</v>
      </c>
      <c r="H92" s="272">
        <v>1191</v>
      </c>
    </row>
    <row r="93" spans="1:8" s="1" customFormat="1" x14ac:dyDescent="0.2">
      <c r="A93" s="331" t="s">
        <v>232</v>
      </c>
      <c r="B93" s="14" t="s">
        <v>5</v>
      </c>
      <c r="C93" s="16">
        <v>1</v>
      </c>
      <c r="D93" s="360">
        <v>773.27</v>
      </c>
      <c r="E93" s="236">
        <v>0</v>
      </c>
      <c r="F93" s="79">
        <v>0</v>
      </c>
      <c r="G93" s="86">
        <v>3</v>
      </c>
      <c r="H93" s="272">
        <v>2319.81</v>
      </c>
    </row>
    <row r="94" spans="1:8" s="1" customFormat="1" x14ac:dyDescent="0.2">
      <c r="A94" s="332" t="s">
        <v>219</v>
      </c>
      <c r="B94" s="217" t="s">
        <v>6</v>
      </c>
      <c r="C94" s="217">
        <v>1</v>
      </c>
      <c r="D94" s="480">
        <v>4926.87</v>
      </c>
      <c r="E94" s="236">
        <v>0</v>
      </c>
      <c r="F94" s="79">
        <v>0</v>
      </c>
      <c r="G94" s="86">
        <v>2</v>
      </c>
      <c r="H94" s="272">
        <v>9853.74</v>
      </c>
    </row>
    <row r="95" spans="1:8" s="1" customFormat="1" x14ac:dyDescent="0.2">
      <c r="A95" s="315" t="s">
        <v>223</v>
      </c>
      <c r="B95" s="38" t="s">
        <v>134</v>
      </c>
      <c r="C95" s="81">
        <v>1</v>
      </c>
      <c r="D95" s="351">
        <v>1200.97</v>
      </c>
      <c r="E95" s="236">
        <v>0</v>
      </c>
      <c r="F95" s="79">
        <v>0</v>
      </c>
      <c r="G95" s="86">
        <v>6</v>
      </c>
      <c r="H95" s="272">
        <v>7205.82</v>
      </c>
    </row>
    <row r="96" spans="1:8" s="1" customFormat="1" x14ac:dyDescent="0.2">
      <c r="A96" s="315" t="s">
        <v>370</v>
      </c>
      <c r="B96" s="38" t="s">
        <v>134</v>
      </c>
      <c r="C96" s="81">
        <v>1</v>
      </c>
      <c r="D96" s="351">
        <v>1324.86</v>
      </c>
      <c r="E96" s="236">
        <v>0</v>
      </c>
      <c r="F96" s="79">
        <v>0</v>
      </c>
      <c r="G96" s="86">
        <v>1</v>
      </c>
      <c r="H96" s="272">
        <v>1324.86</v>
      </c>
    </row>
    <row r="97" spans="1:8" s="1" customFormat="1" x14ac:dyDescent="0.2">
      <c r="A97" s="315" t="s">
        <v>229</v>
      </c>
      <c r="B97" s="38" t="s">
        <v>134</v>
      </c>
      <c r="C97" s="81">
        <v>1</v>
      </c>
      <c r="D97" s="351">
        <v>2225.89</v>
      </c>
      <c r="E97" s="236">
        <v>0</v>
      </c>
      <c r="F97" s="79">
        <v>0</v>
      </c>
      <c r="G97" s="86">
        <v>1</v>
      </c>
      <c r="H97" s="272">
        <v>2225.89</v>
      </c>
    </row>
    <row r="98" spans="1:8" s="1" customFormat="1" x14ac:dyDescent="0.2">
      <c r="A98" s="318" t="s">
        <v>199</v>
      </c>
      <c r="B98" s="47" t="s">
        <v>5</v>
      </c>
      <c r="C98" s="16">
        <v>1</v>
      </c>
      <c r="D98" s="361">
        <v>756.38</v>
      </c>
      <c r="E98" s="236">
        <v>0</v>
      </c>
      <c r="F98" s="79">
        <v>0</v>
      </c>
      <c r="G98" s="86">
        <v>1</v>
      </c>
      <c r="H98" s="272">
        <v>756.38</v>
      </c>
    </row>
    <row r="99" spans="1:8" s="1" customFormat="1" x14ac:dyDescent="0.2">
      <c r="A99" s="331" t="s">
        <v>253</v>
      </c>
      <c r="B99" s="14" t="s">
        <v>5</v>
      </c>
      <c r="C99" s="16">
        <v>1</v>
      </c>
      <c r="D99" s="362">
        <v>1008.79</v>
      </c>
      <c r="E99" s="236">
        <v>0</v>
      </c>
      <c r="F99" s="79">
        <v>0</v>
      </c>
      <c r="G99" s="86">
        <v>1</v>
      </c>
      <c r="H99" s="272">
        <v>1008.79</v>
      </c>
    </row>
    <row r="100" spans="1:8" s="1" customFormat="1" x14ac:dyDescent="0.2">
      <c r="A100" s="335" t="s">
        <v>203</v>
      </c>
      <c r="B100" s="14" t="s">
        <v>5</v>
      </c>
      <c r="C100" s="16">
        <v>1</v>
      </c>
      <c r="D100" s="362">
        <v>1418.71</v>
      </c>
      <c r="E100" s="236">
        <v>0</v>
      </c>
      <c r="F100" s="79">
        <v>0</v>
      </c>
      <c r="G100" s="86">
        <v>1</v>
      </c>
      <c r="H100" s="272">
        <v>1418.71</v>
      </c>
    </row>
    <row r="101" spans="1:8" s="1" customFormat="1" x14ac:dyDescent="0.2">
      <c r="A101" s="335" t="s">
        <v>204</v>
      </c>
      <c r="B101" s="14" t="s">
        <v>5</v>
      </c>
      <c r="C101" s="16">
        <v>1</v>
      </c>
      <c r="D101" s="360">
        <v>1509.82</v>
      </c>
      <c r="E101" s="236">
        <v>0</v>
      </c>
      <c r="F101" s="79">
        <v>0</v>
      </c>
      <c r="G101" s="86">
        <v>1</v>
      </c>
      <c r="H101" s="272">
        <v>1509.82</v>
      </c>
    </row>
    <row r="102" spans="1:8" s="1" customFormat="1" x14ac:dyDescent="0.2">
      <c r="A102" s="316" t="s">
        <v>139</v>
      </c>
      <c r="B102" s="34" t="s">
        <v>5</v>
      </c>
      <c r="C102" s="28"/>
      <c r="D102" s="351">
        <v>87.98</v>
      </c>
      <c r="E102" s="236">
        <v>0</v>
      </c>
      <c r="F102" s="79">
        <v>0</v>
      </c>
      <c r="G102" s="86">
        <v>4</v>
      </c>
      <c r="H102" s="272">
        <v>351.92</v>
      </c>
    </row>
    <row r="103" spans="1:8" s="1" customFormat="1" x14ac:dyDescent="0.2">
      <c r="A103" s="316" t="s">
        <v>410</v>
      </c>
      <c r="B103" s="37" t="s">
        <v>127</v>
      </c>
      <c r="C103" s="28"/>
      <c r="D103" s="351">
        <v>195.21</v>
      </c>
      <c r="E103" s="236">
        <v>0</v>
      </c>
      <c r="F103" s="79">
        <v>0</v>
      </c>
      <c r="G103" s="86">
        <v>10</v>
      </c>
      <c r="H103" s="272">
        <v>1952.1</v>
      </c>
    </row>
    <row r="104" spans="1:8" s="1" customFormat="1" x14ac:dyDescent="0.2">
      <c r="A104" s="316" t="s">
        <v>411</v>
      </c>
      <c r="B104" s="37" t="s">
        <v>127</v>
      </c>
      <c r="C104" s="28"/>
      <c r="D104" s="351">
        <v>335.83</v>
      </c>
      <c r="E104" s="236">
        <v>0</v>
      </c>
      <c r="F104" s="79">
        <v>0</v>
      </c>
      <c r="G104" s="86">
        <v>2</v>
      </c>
      <c r="H104" s="272">
        <v>671.66</v>
      </c>
    </row>
    <row r="105" spans="1:8" s="1" customFormat="1" x14ac:dyDescent="0.2">
      <c r="A105" s="320" t="s">
        <v>143</v>
      </c>
      <c r="B105" s="49" t="s">
        <v>5</v>
      </c>
      <c r="C105" s="28"/>
      <c r="D105" s="351">
        <v>73.59</v>
      </c>
      <c r="E105" s="236">
        <v>0</v>
      </c>
      <c r="F105" s="79">
        <v>0</v>
      </c>
      <c r="G105" s="86">
        <v>1</v>
      </c>
      <c r="H105" s="272">
        <v>73.59</v>
      </c>
    </row>
    <row r="106" spans="1:8" s="1" customFormat="1" x14ac:dyDescent="0.2">
      <c r="A106" s="320" t="s">
        <v>144</v>
      </c>
      <c r="B106" s="49" t="s">
        <v>128</v>
      </c>
      <c r="C106" s="28"/>
      <c r="D106" s="351">
        <v>65.760000000000005</v>
      </c>
      <c r="E106" s="236">
        <v>0</v>
      </c>
      <c r="F106" s="79">
        <v>0</v>
      </c>
      <c r="G106" s="86">
        <v>13</v>
      </c>
      <c r="H106" s="272">
        <v>854.88000000000011</v>
      </c>
    </row>
    <row r="107" spans="1:8" s="1" customFormat="1" x14ac:dyDescent="0.2">
      <c r="A107" s="248" t="s">
        <v>147</v>
      </c>
      <c r="B107" s="37" t="s">
        <v>128</v>
      </c>
      <c r="C107" s="28"/>
      <c r="D107" s="351">
        <v>798.97</v>
      </c>
      <c r="E107" s="236">
        <v>0</v>
      </c>
      <c r="F107" s="79">
        <v>0</v>
      </c>
      <c r="G107" s="86">
        <v>2</v>
      </c>
      <c r="H107" s="272">
        <v>1597.94</v>
      </c>
    </row>
    <row r="108" spans="1:8" s="1" customFormat="1" x14ac:dyDescent="0.2">
      <c r="A108" s="320" t="s">
        <v>354</v>
      </c>
      <c r="B108" s="47" t="s">
        <v>5</v>
      </c>
      <c r="C108" s="16"/>
      <c r="D108" s="363">
        <v>353.21</v>
      </c>
      <c r="E108" s="236">
        <v>0</v>
      </c>
      <c r="F108" s="79">
        <v>0</v>
      </c>
      <c r="G108" s="86">
        <v>1</v>
      </c>
      <c r="H108" s="272">
        <v>353.21</v>
      </c>
    </row>
    <row r="109" spans="1:8" s="1" customFormat="1" ht="13.5" thickBot="1" x14ac:dyDescent="0.25">
      <c r="A109" s="320" t="s">
        <v>355</v>
      </c>
      <c r="B109" s="47" t="s">
        <v>5</v>
      </c>
      <c r="C109" s="16"/>
      <c r="D109" s="363">
        <v>449.9</v>
      </c>
      <c r="E109" s="236">
        <v>0</v>
      </c>
      <c r="F109" s="79">
        <v>0</v>
      </c>
      <c r="G109" s="86">
        <v>2</v>
      </c>
      <c r="H109" s="272">
        <v>899.8</v>
      </c>
    </row>
    <row r="110" spans="1:8" s="1" customFormat="1" ht="39" thickBot="1" x14ac:dyDescent="0.25">
      <c r="A110" s="82" t="s">
        <v>170</v>
      </c>
      <c r="B110" s="35"/>
      <c r="C110" s="36"/>
      <c r="D110" s="364"/>
      <c r="E110" s="273">
        <v>37505</v>
      </c>
      <c r="F110" s="273">
        <v>113319.51999999999</v>
      </c>
      <c r="G110" s="273">
        <v>37505</v>
      </c>
      <c r="H110" s="273">
        <v>113319.51999999999</v>
      </c>
    </row>
    <row r="111" spans="1:8" s="4" customFormat="1" x14ac:dyDescent="0.2">
      <c r="A111" s="111" t="s">
        <v>315</v>
      </c>
      <c r="B111" s="172" t="s">
        <v>240</v>
      </c>
      <c r="C111" s="173">
        <v>1</v>
      </c>
      <c r="D111" s="365">
        <v>20.38</v>
      </c>
      <c r="E111" s="231">
        <v>3624</v>
      </c>
      <c r="F111" s="232">
        <v>73857.119999999995</v>
      </c>
      <c r="G111" s="297">
        <v>3624</v>
      </c>
      <c r="H111" s="244">
        <v>73857.119999999995</v>
      </c>
    </row>
    <row r="112" spans="1:8" s="4" customFormat="1" x14ac:dyDescent="0.2">
      <c r="A112" s="58" t="s">
        <v>57</v>
      </c>
      <c r="B112" s="176" t="s">
        <v>20</v>
      </c>
      <c r="C112" s="154">
        <v>1</v>
      </c>
      <c r="D112" s="481">
        <v>868.52</v>
      </c>
      <c r="E112" s="236">
        <v>4</v>
      </c>
      <c r="F112" s="79">
        <v>3474.08</v>
      </c>
      <c r="G112" s="86">
        <v>4</v>
      </c>
      <c r="H112" s="272">
        <v>3474.08</v>
      </c>
    </row>
    <row r="113" spans="1:38" x14ac:dyDescent="0.2">
      <c r="A113" s="51" t="s">
        <v>317</v>
      </c>
      <c r="B113" s="176" t="s">
        <v>20</v>
      </c>
      <c r="C113" s="154">
        <v>1</v>
      </c>
      <c r="D113" s="367">
        <v>434.26</v>
      </c>
      <c r="E113" s="236">
        <v>4</v>
      </c>
      <c r="F113" s="79">
        <v>1737.04</v>
      </c>
      <c r="G113" s="86">
        <v>4</v>
      </c>
      <c r="H113" s="272">
        <v>1737.04</v>
      </c>
    </row>
    <row r="114" spans="1:38" s="1" customFormat="1" x14ac:dyDescent="0.2">
      <c r="A114" s="58" t="s">
        <v>318</v>
      </c>
      <c r="B114" s="176" t="s">
        <v>20</v>
      </c>
      <c r="C114" s="154">
        <v>1</v>
      </c>
      <c r="D114" s="367">
        <v>434.26</v>
      </c>
      <c r="E114" s="236">
        <v>4</v>
      </c>
      <c r="F114" s="79">
        <v>1737.04</v>
      </c>
      <c r="G114" s="86">
        <v>4</v>
      </c>
      <c r="H114" s="272">
        <v>1737.04</v>
      </c>
    </row>
    <row r="115" spans="1:38" s="3" customFormat="1" ht="24.75" thickBot="1" x14ac:dyDescent="0.25">
      <c r="A115" s="51" t="s">
        <v>58</v>
      </c>
      <c r="B115" s="175" t="s">
        <v>67</v>
      </c>
      <c r="C115" s="117">
        <v>1</v>
      </c>
      <c r="D115" s="368">
        <v>0.96</v>
      </c>
      <c r="E115" s="236">
        <v>33869</v>
      </c>
      <c r="F115" s="79">
        <v>32514.240000000002</v>
      </c>
      <c r="G115" s="86">
        <v>33869</v>
      </c>
      <c r="H115" s="272">
        <v>32514.239999999998</v>
      </c>
    </row>
    <row r="116" spans="1:38" s="6" customFormat="1" ht="26.25" thickBot="1" x14ac:dyDescent="0.25">
      <c r="A116" s="179" t="s">
        <v>258</v>
      </c>
      <c r="B116" s="62"/>
      <c r="C116" s="36"/>
      <c r="D116" s="347"/>
      <c r="E116" s="298"/>
      <c r="F116" s="273">
        <v>34186.080000000002</v>
      </c>
      <c r="G116" s="298"/>
      <c r="H116" s="273">
        <v>53034.04</v>
      </c>
    </row>
    <row r="117" spans="1:38" s="6" customFormat="1" x14ac:dyDescent="0.2">
      <c r="A117" s="111" t="s">
        <v>168</v>
      </c>
      <c r="B117" s="180" t="s">
        <v>257</v>
      </c>
      <c r="C117" s="181">
        <v>12</v>
      </c>
      <c r="D117" s="358">
        <v>700</v>
      </c>
      <c r="E117" s="231">
        <v>4</v>
      </c>
      <c r="F117" s="232">
        <v>34186.080000000002</v>
      </c>
      <c r="G117" s="297">
        <v>4</v>
      </c>
      <c r="H117" s="244">
        <v>33120</v>
      </c>
    </row>
    <row r="118" spans="1:38" s="6" customFormat="1" x14ac:dyDescent="0.2">
      <c r="A118" s="111" t="s">
        <v>379</v>
      </c>
      <c r="B118" s="177" t="s">
        <v>257</v>
      </c>
      <c r="C118" s="183">
        <v>12</v>
      </c>
      <c r="D118" s="346">
        <v>64.06</v>
      </c>
      <c r="E118" s="236">
        <v>0</v>
      </c>
      <c r="F118" s="79">
        <v>0</v>
      </c>
      <c r="G118" s="86">
        <v>4</v>
      </c>
      <c r="H118" s="272">
        <v>3059.04</v>
      </c>
    </row>
    <row r="119" spans="1:38" s="1" customFormat="1" ht="13.5" thickBot="1" x14ac:dyDescent="0.25">
      <c r="A119" s="51" t="s">
        <v>319</v>
      </c>
      <c r="B119" s="177" t="s">
        <v>5</v>
      </c>
      <c r="C119" s="21"/>
      <c r="D119" s="355" t="s">
        <v>430</v>
      </c>
      <c r="E119" s="236">
        <v>0</v>
      </c>
      <c r="F119" s="79">
        <v>0</v>
      </c>
      <c r="G119" s="86">
        <v>2</v>
      </c>
      <c r="H119" s="272">
        <v>16855</v>
      </c>
    </row>
    <row r="120" spans="1:38" s="3" customFormat="1" ht="26.25" thickBot="1" x14ac:dyDescent="0.25">
      <c r="A120" s="184" t="s">
        <v>259</v>
      </c>
      <c r="B120" s="35"/>
      <c r="C120" s="36"/>
      <c r="D120" s="347"/>
      <c r="E120" s="229"/>
      <c r="F120" s="273">
        <v>22601.72</v>
      </c>
      <c r="G120" s="229"/>
      <c r="H120" s="273">
        <v>39415.148000000001</v>
      </c>
    </row>
    <row r="121" spans="1:38" ht="36" x14ac:dyDescent="0.2">
      <c r="A121" s="185" t="s">
        <v>59</v>
      </c>
      <c r="B121" s="186"/>
      <c r="C121" s="154"/>
      <c r="D121" s="369"/>
      <c r="E121" s="236">
        <v>0</v>
      </c>
      <c r="F121" s="235">
        <v>9176.1200000000008</v>
      </c>
      <c r="G121" s="235"/>
      <c r="H121" s="255">
        <v>9125.137999999999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</row>
    <row r="122" spans="1:38" s="3" customFormat="1" x14ac:dyDescent="0.2">
      <c r="A122" s="187" t="s">
        <v>21</v>
      </c>
      <c r="B122" s="186" t="s">
        <v>72</v>
      </c>
      <c r="C122" s="154">
        <v>12</v>
      </c>
      <c r="D122" s="370">
        <v>13.03</v>
      </c>
      <c r="E122" s="236">
        <v>36</v>
      </c>
      <c r="F122" s="79">
        <v>5628.96</v>
      </c>
      <c r="G122" s="86">
        <v>36</v>
      </c>
      <c r="H122" s="272">
        <v>5598.36</v>
      </c>
    </row>
    <row r="123" spans="1:38" s="3" customFormat="1" x14ac:dyDescent="0.2">
      <c r="A123" s="187" t="s">
        <v>22</v>
      </c>
      <c r="B123" s="186" t="s">
        <v>6</v>
      </c>
      <c r="C123" s="154">
        <v>12</v>
      </c>
      <c r="D123" s="370">
        <v>0.28999999999999998</v>
      </c>
      <c r="E123" s="236">
        <v>1019.3</v>
      </c>
      <c r="F123" s="79">
        <v>3547.16</v>
      </c>
      <c r="G123" s="86">
        <v>1019.3</v>
      </c>
      <c r="H123" s="272">
        <v>3526.7780000000002</v>
      </c>
    </row>
    <row r="124" spans="1:38" s="3" customFormat="1" ht="36" x14ac:dyDescent="0.2">
      <c r="A124" s="141" t="s">
        <v>260</v>
      </c>
      <c r="B124" s="186"/>
      <c r="C124" s="154" t="s">
        <v>261</v>
      </c>
      <c r="D124" s="369"/>
      <c r="E124" s="236">
        <v>0</v>
      </c>
      <c r="F124" s="235">
        <v>13425.6</v>
      </c>
      <c r="G124" s="79"/>
      <c r="H124" s="255">
        <v>30290.010000000002</v>
      </c>
    </row>
    <row r="125" spans="1:38" s="3" customFormat="1" x14ac:dyDescent="0.2">
      <c r="A125" s="215" t="s">
        <v>338</v>
      </c>
      <c r="B125" s="34" t="s">
        <v>128</v>
      </c>
      <c r="C125" s="16"/>
      <c r="D125" s="351">
        <v>58.26</v>
      </c>
      <c r="E125" s="236">
        <v>0</v>
      </c>
      <c r="F125" s="79">
        <v>0</v>
      </c>
      <c r="G125" s="86">
        <v>292</v>
      </c>
      <c r="H125" s="272">
        <v>17011.920000000002</v>
      </c>
    </row>
    <row r="126" spans="1:38" s="3" customFormat="1" x14ac:dyDescent="0.2">
      <c r="A126" s="315" t="s">
        <v>150</v>
      </c>
      <c r="B126" s="34" t="s">
        <v>5</v>
      </c>
      <c r="C126" s="16"/>
      <c r="D126" s="351">
        <v>27.69</v>
      </c>
      <c r="E126" s="236">
        <v>0</v>
      </c>
      <c r="F126" s="79">
        <v>0</v>
      </c>
      <c r="G126" s="86">
        <v>72</v>
      </c>
      <c r="H126" s="272">
        <v>1993.68</v>
      </c>
    </row>
    <row r="127" spans="1:38" s="3" customFormat="1" x14ac:dyDescent="0.2">
      <c r="A127" s="315" t="s">
        <v>151</v>
      </c>
      <c r="B127" s="34" t="s">
        <v>128</v>
      </c>
      <c r="C127" s="16"/>
      <c r="D127" s="351">
        <v>3335</v>
      </c>
      <c r="E127" s="236">
        <v>0</v>
      </c>
      <c r="F127" s="79">
        <v>0</v>
      </c>
      <c r="G127" s="86">
        <v>2</v>
      </c>
      <c r="H127" s="272">
        <v>6670</v>
      </c>
    </row>
    <row r="128" spans="1:38" s="3" customFormat="1" x14ac:dyDescent="0.2">
      <c r="A128" s="315" t="s">
        <v>152</v>
      </c>
      <c r="B128" s="34" t="s">
        <v>128</v>
      </c>
      <c r="C128" s="16"/>
      <c r="D128" s="351">
        <v>847.34</v>
      </c>
      <c r="E128" s="236">
        <v>0</v>
      </c>
      <c r="F128" s="79">
        <v>0</v>
      </c>
      <c r="G128" s="86">
        <v>2</v>
      </c>
      <c r="H128" s="272">
        <v>1570.3400000000001</v>
      </c>
    </row>
    <row r="129" spans="1:8" s="3" customFormat="1" x14ac:dyDescent="0.2">
      <c r="A129" s="315" t="s">
        <v>153</v>
      </c>
      <c r="B129" s="34" t="s">
        <v>128</v>
      </c>
      <c r="C129" s="16"/>
      <c r="D129" s="351">
        <v>218.27</v>
      </c>
      <c r="E129" s="236">
        <v>0</v>
      </c>
      <c r="F129" s="79">
        <v>0</v>
      </c>
      <c r="G129" s="86">
        <v>1</v>
      </c>
      <c r="H129" s="272">
        <v>218</v>
      </c>
    </row>
    <row r="130" spans="1:8" s="3" customFormat="1" x14ac:dyDescent="0.2">
      <c r="A130" s="340" t="s">
        <v>429</v>
      </c>
      <c r="B130" s="34" t="s">
        <v>128</v>
      </c>
      <c r="C130" s="16"/>
      <c r="D130" s="351">
        <v>47.04</v>
      </c>
      <c r="E130" s="236">
        <v>0</v>
      </c>
      <c r="F130" s="79">
        <v>0</v>
      </c>
      <c r="G130" s="86">
        <v>47</v>
      </c>
      <c r="H130" s="272">
        <v>2217.6</v>
      </c>
    </row>
    <row r="131" spans="1:8" s="3" customFormat="1" ht="13.5" thickBot="1" x14ac:dyDescent="0.25">
      <c r="A131" s="215" t="s">
        <v>340</v>
      </c>
      <c r="B131" s="34" t="s">
        <v>5</v>
      </c>
      <c r="C131" s="16"/>
      <c r="D131" s="351">
        <v>608.47</v>
      </c>
      <c r="E131" s="236">
        <v>0</v>
      </c>
      <c r="F131" s="79">
        <v>0</v>
      </c>
      <c r="G131" s="86">
        <v>1</v>
      </c>
      <c r="H131" s="272">
        <v>608.47</v>
      </c>
    </row>
    <row r="132" spans="1:8" s="1" customFormat="1" ht="26.25" thickBot="1" x14ac:dyDescent="0.25">
      <c r="A132" s="184" t="s">
        <v>262</v>
      </c>
      <c r="B132" s="188"/>
      <c r="C132" s="189"/>
      <c r="D132" s="371"/>
      <c r="E132" s="229"/>
      <c r="F132" s="273">
        <v>11214</v>
      </c>
      <c r="G132" s="229"/>
      <c r="H132" s="273">
        <v>9217</v>
      </c>
    </row>
    <row r="133" spans="1:8" s="1" customFormat="1" ht="24.75" thickBot="1" x14ac:dyDescent="0.25">
      <c r="A133" s="145" t="s">
        <v>60</v>
      </c>
      <c r="B133" s="166" t="s">
        <v>66</v>
      </c>
      <c r="C133" s="190">
        <v>1</v>
      </c>
      <c r="D133" s="346"/>
      <c r="E133" s="231">
        <v>8391</v>
      </c>
      <c r="F133" s="232">
        <v>11214</v>
      </c>
      <c r="G133" s="297">
        <v>8391</v>
      </c>
      <c r="H133" s="244">
        <v>9217</v>
      </c>
    </row>
    <row r="134" spans="1:8" s="3" customFormat="1" ht="39" thickBot="1" x14ac:dyDescent="0.25">
      <c r="A134" s="191" t="s">
        <v>263</v>
      </c>
      <c r="B134" s="192"/>
      <c r="C134" s="193"/>
      <c r="D134" s="372"/>
      <c r="E134" s="229">
        <v>4</v>
      </c>
      <c r="F134" s="273">
        <v>175410.86</v>
      </c>
      <c r="G134" s="229">
        <v>4</v>
      </c>
      <c r="H134" s="273">
        <v>173160.91199999998</v>
      </c>
    </row>
    <row r="135" spans="1:8" s="3" customFormat="1" ht="36" x14ac:dyDescent="0.2">
      <c r="A135" s="194" t="s">
        <v>25</v>
      </c>
      <c r="B135" s="195" t="s">
        <v>5</v>
      </c>
      <c r="C135" s="173">
        <v>12</v>
      </c>
      <c r="D135" s="482">
        <v>3436.68</v>
      </c>
      <c r="E135" s="231">
        <v>4</v>
      </c>
      <c r="F135" s="232">
        <v>164960.59</v>
      </c>
      <c r="G135" s="297">
        <v>4</v>
      </c>
      <c r="H135" s="244">
        <v>164068.32</v>
      </c>
    </row>
    <row r="136" spans="1:8" s="1" customFormat="1" x14ac:dyDescent="0.2">
      <c r="A136" s="341" t="s">
        <v>24</v>
      </c>
      <c r="B136" s="196" t="s">
        <v>5</v>
      </c>
      <c r="C136" s="117">
        <v>12</v>
      </c>
      <c r="D136" s="369">
        <v>9.7040000000000006</v>
      </c>
      <c r="E136" s="236">
        <v>4</v>
      </c>
      <c r="F136" s="79">
        <v>1368</v>
      </c>
      <c r="G136" s="86">
        <v>4</v>
      </c>
      <c r="H136" s="272">
        <v>465.79200000000003</v>
      </c>
    </row>
    <row r="137" spans="1:8" s="1" customFormat="1" ht="24.75" thickBot="1" x14ac:dyDescent="0.25">
      <c r="A137" s="342" t="s">
        <v>61</v>
      </c>
      <c r="B137" s="197" t="s">
        <v>5</v>
      </c>
      <c r="C137" s="178">
        <v>1</v>
      </c>
      <c r="D137" s="483">
        <v>2270.5700000000002</v>
      </c>
      <c r="E137" s="236">
        <v>4</v>
      </c>
      <c r="F137" s="79">
        <v>9082.27</v>
      </c>
      <c r="G137" s="86">
        <v>4</v>
      </c>
      <c r="H137" s="272">
        <v>8626.7999999999993</v>
      </c>
    </row>
    <row r="138" spans="1:8" s="1" customFormat="1" ht="16.5" customHeight="1" thickBot="1" x14ac:dyDescent="0.25">
      <c r="A138" s="619" t="s">
        <v>62</v>
      </c>
      <c r="B138" s="620"/>
      <c r="C138" s="620"/>
      <c r="D138" s="621"/>
      <c r="E138" s="229"/>
      <c r="F138" s="273">
        <v>485319.25</v>
      </c>
      <c r="G138" s="229"/>
      <c r="H138" s="273">
        <v>484039.86959999998</v>
      </c>
    </row>
    <row r="139" spans="1:8" s="1" customFormat="1" ht="26.25" thickBot="1" x14ac:dyDescent="0.25">
      <c r="A139" s="198" t="s">
        <v>264</v>
      </c>
      <c r="B139" s="113"/>
      <c r="C139" s="114"/>
      <c r="D139" s="373"/>
      <c r="E139" s="262">
        <v>1045.8</v>
      </c>
      <c r="F139" s="229">
        <v>193893.61</v>
      </c>
      <c r="G139" s="229">
        <v>1045.8</v>
      </c>
      <c r="H139" s="273">
        <v>192858.74400000001</v>
      </c>
    </row>
    <row r="140" spans="1:8" s="1" customFormat="1" ht="24" x14ac:dyDescent="0.2">
      <c r="A140" s="343" t="s">
        <v>173</v>
      </c>
      <c r="B140" s="56" t="s">
        <v>66</v>
      </c>
      <c r="C140" s="381" t="s">
        <v>282</v>
      </c>
      <c r="D140" s="364" t="s">
        <v>265</v>
      </c>
      <c r="E140" s="231">
        <v>8391</v>
      </c>
      <c r="F140" s="232">
        <v>184227.18</v>
      </c>
      <c r="G140" s="297">
        <v>8391</v>
      </c>
      <c r="H140" s="244">
        <v>183343.35</v>
      </c>
    </row>
    <row r="141" spans="1:8" s="1" customFormat="1" ht="24.75" thickBot="1" x14ac:dyDescent="0.25">
      <c r="A141" s="199" t="s">
        <v>275</v>
      </c>
      <c r="B141" s="14" t="s">
        <v>66</v>
      </c>
      <c r="C141" s="83">
        <v>12</v>
      </c>
      <c r="D141" s="396">
        <v>9.6000000000000002E-2</v>
      </c>
      <c r="E141" s="236">
        <v>8391</v>
      </c>
      <c r="F141" s="79">
        <v>9666.43</v>
      </c>
      <c r="G141" s="86">
        <v>8391</v>
      </c>
      <c r="H141" s="272">
        <v>9515.3940000000002</v>
      </c>
    </row>
    <row r="142" spans="1:8" s="3" customFormat="1" ht="51.75" thickBot="1" x14ac:dyDescent="0.25">
      <c r="A142" s="200" t="s">
        <v>266</v>
      </c>
      <c r="B142" s="55" t="s">
        <v>66</v>
      </c>
      <c r="C142" s="382" t="s">
        <v>187</v>
      </c>
      <c r="D142" s="347" t="s">
        <v>265</v>
      </c>
      <c r="E142" s="262">
        <v>4308</v>
      </c>
      <c r="F142" s="229">
        <v>220563.64</v>
      </c>
      <c r="G142" s="298">
        <v>4308</v>
      </c>
      <c r="H142" s="273">
        <v>219424.65</v>
      </c>
    </row>
    <row r="143" spans="1:8" s="3" customFormat="1" ht="42.75" customHeight="1" thickBot="1" x14ac:dyDescent="0.25">
      <c r="A143" s="201" t="s">
        <v>267</v>
      </c>
      <c r="B143" s="274" t="s">
        <v>66</v>
      </c>
      <c r="C143" s="77">
        <v>1</v>
      </c>
      <c r="D143" s="484">
        <v>3.4666666666666665E-3</v>
      </c>
      <c r="E143" s="262">
        <v>8391</v>
      </c>
      <c r="F143" s="229">
        <v>377.6</v>
      </c>
      <c r="G143" s="298">
        <v>8391</v>
      </c>
      <c r="H143" s="273">
        <v>349.06560000000002</v>
      </c>
    </row>
    <row r="144" spans="1:8" s="3" customFormat="1" ht="51.75" thickBot="1" x14ac:dyDescent="0.25">
      <c r="A144" s="184" t="s">
        <v>268</v>
      </c>
      <c r="B144" s="275" t="s">
        <v>66</v>
      </c>
      <c r="C144" s="78">
        <v>12</v>
      </c>
      <c r="D144" s="374">
        <v>0.77</v>
      </c>
      <c r="E144" s="262">
        <v>8391</v>
      </c>
      <c r="F144" s="229">
        <v>70484.399999999994</v>
      </c>
      <c r="G144" s="298">
        <v>8391</v>
      </c>
      <c r="H144" s="273">
        <v>71407.41</v>
      </c>
    </row>
    <row r="145" spans="1:8" s="1" customFormat="1" ht="15.75" thickBot="1" x14ac:dyDescent="0.25">
      <c r="A145" s="209" t="s">
        <v>64</v>
      </c>
      <c r="B145" s="210"/>
      <c r="C145" s="211"/>
      <c r="D145" s="485"/>
      <c r="E145" s="262">
        <v>8391</v>
      </c>
      <c r="F145" s="228">
        <v>489363.12</v>
      </c>
      <c r="G145" s="227">
        <v>8391</v>
      </c>
      <c r="H145" s="273">
        <v>482062.95000000007</v>
      </c>
    </row>
    <row r="146" spans="1:8" s="1" customFormat="1" ht="18" thickBot="1" x14ac:dyDescent="0.25">
      <c r="A146" s="115" t="s">
        <v>269</v>
      </c>
      <c r="B146" s="150" t="s">
        <v>66</v>
      </c>
      <c r="C146" s="117">
        <v>12</v>
      </c>
      <c r="D146" s="486">
        <v>4.8600000000000003</v>
      </c>
      <c r="E146" s="236">
        <v>8391</v>
      </c>
      <c r="F146" s="79">
        <v>489363.12</v>
      </c>
      <c r="G146" s="86">
        <v>8391</v>
      </c>
      <c r="H146" s="272">
        <v>482062.95000000007</v>
      </c>
    </row>
    <row r="147" spans="1:8" s="1" customFormat="1" ht="15.75" thickBot="1" x14ac:dyDescent="0.25">
      <c r="A147" s="123" t="s">
        <v>192</v>
      </c>
      <c r="B147" s="57"/>
      <c r="C147" s="42"/>
      <c r="D147" s="376"/>
      <c r="E147" s="262">
        <v>0</v>
      </c>
      <c r="F147" s="229">
        <v>0</v>
      </c>
      <c r="G147" s="301"/>
      <c r="H147" s="273">
        <v>1299.8900000000001</v>
      </c>
    </row>
    <row r="148" spans="1:8" s="1" customFormat="1" ht="13.5" thickBot="1" x14ac:dyDescent="0.25">
      <c r="A148" s="218" t="s">
        <v>325</v>
      </c>
      <c r="B148" s="463"/>
      <c r="C148" s="464"/>
      <c r="D148" s="488"/>
      <c r="E148" s="262">
        <v>0</v>
      </c>
      <c r="F148" s="229">
        <v>0</v>
      </c>
      <c r="G148" s="229"/>
      <c r="H148" s="273">
        <v>1299.8900000000001</v>
      </c>
    </row>
    <row r="149" spans="1:8" s="1" customFormat="1" ht="24.75" thickBot="1" x14ac:dyDescent="0.25">
      <c r="A149" s="220" t="s">
        <v>323</v>
      </c>
      <c r="B149" s="150" t="s">
        <v>5</v>
      </c>
      <c r="C149" s="117">
        <v>1</v>
      </c>
      <c r="D149" s="486">
        <v>1299.8900000000001</v>
      </c>
      <c r="E149" s="236">
        <v>0</v>
      </c>
      <c r="F149" s="79">
        <v>0</v>
      </c>
      <c r="G149" s="86">
        <v>1</v>
      </c>
      <c r="H149" s="272">
        <v>1299.8900000000001</v>
      </c>
    </row>
    <row r="150" spans="1:8" s="1" customFormat="1" ht="15.75" thickBot="1" x14ac:dyDescent="0.25">
      <c r="A150" s="221" t="s">
        <v>424</v>
      </c>
      <c r="B150" s="55"/>
      <c r="C150" s="40"/>
      <c r="D150" s="489"/>
      <c r="E150" s="17"/>
      <c r="F150" s="273">
        <v>1769572</v>
      </c>
      <c r="G150" s="17"/>
      <c r="H150" s="273">
        <v>1942011.3411000001</v>
      </c>
    </row>
    <row r="151" spans="1:8" x14ac:dyDescent="0.2">
      <c r="A151" s="24"/>
      <c r="B151" s="75"/>
      <c r="C151" s="18"/>
    </row>
    <row r="152" spans="1:8" x14ac:dyDescent="0.2">
      <c r="A152" s="284" t="s">
        <v>431</v>
      </c>
      <c r="B152" s="75"/>
      <c r="C152" s="18"/>
      <c r="D152" s="122"/>
    </row>
    <row r="153" spans="1:8" x14ac:dyDescent="0.2">
      <c r="A153" s="24"/>
      <c r="B153" s="75"/>
      <c r="C153" s="18"/>
      <c r="D153" s="122"/>
    </row>
    <row r="154" spans="1:8" x14ac:dyDescent="0.2">
      <c r="A154" s="24" t="s">
        <v>432</v>
      </c>
      <c r="B154" s="75"/>
      <c r="C154" s="18"/>
      <c r="D154" s="122"/>
    </row>
    <row r="155" spans="1:8" s="1" customFormat="1" x14ac:dyDescent="0.2">
      <c r="A155" s="24"/>
      <c r="B155" s="75"/>
      <c r="C155" s="18"/>
      <c r="D155" s="122"/>
      <c r="E155" s="302"/>
      <c r="F155" s="302"/>
      <c r="G155" s="302"/>
      <c r="H155" s="302"/>
    </row>
    <row r="156" spans="1:8" s="3" customFormat="1" x14ac:dyDescent="0.2">
      <c r="A156" s="24"/>
      <c r="B156" s="75"/>
      <c r="C156" s="18"/>
      <c r="D156" s="122"/>
      <c r="E156" s="302"/>
      <c r="F156" s="302"/>
      <c r="G156" s="302"/>
      <c r="H156" s="302"/>
    </row>
    <row r="157" spans="1:8" x14ac:dyDescent="0.2">
      <c r="A157" s="24"/>
      <c r="D157" s="122"/>
    </row>
    <row r="158" spans="1:8" x14ac:dyDescent="0.2">
      <c r="A158" s="24"/>
    </row>
    <row r="178" spans="1:4" x14ac:dyDescent="0.2">
      <c r="A178" s="13"/>
    </row>
    <row r="179" spans="1:4" x14ac:dyDescent="0.2">
      <c r="A179" s="13"/>
    </row>
    <row r="180" spans="1:4" x14ac:dyDescent="0.2">
      <c r="A180" s="13"/>
    </row>
    <row r="181" spans="1:4" x14ac:dyDescent="0.2">
      <c r="A181" s="13"/>
    </row>
    <row r="182" spans="1:4" x14ac:dyDescent="0.2">
      <c r="A182" s="13"/>
    </row>
    <row r="183" spans="1:4" x14ac:dyDescent="0.2">
      <c r="A183" s="13"/>
    </row>
    <row r="184" spans="1:4" x14ac:dyDescent="0.2">
      <c r="A184" s="13"/>
    </row>
    <row r="185" spans="1:4" x14ac:dyDescent="0.2">
      <c r="A185" s="13"/>
    </row>
    <row r="186" spans="1:4" x14ac:dyDescent="0.2">
      <c r="A186" s="13"/>
    </row>
    <row r="187" spans="1:4" x14ac:dyDescent="0.2">
      <c r="A187" s="13"/>
      <c r="B187" s="13"/>
      <c r="C187" s="13"/>
    </row>
    <row r="188" spans="1:4" x14ac:dyDescent="0.2">
      <c r="A188" s="13"/>
      <c r="B188" s="13"/>
      <c r="C188" s="13"/>
    </row>
    <row r="192" spans="1:4" x14ac:dyDescent="0.2">
      <c r="A192" s="13"/>
      <c r="D192" s="302"/>
    </row>
    <row r="193" spans="1:4" x14ac:dyDescent="0.2">
      <c r="A193" s="13"/>
      <c r="D193" s="302"/>
    </row>
  </sheetData>
  <mergeCells count="8">
    <mergeCell ref="A138:D138"/>
    <mergeCell ref="E22:H22"/>
    <mergeCell ref="A1:H1"/>
    <mergeCell ref="A2:D2"/>
    <mergeCell ref="E21:H21"/>
    <mergeCell ref="A25:D25"/>
    <mergeCell ref="A59:D59"/>
    <mergeCell ref="A11:D11"/>
  </mergeCells>
  <pageMargins left="0.31496062992125984" right="0.31496062992125984" top="0.15748031496062992" bottom="0.15748031496062992" header="0.31496062992125984" footer="0.31496062992125984"/>
  <pageSetup paperSize="9" scale="23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Оломоуцкая,84</vt:lpstr>
      <vt:lpstr>Оломоуцкая, 72</vt:lpstr>
      <vt:lpstr>Оломоуцкая. 48</vt:lpstr>
      <vt:lpstr>Мира, 93</vt:lpstr>
      <vt:lpstr>Оломоуцкая, 56</vt:lpstr>
      <vt:lpstr>Оломоуцкая, 80</vt:lpstr>
      <vt:lpstr>Оломоуцкая, 68</vt:lpstr>
      <vt:lpstr>Оломоуцкая, 44</vt:lpstr>
      <vt:lpstr>Мира, 103</vt:lpstr>
      <vt:lpstr>Мира, 105</vt:lpstr>
      <vt:lpstr>Победы, 65</vt:lpstr>
      <vt:lpstr>Мира, 95</vt:lpstr>
      <vt:lpstr>Победы. 81</vt:lpstr>
      <vt:lpstr>Победы, 83</vt:lpstr>
      <vt:lpstr>Победы, 85</vt:lpstr>
      <vt:lpstr>Победы, 87</vt:lpstr>
      <vt:lpstr>Пушкина, 162</vt:lpstr>
      <vt:lpstr>Пушкина, 160</vt:lpstr>
      <vt:lpstr>Пушкина, 158</vt:lpstr>
      <vt:lpstr>Пушкина, 154</vt:lpstr>
      <vt:lpstr>Пушкина, 152</vt:lpstr>
      <vt:lpstr>Пушкина, 156</vt:lpstr>
      <vt:lpstr>Оломоуцкая, 64</vt:lpstr>
      <vt:lpstr>Оломоуцкая,62</vt:lpstr>
      <vt:lpstr>Оломоуцкая, 64А</vt:lpstr>
      <vt:lpstr>Оломоуцкая, 58</vt:lpstr>
      <vt:lpstr>Оломоуцкая. 60</vt:lpstr>
      <vt:lpstr>Оломоуцкая, 50</vt:lpstr>
      <vt:lpstr>Оломоуцкая, 52</vt:lpstr>
      <vt:lpstr>Мира, 101</vt:lpstr>
      <vt:lpstr>Мира, 99</vt:lpstr>
      <vt:lpstr>Мира, 97</vt:lpstr>
      <vt:lpstr>Мира, 107</vt:lpstr>
      <vt:lpstr>Мира, 109</vt:lpstr>
      <vt:lpstr>Победы, 67</vt:lpstr>
      <vt:lpstr>Победы, 69</vt:lpstr>
      <vt:lpstr>Победы, 71</vt:lpstr>
      <vt:lpstr>Победы, 73</vt:lpstr>
      <vt:lpstr>Победы, 75</vt:lpstr>
      <vt:lpstr>Победы. 75а</vt:lpstr>
      <vt:lpstr>Победы. 77</vt:lpstr>
      <vt:lpstr>Победы, 77а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Чекмарева Алена</cp:lastModifiedBy>
  <cp:lastPrinted>2024-03-19T06:14:15Z</cp:lastPrinted>
  <dcterms:created xsi:type="dcterms:W3CDTF">2014-08-22T07:38:42Z</dcterms:created>
  <dcterms:modified xsi:type="dcterms:W3CDTF">2024-03-21T09:51:20Z</dcterms:modified>
</cp:coreProperties>
</file>