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Чекмарева Алена\Загрузки\2023 ДОМА\"/>
    </mc:Choice>
  </mc:AlternateContent>
  <bookViews>
    <workbookView xWindow="0" yWindow="0" windowWidth="21600" windowHeight="9330" tabRatio="901" firstSheet="26" activeTab="38"/>
  </bookViews>
  <sheets>
    <sheet name="Оломоуцкая, 28" sheetId="45" r:id="rId1"/>
    <sheet name="Дружбы,50" sheetId="44" r:id="rId2"/>
    <sheet name="Дружбы,52" sheetId="43" r:id="rId3"/>
    <sheet name="Дружбы,72" sheetId="42" r:id="rId4"/>
    <sheet name="Победы, 39" sheetId="41" r:id="rId5"/>
    <sheet name="Дружбы,66" sheetId="40" r:id="rId6"/>
    <sheet name="Карбышева, 117" sheetId="39" r:id="rId7"/>
    <sheet name="Дружбы,54" sheetId="38" r:id="rId8"/>
    <sheet name="Дружбы,56" sheetId="37" r:id="rId9"/>
    <sheet name="Дружбы,58" sheetId="36" r:id="rId10"/>
    <sheet name="Дружбы,60" sheetId="35" r:id="rId11"/>
    <sheet name="Дружбы,68" sheetId="34" r:id="rId12"/>
    <sheet name="Дружбы,70" sheetId="33" r:id="rId13"/>
    <sheet name="Победы. 50" sheetId="32" r:id="rId14"/>
    <sheet name="Дружбы,76" sheetId="31" r:id="rId15"/>
    <sheet name="Дружбы,78" sheetId="30" r:id="rId16"/>
    <sheet name="Карбышева, 131" sheetId="29" r:id="rId17"/>
    <sheet name="Карбышева, 129" sheetId="61" r:id="rId18"/>
    <sheet name="Победы, 46" sheetId="60" r:id="rId19"/>
    <sheet name="Карбышева, 151" sheetId="59" r:id="rId20"/>
    <sheet name="Карбышева. 153" sheetId="58" r:id="rId21"/>
    <sheet name="87Гвардейская, 29" sheetId="57" r:id="rId22"/>
    <sheet name="Карбышева, 155" sheetId="56" r:id="rId23"/>
    <sheet name="Дружбы,82" sheetId="55" r:id="rId24"/>
    <sheet name="Дружбы,80" sheetId="54" r:id="rId25"/>
    <sheet name="Дружбы, 84" sheetId="53" r:id="rId26"/>
    <sheet name="Дружбы,96" sheetId="52" r:id="rId27"/>
    <sheet name="Дружбы,98" sheetId="51" r:id="rId28"/>
    <sheet name="Дружбы,94" sheetId="50" r:id="rId29"/>
    <sheet name="Дружбы, 100" sheetId="49" r:id="rId30"/>
    <sheet name="Дружбы,90" sheetId="48" r:id="rId31"/>
    <sheet name="Дружбы,92" sheetId="47" r:id="rId32"/>
    <sheet name="Карбышева, 141" sheetId="46" r:id="rId33"/>
    <sheet name="Карбышева, 143" sheetId="65" r:id="rId34"/>
    <sheet name="Карбышева, 133" sheetId="64" r:id="rId35"/>
    <sheet name="Карбышева, 139" sheetId="63" r:id="rId36"/>
    <sheet name="Карбышева, 135" sheetId="62" r:id="rId37"/>
    <sheet name="Карбышева, 137" sheetId="66" r:id="rId38"/>
    <sheet name="87 Гвардейская, 31" sheetId="67" r:id="rId39"/>
    <sheet name="Лист1" sheetId="68" r:id="rId40"/>
  </sheets>
  <definedNames>
    <definedName name="_xlnm._FilterDatabase" localSheetId="38" hidden="1">'87 Гвардейская, 31'!$E$1:$H$187</definedName>
    <definedName name="_xlnm._FilterDatabase" localSheetId="21" hidden="1">'87Гвардейская, 29'!$E$1:$H$209</definedName>
    <definedName name="_xlnm._FilterDatabase" localSheetId="29" hidden="1">'Дружбы, 100'!$E$1:$H$154</definedName>
    <definedName name="_xlnm._FilterDatabase" localSheetId="25" hidden="1">'Дружбы, 84'!$E$1:$H$162</definedName>
    <definedName name="_xlnm._FilterDatabase" localSheetId="1" hidden="1">'Дружбы,50'!$E$1:$H$197</definedName>
    <definedName name="_xlnm._FilterDatabase" localSheetId="2" hidden="1">'Дружбы,52'!$E$1:$H$226</definedName>
    <definedName name="_xlnm._FilterDatabase" localSheetId="7" hidden="1">'Дружбы,54'!$E$1:$H$155</definedName>
    <definedName name="_xlnm._FilterDatabase" localSheetId="8" hidden="1">'Дружбы,56'!$E$1:$H$180</definedName>
    <definedName name="_xlnm._FilterDatabase" localSheetId="9" hidden="1">'Дружбы,58'!$E$1:$H$211</definedName>
    <definedName name="_xlnm._FilterDatabase" localSheetId="10" hidden="1">'Дружбы,60'!$E$1:$H$181</definedName>
    <definedName name="_xlnm._FilterDatabase" localSheetId="5" hidden="1">'Дружбы,66'!$E$1:$H$207</definedName>
    <definedName name="_xlnm._FilterDatabase" localSheetId="11" hidden="1">'Дружбы,68'!$E$1:$H$187</definedName>
    <definedName name="_xlnm._FilterDatabase" localSheetId="12" hidden="1">'Дружбы,70'!$E$1:$H$189</definedName>
    <definedName name="_xlnm._FilterDatabase" localSheetId="3" hidden="1">'Дружбы,72'!$E$1:$H$220</definedName>
    <definedName name="_xlnm._FilterDatabase" localSheetId="14" hidden="1">'Дружбы,76'!$E$1:$H$184</definedName>
    <definedName name="_xlnm._FilterDatabase" localSheetId="15" hidden="1">'Дружбы,78'!$E$1:$H$228</definedName>
    <definedName name="_xlnm._FilterDatabase" localSheetId="24" hidden="1">'Дружбы,80'!$E$1:$H$178</definedName>
    <definedName name="_xlnm._FilterDatabase" localSheetId="23" hidden="1">'Дружбы,82'!$E$1:$H$195</definedName>
    <definedName name="_xlnm._FilterDatabase" localSheetId="30" hidden="1">'Дружбы,90'!$E$1:$H$162</definedName>
    <definedName name="_xlnm._FilterDatabase" localSheetId="31" hidden="1">'Дружбы,92'!$E$1:$H$171</definedName>
    <definedName name="_xlnm._FilterDatabase" localSheetId="28" hidden="1">'Дружбы,94'!$E$1:$H$152</definedName>
    <definedName name="_xlnm._FilterDatabase" localSheetId="26" hidden="1">'Дружбы,96'!$E$1:$H$180</definedName>
    <definedName name="_xlnm._FilterDatabase" localSheetId="27" hidden="1">'Дружбы,98'!$E$1:$H$190</definedName>
    <definedName name="_xlnm._FilterDatabase" localSheetId="6" hidden="1">'Карбышева, 117'!$E$1:$H$182</definedName>
    <definedName name="_xlnm._FilterDatabase" localSheetId="17" hidden="1">'Карбышева, 129'!$E$1:$H$168</definedName>
    <definedName name="_xlnm._FilterDatabase" localSheetId="16" hidden="1">'Карбышева, 131'!$E$1:$H$199</definedName>
    <definedName name="_xlnm._FilterDatabase" localSheetId="34" hidden="1">'Карбышева, 133'!$E$1:$H$162</definedName>
    <definedName name="_xlnm._FilterDatabase" localSheetId="36" hidden="1">'Карбышева, 135'!$E$1:$H$167</definedName>
    <definedName name="_xlnm._FilterDatabase" localSheetId="37" hidden="1">'Карбышева, 137'!$E$1:$H$161</definedName>
    <definedName name="_xlnm._FilterDatabase" localSheetId="35" hidden="1">'Карбышева, 139'!$E$1:$H$157</definedName>
    <definedName name="_xlnm._FilterDatabase" localSheetId="32" hidden="1">'Карбышева, 141'!$E$1:$H$153</definedName>
    <definedName name="_xlnm._FilterDatabase" localSheetId="33" hidden="1">'Карбышева, 143'!$E$1:$H$168</definedName>
    <definedName name="_xlnm._FilterDatabase" localSheetId="19" hidden="1">'Карбышева, 151'!$E$1:$H$191</definedName>
    <definedName name="_xlnm._FilterDatabase" localSheetId="22" hidden="1">'Карбышева, 155'!$E$1:$H$175</definedName>
    <definedName name="_xlnm._FilterDatabase" localSheetId="20" hidden="1">'Карбышева. 153'!$E$1:$H$198</definedName>
    <definedName name="_xlnm._FilterDatabase" localSheetId="0" hidden="1">'Оломоуцкая, 28'!$E$1:$H$212</definedName>
    <definedName name="_xlnm._FilterDatabase" localSheetId="4" hidden="1">'Победы, 39'!$E$1:$H$206</definedName>
    <definedName name="_xlnm._FilterDatabase" localSheetId="18" hidden="1">'Победы, 46'!$E$1:$H$169</definedName>
    <definedName name="_xlnm._FilterDatabase" localSheetId="13" hidden="1">'Победы. 50'!$E$1:$H$199</definedName>
  </definedNames>
  <calcPr calcId="162913"/>
</workbook>
</file>

<file path=xl/calcChain.xml><?xml version="1.0" encoding="utf-8"?>
<calcChain xmlns="http://schemas.openxmlformats.org/spreadsheetml/2006/main">
  <c r="H146" i="29" l="1"/>
  <c r="H143" i="29" s="1"/>
  <c r="H24" i="30"/>
  <c r="G33" i="56" l="1"/>
  <c r="G32" i="56"/>
  <c r="G39" i="45" l="1"/>
  <c r="G38" i="45"/>
  <c r="G39" i="44"/>
  <c r="G38" i="44"/>
  <c r="G43" i="43"/>
  <c r="G42" i="43"/>
  <c r="G37" i="42"/>
  <c r="G36" i="42"/>
  <c r="G39" i="41"/>
  <c r="G38" i="41"/>
  <c r="G41" i="40"/>
  <c r="G40" i="40"/>
  <c r="G37" i="39"/>
  <c r="G36" i="39"/>
  <c r="G34" i="38"/>
  <c r="G33" i="38"/>
  <c r="G36" i="37"/>
  <c r="G35" i="37"/>
  <c r="G36" i="36"/>
  <c r="G35" i="36"/>
  <c r="G37" i="35"/>
  <c r="G36" i="35"/>
  <c r="G35" i="34"/>
  <c r="G34" i="34"/>
  <c r="G34" i="33"/>
  <c r="G33" i="33"/>
  <c r="G37" i="32"/>
  <c r="G36" i="32"/>
  <c r="G35" i="31"/>
  <c r="G34" i="31"/>
  <c r="G41" i="30"/>
  <c r="G40" i="30"/>
  <c r="G35" i="61"/>
  <c r="G34" i="61"/>
  <c r="G35" i="60"/>
  <c r="G34" i="60"/>
  <c r="G34" i="59"/>
  <c r="G33" i="59"/>
  <c r="G38" i="58"/>
  <c r="G37" i="58"/>
  <c r="G39" i="57"/>
  <c r="G38" i="57"/>
  <c r="G39" i="55"/>
  <c r="G38" i="55"/>
  <c r="G37" i="54"/>
  <c r="G36" i="54"/>
  <c r="G34" i="52"/>
  <c r="G33" i="52"/>
  <c r="G39" i="51"/>
  <c r="G38" i="51"/>
  <c r="G34" i="50"/>
  <c r="G33" i="50"/>
  <c r="G34" i="49"/>
  <c r="G33" i="49"/>
  <c r="G36" i="47"/>
  <c r="G35" i="47"/>
  <c r="G36" i="65"/>
  <c r="H79" i="67" l="1"/>
  <c r="H59" i="47"/>
  <c r="H74" i="51"/>
  <c r="H76" i="51"/>
  <c r="H82" i="51"/>
  <c r="H63" i="52"/>
  <c r="H66" i="53"/>
  <c r="H89" i="55"/>
  <c r="F68" i="56"/>
  <c r="H78" i="57"/>
  <c r="H82" i="57"/>
  <c r="H75" i="58"/>
  <c r="F69" i="59"/>
  <c r="F50" i="59" l="1"/>
  <c r="H92" i="30"/>
  <c r="H60" i="30"/>
  <c r="H58" i="30" s="1"/>
  <c r="H31" i="30"/>
  <c r="H29" i="30" s="1"/>
  <c r="H49" i="39"/>
  <c r="H31" i="39"/>
  <c r="H29" i="39" s="1"/>
  <c r="H62" i="40"/>
  <c r="H33" i="40"/>
  <c r="H31" i="40" s="1"/>
  <c r="F89" i="42"/>
  <c r="F98" i="43"/>
  <c r="H94" i="43"/>
  <c r="H96" i="43"/>
  <c r="H51" i="66" l="1"/>
  <c r="G64" i="47"/>
  <c r="H67" i="48"/>
  <c r="D64" i="55"/>
  <c r="H66" i="56"/>
  <c r="H76" i="57"/>
  <c r="H89" i="57"/>
  <c r="H75" i="59"/>
  <c r="H69" i="59"/>
  <c r="H71" i="59"/>
  <c r="H73" i="59"/>
  <c r="H88" i="30"/>
  <c r="H98" i="30"/>
  <c r="H112" i="30"/>
  <c r="G81" i="36"/>
  <c r="H87" i="40"/>
  <c r="G105" i="43"/>
  <c r="G104" i="43"/>
  <c r="H62" i="44"/>
  <c r="H85" i="45"/>
  <c r="H80" i="45"/>
</calcChain>
</file>

<file path=xl/sharedStrings.xml><?xml version="1.0" encoding="utf-8"?>
<sst xmlns="http://schemas.openxmlformats.org/spreadsheetml/2006/main" count="9368" uniqueCount="470">
  <si>
    <t>факт за отчетный период</t>
  </si>
  <si>
    <t>Объем</t>
  </si>
  <si>
    <t>план на год</t>
  </si>
  <si>
    <t>шт</t>
  </si>
  <si>
    <t>м2</t>
  </si>
  <si>
    <t>Наименование</t>
  </si>
  <si>
    <t>Ед.</t>
  </si>
  <si>
    <t xml:space="preserve">Всего  </t>
  </si>
  <si>
    <t>Периодичность</t>
  </si>
  <si>
    <t>стоим.</t>
  </si>
  <si>
    <t>изм.</t>
  </si>
  <si>
    <t>на ед.изм., в месяц</t>
  </si>
  <si>
    <t>кв-р</t>
  </si>
  <si>
    <t>1 раз в год</t>
  </si>
  <si>
    <t>Осмотр всех элементов рулонных кровель, водостоков, включая осмотр потолков верхних этажей домов с совмещенными (бесчердачными) крышами</t>
  </si>
  <si>
    <t>- инженерное оборудование в квартирах</t>
  </si>
  <si>
    <t>- устройства в чердачных и подв.помещениях</t>
  </si>
  <si>
    <t>- оборудования в тепловых узлах</t>
  </si>
  <si>
    <t>узел</t>
  </si>
  <si>
    <t>- электрообор.и сетей на лест.клетках</t>
  </si>
  <si>
    <t>- то же в подвалах</t>
  </si>
  <si>
    <t>1 раз в 3 года</t>
  </si>
  <si>
    <t>Страховка</t>
  </si>
  <si>
    <t>Обеспечение проведения осмотров, технического обслуживания  с организацией системы диспетчерского контроля и обеспечение диспетчерской связи с кабиной лифта, проведения аварийного обслуживания лифта (лифтов)</t>
  </si>
  <si>
    <t>Оценка соответствия лифтов, отработавших срок службы требованиям Технического регламента Таможенного союза</t>
  </si>
  <si>
    <t>м3</t>
  </si>
  <si>
    <t>I. 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полов) многоквартирных домов</t>
  </si>
  <si>
    <t xml:space="preserve">1. Работы, выполняемые в отношении всех видов фундаментов: </t>
  </si>
  <si>
    <t xml:space="preserve"> Осмотры с целью проверки соответствия параметров вертикальной планировки территории вокруг здания проектным параметрам, проверка технического состояния видимых частей конструкций с выявлением признаков неравномерных осадок фундаментов всех типов,коррозии арматуры, расслаивания, трещин, выпучивания, отклонения от вертикали в домах с бетонными, железобетонными и каменными фундаментами,проверка состояния гидроизоляции фундаментов и систем водоотвода фундамента</t>
  </si>
  <si>
    <t>2. Работы, выполняемые в зданиях с подвалами:</t>
  </si>
  <si>
    <t>Осмотры с целью проверки температурно-влажностного режима подвальных помещений,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требованиями, контроль за состоянием дверей подвалов и технических подполий, запорных устройств на них.</t>
  </si>
  <si>
    <t>3. Работы, выполняемые для надлежащего содержания стен многоквартирных домов:</t>
  </si>
  <si>
    <t>Осмотры с целью выявления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устройств,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</si>
  <si>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Устранение выявленных неисправностей:</t>
  </si>
  <si>
    <t>4. Работы, выполняемые в целях надлежащего содержания перекрытий и покрытий многоквартирных домов:</t>
  </si>
  <si>
    <t>Осмотры с целью выявления нарушений условий эксплуатации, несанкционированных изменений конструктивного решения, выявления прогибов, трещин и колебаний,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настила, проверка состояния утеплителя, гидроизоляции и звукоизоляции, адгезии отделочных слоев к конструкциям перекрытия (покрытия)</t>
  </si>
  <si>
    <t>5. Работы, выполняемые в целях надлежащего содержания крыш многоквартирных домов:</t>
  </si>
  <si>
    <t>6.  Работы, выполняемые в целях надлежащего содержания лестниц многоквартирных домов:</t>
  </si>
  <si>
    <t>Осмотры с целью выявления деформации и повреждений в несущих конструкциях, надежности крепления ограждений, выбоин и сколов в ступенях,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</si>
  <si>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7. Работы, выполняемые в целях надлежащего содержания фасадов многоквартирных домов:</t>
  </si>
  <si>
    <t>Осмотры с целью выявления нарушений отделки фасадов и их отдельных элементов, ослабления связи отделочных слоев со стенами,  нарушений и эксплуатационных качеств несущих конструкций, гидроизоляции, элементов металлических ограждений на балконах, лоджиях и козырьках, контроль состояния  элементов крылец и зонтов над входами в здание, в подвалы,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</si>
  <si>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>8. Работы, выполняемые в целях надлежащего содержания перегородок в многоквартирных домах:</t>
  </si>
  <si>
    <t>Осмотры помещений с целью выявления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трубопроводов, проверка звукоизоляции</t>
  </si>
  <si>
    <t>9. Работы, выполняемые в целях надлежащего содержания внутренней отделки многоквартирных домов</t>
  </si>
  <si>
    <t>Проверка состояния внутренней отделки.</t>
  </si>
  <si>
    <t>10. Работы, выполняемые в целях надлежащего содержания оконных и дверных заполнений помещений, относящихся к общему имуществу в многоквартирном доме:</t>
  </si>
  <si>
    <t>Осмотры с целью выявления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доме, контроль состояния плотности притворов входных дверей, самозакрывающихся устройств (доводчики, пружины), ограничителей хода дверей (остановы)</t>
  </si>
  <si>
    <t xml:space="preserve">Устранение выявленных нарушений: </t>
  </si>
  <si>
    <t>II.Работы,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</si>
  <si>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11. Работы, выполняемые в целях надлежащего содержания мусоропроводов многоквартирных домов:</t>
  </si>
  <si>
    <t>прочистка вентиляционных каналов</t>
  </si>
  <si>
    <t>14. Общие работы, выполняемые для надлежащего содержания систем водоснабжения (холодного и горячего), отопления и водоотведения в многоквартирных домах:</t>
  </si>
  <si>
    <t>ТЕХНИЧЕСКИЕ ОСМОТРЫ с целью проверки исправности, работоспособности, регулировки  запорной арматуры, контрольно-измерительных приборов, автоматических регуляторов и устройств, коллективных (общедомовых) приборов учета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</si>
  <si>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</si>
  <si>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Проведение пробных пусконаладочных работ (пробные топки)</t>
  </si>
  <si>
    <t>Промывка централизованных систем теплоснабжения для удаления накипно-коррозионных отложений</t>
  </si>
  <si>
    <t>Проверка заземления оболочки электрокабеля, оборудования, замеры сопротивления изоляции проводов, трубопроводов и восстановление цепей заземления по результатам проверки</t>
  </si>
  <si>
    <t xml:space="preserve">ТЕХНИЧЕСКИЕ ОСМОТРЫ с целью проверки исправности, работоспособности, регулировки  электрооборудования и обеспечение работоспособности устройств защитного отключения            </t>
  </si>
  <si>
    <t>Организация проверки состояния системы внутридомового газового оборудования и ее отдельных элементов</t>
  </si>
  <si>
    <t>Обеспечение проведения технического освидетельствования лифта (лифтов), в том числе после замены элементов оборудования</t>
  </si>
  <si>
    <t>III. Работы и услуги по содержанию иного общего имущества в многоквартирном доме</t>
  </si>
  <si>
    <t>IV. Управление жилищным фондом</t>
  </si>
  <si>
    <t>м2 общей пл.помещений</t>
  </si>
  <si>
    <t>м2 общей площади</t>
  </si>
  <si>
    <t>м3 здания</t>
  </si>
  <si>
    <t>при обнаружении</t>
  </si>
  <si>
    <t>при обнаружении неисправностей</t>
  </si>
  <si>
    <t>2 раза в год</t>
  </si>
  <si>
    <t>по мере необходимости</t>
  </si>
  <si>
    <t>лест.кл</t>
  </si>
  <si>
    <t>32-24</t>
  </si>
  <si>
    <t>32-13</t>
  </si>
  <si>
    <t>26-11.</t>
  </si>
  <si>
    <t>26-12.</t>
  </si>
  <si>
    <t>26-13</t>
  </si>
  <si>
    <t>26-14</t>
  </si>
  <si>
    <t>26-15</t>
  </si>
  <si>
    <t>26-16</t>
  </si>
  <si>
    <t>32-8</t>
  </si>
  <si>
    <t>32-7</t>
  </si>
  <si>
    <t>32-9</t>
  </si>
  <si>
    <t>32-15</t>
  </si>
  <si>
    <t>32-12</t>
  </si>
  <si>
    <t>32-10</t>
  </si>
  <si>
    <t>32-11</t>
  </si>
  <si>
    <t>32-23</t>
  </si>
  <si>
    <t>32-21</t>
  </si>
  <si>
    <t>32-17</t>
  </si>
  <si>
    <t>26-4.</t>
  </si>
  <si>
    <t>32-3</t>
  </si>
  <si>
    <t>32-1</t>
  </si>
  <si>
    <t>32-6</t>
  </si>
  <si>
    <t>26-1а</t>
  </si>
  <si>
    <t>26-2.</t>
  </si>
  <si>
    <t>26-9.</t>
  </si>
  <si>
    <t>26-3.</t>
  </si>
  <si>
    <t>32-1/1</t>
  </si>
  <si>
    <t>32-1/2</t>
  </si>
  <si>
    <t>32-2/1</t>
  </si>
  <si>
    <t>32-2</t>
  </si>
  <si>
    <t>32-4</t>
  </si>
  <si>
    <t>32-5</t>
  </si>
  <si>
    <t>26-10.</t>
  </si>
  <si>
    <t>26-1.</t>
  </si>
  <si>
    <t>87 Гвардейская,31</t>
  </si>
  <si>
    <t>Дружбы,100</t>
  </si>
  <si>
    <t>Дружбы,54</t>
  </si>
  <si>
    <t>Дружбы,56</t>
  </si>
  <si>
    <t>Дружбы,58</t>
  </si>
  <si>
    <t>Дружбы,60</t>
  </si>
  <si>
    <t>Дружбы,68</t>
  </si>
  <si>
    <t>Дружбы,70</t>
  </si>
  <si>
    <t>Дружбы,80</t>
  </si>
  <si>
    <t>Дружбы,82</t>
  </si>
  <si>
    <t>Дружбы,84</t>
  </si>
  <si>
    <t>Дружбы,90</t>
  </si>
  <si>
    <t>Дружбы,94</t>
  </si>
  <si>
    <t>Дружбы,96</t>
  </si>
  <si>
    <t>Дружбы,98</t>
  </si>
  <si>
    <t>Карбышева,135</t>
  </si>
  <si>
    <t>Карбышева,133</t>
  </si>
  <si>
    <t>Карбышева,141</t>
  </si>
  <si>
    <t>40 лет Победы,39</t>
  </si>
  <si>
    <t>40 лет Победы,46</t>
  </si>
  <si>
    <t>40 лет Победы,50</t>
  </si>
  <si>
    <t>87 Гвардейская,29</t>
  </si>
  <si>
    <t>Дружбы,50</t>
  </si>
  <si>
    <t>Дружбы,52</t>
  </si>
  <si>
    <t>Дружбы,66</t>
  </si>
  <si>
    <t>Дружбы,72</t>
  </si>
  <si>
    <t>Дружбы,76</t>
  </si>
  <si>
    <t>Дружбы,78</t>
  </si>
  <si>
    <t>Карбышева,131</t>
  </si>
  <si>
    <t>Карбышева,151</t>
  </si>
  <si>
    <t>Карбышева,153</t>
  </si>
  <si>
    <t>Карбышева,117</t>
  </si>
  <si>
    <t>Оломоуцкая,28</t>
  </si>
  <si>
    <t xml:space="preserve"> шт</t>
  </si>
  <si>
    <t>по графику</t>
  </si>
  <si>
    <t>Техническое обслуживание автомотической системы отопления</t>
  </si>
  <si>
    <t>Карбышева,155</t>
  </si>
  <si>
    <t>по адресу: г.Волжский,</t>
  </si>
  <si>
    <t xml:space="preserve"> Сведения о расходовании средств,  начисленных за содержание и текущий ремонт .</t>
  </si>
  <si>
    <t xml:space="preserve">         по нежилым помещениям</t>
  </si>
  <si>
    <t>Сведения о расходовании средств, поступивших  за содержание и текущий ремонт .</t>
  </si>
  <si>
    <r>
      <t>Фактически использовано на содержание и текущий ремонт жилья</t>
    </r>
    <r>
      <rPr>
        <sz val="10"/>
        <rFont val="Arial"/>
        <family val="2"/>
        <charset val="204"/>
      </rPr>
      <t>,</t>
    </r>
  </si>
  <si>
    <r>
      <t>Фактически использовано на содержание и текущий ремонт жилья,</t>
    </r>
    <r>
      <rPr>
        <sz val="10"/>
        <rFont val="Arial"/>
        <family val="2"/>
        <charset val="204"/>
      </rPr>
      <t xml:space="preserve"> </t>
    </r>
  </si>
  <si>
    <t>шт.</t>
  </si>
  <si>
    <t>Восстановление подкоз.освещения</t>
  </si>
  <si>
    <t>Очистка от пыли, мусора груп.щит.и рубильн.</t>
  </si>
  <si>
    <t>Ремонт ВРУ</t>
  </si>
  <si>
    <t>Ремонт выключателей</t>
  </si>
  <si>
    <t>Ремонт губок предохр.и опорных изол.</t>
  </si>
  <si>
    <t>Ремонт патронов</t>
  </si>
  <si>
    <t>Смена автоматов</t>
  </si>
  <si>
    <t>вст.</t>
  </si>
  <si>
    <t>Смена выключателя</t>
  </si>
  <si>
    <t>Смена губок предохранителей</t>
  </si>
  <si>
    <t>Смена предохранителя</t>
  </si>
  <si>
    <t>Смена фотореле</t>
  </si>
  <si>
    <t>Смена э/провод,маг.пров,кабелей</t>
  </si>
  <si>
    <t>-ремонт арматуры со снятием с места</t>
  </si>
  <si>
    <t>м.п.</t>
  </si>
  <si>
    <t>Ликвидация воздуш.пробок в стояках</t>
  </si>
  <si>
    <t>Закрытие подвалов (эл.щитовых) на замки</t>
  </si>
  <si>
    <t>Смена  сгонов диаметром 15</t>
  </si>
  <si>
    <t>Смена  сгонов диаметром 20</t>
  </si>
  <si>
    <t>Смена  сгонов диаметром 25</t>
  </si>
  <si>
    <t>Смена  сгонов диаметром 32</t>
  </si>
  <si>
    <t>Смена муфт диаметром 15</t>
  </si>
  <si>
    <t>Смена муфт диаметром 20</t>
  </si>
  <si>
    <t>Смена муфт диаметром 25</t>
  </si>
  <si>
    <t>Смена муфт диаметром 32</t>
  </si>
  <si>
    <t>Смена контрогаек диаметром 15</t>
  </si>
  <si>
    <t>Смена контрогаек диаметром 20</t>
  </si>
  <si>
    <t>Смена контрогаек диаметром 25</t>
  </si>
  <si>
    <t>Смена контрогаек диаметром 32</t>
  </si>
  <si>
    <t>Смена заглушки диаметром 15</t>
  </si>
  <si>
    <t>Смена заглушки диаметром 25</t>
  </si>
  <si>
    <t>Устранение течи т/провода со сваркой</t>
  </si>
  <si>
    <t>Ремонт регистрового стояка без сварки</t>
  </si>
  <si>
    <t>Ремонт регистрового стояка со сваркой</t>
  </si>
  <si>
    <t>Нарезка резьбы</t>
  </si>
  <si>
    <t>Ремонт армат.без снятия с места (пробковый кр.32,40,50)</t>
  </si>
  <si>
    <t>Пробивка перекрытий</t>
  </si>
  <si>
    <t>мп</t>
  </si>
  <si>
    <t>место</t>
  </si>
  <si>
    <t>ремонт дверных полотен со сменой брусков</t>
  </si>
  <si>
    <t>смена петель</t>
  </si>
  <si>
    <t>Обивка дверей ДВП, ДСП</t>
  </si>
  <si>
    <t>Пристрожка и укрепление дверного полотна</t>
  </si>
  <si>
    <t>ремонт оконных переплетов</t>
  </si>
  <si>
    <t>укрепление оконных коробок</t>
  </si>
  <si>
    <t>Пристрожка окон</t>
  </si>
  <si>
    <t>Карбышева, 129</t>
  </si>
  <si>
    <t>32-6/1</t>
  </si>
  <si>
    <t>ремонт примыканий отмостки</t>
  </si>
  <si>
    <t xml:space="preserve">м2 </t>
  </si>
  <si>
    <t>заделка выбоин  в бет.покрытии</t>
  </si>
  <si>
    <t>непредвиденные</t>
  </si>
  <si>
    <t>руб.</t>
  </si>
  <si>
    <t xml:space="preserve">Устранение нарушений: </t>
  </si>
  <si>
    <t>смена шпингалетов(задвижек)</t>
  </si>
  <si>
    <t>Дружбы,92</t>
  </si>
  <si>
    <t>32-16</t>
  </si>
  <si>
    <t>32-20</t>
  </si>
  <si>
    <t>Карбышева,143</t>
  </si>
  <si>
    <t>32-22</t>
  </si>
  <si>
    <t>Карбышева,139</t>
  </si>
  <si>
    <t>Карбышева,137</t>
  </si>
  <si>
    <t>32-23/1</t>
  </si>
  <si>
    <t>установка оконного отлива</t>
  </si>
  <si>
    <t>12. Работы, выполняемые в целях надлежащего содержания систем вентиляции и дымоудаления многоквартирных домов:</t>
  </si>
  <si>
    <t>периодическая проверка вентиляционных каналов (410ПП)</t>
  </si>
  <si>
    <t xml:space="preserve">Техническое обслуживание коллективных приборов учета теплоэнергии, ГВС </t>
  </si>
  <si>
    <t>Техническое обслуживание общедомовых приборов учета ХВС</t>
  </si>
  <si>
    <t>15. Работы, выполняемые в целях надлежащего содержания систем ТС теплоснабжения (отопление, горячее водоснабжение) в многоквартирных домах:</t>
  </si>
  <si>
    <t>обрезка деревьев до 400мм с помощью вышки</t>
  </si>
  <si>
    <t> Работы по уборке помещений, входящих  в состав общего имущества в многоквартирном доме:</t>
  </si>
  <si>
    <t>ремонт бетонных ступеней</t>
  </si>
  <si>
    <t>установка навесных замков</t>
  </si>
  <si>
    <t>штукатурка фасада</t>
  </si>
  <si>
    <t>окраска фасада</t>
  </si>
  <si>
    <t>окраска цоколя</t>
  </si>
  <si>
    <t>Всего денежных средств с учетом остатков</t>
  </si>
  <si>
    <t>Непредвиденные работы</t>
  </si>
  <si>
    <t xml:space="preserve">Мероприятия по подготовке к отопительному сезону </t>
  </si>
  <si>
    <t>- промывка грязевиков</t>
  </si>
  <si>
    <t>-установка шайб</t>
  </si>
  <si>
    <t>ежедневно в рабочие дни</t>
  </si>
  <si>
    <t>Всего начислено  по содержанию жилого помещения, из них:</t>
  </si>
  <si>
    <t>за содержание, текущий ремонт ОИ и управление</t>
  </si>
  <si>
    <t>в том числе по жилым помещениям</t>
  </si>
  <si>
    <t>Всего получено денежных средств за содержание жилого помещения, из них:</t>
  </si>
  <si>
    <t xml:space="preserve">  - ремонт межпанельных швов</t>
  </si>
  <si>
    <t xml:space="preserve"> -ремонт дверных полотен </t>
  </si>
  <si>
    <t>установка дверного полотна</t>
  </si>
  <si>
    <t>Установка поликарбоната</t>
  </si>
  <si>
    <t>замена запорной арматуры-кран Д=15</t>
  </si>
  <si>
    <t>замена запорной арматуры-кран Д=20</t>
  </si>
  <si>
    <t>замена запорной арматуры-кран Д=25</t>
  </si>
  <si>
    <t>замена запорной арматуры-кран Д=32</t>
  </si>
  <si>
    <t>Замена запорной арматуры-вентиль Ду-32</t>
  </si>
  <si>
    <t>-приварка фланцев Ду-80</t>
  </si>
  <si>
    <t>врезка в действующие сети Д=15</t>
  </si>
  <si>
    <t>врезка в действующие сети Д=20</t>
  </si>
  <si>
    <t>восстановление поливочного крана на металлическом трубопроводе</t>
  </si>
  <si>
    <t>Vl.ПРОЧИЕ</t>
  </si>
  <si>
    <t>смена замков на почтовых ящиках</t>
  </si>
  <si>
    <t>врезка в действующие сети Д=25</t>
  </si>
  <si>
    <t>снятие и навеска дверного полотна</t>
  </si>
  <si>
    <t>смена радиаторных пробок</t>
  </si>
  <si>
    <t>ремонт кровли козырька</t>
  </si>
  <si>
    <t>Установка металлической двери</t>
  </si>
  <si>
    <t>Смена манометра</t>
  </si>
  <si>
    <t>Снятие и установка на место манометра с поверки</t>
  </si>
  <si>
    <t>ремонт поручня (установка пвх поручней)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</si>
  <si>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</si>
  <si>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 xml:space="preserve"> -прочие </t>
  </si>
  <si>
    <t>ремонт металлических ограждений</t>
  </si>
  <si>
    <t>Установка навесов, накладок</t>
  </si>
  <si>
    <t>монтаж и демонтаж оконных болтов</t>
  </si>
  <si>
    <t>Установка оконной створки</t>
  </si>
  <si>
    <t xml:space="preserve"> -устройство изоляции  и оберточного слоя</t>
  </si>
  <si>
    <t xml:space="preserve"> -устройство изоляции и оберточного слоя(без стоимости материалов)</t>
  </si>
  <si>
    <t xml:space="preserve"> -замена труб  ХВС  Д=25</t>
  </si>
  <si>
    <t xml:space="preserve"> -замена труб  ХВС  Д=50</t>
  </si>
  <si>
    <t xml:space="preserve"> -замена труб  ГВС  Д=25</t>
  </si>
  <si>
    <t xml:space="preserve"> Замена труб отопления в т.ч. диаметром 32</t>
  </si>
  <si>
    <t xml:space="preserve"> Замена труб отопления в т.ч. диаметром 80</t>
  </si>
  <si>
    <t>Замена задв.,, кран. (стальных)в т.ч. диаметром 50</t>
  </si>
  <si>
    <t>Замена задв.,, кран. (стальных)в т.ч. диаметром 80</t>
  </si>
  <si>
    <t>Прокладка трубопровода из  пп труб д=20 мм ( с учетом фитингов)</t>
  </si>
  <si>
    <t>Прокладка трубопровода из  пп труб д=25 мм ( с учетом фитингов)</t>
  </si>
  <si>
    <t>Прокладка трубопровода из  пп труб д=32 мм ( с учетом фитингов)</t>
  </si>
  <si>
    <t>Прокладка трубопровода из  пп труб д=63 мм ( с учетом фитингов)</t>
  </si>
  <si>
    <t>перегруппировка радиаторов (отсоединение и присоединение)</t>
  </si>
  <si>
    <t>установка энергосберегающего светильника</t>
  </si>
  <si>
    <t xml:space="preserve">Смена поликарбоната б/у </t>
  </si>
  <si>
    <t>2сек</t>
  </si>
  <si>
    <t>аренда мест общего пользования</t>
  </si>
  <si>
    <t>перемонтаж силовых приборов с определением места запитки</t>
  </si>
  <si>
    <t>дог</t>
  </si>
  <si>
    <t>Устранение выявленных неисправностей</t>
  </si>
  <si>
    <t>м</t>
  </si>
  <si>
    <t>установка (смена) свеса на козырьках</t>
  </si>
  <si>
    <t>ремонт козырька и стен входных панелей 5-ти эт.дома</t>
  </si>
  <si>
    <t>ремонт козырька и стен входных панелей 9-ти эт.дома</t>
  </si>
  <si>
    <t>ремонт крылец (5-ти эт.жилой дом)</t>
  </si>
  <si>
    <t>ремонт крылец (9-ти эт.жилой дом)</t>
  </si>
  <si>
    <t>ремонт выкатной площадки (общестроительные работы)</t>
  </si>
  <si>
    <t>Ремонт половой плитки</t>
  </si>
  <si>
    <t>окраска металлических дверей</t>
  </si>
  <si>
    <t>замена(ремонт) дверных пружин</t>
  </si>
  <si>
    <t>установка  дверных (оконных) ручек</t>
  </si>
  <si>
    <t xml:space="preserve"> заполнение оконных проемов</t>
  </si>
  <si>
    <t>Замена ручек на пластиковых окнах</t>
  </si>
  <si>
    <t xml:space="preserve"> </t>
  </si>
  <si>
    <t>Установка предохранительного клапана в т/узле Ду-25</t>
  </si>
  <si>
    <t>Приварка фланцев Ду-50 к участку трубопровода со сваркой</t>
  </si>
  <si>
    <t>Установка пп шарового крана д=32 мм</t>
  </si>
  <si>
    <t>м.п</t>
  </si>
  <si>
    <t>приб.</t>
  </si>
  <si>
    <t>16.Работы, выполняемые в целях надлежащего содержания  коллективных приборов учета</t>
  </si>
  <si>
    <t>17. Работы, выполняемые в целях надлежащего содержания электрооборудования в многоквартирном доме:</t>
  </si>
  <si>
    <t>Техническое обслуживание и ремонт силовых и осветительных установок, электрических установок, очистка клемм и соединений в групповых щитках и распределительных шкафах, наладка электрооборудования</t>
  </si>
  <si>
    <t xml:space="preserve">1 раз в год </t>
  </si>
  <si>
    <t>18. Работы, выполняемые в целях надлежащего содержания систем внутридомового газового оборудования в многоквартирном доме:</t>
  </si>
  <si>
    <t>Обеспечение проведения технического диагностирования внутридомового газового оборудования</t>
  </si>
  <si>
    <t xml:space="preserve">19. Работы, выполняемые в целях надлежащего содержания и ремонта лифта (лифтов) в многоквартирном доме:
</t>
  </si>
  <si>
    <t> 20. Работы по содержанию помещений, входящих  в состав общего имущества в многоквартирном доме:</t>
  </si>
  <si>
    <t>21.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- придомовая территория)</t>
  </si>
  <si>
    <t>22. Организация мест накопления бытовых отходов, сбор отходов I - IV классов опасности (отработанных ртутьсодержащих ламп и др.) и их передача в специализированные организации, имеющие лицензии на осуществление деятельности по сбору, использованию, обезвреживанию, транспортированию и размещению таких отходов</t>
  </si>
  <si>
    <t>23. Диспетчерское обслуживание и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</si>
  <si>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 xml:space="preserve"> Управление жилищным фондом</t>
  </si>
  <si>
    <t>обрезка деревьев с помощью вышки</t>
  </si>
  <si>
    <t>прочистка стояков ХВС</t>
  </si>
  <si>
    <t>Осмотры помещений общего пользования и при необходимости проведение дератизации и дезинсекции помещений</t>
  </si>
  <si>
    <t>устройство металлического поручня</t>
  </si>
  <si>
    <t xml:space="preserve">Устранение выявленных нарушений </t>
  </si>
  <si>
    <t>установка оконных петель</t>
  </si>
  <si>
    <t>прочистка канализации</t>
  </si>
  <si>
    <t>Откачка воды из подвала</t>
  </si>
  <si>
    <t>по договору</t>
  </si>
  <si>
    <t>Ремонт изоляции и оберточного слоя</t>
  </si>
  <si>
    <t xml:space="preserve">Ремонт труб канализации  </t>
  </si>
  <si>
    <t xml:space="preserve"> -замена трубопровода Д=32</t>
  </si>
  <si>
    <t xml:space="preserve"> -замена трубопровода Д=50</t>
  </si>
  <si>
    <t xml:space="preserve"> -замена трубопровода Д=20</t>
  </si>
  <si>
    <t>Ремонт трубопровода  ГВС</t>
  </si>
  <si>
    <t xml:space="preserve">Ремонт трубопровода отопления </t>
  </si>
  <si>
    <t>Замена  обратных клапанов муфтовых (пруж.) Д=32</t>
  </si>
  <si>
    <t>-замена запорной арматуры-кран Д=15</t>
  </si>
  <si>
    <t xml:space="preserve"> -замена сгона Д=15</t>
  </si>
  <si>
    <t xml:space="preserve"> -замена муфты Д=15</t>
  </si>
  <si>
    <t xml:space="preserve"> -замена контрогайка Д=15</t>
  </si>
  <si>
    <t>-замена запорной арматуры-кран Д=20</t>
  </si>
  <si>
    <t xml:space="preserve"> -замена сгона Д=20</t>
  </si>
  <si>
    <t xml:space="preserve"> -замена муфты Д=20</t>
  </si>
  <si>
    <t xml:space="preserve"> -замена контрогайка Д=20</t>
  </si>
  <si>
    <t>-замена запорной арматуры-кран Д=25</t>
  </si>
  <si>
    <t>-замена запорной арматуры-кран Д=32</t>
  </si>
  <si>
    <t xml:space="preserve"> -замена сгона Д=32</t>
  </si>
  <si>
    <t xml:space="preserve"> -замена муфты Д=32</t>
  </si>
  <si>
    <t xml:space="preserve"> -замена контрогайка Д=32</t>
  </si>
  <si>
    <t>Поверка манометра</t>
  </si>
  <si>
    <t>Установка  термометра</t>
  </si>
  <si>
    <t>Прокладка трубопровода из пластиковых труб ( с учетом фитингов)</t>
  </si>
  <si>
    <t>Гидравлическое испытание трубопроводов систем отопления, водопровода и ГВС</t>
  </si>
  <si>
    <t>Поверка общедомовых приборов учета</t>
  </si>
  <si>
    <t>Включение отопления с удалением воздуха из системы отопления</t>
  </si>
  <si>
    <t>Отключение отопления</t>
  </si>
  <si>
    <t>Ремонт оборудования ОДПУ</t>
  </si>
  <si>
    <t>25.Благоустройство</t>
  </si>
  <si>
    <t>ремонт дорожек (асфальт)</t>
  </si>
  <si>
    <t>27.Энергосбережение</t>
  </si>
  <si>
    <t>установка светильника обычного</t>
  </si>
  <si>
    <t xml:space="preserve"> Непосредственное управление жилищным фондом</t>
  </si>
  <si>
    <t>ремонт  отмостки (асфальтобетонного покрытия)</t>
  </si>
  <si>
    <t>замена парапетных плит</t>
  </si>
  <si>
    <t>Изготовление и установка металлической лестницы на кровлю</t>
  </si>
  <si>
    <t>очистка козырьков</t>
  </si>
  <si>
    <t>окраска металлического поручня</t>
  </si>
  <si>
    <t>замена почтовых ящиков</t>
  </si>
  <si>
    <t>Ремонт пола (цементная стяжка)</t>
  </si>
  <si>
    <t>ремонт дверных коробок</t>
  </si>
  <si>
    <t>установка замка</t>
  </si>
  <si>
    <t>установка ответной планки</t>
  </si>
  <si>
    <t>Установка плафона на  светильник</t>
  </si>
  <si>
    <t>Установка  светильника обычного</t>
  </si>
  <si>
    <t>Смена пп соединений Д 20</t>
  </si>
  <si>
    <t>Смена пп соединений Д= 25</t>
  </si>
  <si>
    <t>Смена пп соединений Д=32</t>
  </si>
  <si>
    <t xml:space="preserve"> -ремонт кровли </t>
  </si>
  <si>
    <t xml:space="preserve"> -смена запорной арматуры-вентиль Д-15</t>
  </si>
  <si>
    <t xml:space="preserve"> -смена запорной арматуры-вентиль Д-32</t>
  </si>
  <si>
    <t xml:space="preserve"> -смена запорной арматуры-кран Д-15</t>
  </si>
  <si>
    <t xml:space="preserve"> -смена запорной арматуры-кран Д-20</t>
  </si>
  <si>
    <t>Установка пп бутра Д 50 со стальным фланцем</t>
  </si>
  <si>
    <t xml:space="preserve"> -замена труб канализации чугун на пластик Д=50</t>
  </si>
  <si>
    <t xml:space="preserve"> -замена труб канализации чугун на пластик Д=100</t>
  </si>
  <si>
    <t>Заделка отверстий в перекрытиях пеной монтажной</t>
  </si>
  <si>
    <t>масляная окраска ранее окрашенных  труб</t>
  </si>
  <si>
    <t>Смена ПП соединений 63(пп муфт,угольников, тройников)</t>
  </si>
  <si>
    <t>Присоединение к зажимам(Протяжка и разброска)</t>
  </si>
  <si>
    <t xml:space="preserve"> -замена труб  ХВС  Д=20</t>
  </si>
  <si>
    <t xml:space="preserve"> -замена труб канализации пластикна пластик Д=100</t>
  </si>
  <si>
    <t>замена труб канализации пластик на пластик Д= 150</t>
  </si>
  <si>
    <t xml:space="preserve"> -замена труб канализации чугунна пластик Д=100</t>
  </si>
  <si>
    <t>замена оконных ручек-заверток</t>
  </si>
  <si>
    <t>замена пружин</t>
  </si>
  <si>
    <t>Смена муфт разъемной (американки) диаметром 20</t>
  </si>
  <si>
    <t>Смена муфт разъемной (американки) диаметром 25</t>
  </si>
  <si>
    <t>Смена муфт разъемной (американки) диаметром 32</t>
  </si>
  <si>
    <t>Смена муфт разъемной (американки) диаметром 50</t>
  </si>
  <si>
    <t>Смена муфт разъемной (американки) диаметром 63</t>
  </si>
  <si>
    <t>снос деревьев с помощью вышки д более 400мм</t>
  </si>
  <si>
    <t>вырезка сухих веток</t>
  </si>
  <si>
    <t>обрезка деревьев с вышки более 600мм</t>
  </si>
  <si>
    <t>ремонт люка выхода на кровлю</t>
  </si>
  <si>
    <t>ремонт дверной коробки</t>
  </si>
  <si>
    <t>навеска почтовых ящиков без их стоимости</t>
  </si>
  <si>
    <t>Ремонт входных групп</t>
  </si>
  <si>
    <t>смена навесов</t>
  </si>
  <si>
    <t>обивка дверей оцинкованной сталью</t>
  </si>
  <si>
    <t>прибор</t>
  </si>
  <si>
    <t xml:space="preserve">Сумма, руб. </t>
  </si>
  <si>
    <t>Ремонт запорной арматуры Д=15</t>
  </si>
  <si>
    <t>Ремонт запорной арматуры Д=20</t>
  </si>
  <si>
    <t>Ремонт запорной арматуры Д=25</t>
  </si>
  <si>
    <t>Ремонт запорной арматуры Д=32</t>
  </si>
  <si>
    <t>замена задвижек и шпингалетов</t>
  </si>
  <si>
    <t>смена оконных приборов : ручки-скобы</t>
  </si>
  <si>
    <t>Снятие показаний общедомовых приборов учета электроэнергии</t>
  </si>
  <si>
    <t>ремонт почтового ящика</t>
  </si>
  <si>
    <t>смена дверных петель новых</t>
  </si>
  <si>
    <t>смена поликарбоната с учетом штапика</t>
  </si>
  <si>
    <t>установка информационных досок из пластика</t>
  </si>
  <si>
    <t>вывоз веток и отходов растительного происхождения</t>
  </si>
  <si>
    <t>демонтаж замка</t>
  </si>
  <si>
    <t>установка деревянных дверей бу</t>
  </si>
  <si>
    <t>демонтаж и установка доски объявления</t>
  </si>
  <si>
    <t>Переходящий остаток средств по начислению на 01.01.2023г.,</t>
  </si>
  <si>
    <t>Переходящий остаток средств по оплате на 01.01.2023.,</t>
  </si>
  <si>
    <t>смена  манометра</t>
  </si>
  <si>
    <t>монтаж оконных болтов бу</t>
  </si>
  <si>
    <t>Установка пп шарового крана д=63мм</t>
  </si>
  <si>
    <t>Смена пп шарового крана д=32 мм</t>
  </si>
  <si>
    <t>смена: ручки-завертки, механизмы бу</t>
  </si>
  <si>
    <t>приварка проушин для замка</t>
  </si>
  <si>
    <t>замена датчика температуры в регуляторах</t>
  </si>
  <si>
    <t>обрезка деревьев с автовышки более 400мм</t>
  </si>
  <si>
    <t>установка поликарбоната с учетем штапика</t>
  </si>
  <si>
    <t>ремонт дверного полотна со сменой горизонтальных сопряжений</t>
  </si>
  <si>
    <t>установка дверных приборов-ручки-скобы</t>
  </si>
  <si>
    <t>Обрамление парапетов,температурных швов, вентканалов оцинкованной сталью,установка зонта</t>
  </si>
  <si>
    <t>штукатурка цоколя</t>
  </si>
  <si>
    <t>установка (выправка) дверцы на почтовых ящиках</t>
  </si>
  <si>
    <t>прочистка канализации с использованием высоконапорного водоструйного аппарата</t>
  </si>
  <si>
    <t>ремонт арматуры со снятием с места до 100мм</t>
  </si>
  <si>
    <t xml:space="preserve">9Устранение выявленных нарушений при наличии угрозы обрушения отделочных слоев или нарушения защитных свойств отделки по отношению к несущим конструкциям и инженерному оборудованию </t>
  </si>
  <si>
    <t>изготовление дверной коробки из бу материала</t>
  </si>
  <si>
    <t>изготовление дверного полотна из бу материалов</t>
  </si>
  <si>
    <t>подрезка двери с установкой скобяных изделий бу</t>
  </si>
  <si>
    <t>Корректировка за 1 квартал</t>
  </si>
  <si>
    <t>кв-р/вентканалов</t>
  </si>
  <si>
    <t>ремонт МАФ</t>
  </si>
  <si>
    <t>корректировка за март</t>
  </si>
  <si>
    <t xml:space="preserve">установка радиаторов </t>
  </si>
  <si>
    <t>Демонтаж старой трубы без стоимости работ по разборке изоляции до 32 мм</t>
  </si>
  <si>
    <t>Демонтаж старой трубы без стоимости работ по разборке изоляции до 63 мм</t>
  </si>
  <si>
    <t>демонтаж и монтаж бу элеват.со смен.прокладок</t>
  </si>
  <si>
    <t>вида работы (услуги)</t>
  </si>
  <si>
    <t>смена стекол на поликарбонат бу и штапик бу</t>
  </si>
  <si>
    <t>установка навесов и накладок новых</t>
  </si>
  <si>
    <t>Установка дверных ручек на металл.дверях</t>
  </si>
  <si>
    <t>утепление двери пенопластом</t>
  </si>
  <si>
    <t>демонтаж фанеры</t>
  </si>
  <si>
    <t>установка скамеек,ремонт  МАФ</t>
  </si>
  <si>
    <t xml:space="preserve"> Всего выполнено работ на общую сумму </t>
  </si>
  <si>
    <t>Отчет управляющей компании ООО" УК"Жилищное Эксплуатационное Управление" о выполнении работ по текущему ремонту и содержанию общедомового имущества за 2023год</t>
  </si>
  <si>
    <r>
      <t>Остаток средств по начислению на 01.01.2024г</t>
    </r>
    <r>
      <rPr>
        <sz val="10"/>
        <rFont val="Arial"/>
        <family val="2"/>
        <charset val="204"/>
      </rPr>
      <t>.,</t>
    </r>
  </si>
  <si>
    <r>
      <t>Переходящие остатки на конец периода на 01.01.2024г.,</t>
    </r>
    <r>
      <rPr>
        <sz val="10"/>
        <rFont val="Arial"/>
        <family val="2"/>
        <charset val="204"/>
      </rPr>
      <t xml:space="preserve"> </t>
    </r>
  </si>
  <si>
    <t>Смена эл. Лампочки накаливания</t>
  </si>
  <si>
    <t>смета</t>
  </si>
  <si>
    <t>Директор _____________________________________________________Дудкин С.В.</t>
  </si>
  <si>
    <t>Получен____________________________________________________________</t>
  </si>
  <si>
    <t xml:space="preserve">ремонт крылец </t>
  </si>
  <si>
    <t>ремонт крылец</t>
  </si>
  <si>
    <t>Корректировка за 1 квартал(протокол собрания)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</si>
</sst>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##,###,##0.00"/>
    <numFmt numFmtId="167" formatCode="0.000"/>
    <numFmt numFmtId="168" formatCode="0.0000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b/>
      <sz val="8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6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i/>
      <sz val="10"/>
      <name val="Arial"/>
      <family val="2"/>
      <charset val="204"/>
    </font>
    <font>
      <i/>
      <sz val="9"/>
      <name val="Arial"/>
      <family val="2"/>
      <charset val="204"/>
    </font>
    <font>
      <i/>
      <sz val="6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6"/>
      <name val="Arial"/>
      <family val="2"/>
      <charset val="204"/>
    </font>
    <font>
      <b/>
      <i/>
      <sz val="9"/>
      <name val="Arial"/>
      <family val="2"/>
      <charset val="204"/>
    </font>
    <font>
      <sz val="7"/>
      <name val="Arial"/>
      <family val="2"/>
      <charset val="204"/>
    </font>
    <font>
      <sz val="10.5"/>
      <name val="Arial"/>
      <family val="2"/>
      <charset val="204"/>
    </font>
    <font>
      <b/>
      <sz val="10.5"/>
      <name val="Arial"/>
      <family val="2"/>
      <charset val="204"/>
    </font>
    <font>
      <b/>
      <i/>
      <u/>
      <sz val="9"/>
      <name val="Arial"/>
      <family val="2"/>
      <charset val="204"/>
    </font>
    <font>
      <b/>
      <sz val="7"/>
      <name val="Arial"/>
      <family val="2"/>
      <charset val="204"/>
    </font>
    <font>
      <b/>
      <i/>
      <sz val="7"/>
      <name val="Arial"/>
      <family val="2"/>
      <charset val="204"/>
    </font>
    <font>
      <sz val="8"/>
      <name val="Arial"/>
      <family val="2"/>
    </font>
    <font>
      <i/>
      <sz val="9"/>
      <name val="Times New Roman"/>
      <family val="1"/>
      <charset val="204"/>
    </font>
    <font>
      <b/>
      <u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46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19" fillId="0" borderId="0"/>
    <xf numFmtId="0" fontId="28" fillId="0" borderId="0"/>
  </cellStyleXfs>
  <cellXfs count="559">
    <xf numFmtId="0" fontId="0" fillId="0" borderId="0" xfId="0"/>
    <xf numFmtId="0" fontId="4" fillId="2" borderId="0" xfId="0" applyFont="1" applyFill="1" applyBorder="1" applyAlignment="1">
      <alignment horizontal="right" vertical="top"/>
    </xf>
    <xf numFmtId="0" fontId="14" fillId="2" borderId="0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6" fillId="2" borderId="14" xfId="0" applyFont="1" applyFill="1" applyBorder="1" applyAlignment="1">
      <alignment horizontal="right" vertical="top" wrapText="1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15" fillId="2" borderId="0" xfId="0" applyFont="1" applyFill="1"/>
    <xf numFmtId="0" fontId="6" fillId="2" borderId="0" xfId="0" applyFont="1" applyFill="1" applyBorder="1"/>
    <xf numFmtId="0" fontId="6" fillId="2" borderId="0" xfId="0" applyFont="1" applyFill="1"/>
    <xf numFmtId="0" fontId="7" fillId="2" borderId="0" xfId="0" applyFont="1" applyFill="1" applyAlignment="1">
      <alignment horizontal="center"/>
    </xf>
    <xf numFmtId="0" fontId="5" fillId="2" borderId="14" xfId="0" applyFont="1" applyFill="1" applyBorder="1"/>
    <xf numFmtId="0" fontId="7" fillId="2" borderId="0" xfId="0" applyFont="1" applyFill="1" applyBorder="1" applyAlignment="1"/>
    <xf numFmtId="0" fontId="9" fillId="2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/>
    </xf>
    <xf numFmtId="0" fontId="12" fillId="2" borderId="0" xfId="0" applyFont="1" applyFill="1" applyAlignment="1">
      <alignment horizontal="right"/>
    </xf>
    <xf numFmtId="0" fontId="8" fillId="2" borderId="0" xfId="0" applyFont="1" applyFill="1" applyAlignment="1"/>
    <xf numFmtId="0" fontId="7" fillId="2" borderId="0" xfId="0" applyFont="1" applyFill="1" applyAlignment="1"/>
    <xf numFmtId="0" fontId="6" fillId="2" borderId="38" xfId="0" applyFont="1" applyFill="1" applyBorder="1" applyAlignment="1">
      <alignment horizontal="right" vertical="top"/>
    </xf>
    <xf numFmtId="0" fontId="9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left" vertical="top" wrapText="1" indent="4"/>
    </xf>
    <xf numFmtId="0" fontId="6" fillId="2" borderId="27" xfId="0" applyFont="1" applyFill="1" applyBorder="1" applyAlignment="1">
      <alignment horizontal="left" vertical="top" wrapText="1"/>
    </xf>
    <xf numFmtId="2" fontId="9" fillId="2" borderId="18" xfId="0" applyNumberFormat="1" applyFont="1" applyFill="1" applyBorder="1" applyAlignment="1">
      <alignment horizontal="center" vertical="center"/>
    </xf>
    <xf numFmtId="2" fontId="9" fillId="2" borderId="14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2" fontId="9" fillId="2" borderId="14" xfId="0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18" fillId="2" borderId="29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right" vertical="top" wrapText="1"/>
    </xf>
    <xf numFmtId="0" fontId="9" fillId="3" borderId="16" xfId="1" applyFont="1" applyFill="1" applyBorder="1" applyAlignment="1">
      <alignment horizontal="center" vertical="center"/>
    </xf>
    <xf numFmtId="0" fontId="18" fillId="3" borderId="16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0" fontId="13" fillId="2" borderId="27" xfId="0" applyFont="1" applyFill="1" applyBorder="1" applyAlignment="1">
      <alignment horizontal="left" vertical="top"/>
    </xf>
    <xf numFmtId="0" fontId="9" fillId="2" borderId="26" xfId="0" applyFont="1" applyFill="1" applyBorder="1" applyAlignment="1">
      <alignment vertical="top" wrapText="1"/>
    </xf>
    <xf numFmtId="0" fontId="18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3" borderId="22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right" vertical="top" wrapText="1"/>
    </xf>
    <xf numFmtId="0" fontId="7" fillId="2" borderId="16" xfId="0" applyFont="1" applyFill="1" applyBorder="1" applyAlignment="1">
      <alignment horizontal="center" vertical="center" wrapText="1"/>
    </xf>
    <xf numFmtId="0" fontId="18" fillId="2" borderId="16" xfId="1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right" vertical="top"/>
    </xf>
    <xf numFmtId="0" fontId="7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49" fontId="17" fillId="2" borderId="20" xfId="0" applyNumberFormat="1" applyFont="1" applyFill="1" applyBorder="1" applyAlignment="1">
      <alignment horizontal="right" vertical="top"/>
    </xf>
    <xf numFmtId="49" fontId="17" fillId="2" borderId="17" xfId="0" applyNumberFormat="1" applyFont="1" applyFill="1" applyBorder="1" applyAlignment="1">
      <alignment horizontal="right" vertical="top"/>
    </xf>
    <xf numFmtId="49" fontId="17" fillId="2" borderId="47" xfId="0" applyNumberFormat="1" applyFont="1" applyFill="1" applyBorder="1" applyAlignment="1">
      <alignment horizontal="right" vertical="top"/>
    </xf>
    <xf numFmtId="164" fontId="7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right" vertical="top"/>
    </xf>
    <xf numFmtId="1" fontId="9" fillId="4" borderId="69" xfId="0" applyNumberFormat="1" applyFont="1" applyFill="1" applyBorder="1" applyAlignment="1">
      <alignment horizontal="center" wrapText="1"/>
    </xf>
    <xf numFmtId="0" fontId="9" fillId="4" borderId="69" xfId="0" applyFont="1" applyFill="1" applyBorder="1" applyAlignment="1">
      <alignment horizontal="center" wrapText="1"/>
    </xf>
    <xf numFmtId="1" fontId="9" fillId="2" borderId="14" xfId="0" applyNumberFormat="1" applyFont="1" applyFill="1" applyBorder="1" applyAlignment="1">
      <alignment horizontal="center" vertical="center"/>
    </xf>
    <xf numFmtId="1" fontId="9" fillId="2" borderId="14" xfId="0" applyNumberFormat="1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left" vertical="top" wrapText="1"/>
    </xf>
    <xf numFmtId="1" fontId="9" fillId="2" borderId="14" xfId="0" applyNumberFormat="1" applyFont="1" applyFill="1" applyBorder="1" applyAlignment="1">
      <alignment horizontal="center" wrapText="1"/>
    </xf>
    <xf numFmtId="0" fontId="10" fillId="2" borderId="12" xfId="0" applyFont="1" applyFill="1" applyBorder="1" applyAlignment="1">
      <alignment horizontal="right" vertical="top"/>
    </xf>
    <xf numFmtId="0" fontId="20" fillId="2" borderId="16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2" fontId="6" fillId="2" borderId="6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18" fillId="2" borderId="22" xfId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right" vertical="top"/>
    </xf>
    <xf numFmtId="0" fontId="9" fillId="2" borderId="7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right" vertical="top" wrapText="1"/>
    </xf>
    <xf numFmtId="49" fontId="17" fillId="2" borderId="73" xfId="0" applyNumberFormat="1" applyFont="1" applyFill="1" applyBorder="1" applyAlignment="1">
      <alignment horizontal="right"/>
    </xf>
    <xf numFmtId="0" fontId="9" fillId="2" borderId="22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right" vertical="top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wrapText="1"/>
    </xf>
    <xf numFmtId="0" fontId="10" fillId="2" borderId="73" xfId="0" applyFont="1" applyFill="1" applyBorder="1" applyAlignment="1">
      <alignment horizontal="right" wrapText="1"/>
    </xf>
    <xf numFmtId="1" fontId="9" fillId="2" borderId="80" xfId="0" applyNumberFormat="1" applyFont="1" applyFill="1" applyBorder="1" applyAlignment="1">
      <alignment horizontal="center"/>
    </xf>
    <xf numFmtId="1" fontId="9" fillId="2" borderId="55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right" vertical="top" wrapText="1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6" fillId="2" borderId="14" xfId="0" applyFont="1" applyFill="1" applyBorder="1" applyAlignment="1">
      <alignment horizontal="right" vertical="top"/>
    </xf>
    <xf numFmtId="0" fontId="6" fillId="2" borderId="0" xfId="0" applyFont="1" applyFill="1" applyAlignment="1">
      <alignment horizontal="center"/>
    </xf>
    <xf numFmtId="0" fontId="6" fillId="7" borderId="27" xfId="0" applyFont="1" applyFill="1" applyBorder="1" applyAlignment="1">
      <alignment vertical="top" wrapText="1"/>
    </xf>
    <xf numFmtId="0" fontId="6" fillId="7" borderId="26" xfId="0" applyFont="1" applyFill="1" applyBorder="1" applyAlignment="1">
      <alignment vertical="top" wrapText="1"/>
    </xf>
    <xf numFmtId="0" fontId="25" fillId="2" borderId="47" xfId="0" applyFont="1" applyFill="1" applyBorder="1" applyAlignment="1">
      <alignment horizontal="center" vertical="center" wrapText="1"/>
    </xf>
    <xf numFmtId="0" fontId="17" fillId="2" borderId="54" xfId="0" applyFont="1" applyFill="1" applyBorder="1" applyAlignment="1">
      <alignment horizontal="right" vertical="top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/>
    </xf>
    <xf numFmtId="0" fontId="6" fillId="7" borderId="85" xfId="0" applyFont="1" applyFill="1" applyBorder="1" applyAlignment="1">
      <alignment horizontal="left" vertical="top" wrapText="1"/>
    </xf>
    <xf numFmtId="0" fontId="9" fillId="7" borderId="74" xfId="0" applyFont="1" applyFill="1" applyBorder="1" applyAlignment="1">
      <alignment wrapText="1"/>
    </xf>
    <xf numFmtId="0" fontId="9" fillId="7" borderId="57" xfId="0" applyFont="1" applyFill="1" applyBorder="1" applyAlignment="1">
      <alignment wrapText="1"/>
    </xf>
    <xf numFmtId="0" fontId="10" fillId="2" borderId="73" xfId="0" applyFont="1" applyFill="1" applyBorder="1" applyAlignment="1">
      <alignment horizontal="left" vertical="top" wrapText="1"/>
    </xf>
    <xf numFmtId="0" fontId="17" fillId="2" borderId="47" xfId="0" applyFont="1" applyFill="1" applyBorder="1" applyAlignment="1">
      <alignment horizontal="right" vertical="center"/>
    </xf>
    <xf numFmtId="0" fontId="10" fillId="2" borderId="47" xfId="0" applyFont="1" applyFill="1" applyBorder="1" applyAlignment="1">
      <alignment horizontal="right" vertical="center"/>
    </xf>
    <xf numFmtId="0" fontId="17" fillId="2" borderId="83" xfId="0" applyFont="1" applyFill="1" applyBorder="1" applyAlignment="1">
      <alignment horizontal="right" wrapText="1"/>
    </xf>
    <xf numFmtId="0" fontId="9" fillId="2" borderId="62" xfId="0" applyFont="1" applyFill="1" applyBorder="1" applyAlignment="1">
      <alignment horizontal="center" wrapText="1"/>
    </xf>
    <xf numFmtId="0" fontId="6" fillId="7" borderId="85" xfId="0" applyFont="1" applyFill="1" applyBorder="1" applyAlignment="1">
      <alignment vertical="top" wrapText="1"/>
    </xf>
    <xf numFmtId="0" fontId="17" fillId="2" borderId="17" xfId="0" applyFont="1" applyFill="1" applyBorder="1" applyAlignment="1">
      <alignment horizontal="right" vertical="top" wrapText="1"/>
    </xf>
    <xf numFmtId="0" fontId="10" fillId="2" borderId="83" xfId="0" applyFont="1" applyFill="1" applyBorder="1" applyAlignment="1">
      <alignment vertical="top" wrapText="1"/>
    </xf>
    <xf numFmtId="0" fontId="6" fillId="7" borderId="87" xfId="0" applyFont="1" applyFill="1" applyBorder="1" applyAlignment="1">
      <alignment vertical="top" wrapText="1"/>
    </xf>
    <xf numFmtId="0" fontId="9" fillId="7" borderId="88" xfId="0" applyFont="1" applyFill="1" applyBorder="1" applyAlignment="1">
      <alignment horizontal="center" wrapText="1"/>
    </xf>
    <xf numFmtId="0" fontId="25" fillId="2" borderId="17" xfId="0" applyFont="1" applyFill="1" applyBorder="1" applyAlignment="1">
      <alignment horizontal="center" vertical="center" wrapText="1"/>
    </xf>
    <xf numFmtId="0" fontId="10" fillId="2" borderId="83" xfId="0" applyFont="1" applyFill="1" applyBorder="1" applyAlignment="1">
      <alignment horizontal="right" vertical="top" wrapText="1"/>
    </xf>
    <xf numFmtId="0" fontId="17" fillId="2" borderId="83" xfId="0" applyFont="1" applyFill="1" applyBorder="1" applyAlignment="1">
      <alignment horizontal="right" vertical="center" wrapText="1"/>
    </xf>
    <xf numFmtId="0" fontId="17" fillId="2" borderId="83" xfId="0" applyFont="1" applyFill="1" applyBorder="1" applyAlignment="1">
      <alignment horizontal="right" vertical="top" wrapText="1"/>
    </xf>
    <xf numFmtId="0" fontId="17" fillId="2" borderId="58" xfId="0" applyFont="1" applyFill="1" applyBorder="1" applyAlignment="1">
      <alignment horizontal="right" vertical="center" wrapText="1"/>
    </xf>
    <xf numFmtId="0" fontId="9" fillId="2" borderId="51" xfId="0" applyFont="1" applyFill="1" applyBorder="1" applyAlignment="1">
      <alignment horizontal="center" wrapText="1"/>
    </xf>
    <xf numFmtId="0" fontId="25" fillId="2" borderId="17" xfId="0" applyFont="1" applyFill="1" applyBorder="1" applyAlignment="1">
      <alignment horizontal="center" vertical="top" wrapText="1"/>
    </xf>
    <xf numFmtId="0" fontId="17" fillId="2" borderId="73" xfId="0" applyFont="1" applyFill="1" applyBorder="1" applyAlignment="1">
      <alignment horizontal="right" vertical="center"/>
    </xf>
    <xf numFmtId="0" fontId="17" fillId="2" borderId="54" xfId="0" applyFont="1" applyFill="1" applyBorder="1" applyAlignment="1">
      <alignment horizontal="right" vertical="center"/>
    </xf>
    <xf numFmtId="0" fontId="9" fillId="2" borderId="55" xfId="0" applyFont="1" applyFill="1" applyBorder="1" applyAlignment="1">
      <alignment horizontal="center"/>
    </xf>
    <xf numFmtId="0" fontId="17" fillId="2" borderId="83" xfId="0" applyFont="1" applyFill="1" applyBorder="1" applyAlignment="1">
      <alignment horizontal="right" vertical="center"/>
    </xf>
    <xf numFmtId="0" fontId="17" fillId="2" borderId="89" xfId="0" applyFont="1" applyFill="1" applyBorder="1" applyAlignment="1">
      <alignment horizontal="right" vertical="center" wrapText="1"/>
    </xf>
    <xf numFmtId="0" fontId="9" fillId="7" borderId="91" xfId="0" applyFont="1" applyFill="1" applyBorder="1" applyAlignment="1">
      <alignment horizontal="center" wrapText="1"/>
    </xf>
    <xf numFmtId="0" fontId="13" fillId="2" borderId="83" xfId="0" applyFont="1" applyFill="1" applyBorder="1" applyAlignment="1">
      <alignment horizontal="center" vertical="top" wrapText="1"/>
    </xf>
    <xf numFmtId="2" fontId="9" fillId="2" borderId="55" xfId="0" applyNumberFormat="1" applyFont="1" applyFill="1" applyBorder="1" applyAlignment="1">
      <alignment horizontal="center"/>
    </xf>
    <xf numFmtId="49" fontId="7" fillId="2" borderId="20" xfId="0" applyNumberFormat="1" applyFont="1" applyFill="1" applyBorder="1" applyAlignment="1">
      <alignment horizontal="left" vertical="top" wrapText="1"/>
    </xf>
    <xf numFmtId="49" fontId="13" fillId="2" borderId="73" xfId="0" applyNumberFormat="1" applyFont="1" applyFill="1" applyBorder="1" applyAlignment="1">
      <alignment horizontal="left"/>
    </xf>
    <xf numFmtId="0" fontId="10" fillId="2" borderId="73" xfId="3" applyFont="1" applyFill="1" applyBorder="1" applyAlignment="1">
      <alignment horizontal="right"/>
    </xf>
    <xf numFmtId="0" fontId="13" fillId="2" borderId="2" xfId="3" applyFont="1" applyFill="1" applyBorder="1" applyAlignment="1">
      <alignment horizontal="left"/>
    </xf>
    <xf numFmtId="0" fontId="13" fillId="2" borderId="73" xfId="3" applyFont="1" applyFill="1" applyBorder="1" applyAlignment="1">
      <alignment horizontal="left"/>
    </xf>
    <xf numFmtId="0" fontId="29" fillId="2" borderId="62" xfId="3" applyFont="1" applyFill="1" applyBorder="1" applyAlignment="1">
      <alignment horizontal="right"/>
    </xf>
    <xf numFmtId="0" fontId="17" fillId="2" borderId="73" xfId="3" applyFont="1" applyFill="1" applyBorder="1" applyAlignment="1">
      <alignment horizontal="right"/>
    </xf>
    <xf numFmtId="49" fontId="10" fillId="2" borderId="73" xfId="0" applyNumberFormat="1" applyFont="1" applyFill="1" applyBorder="1" applyAlignment="1">
      <alignment horizontal="right" vertical="center"/>
    </xf>
    <xf numFmtId="49" fontId="13" fillId="2" borderId="2" xfId="0" applyNumberFormat="1" applyFont="1" applyFill="1" applyBorder="1" applyAlignment="1">
      <alignment horizontal="left" vertical="top" wrapText="1"/>
    </xf>
    <xf numFmtId="49" fontId="25" fillId="2" borderId="16" xfId="0" applyNumberFormat="1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wrapText="1"/>
    </xf>
    <xf numFmtId="49" fontId="10" fillId="9" borderId="49" xfId="0" applyNumberFormat="1" applyFont="1" applyFill="1" applyBorder="1" applyAlignment="1">
      <alignment horizontal="right" vertical="top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wrapText="1"/>
    </xf>
    <xf numFmtId="0" fontId="10" fillId="2" borderId="73" xfId="0" applyFont="1" applyFill="1" applyBorder="1" applyAlignment="1">
      <alignment vertical="top" wrapText="1"/>
    </xf>
    <xf numFmtId="0" fontId="9" fillId="2" borderId="70" xfId="0" applyFont="1" applyFill="1" applyBorder="1" applyAlignment="1">
      <alignment horizontal="center" wrapText="1"/>
    </xf>
    <xf numFmtId="1" fontId="9" fillId="2" borderId="71" xfId="0" applyNumberFormat="1" applyFont="1" applyFill="1" applyBorder="1" applyAlignment="1">
      <alignment horizontal="center"/>
    </xf>
    <xf numFmtId="49" fontId="10" fillId="2" borderId="17" xfId="0" applyNumberFormat="1" applyFont="1" applyFill="1" applyBorder="1" applyAlignment="1">
      <alignment horizontal="right" vertical="top"/>
    </xf>
    <xf numFmtId="0" fontId="9" fillId="2" borderId="54" xfId="0" applyFont="1" applyFill="1" applyBorder="1" applyAlignment="1">
      <alignment horizontal="center" wrapText="1"/>
    </xf>
    <xf numFmtId="0" fontId="9" fillId="2" borderId="5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 vertical="center" wrapText="1"/>
    </xf>
    <xf numFmtId="1" fontId="9" fillId="2" borderId="66" xfId="0" applyNumberFormat="1" applyFont="1" applyFill="1" applyBorder="1" applyAlignment="1">
      <alignment horizontal="center"/>
    </xf>
    <xf numFmtId="0" fontId="6" fillId="4" borderId="40" xfId="0" applyFont="1" applyFill="1" applyBorder="1" applyAlignment="1">
      <alignment vertical="top" wrapText="1"/>
    </xf>
    <xf numFmtId="0" fontId="9" fillId="2" borderId="70" xfId="0" applyFont="1" applyFill="1" applyBorder="1" applyAlignment="1">
      <alignment horizontal="center" vertical="center" wrapText="1"/>
    </xf>
    <xf numFmtId="0" fontId="9" fillId="2" borderId="71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/>
    </xf>
    <xf numFmtId="0" fontId="6" fillId="4" borderId="85" xfId="0" applyFont="1" applyFill="1" applyBorder="1" applyAlignment="1">
      <alignment horizontal="left" vertical="top" wrapText="1"/>
    </xf>
    <xf numFmtId="0" fontId="10" fillId="2" borderId="83" xfId="3" applyFont="1" applyFill="1" applyBorder="1" applyAlignment="1">
      <alignment horizontal="left" vertical="top" wrapText="1"/>
    </xf>
    <xf numFmtId="49" fontId="10" fillId="2" borderId="73" xfId="0" applyNumberFormat="1" applyFont="1" applyFill="1" applyBorder="1" applyAlignment="1">
      <alignment horizontal="left" vertical="top" wrapText="1"/>
    </xf>
    <xf numFmtId="0" fontId="9" fillId="2" borderId="51" xfId="3" applyFont="1" applyFill="1" applyBorder="1" applyAlignment="1">
      <alignment horizontal="center" vertical="center" wrapText="1"/>
    </xf>
    <xf numFmtId="49" fontId="17" fillId="2" borderId="73" xfId="0" applyNumberFormat="1" applyFont="1" applyFill="1" applyBorder="1" applyAlignment="1">
      <alignment horizontal="right" vertical="top"/>
    </xf>
    <xf numFmtId="0" fontId="9" fillId="4" borderId="95" xfId="0" applyFont="1" applyFill="1" applyBorder="1" applyAlignment="1">
      <alignment wrapText="1"/>
    </xf>
    <xf numFmtId="0" fontId="9" fillId="4" borderId="26" xfId="0" applyFont="1" applyFill="1" applyBorder="1" applyAlignment="1">
      <alignment wrapText="1"/>
    </xf>
    <xf numFmtId="0" fontId="9" fillId="2" borderId="80" xfId="0" applyFont="1" applyFill="1" applyBorder="1" applyAlignment="1">
      <alignment horizontal="center"/>
    </xf>
    <xf numFmtId="0" fontId="10" fillId="2" borderId="83" xfId="3" applyFont="1" applyFill="1" applyBorder="1" applyAlignment="1">
      <alignment horizontal="right" vertical="top" wrapText="1"/>
    </xf>
    <xf numFmtId="0" fontId="6" fillId="4" borderId="85" xfId="3" applyFont="1" applyFill="1" applyBorder="1" applyAlignment="1">
      <alignment horizontal="left" vertical="top" wrapText="1"/>
    </xf>
    <xf numFmtId="0" fontId="9" fillId="4" borderId="96" xfId="3" applyFont="1" applyFill="1" applyBorder="1" applyAlignment="1">
      <alignment wrapText="1"/>
    </xf>
    <xf numFmtId="0" fontId="9" fillId="4" borderId="45" xfId="3" applyFont="1" applyFill="1" applyBorder="1" applyAlignment="1">
      <alignment wrapText="1"/>
    </xf>
    <xf numFmtId="0" fontId="10" fillId="2" borderId="73" xfId="0" applyFont="1" applyFill="1" applyBorder="1" applyAlignment="1">
      <alignment horizontal="right" vertical="top" wrapText="1"/>
    </xf>
    <xf numFmtId="0" fontId="9" fillId="2" borderId="70" xfId="3" applyFont="1" applyFill="1" applyBorder="1" applyAlignment="1">
      <alignment horizontal="center" vertical="center" wrapText="1"/>
    </xf>
    <xf numFmtId="0" fontId="9" fillId="2" borderId="54" xfId="3" applyFont="1" applyFill="1" applyBorder="1" applyAlignment="1">
      <alignment horizontal="center" vertical="center" wrapText="1"/>
    </xf>
    <xf numFmtId="0" fontId="9" fillId="2" borderId="67" xfId="3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top" wrapText="1"/>
    </xf>
    <xf numFmtId="0" fontId="10" fillId="2" borderId="16" xfId="0" applyFont="1" applyFill="1" applyBorder="1" applyAlignment="1">
      <alignment horizontal="right" vertical="top" wrapText="1"/>
    </xf>
    <xf numFmtId="0" fontId="6" fillId="4" borderId="27" xfId="0" applyFont="1" applyFill="1" applyBorder="1" applyAlignment="1">
      <alignment horizontal="left" vertical="top" wrapText="1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4" borderId="40" xfId="0" applyFont="1" applyFill="1" applyBorder="1" applyAlignment="1">
      <alignment horizontal="left" vertical="top" wrapText="1"/>
    </xf>
    <xf numFmtId="0" fontId="11" fillId="6" borderId="40" xfId="0" applyFont="1" applyFill="1" applyBorder="1" applyAlignment="1">
      <alignment horizontal="center" vertical="top" wrapText="1"/>
    </xf>
    <xf numFmtId="0" fontId="23" fillId="6" borderId="26" xfId="0" applyFont="1" applyFill="1" applyBorder="1" applyAlignment="1">
      <alignment horizontal="center" vertical="center" wrapText="1"/>
    </xf>
    <xf numFmtId="0" fontId="23" fillId="6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 vertical="center"/>
    </xf>
    <xf numFmtId="0" fontId="10" fillId="2" borderId="64" xfId="0" applyFont="1" applyFill="1" applyBorder="1" applyAlignment="1">
      <alignment horizontal="right" vertical="top"/>
    </xf>
    <xf numFmtId="1" fontId="9" fillId="2" borderId="18" xfId="0" applyNumberFormat="1" applyFont="1" applyFill="1" applyBorder="1" applyAlignment="1">
      <alignment horizontal="center"/>
    </xf>
    <xf numFmtId="0" fontId="10" fillId="2" borderId="62" xfId="0" applyFont="1" applyFill="1" applyBorder="1" applyAlignment="1">
      <alignment horizontal="right" vertical="top"/>
    </xf>
    <xf numFmtId="1" fontId="9" fillId="2" borderId="14" xfId="0" applyNumberFormat="1" applyFont="1" applyFill="1" applyBorder="1" applyAlignment="1">
      <alignment horizontal="center"/>
    </xf>
    <xf numFmtId="0" fontId="10" fillId="2" borderId="51" xfId="0" applyFont="1" applyFill="1" applyBorder="1" applyAlignment="1">
      <alignment horizontal="right" vertical="top"/>
    </xf>
    <xf numFmtId="0" fontId="10" fillId="2" borderId="2" xfId="0" applyFont="1" applyFill="1" applyBorder="1" applyAlignment="1">
      <alignment horizontal="right" vertical="top"/>
    </xf>
    <xf numFmtId="0" fontId="10" fillId="2" borderId="17" xfId="0" applyFont="1" applyFill="1" applyBorder="1" applyAlignment="1">
      <alignment horizontal="right" vertical="center"/>
    </xf>
    <xf numFmtId="0" fontId="9" fillId="2" borderId="14" xfId="0" applyFont="1" applyFill="1" applyBorder="1" applyAlignment="1">
      <alignment horizontal="center" wrapText="1"/>
    </xf>
    <xf numFmtId="0" fontId="6" fillId="4" borderId="27" xfId="0" applyFont="1" applyFill="1" applyBorder="1" applyAlignment="1"/>
    <xf numFmtId="0" fontId="6" fillId="7" borderId="57" xfId="0" applyFont="1" applyFill="1" applyBorder="1" applyAlignment="1"/>
    <xf numFmtId="0" fontId="10" fillId="2" borderId="54" xfId="0" applyFont="1" applyFill="1" applyBorder="1" applyAlignment="1">
      <alignment horizontal="right"/>
    </xf>
    <xf numFmtId="0" fontId="10" fillId="2" borderId="54" xfId="0" applyFont="1" applyFill="1" applyBorder="1" applyAlignment="1">
      <alignment horizontal="right" wrapText="1"/>
    </xf>
    <xf numFmtId="0" fontId="11" fillId="2" borderId="27" xfId="0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right" vertical="top" wrapText="1"/>
    </xf>
    <xf numFmtId="0" fontId="16" fillId="2" borderId="0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left" vertical="top" wrapText="1"/>
    </xf>
    <xf numFmtId="2" fontId="6" fillId="2" borderId="6" xfId="0" applyNumberFormat="1" applyFont="1" applyFill="1" applyBorder="1" applyAlignment="1">
      <alignment horizontal="center" vertical="center" wrapText="1"/>
    </xf>
    <xf numFmtId="2" fontId="6" fillId="2" borderId="7" xfId="0" applyNumberFormat="1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7" fillId="2" borderId="73" xfId="0" applyFont="1" applyFill="1" applyBorder="1" applyAlignment="1">
      <alignment horizontal="right" vertical="top" wrapText="1"/>
    </xf>
    <xf numFmtId="0" fontId="6" fillId="7" borderId="82" xfId="0" applyFont="1" applyFill="1" applyBorder="1" applyAlignment="1">
      <alignment vertical="top" wrapText="1"/>
    </xf>
    <xf numFmtId="0" fontId="6" fillId="7" borderId="26" xfId="0" applyFont="1" applyFill="1" applyBorder="1" applyAlignment="1">
      <alignment wrapText="1"/>
    </xf>
    <xf numFmtId="0" fontId="9" fillId="2" borderId="18" xfId="0" applyFont="1" applyFill="1" applyBorder="1" applyAlignment="1">
      <alignment horizontal="center" vertical="center" wrapText="1"/>
    </xf>
    <xf numFmtId="0" fontId="25" fillId="2" borderId="8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top" wrapText="1"/>
    </xf>
    <xf numFmtId="0" fontId="10" fillId="2" borderId="47" xfId="1" applyFont="1" applyFill="1" applyBorder="1" applyAlignment="1">
      <alignment horizontal="right" vertical="center"/>
    </xf>
    <xf numFmtId="0" fontId="10" fillId="2" borderId="83" xfId="0" applyFont="1" applyFill="1" applyBorder="1" applyAlignment="1">
      <alignment horizontal="left" vertical="top" wrapText="1"/>
    </xf>
    <xf numFmtId="0" fontId="10" fillId="3" borderId="17" xfId="1" applyFont="1" applyFill="1" applyBorder="1" applyAlignment="1">
      <alignment horizontal="right" vertical="top"/>
    </xf>
    <xf numFmtId="0" fontId="9" fillId="2" borderId="2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top"/>
    </xf>
    <xf numFmtId="0" fontId="9" fillId="2" borderId="1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9" fillId="7" borderId="88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18" fillId="2" borderId="51" xfId="0" applyFont="1" applyFill="1" applyBorder="1" applyAlignment="1">
      <alignment horizontal="center" wrapText="1"/>
    </xf>
    <xf numFmtId="0" fontId="25" fillId="2" borderId="75" xfId="0" applyFont="1" applyFill="1" applyBorder="1" applyAlignment="1">
      <alignment horizontal="center" vertical="center"/>
    </xf>
    <xf numFmtId="0" fontId="9" fillId="2" borderId="79" xfId="0" applyFont="1" applyFill="1" applyBorder="1" applyAlignment="1">
      <alignment horizontal="center" wrapText="1"/>
    </xf>
    <xf numFmtId="0" fontId="18" fillId="2" borderId="16" xfId="0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1" fontId="9" fillId="2" borderId="55" xfId="0" applyNumberFormat="1" applyFont="1" applyFill="1" applyBorder="1" applyAlignment="1">
      <alignment horizontal="center" wrapText="1"/>
    </xf>
    <xf numFmtId="2" fontId="9" fillId="2" borderId="55" xfId="0" applyNumberFormat="1" applyFont="1" applyFill="1" applyBorder="1" applyAlignment="1">
      <alignment horizontal="center" wrapText="1"/>
    </xf>
    <xf numFmtId="0" fontId="30" fillId="2" borderId="83" xfId="0" applyFont="1" applyFill="1" applyBorder="1" applyAlignment="1">
      <alignment horizontal="center" wrapText="1"/>
    </xf>
    <xf numFmtId="0" fontId="20" fillId="2" borderId="51" xfId="0" applyFont="1" applyFill="1" applyBorder="1" applyAlignment="1">
      <alignment horizontal="center" wrapText="1"/>
    </xf>
    <xf numFmtId="2" fontId="16" fillId="2" borderId="14" xfId="0" applyNumberFormat="1" applyFont="1" applyFill="1" applyBorder="1" applyAlignment="1">
      <alignment horizontal="center" vertical="center" wrapText="1"/>
    </xf>
    <xf numFmtId="2" fontId="16" fillId="2" borderId="13" xfId="0" applyNumberFormat="1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left" wrapText="1"/>
    </xf>
    <xf numFmtId="2" fontId="5" fillId="2" borderId="14" xfId="0" applyNumberFormat="1" applyFont="1" applyFill="1" applyBorder="1" applyAlignment="1">
      <alignment horizontal="center" vertical="center" wrapText="1"/>
    </xf>
    <xf numFmtId="2" fontId="6" fillId="2" borderId="13" xfId="0" applyNumberFormat="1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 wrapText="1"/>
    </xf>
    <xf numFmtId="0" fontId="9" fillId="4" borderId="69" xfId="0" applyFont="1" applyFill="1" applyBorder="1" applyAlignment="1">
      <alignment horizontal="center" vertical="center" wrapText="1"/>
    </xf>
    <xf numFmtId="2" fontId="11" fillId="2" borderId="59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2" fontId="5" fillId="2" borderId="36" xfId="0" applyNumberFormat="1" applyFont="1" applyFill="1" applyBorder="1" applyAlignment="1">
      <alignment horizontal="center" vertical="center" wrapText="1"/>
    </xf>
    <xf numFmtId="0" fontId="9" fillId="2" borderId="75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center" wrapText="1"/>
    </xf>
    <xf numFmtId="168" fontId="7" fillId="5" borderId="81" xfId="0" applyNumberFormat="1" applyFont="1" applyFill="1" applyBorder="1" applyAlignment="1">
      <alignment horizontal="center" vertical="center" wrapText="1"/>
    </xf>
    <xf numFmtId="2" fontId="7" fillId="2" borderId="56" xfId="0" applyNumberFormat="1" applyFont="1" applyFill="1" applyBorder="1" applyAlignment="1">
      <alignment horizontal="center" vertical="center" wrapText="1"/>
    </xf>
    <xf numFmtId="2" fontId="7" fillId="5" borderId="61" xfId="0" applyNumberFormat="1" applyFont="1" applyFill="1" applyBorder="1" applyAlignment="1">
      <alignment horizontal="center" wrapText="1"/>
    </xf>
    <xf numFmtId="0" fontId="5" fillId="7" borderId="26" xfId="0" applyFont="1" applyFill="1" applyBorder="1" applyAlignment="1">
      <alignment wrapText="1"/>
    </xf>
    <xf numFmtId="167" fontId="7" fillId="5" borderId="56" xfId="0" applyNumberFormat="1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8" fontId="7" fillId="5" borderId="61" xfId="0" applyNumberFormat="1" applyFont="1" applyFill="1" applyBorder="1" applyAlignment="1">
      <alignment horizontal="center" wrapText="1"/>
    </xf>
    <xf numFmtId="2" fontId="7" fillId="2" borderId="61" xfId="0" applyNumberFormat="1" applyFont="1" applyFill="1" applyBorder="1" applyAlignment="1">
      <alignment horizontal="center" wrapText="1"/>
    </xf>
    <xf numFmtId="0" fontId="9" fillId="7" borderId="86" xfId="0" applyFont="1" applyFill="1" applyBorder="1" applyAlignment="1">
      <alignment horizontal="center" vertical="center" wrapText="1"/>
    </xf>
    <xf numFmtId="167" fontId="7" fillId="5" borderId="61" xfId="0" applyNumberFormat="1" applyFont="1" applyFill="1" applyBorder="1" applyAlignment="1">
      <alignment horizontal="center" wrapText="1"/>
    </xf>
    <xf numFmtId="2" fontId="7" fillId="2" borderId="63" xfId="0" applyNumberFormat="1" applyFont="1" applyFill="1" applyBorder="1" applyAlignment="1">
      <alignment horizontal="center" wrapText="1"/>
    </xf>
    <xf numFmtId="2" fontId="7" fillId="5" borderId="33" xfId="0" applyNumberFormat="1" applyFont="1" applyFill="1" applyBorder="1" applyAlignment="1">
      <alignment horizontal="center" vertical="center" wrapText="1"/>
    </xf>
    <xf numFmtId="2" fontId="7" fillId="5" borderId="13" xfId="0" applyNumberFormat="1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2" fontId="7" fillId="5" borderId="61" xfId="0" applyNumberFormat="1" applyFont="1" applyFill="1" applyBorder="1" applyAlignment="1">
      <alignment horizontal="center"/>
    </xf>
    <xf numFmtId="0" fontId="7" fillId="2" borderId="7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2" fontId="7" fillId="5" borderId="56" xfId="0" applyNumberFormat="1" applyFont="1" applyFill="1" applyBorder="1" applyAlignment="1">
      <alignment horizontal="center" vertical="center" wrapText="1"/>
    </xf>
    <xf numFmtId="2" fontId="7" fillId="3" borderId="61" xfId="0" applyNumberFormat="1" applyFont="1" applyFill="1" applyBorder="1" applyAlignment="1">
      <alignment horizontal="center" wrapText="1"/>
    </xf>
    <xf numFmtId="2" fontId="7" fillId="3" borderId="61" xfId="0" applyNumberFormat="1" applyFont="1" applyFill="1" applyBorder="1" applyAlignment="1">
      <alignment horizontal="center"/>
    </xf>
    <xf numFmtId="2" fontId="7" fillId="2" borderId="61" xfId="0" applyNumberFormat="1" applyFont="1" applyFill="1" applyBorder="1" applyAlignment="1">
      <alignment horizontal="center"/>
    </xf>
    <xf numFmtId="2" fontId="7" fillId="2" borderId="13" xfId="0" applyNumberFormat="1" applyFont="1" applyFill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 wrapText="1"/>
    </xf>
    <xf numFmtId="165" fontId="7" fillId="2" borderId="13" xfId="0" applyNumberFormat="1" applyFont="1" applyFill="1" applyBorder="1" applyAlignment="1">
      <alignment horizontal="center" vertical="center" wrapText="1"/>
    </xf>
    <xf numFmtId="165" fontId="7" fillId="2" borderId="13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vertical="center" wrapText="1"/>
    </xf>
    <xf numFmtId="2" fontId="7" fillId="5" borderId="92" xfId="0" applyNumberFormat="1" applyFont="1" applyFill="1" applyBorder="1" applyAlignment="1">
      <alignment horizontal="center" vertical="center" wrapText="1"/>
    </xf>
    <xf numFmtId="2" fontId="7" fillId="2" borderId="93" xfId="0" applyNumberFormat="1" applyFont="1" applyFill="1" applyBorder="1" applyAlignment="1">
      <alignment horizontal="center" vertical="center" wrapText="1"/>
    </xf>
    <xf numFmtId="2" fontId="7" fillId="5" borderId="56" xfId="0" applyNumberFormat="1" applyFont="1" applyFill="1" applyBorder="1" applyAlignment="1">
      <alignment horizontal="center" vertical="center"/>
    </xf>
    <xf numFmtId="2" fontId="7" fillId="5" borderId="94" xfId="0" applyNumberFormat="1" applyFont="1" applyFill="1" applyBorder="1" applyAlignment="1">
      <alignment horizontal="center" vertical="center" wrapText="1"/>
    </xf>
    <xf numFmtId="2" fontId="7" fillId="2" borderId="56" xfId="3" applyNumberFormat="1" applyFont="1" applyFill="1" applyBorder="1" applyAlignment="1">
      <alignment horizontal="center" vertical="center" wrapText="1"/>
    </xf>
    <xf numFmtId="2" fontId="7" fillId="5" borderId="56" xfId="3" applyNumberFormat="1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9" fillId="4" borderId="97" xfId="3" applyFont="1" applyFill="1" applyBorder="1" applyAlignment="1">
      <alignment horizontal="center" vertical="center" wrapText="1"/>
    </xf>
    <xf numFmtId="2" fontId="7" fillId="5" borderId="72" xfId="3" applyNumberFormat="1" applyFont="1" applyFill="1" applyBorder="1" applyAlignment="1">
      <alignment horizontal="center" wrapText="1"/>
    </xf>
    <xf numFmtId="2" fontId="7" fillId="4" borderId="33" xfId="0" applyNumberFormat="1" applyFont="1" applyFill="1" applyBorder="1" applyAlignment="1">
      <alignment horizontal="center" vertical="center" wrapText="1"/>
    </xf>
    <xf numFmtId="2" fontId="9" fillId="2" borderId="10" xfId="0" applyNumberFormat="1" applyFont="1" applyFill="1" applyBorder="1" applyAlignment="1">
      <alignment horizontal="center" vertical="center" wrapText="1"/>
    </xf>
    <xf numFmtId="167" fontId="7" fillId="5" borderId="13" xfId="0" applyNumberFormat="1" applyFont="1" applyFill="1" applyBorder="1" applyAlignment="1">
      <alignment horizont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167" fontId="7" fillId="4" borderId="98" xfId="0" applyNumberFormat="1" applyFont="1" applyFill="1" applyBorder="1" applyAlignment="1">
      <alignment horizontal="center" wrapText="1"/>
    </xf>
    <xf numFmtId="2" fontId="7" fillId="4" borderId="99" xfId="0" applyNumberFormat="1" applyFont="1" applyFill="1" applyBorder="1" applyAlignment="1">
      <alignment horizontal="center" vertical="center" wrapText="1"/>
    </xf>
    <xf numFmtId="2" fontId="23" fillId="6" borderId="29" xfId="0" applyNumberFormat="1" applyFont="1" applyFill="1" applyBorder="1" applyAlignment="1">
      <alignment horizontal="center" wrapText="1"/>
    </xf>
    <xf numFmtId="2" fontId="7" fillId="2" borderId="68" xfId="0" applyNumberFormat="1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2" fontId="7" fillId="2" borderId="56" xfId="0" applyNumberFormat="1" applyFont="1" applyFill="1" applyBorder="1" applyAlignment="1">
      <alignment horizontal="center" vertical="center"/>
    </xf>
    <xf numFmtId="0" fontId="5" fillId="7" borderId="57" xfId="0" applyFont="1" applyFill="1" applyBorder="1" applyAlignment="1"/>
    <xf numFmtId="0" fontId="5" fillId="4" borderId="29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vertical="top" wrapText="1"/>
    </xf>
    <xf numFmtId="0" fontId="5" fillId="2" borderId="17" xfId="0" applyFont="1" applyFill="1" applyBorder="1" applyAlignment="1">
      <alignment horizontal="right" vertical="top" wrapText="1"/>
    </xf>
    <xf numFmtId="0" fontId="10" fillId="2" borderId="52" xfId="1" applyFont="1" applyFill="1" applyBorder="1" applyAlignment="1">
      <alignment horizontal="right" vertical="top"/>
    </xf>
    <xf numFmtId="0" fontId="10" fillId="2" borderId="52" xfId="0" applyFont="1" applyFill="1" applyBorder="1" applyAlignment="1">
      <alignment horizontal="right" vertical="top"/>
    </xf>
    <xf numFmtId="0" fontId="5" fillId="2" borderId="16" xfId="0" applyFont="1" applyFill="1" applyBorder="1" applyAlignment="1">
      <alignment horizontal="right" vertical="center"/>
    </xf>
    <xf numFmtId="0" fontId="10" fillId="2" borderId="52" xfId="0" applyFont="1" applyFill="1" applyBorder="1" applyAlignment="1">
      <alignment horizontal="right" vertical="center"/>
    </xf>
    <xf numFmtId="0" fontId="6" fillId="7" borderId="100" xfId="0" applyFont="1" applyFill="1" applyBorder="1" applyAlignment="1">
      <alignment vertical="top" wrapText="1"/>
    </xf>
    <xf numFmtId="0" fontId="10" fillId="2" borderId="25" xfId="0" applyFont="1" applyFill="1" applyBorder="1" applyAlignment="1">
      <alignment horizontal="right" vertical="top"/>
    </xf>
    <xf numFmtId="0" fontId="10" fillId="2" borderId="19" xfId="0" applyFont="1" applyFill="1" applyBorder="1" applyAlignment="1">
      <alignment horizontal="right" vertical="top" wrapText="1"/>
    </xf>
    <xf numFmtId="0" fontId="10" fillId="2" borderId="50" xfId="0" applyFont="1" applyFill="1" applyBorder="1" applyAlignment="1">
      <alignment horizontal="right" vertical="top"/>
    </xf>
    <xf numFmtId="0" fontId="10" fillId="3" borderId="50" xfId="1" applyFont="1" applyFill="1" applyBorder="1" applyAlignment="1">
      <alignment horizontal="right" vertical="top"/>
    </xf>
    <xf numFmtId="0" fontId="10" fillId="2" borderId="49" xfId="0" applyFont="1" applyFill="1" applyBorder="1" applyAlignment="1">
      <alignment horizontal="right" vertical="top"/>
    </xf>
    <xf numFmtId="0" fontId="10" fillId="2" borderId="16" xfId="1" applyFont="1" applyFill="1" applyBorder="1" applyAlignment="1">
      <alignment horizontal="right" vertical="top"/>
    </xf>
    <xf numFmtId="49" fontId="17" fillId="4" borderId="16" xfId="0" applyNumberFormat="1" applyFont="1" applyFill="1" applyBorder="1" applyAlignment="1">
      <alignment horizontal="right" vertical="top"/>
    </xf>
    <xf numFmtId="49" fontId="17" fillId="2" borderId="62" xfId="0" applyNumberFormat="1" applyFont="1" applyFill="1" applyBorder="1" applyAlignment="1">
      <alignment horizontal="right"/>
    </xf>
    <xf numFmtId="0" fontId="17" fillId="3" borderId="16" xfId="1" applyFont="1" applyFill="1" applyBorder="1" applyAlignment="1">
      <alignment horizontal="right" vertical="top"/>
    </xf>
    <xf numFmtId="0" fontId="17" fillId="3" borderId="14" xfId="1" applyFont="1" applyFill="1" applyBorder="1" applyAlignment="1">
      <alignment horizontal="right" vertical="top"/>
    </xf>
    <xf numFmtId="49" fontId="17" fillId="4" borderId="14" xfId="0" applyNumberFormat="1" applyFont="1" applyFill="1" applyBorder="1" applyAlignment="1">
      <alignment horizontal="right" vertical="top"/>
    </xf>
    <xf numFmtId="0" fontId="10" fillId="2" borderId="14" xfId="0" applyFont="1" applyFill="1" applyBorder="1" applyAlignment="1">
      <alignment horizontal="right" vertical="center"/>
    </xf>
    <xf numFmtId="0" fontId="10" fillId="3" borderId="14" xfId="1" applyFont="1" applyFill="1" applyBorder="1" applyAlignment="1">
      <alignment horizontal="right" vertical="top" wrapText="1"/>
    </xf>
    <xf numFmtId="0" fontId="10" fillId="3" borderId="14" xfId="1" applyFont="1" applyFill="1" applyBorder="1" applyAlignment="1">
      <alignment horizontal="right" vertical="top"/>
    </xf>
    <xf numFmtId="0" fontId="10" fillId="3" borderId="52" xfId="1" applyFont="1" applyFill="1" applyBorder="1" applyAlignment="1">
      <alignment horizontal="right" vertical="top"/>
    </xf>
    <xf numFmtId="0" fontId="17" fillId="3" borderId="17" xfId="1" applyFont="1" applyFill="1" applyBorder="1" applyAlignment="1">
      <alignment horizontal="right" vertical="top"/>
    </xf>
    <xf numFmtId="0" fontId="17" fillId="3" borderId="52" xfId="1" applyFont="1" applyFill="1" applyBorder="1" applyAlignment="1">
      <alignment horizontal="right" vertical="top"/>
    </xf>
    <xf numFmtId="0" fontId="17" fillId="3" borderId="50" xfId="1" applyFont="1" applyFill="1" applyBorder="1" applyAlignment="1">
      <alignment horizontal="right" vertical="top"/>
    </xf>
    <xf numFmtId="0" fontId="10" fillId="2" borderId="50" xfId="1" applyFont="1" applyFill="1" applyBorder="1" applyAlignment="1">
      <alignment horizontal="right" vertical="top"/>
    </xf>
    <xf numFmtId="0" fontId="10" fillId="3" borderId="49" xfId="1" applyFont="1" applyFill="1" applyBorder="1" applyAlignment="1">
      <alignment horizontal="right" vertical="top"/>
    </xf>
    <xf numFmtId="0" fontId="6" fillId="2" borderId="73" xfId="0" applyFont="1" applyFill="1" applyBorder="1" applyAlignment="1">
      <alignment horizontal="center" vertical="top" wrapText="1"/>
    </xf>
    <xf numFmtId="0" fontId="10" fillId="2" borderId="50" xfId="0" applyFont="1" applyFill="1" applyBorder="1" applyAlignment="1">
      <alignment horizontal="right" vertical="center"/>
    </xf>
    <xf numFmtId="0" fontId="10" fillId="2" borderId="49" xfId="0" applyFont="1" applyFill="1" applyBorder="1" applyAlignment="1">
      <alignment horizontal="right" vertical="center"/>
    </xf>
    <xf numFmtId="49" fontId="10" fillId="4" borderId="73" xfId="0" applyNumberFormat="1" applyFont="1" applyFill="1" applyBorder="1" applyAlignment="1">
      <alignment horizontal="right" vertical="top"/>
    </xf>
    <xf numFmtId="49" fontId="10" fillId="2" borderId="16" xfId="0" applyNumberFormat="1" applyFont="1" applyFill="1" applyBorder="1" applyAlignment="1">
      <alignment horizontal="right"/>
    </xf>
    <xf numFmtId="49" fontId="17" fillId="4" borderId="73" xfId="0" applyNumberFormat="1" applyFont="1" applyFill="1" applyBorder="1" applyAlignment="1">
      <alignment horizontal="right" vertical="top"/>
    </xf>
    <xf numFmtId="2" fontId="10" fillId="2" borderId="2" xfId="0" applyNumberFormat="1" applyFont="1" applyFill="1" applyBorder="1" applyAlignment="1">
      <alignment horizontal="right" vertical="top"/>
    </xf>
    <xf numFmtId="0" fontId="10" fillId="2" borderId="50" xfId="0" applyFont="1" applyFill="1" applyBorder="1" applyAlignment="1">
      <alignment horizontal="right" vertical="top" wrapText="1"/>
    </xf>
    <xf numFmtId="0" fontId="10" fillId="2" borderId="73" xfId="0" applyFont="1" applyFill="1" applyBorder="1" applyAlignment="1">
      <alignment horizontal="right" vertical="top"/>
    </xf>
    <xf numFmtId="0" fontId="10" fillId="2" borderId="84" xfId="3" applyFont="1" applyFill="1" applyBorder="1" applyAlignment="1">
      <alignment horizontal="right" vertical="top" wrapText="1"/>
    </xf>
    <xf numFmtId="0" fontId="10" fillId="2" borderId="1" xfId="0" applyFont="1" applyFill="1" applyBorder="1" applyAlignment="1">
      <alignment horizontal="right" vertical="top" wrapText="1"/>
    </xf>
    <xf numFmtId="2" fontId="7" fillId="5" borderId="65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top" wrapText="1"/>
    </xf>
    <xf numFmtId="0" fontId="26" fillId="2" borderId="1" xfId="0" applyFont="1" applyFill="1" applyBorder="1" applyAlignment="1">
      <alignment horizontal="center" vertical="center"/>
    </xf>
    <xf numFmtId="0" fontId="22" fillId="2" borderId="27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vertical="center"/>
    </xf>
    <xf numFmtId="164" fontId="10" fillId="2" borderId="14" xfId="2" applyFont="1" applyFill="1" applyBorder="1" applyAlignment="1">
      <alignment vertical="center"/>
    </xf>
    <xf numFmtId="164" fontId="10" fillId="2" borderId="14" xfId="2" applyFont="1" applyFill="1" applyBorder="1" applyAlignment="1">
      <alignment horizontal="right" vertical="center"/>
    </xf>
    <xf numFmtId="164" fontId="17" fillId="2" borderId="14" xfId="2" applyFont="1" applyFill="1" applyBorder="1" applyAlignment="1">
      <alignment horizontal="right" vertical="center"/>
    </xf>
    <xf numFmtId="164" fontId="17" fillId="2" borderId="0" xfId="2" applyFont="1" applyFill="1" applyBorder="1" applyAlignment="1">
      <alignment horizontal="right" vertical="center"/>
    </xf>
    <xf numFmtId="164" fontId="13" fillId="2" borderId="0" xfId="2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/>
    </xf>
    <xf numFmtId="0" fontId="7" fillId="2" borderId="39" xfId="0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2" fontId="6" fillId="2" borderId="36" xfId="0" applyNumberFormat="1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/>
    </xf>
    <xf numFmtId="0" fontId="23" fillId="6" borderId="18" xfId="0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/>
    </xf>
    <xf numFmtId="2" fontId="5" fillId="2" borderId="23" xfId="0" applyNumberFormat="1" applyFont="1" applyFill="1" applyBorder="1" applyAlignment="1">
      <alignment horizontal="center" vertical="center"/>
    </xf>
    <xf numFmtId="0" fontId="23" fillId="6" borderId="16" xfId="0" applyFont="1" applyFill="1" applyBorder="1" applyAlignment="1">
      <alignment horizontal="center" vertical="center"/>
    </xf>
    <xf numFmtId="0" fontId="23" fillId="6" borderId="14" xfId="0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0" fontId="24" fillId="6" borderId="16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 vertical="center"/>
    </xf>
    <xf numFmtId="0" fontId="24" fillId="6" borderId="5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2" fontId="10" fillId="2" borderId="55" xfId="0" applyNumberFormat="1" applyFont="1" applyFill="1" applyBorder="1" applyAlignment="1">
      <alignment horizontal="right" vertical="center"/>
    </xf>
    <xf numFmtId="0" fontId="6" fillId="6" borderId="14" xfId="0" applyFont="1" applyFill="1" applyBorder="1" applyAlignment="1">
      <alignment horizontal="center" vertical="center"/>
    </xf>
    <xf numFmtId="0" fontId="23" fillId="6" borderId="21" xfId="0" applyFont="1" applyFill="1" applyBorder="1" applyAlignment="1">
      <alignment horizontal="center" vertical="center"/>
    </xf>
    <xf numFmtId="2" fontId="5" fillId="2" borderId="21" xfId="0" applyNumberFormat="1" applyFont="1" applyFill="1" applyBorder="1" applyAlignment="1">
      <alignment horizontal="center" vertical="center"/>
    </xf>
    <xf numFmtId="2" fontId="5" fillId="2" borderId="48" xfId="0" applyNumberFormat="1" applyFont="1" applyFill="1" applyBorder="1" applyAlignment="1">
      <alignment horizontal="center" vertical="center"/>
    </xf>
    <xf numFmtId="2" fontId="16" fillId="2" borderId="6" xfId="0" applyNumberFormat="1" applyFont="1" applyFill="1" applyBorder="1" applyAlignment="1">
      <alignment horizontal="center" vertical="center" wrapText="1"/>
    </xf>
    <xf numFmtId="2" fontId="16" fillId="2" borderId="7" xfId="0" applyNumberFormat="1" applyFont="1" applyFill="1" applyBorder="1" applyAlignment="1">
      <alignment horizontal="center" vertical="center"/>
    </xf>
    <xf numFmtId="2" fontId="5" fillId="2" borderId="18" xfId="0" applyNumberFormat="1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/>
    </xf>
    <xf numFmtId="2" fontId="4" fillId="2" borderId="60" xfId="0" applyNumberFormat="1" applyFont="1" applyFill="1" applyBorder="1" applyAlignment="1">
      <alignment horizontal="center" vertical="center" wrapText="1"/>
    </xf>
    <xf numFmtId="2" fontId="6" fillId="2" borderId="8" xfId="0" applyNumberFormat="1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horizontal="right" vertical="center"/>
    </xf>
    <xf numFmtId="16" fontId="3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25" fillId="2" borderId="73" xfId="0" applyFont="1" applyFill="1" applyBorder="1" applyAlignment="1">
      <alignment horizontal="center" vertical="center" wrapText="1"/>
    </xf>
    <xf numFmtId="0" fontId="17" fillId="2" borderId="73" xfId="0" applyFont="1" applyFill="1" applyBorder="1" applyAlignment="1">
      <alignment horizontal="right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/>
    </xf>
    <xf numFmtId="0" fontId="23" fillId="6" borderId="22" xfId="0" applyFont="1" applyFill="1" applyBorder="1" applyAlignment="1">
      <alignment horizontal="center" vertical="center"/>
    </xf>
    <xf numFmtId="2" fontId="6" fillId="2" borderId="22" xfId="0" applyNumberFormat="1" applyFont="1" applyFill="1" applyBorder="1" applyAlignment="1">
      <alignment horizontal="center" vertical="center" wrapText="1"/>
    </xf>
    <xf numFmtId="0" fontId="24" fillId="6" borderId="22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7" borderId="78" xfId="0" applyFont="1" applyFill="1" applyBorder="1" applyAlignment="1">
      <alignment horizontal="center" vertical="center" wrapText="1"/>
    </xf>
    <xf numFmtId="0" fontId="9" fillId="7" borderId="101" xfId="0" applyFont="1" applyFill="1" applyBorder="1" applyAlignment="1">
      <alignment wrapText="1"/>
    </xf>
    <xf numFmtId="0" fontId="9" fillId="7" borderId="90" xfId="0" applyFont="1" applyFill="1" applyBorder="1" applyAlignment="1">
      <alignment wrapText="1"/>
    </xf>
    <xf numFmtId="0" fontId="9" fillId="7" borderId="10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/>
    </xf>
    <xf numFmtId="167" fontId="7" fillId="5" borderId="11" xfId="0" applyNumberFormat="1" applyFont="1" applyFill="1" applyBorder="1" applyAlignment="1">
      <alignment horizontal="center" vertical="center" wrapText="1"/>
    </xf>
    <xf numFmtId="167" fontId="7" fillId="5" borderId="13" xfId="0" applyNumberFormat="1" applyFont="1" applyFill="1" applyBorder="1" applyAlignment="1">
      <alignment horizontal="center" vertical="center" wrapText="1"/>
    </xf>
    <xf numFmtId="2" fontId="7" fillId="5" borderId="13" xfId="0" applyNumberFormat="1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9" fillId="2" borderId="31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9" fillId="3" borderId="21" xfId="1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 wrapText="1"/>
    </xf>
    <xf numFmtId="0" fontId="9" fillId="7" borderId="103" xfId="0" applyFont="1" applyFill="1" applyBorder="1" applyAlignment="1">
      <alignment horizontal="center" vertical="center" wrapText="1"/>
    </xf>
    <xf numFmtId="0" fontId="9" fillId="7" borderId="103" xfId="0" applyFont="1" applyFill="1" applyBorder="1" applyAlignment="1">
      <alignment horizontal="center" wrapText="1"/>
    </xf>
    <xf numFmtId="0" fontId="6" fillId="2" borderId="0" xfId="0" applyNumberFormat="1" applyFont="1" applyFill="1" applyBorder="1" applyAlignment="1">
      <alignment vertical="top" wrapText="1"/>
    </xf>
    <xf numFmtId="164" fontId="6" fillId="2" borderId="0" xfId="2" applyFont="1" applyFill="1" applyBorder="1" applyAlignment="1">
      <alignment vertical="center" wrapText="1"/>
    </xf>
    <xf numFmtId="164" fontId="10" fillId="2" borderId="14" xfId="2" applyFont="1" applyFill="1" applyBorder="1" applyAlignment="1">
      <alignment horizontal="center" vertical="center"/>
    </xf>
    <xf numFmtId="164" fontId="17" fillId="2" borderId="14" xfId="2" applyFont="1" applyFill="1" applyBorder="1" applyAlignment="1">
      <alignment horizontal="center" vertical="center"/>
    </xf>
    <xf numFmtId="164" fontId="17" fillId="2" borderId="0" xfId="2" applyFont="1" applyFill="1" applyBorder="1" applyAlignment="1">
      <alignment horizontal="center" vertical="center"/>
    </xf>
    <xf numFmtId="164" fontId="13" fillId="2" borderId="0" xfId="2" applyFont="1" applyFill="1" applyBorder="1" applyAlignment="1">
      <alignment horizontal="center" vertical="center" wrapText="1"/>
    </xf>
    <xf numFmtId="164" fontId="5" fillId="2" borderId="14" xfId="2" applyFont="1" applyFill="1" applyBorder="1" applyAlignment="1">
      <alignment vertical="center"/>
    </xf>
    <xf numFmtId="164" fontId="5" fillId="2" borderId="14" xfId="2" applyFont="1" applyFill="1" applyBorder="1" applyAlignment="1">
      <alignment horizontal="right" vertical="center"/>
    </xf>
    <xf numFmtId="164" fontId="12" fillId="2" borderId="14" xfId="2" applyFont="1" applyFill="1" applyBorder="1" applyAlignment="1">
      <alignment horizontal="right" vertical="center"/>
    </xf>
    <xf numFmtId="164" fontId="12" fillId="2" borderId="0" xfId="2" applyFont="1" applyFill="1" applyBorder="1" applyAlignment="1">
      <alignment horizontal="right" vertical="center"/>
    </xf>
    <xf numFmtId="0" fontId="10" fillId="3" borderId="16" xfId="1" applyFont="1" applyFill="1" applyBorder="1" applyAlignment="1">
      <alignment horizontal="right" vertical="top"/>
    </xf>
    <xf numFmtId="2" fontId="6" fillId="2" borderId="14" xfId="0" applyNumberFormat="1" applyFont="1" applyFill="1" applyBorder="1" applyAlignment="1">
      <alignment horizontal="center" vertical="center"/>
    </xf>
    <xf numFmtId="0" fontId="17" fillId="2" borderId="62" xfId="3" applyFont="1" applyFill="1" applyBorder="1" applyAlignment="1">
      <alignment horizontal="right"/>
    </xf>
    <xf numFmtId="49" fontId="10" fillId="4" borderId="14" xfId="0" applyNumberFormat="1" applyFont="1" applyFill="1" applyBorder="1" applyAlignment="1">
      <alignment horizontal="right" vertical="top"/>
    </xf>
    <xf numFmtId="0" fontId="24" fillId="6" borderId="18" xfId="0" applyFont="1" applyFill="1" applyBorder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 wrapText="1"/>
    </xf>
    <xf numFmtId="2" fontId="6" fillId="2" borderId="23" xfId="0" applyNumberFormat="1" applyFont="1" applyFill="1" applyBorder="1" applyAlignment="1">
      <alignment horizontal="center" vertical="center"/>
    </xf>
    <xf numFmtId="2" fontId="13" fillId="2" borderId="55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center" vertical="center"/>
    </xf>
    <xf numFmtId="2" fontId="10" fillId="2" borderId="55" xfId="0" applyNumberFormat="1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left"/>
    </xf>
    <xf numFmtId="2" fontId="13" fillId="2" borderId="55" xfId="0" applyNumberFormat="1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2" fontId="7" fillId="5" borderId="61" xfId="0" applyNumberFormat="1" applyFont="1" applyFill="1" applyBorder="1" applyAlignment="1">
      <alignment horizontal="center" vertical="center" wrapText="1"/>
    </xf>
    <xf numFmtId="2" fontId="7" fillId="2" borderId="61" xfId="0" applyNumberFormat="1" applyFont="1" applyFill="1" applyBorder="1" applyAlignment="1">
      <alignment horizontal="center" vertical="center" wrapText="1"/>
    </xf>
    <xf numFmtId="167" fontId="7" fillId="5" borderId="61" xfId="0" applyNumberFormat="1" applyFont="1" applyFill="1" applyBorder="1" applyAlignment="1">
      <alignment horizontal="center" vertical="center" wrapText="1"/>
    </xf>
    <xf numFmtId="2" fontId="7" fillId="2" borderId="63" xfId="0" applyNumberFormat="1" applyFont="1" applyFill="1" applyBorder="1" applyAlignment="1">
      <alignment horizontal="center" vertical="center" wrapText="1"/>
    </xf>
    <xf numFmtId="2" fontId="7" fillId="5" borderId="61" xfId="0" applyNumberFormat="1" applyFont="1" applyFill="1" applyBorder="1" applyAlignment="1">
      <alignment horizontal="center" vertical="center"/>
    </xf>
    <xf numFmtId="0" fontId="9" fillId="7" borderId="91" xfId="0" applyFont="1" applyFill="1" applyBorder="1" applyAlignment="1">
      <alignment horizontal="center" vertical="center" wrapText="1"/>
    </xf>
    <xf numFmtId="2" fontId="7" fillId="3" borderId="61" xfId="0" applyNumberFormat="1" applyFont="1" applyFill="1" applyBorder="1" applyAlignment="1">
      <alignment horizontal="center" vertical="center"/>
    </xf>
    <xf numFmtId="2" fontId="7" fillId="2" borderId="61" xfId="0" applyNumberFormat="1" applyFont="1" applyFill="1" applyBorder="1" applyAlignment="1">
      <alignment horizontal="center" vertical="center"/>
    </xf>
    <xf numFmtId="2" fontId="7" fillId="3" borderId="61" xfId="0" applyNumberFormat="1" applyFont="1" applyFill="1" applyBorder="1" applyAlignment="1">
      <alignment horizontal="center" vertical="center" wrapText="1"/>
    </xf>
    <xf numFmtId="2" fontId="7" fillId="5" borderId="72" xfId="3" applyNumberFormat="1" applyFont="1" applyFill="1" applyBorder="1" applyAlignment="1">
      <alignment horizontal="center" vertical="center" wrapText="1"/>
    </xf>
    <xf numFmtId="167" fontId="7" fillId="4" borderId="98" xfId="0" applyNumberFormat="1" applyFont="1" applyFill="1" applyBorder="1" applyAlignment="1">
      <alignment horizontal="center" vertical="center" wrapText="1"/>
    </xf>
    <xf numFmtId="2" fontId="23" fillId="6" borderId="29" xfId="0" applyNumberFormat="1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vertical="center" wrapText="1"/>
    </xf>
    <xf numFmtId="168" fontId="7" fillId="5" borderId="61" xfId="0" applyNumberFormat="1" applyFont="1" applyFill="1" applyBorder="1" applyAlignment="1">
      <alignment horizontal="center" vertical="center" wrapText="1"/>
    </xf>
    <xf numFmtId="2" fontId="7" fillId="5" borderId="55" xfId="0" applyNumberFormat="1" applyFont="1" applyFill="1" applyBorder="1" applyAlignment="1">
      <alignment horizontal="center" vertical="center"/>
    </xf>
    <xf numFmtId="2" fontId="7" fillId="5" borderId="65" xfId="0" applyNumberFormat="1" applyFont="1" applyFill="1" applyBorder="1" applyAlignment="1">
      <alignment horizontal="center" vertical="center"/>
    </xf>
    <xf numFmtId="2" fontId="23" fillId="6" borderId="14" xfId="0" applyNumberFormat="1" applyFont="1" applyFill="1" applyBorder="1" applyAlignment="1">
      <alignment horizontal="center" vertical="center"/>
    </xf>
    <xf numFmtId="164" fontId="13" fillId="2" borderId="14" xfId="2" applyFont="1" applyFill="1" applyBorder="1" applyAlignment="1">
      <alignment vertical="center"/>
    </xf>
    <xf numFmtId="164" fontId="21" fillId="2" borderId="14" xfId="2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2" fontId="5" fillId="2" borderId="55" xfId="0" applyNumberFormat="1" applyFont="1" applyFill="1" applyBorder="1" applyAlignment="1">
      <alignment horizontal="right" vertical="center"/>
    </xf>
    <xf numFmtId="0" fontId="5" fillId="6" borderId="21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2" fontId="7" fillId="2" borderId="48" xfId="0" applyNumberFormat="1" applyFont="1" applyFill="1" applyBorder="1" applyAlignment="1">
      <alignment horizontal="center" vertical="center" wrapText="1"/>
    </xf>
    <xf numFmtId="0" fontId="10" fillId="2" borderId="104" xfId="0" applyFont="1" applyFill="1" applyBorder="1" applyAlignment="1">
      <alignment horizontal="left" vertical="top" wrapText="1"/>
    </xf>
    <xf numFmtId="0" fontId="9" fillId="2" borderId="64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/>
    </xf>
    <xf numFmtId="167" fontId="7" fillId="5" borderId="65" xfId="0" applyNumberFormat="1" applyFont="1" applyFill="1" applyBorder="1" applyAlignment="1">
      <alignment horizontal="center" vertical="center" wrapText="1"/>
    </xf>
    <xf numFmtId="0" fontId="6" fillId="7" borderId="105" xfId="0" applyFont="1" applyFill="1" applyBorder="1" applyAlignment="1">
      <alignment horizontal="left" vertical="top" wrapText="1"/>
    </xf>
    <xf numFmtId="0" fontId="9" fillId="7" borderId="95" xfId="0" applyFont="1" applyFill="1" applyBorder="1" applyAlignment="1">
      <alignment wrapText="1"/>
    </xf>
    <xf numFmtId="0" fontId="9" fillId="7" borderId="26" xfId="0" applyFont="1" applyFill="1" applyBorder="1" applyAlignment="1">
      <alignment wrapText="1"/>
    </xf>
    <xf numFmtId="2" fontId="6" fillId="2" borderId="55" xfId="0" applyNumberFormat="1" applyFont="1" applyFill="1" applyBorder="1" applyAlignment="1">
      <alignment horizontal="right" vertical="center"/>
    </xf>
    <xf numFmtId="2" fontId="5" fillId="2" borderId="0" xfId="0" applyNumberFormat="1" applyFont="1" applyFill="1" applyBorder="1"/>
    <xf numFmtId="2" fontId="6" fillId="2" borderId="55" xfId="0" applyNumberFormat="1" applyFont="1" applyFill="1" applyBorder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0" fontId="7" fillId="2" borderId="83" xfId="0" applyFont="1" applyFill="1" applyBorder="1" applyAlignment="1">
      <alignment horizontal="left" vertical="top" wrapText="1"/>
    </xf>
    <xf numFmtId="164" fontId="13" fillId="2" borderId="14" xfId="2" applyFont="1" applyFill="1" applyBorder="1" applyAlignment="1">
      <alignment horizontal="right" vertical="center"/>
    </xf>
    <xf numFmtId="0" fontId="32" fillId="2" borderId="62" xfId="3" applyFont="1" applyFill="1" applyBorder="1" applyAlignment="1">
      <alignment horizontal="right"/>
    </xf>
    <xf numFmtId="0" fontId="5" fillId="2" borderId="5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5" fillId="6" borderId="22" xfId="0" applyFont="1" applyFill="1" applyBorder="1" applyAlignment="1">
      <alignment horizontal="center" vertical="center"/>
    </xf>
    <xf numFmtId="0" fontId="6" fillId="6" borderId="2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2" fontId="6" fillId="2" borderId="60" xfId="0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10" fillId="2" borderId="73" xfId="0" applyNumberFormat="1" applyFont="1" applyFill="1" applyBorder="1" applyAlignment="1">
      <alignment horizontal="right"/>
    </xf>
    <xf numFmtId="0" fontId="25" fillId="2" borderId="84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wrapText="1"/>
    </xf>
    <xf numFmtId="0" fontId="7" fillId="2" borderId="104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horizontal="left" vertical="top" wrapText="1"/>
    </xf>
    <xf numFmtId="0" fontId="7" fillId="2" borderId="73" xfId="0" applyFont="1" applyFill="1" applyBorder="1" applyAlignment="1">
      <alignment vertical="top" wrapText="1"/>
    </xf>
    <xf numFmtId="2" fontId="7" fillId="2" borderId="48" xfId="0" applyNumberFormat="1" applyFont="1" applyFill="1" applyBorder="1" applyAlignment="1">
      <alignment horizontal="center" wrapText="1"/>
    </xf>
    <xf numFmtId="167" fontId="7" fillId="5" borderId="65" xfId="0" applyNumberFormat="1" applyFont="1" applyFill="1" applyBorder="1" applyAlignment="1">
      <alignment horizontal="center" wrapText="1"/>
    </xf>
    <xf numFmtId="0" fontId="7" fillId="2" borderId="83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 vertical="center"/>
    </xf>
    <xf numFmtId="2" fontId="6" fillId="2" borderId="18" xfId="0" applyNumberFormat="1" applyFont="1" applyFill="1" applyBorder="1" applyAlignment="1">
      <alignment horizontal="center" vertical="center"/>
    </xf>
    <xf numFmtId="2" fontId="5" fillId="6" borderId="14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justify"/>
    </xf>
    <xf numFmtId="0" fontId="11" fillId="2" borderId="0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top" wrapText="1"/>
    </xf>
    <xf numFmtId="0" fontId="6" fillId="6" borderId="26" xfId="0" applyFont="1" applyFill="1" applyBorder="1" applyAlignment="1">
      <alignment horizontal="center" vertical="top" wrapText="1"/>
    </xf>
    <xf numFmtId="0" fontId="6" fillId="6" borderId="29" xfId="0" applyFont="1" applyFill="1" applyBorder="1" applyAlignment="1">
      <alignment horizontal="center" vertical="top" wrapText="1"/>
    </xf>
    <xf numFmtId="0" fontId="24" fillId="6" borderId="27" xfId="0" applyFont="1" applyFill="1" applyBorder="1" applyAlignment="1">
      <alignment horizontal="center" vertical="top" wrapText="1"/>
    </xf>
    <xf numFmtId="0" fontId="24" fillId="6" borderId="26" xfId="0" applyFont="1" applyFill="1" applyBorder="1" applyAlignment="1">
      <alignment horizontal="center" vertical="top" wrapText="1"/>
    </xf>
    <xf numFmtId="0" fontId="24" fillId="6" borderId="29" xfId="0" applyFont="1" applyFill="1" applyBorder="1" applyAlignment="1">
      <alignment horizontal="center" vertical="top" wrapText="1"/>
    </xf>
    <xf numFmtId="0" fontId="11" fillId="6" borderId="27" xfId="0" applyFont="1" applyFill="1" applyBorder="1" applyAlignment="1">
      <alignment horizontal="center" vertical="top" wrapText="1"/>
    </xf>
    <xf numFmtId="0" fontId="11" fillId="6" borderId="26" xfId="0" applyFont="1" applyFill="1" applyBorder="1" applyAlignment="1">
      <alignment horizontal="center" vertical="top" wrapText="1"/>
    </xf>
    <xf numFmtId="0" fontId="11" fillId="6" borderId="29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16" fontId="3" fillId="2" borderId="0" xfId="0" applyNumberFormat="1" applyFont="1" applyFill="1" applyBorder="1" applyAlignment="1">
      <alignment horizontal="center" vertical="center"/>
    </xf>
    <xf numFmtId="16" fontId="3" fillId="2" borderId="1" xfId="0" applyNumberFormat="1" applyFont="1" applyFill="1" applyBorder="1" applyAlignment="1">
      <alignment horizontal="center" vertical="center"/>
    </xf>
    <xf numFmtId="16" fontId="3" fillId="2" borderId="34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49" fontId="3" fillId="2" borderId="37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5">
    <cellStyle name="Excel Built-in Normal" xfId="1"/>
    <cellStyle name="Excel Built-in Normal 2" xfId="3"/>
    <cellStyle name="Обычный" xfId="0" builtinId="0"/>
    <cellStyle name="Обычный 2" xfId="4"/>
    <cellStyle name="Финансовый" xfId="2" builtinId="3"/>
  </cellStyles>
  <dxfs count="0"/>
  <tableStyles count="0" defaultTableStyle="TableStyleMedium9" defaultPivotStyle="PivotStyleLight16"/>
  <colors>
    <mruColors>
      <color rgb="FFCCFFFF"/>
      <color rgb="FFCCFFCC"/>
      <color rgb="FFFF9900"/>
      <color rgb="FFFF66FF"/>
      <color rgb="FFFFFFCC"/>
      <color rgb="FF99FF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1"/>
  <sheetViews>
    <sheetView showZeros="0" topLeftCell="A145" workbookViewId="0">
      <selection activeCell="D157" sqref="D157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10" style="96" customWidth="1"/>
    <col min="6" max="6" width="11.85546875" style="96" customWidth="1"/>
    <col min="7" max="7" width="14.5703125" style="96" customWidth="1"/>
    <col min="8" max="8" width="14.1406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  <c r="E1" s="361"/>
      <c r="F1" s="361"/>
      <c r="G1" s="361"/>
      <c r="H1" s="361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136</v>
      </c>
      <c r="H2" s="519"/>
    </row>
    <row r="3" spans="1:8" ht="15" x14ac:dyDescent="0.2">
      <c r="A3" s="2"/>
      <c r="B3" s="65"/>
      <c r="C3" s="22"/>
      <c r="D3" s="92"/>
      <c r="E3" s="517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-453123.33273079805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2640978.5399999996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2640978.5399999996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2640978.5399999996</v>
      </c>
    </row>
    <row r="9" spans="1:8" x14ac:dyDescent="0.2">
      <c r="A9" s="4" t="s">
        <v>145</v>
      </c>
      <c r="B9" s="74"/>
      <c r="C9" s="99"/>
      <c r="D9" s="74"/>
      <c r="E9" s="16"/>
      <c r="F9" s="16"/>
      <c r="G9" s="16"/>
      <c r="H9" s="365">
        <v>2518478.191273334</v>
      </c>
    </row>
    <row r="10" spans="1:8" x14ac:dyDescent="0.2">
      <c r="A10" s="115" t="s">
        <v>461</v>
      </c>
      <c r="B10" s="16"/>
      <c r="C10" s="22"/>
      <c r="D10" s="16"/>
      <c r="E10" s="16"/>
      <c r="F10" s="16"/>
      <c r="G10" s="16"/>
      <c r="H10" s="365">
        <v>-330622.98400413245</v>
      </c>
    </row>
    <row r="11" spans="1:8" x14ac:dyDescent="0.2">
      <c r="A11" s="21"/>
      <c r="B11" s="16"/>
      <c r="C11" s="22"/>
      <c r="D11" s="16"/>
      <c r="E11" s="16"/>
      <c r="F11" s="16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16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16"/>
      <c r="G13" s="16"/>
      <c r="H13" s="363">
        <v>-774634.61273079785</v>
      </c>
    </row>
    <row r="14" spans="1:8" x14ac:dyDescent="0.2">
      <c r="A14" s="4" t="s">
        <v>233</v>
      </c>
      <c r="B14" s="16"/>
      <c r="C14" s="22"/>
      <c r="D14" s="16"/>
      <c r="E14" s="16"/>
      <c r="F14" s="16"/>
      <c r="G14" s="16"/>
      <c r="H14" s="363">
        <v>2593466.83</v>
      </c>
    </row>
    <row r="15" spans="1:8" x14ac:dyDescent="0.2">
      <c r="A15" s="115" t="s">
        <v>231</v>
      </c>
      <c r="B15" s="16"/>
      <c r="C15" s="22"/>
      <c r="D15" s="16"/>
      <c r="E15" s="16"/>
      <c r="F15" s="16"/>
      <c r="G15" s="16"/>
      <c r="H15" s="365">
        <v>2593466.83</v>
      </c>
    </row>
    <row r="16" spans="1:8" x14ac:dyDescent="0.2">
      <c r="A16" s="115" t="s">
        <v>232</v>
      </c>
      <c r="B16" s="16"/>
      <c r="C16" s="22"/>
      <c r="D16" s="16"/>
      <c r="E16" s="91"/>
      <c r="F16" s="16"/>
      <c r="G16" s="16"/>
      <c r="H16" s="365">
        <v>2593466.83</v>
      </c>
    </row>
    <row r="17" spans="1:8" x14ac:dyDescent="0.2">
      <c r="A17" s="115" t="s">
        <v>224</v>
      </c>
      <c r="B17" s="16"/>
      <c r="C17" s="22"/>
      <c r="D17" s="16"/>
      <c r="E17" s="16"/>
      <c r="F17" s="16"/>
      <c r="G17" s="16"/>
      <c r="H17" s="363">
        <v>1818832.2172692022</v>
      </c>
    </row>
    <row r="18" spans="1:8" x14ac:dyDescent="0.2">
      <c r="A18" s="4" t="s">
        <v>146</v>
      </c>
      <c r="B18" s="74"/>
      <c r="C18" s="99"/>
      <c r="D18" s="74"/>
      <c r="E18" s="16"/>
      <c r="F18" s="16"/>
      <c r="G18" s="16"/>
      <c r="H18" s="365">
        <v>2518478.191273334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16"/>
      <c r="G19" s="16"/>
      <c r="H19" s="365">
        <v>-699645.97400413174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103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136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347370.57000000007</v>
      </c>
      <c r="G24" s="221"/>
      <c r="H24" s="222">
        <v>196417.23162000001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372"/>
      <c r="F25" s="222">
        <v>93.66</v>
      </c>
      <c r="G25" s="221"/>
      <c r="H25" s="222">
        <v>93.659020000000012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10292.200000000001</v>
      </c>
      <c r="F26" s="374">
        <v>93.66</v>
      </c>
      <c r="G26" s="375">
        <v>10292.200000000001</v>
      </c>
      <c r="H26" s="376">
        <v>93.659020000000012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3775.46</v>
      </c>
      <c r="G27" s="221"/>
      <c r="H27" s="222">
        <v>3759.89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373">
        <v>1297.5</v>
      </c>
      <c r="F28" s="374">
        <v>3300.84</v>
      </c>
      <c r="G28" s="375">
        <v>1297.5</v>
      </c>
      <c r="H28" s="376">
        <v>3285.27</v>
      </c>
    </row>
    <row r="29" spans="1:8" s="7" customFormat="1" ht="13.5" x14ac:dyDescent="0.2">
      <c r="A29" s="230" t="s">
        <v>283</v>
      </c>
      <c r="B29" s="164"/>
      <c r="C29" s="178" t="s">
        <v>65</v>
      </c>
      <c r="D29" s="268"/>
      <c r="E29" s="380">
        <v>0</v>
      </c>
      <c r="F29" s="381">
        <v>474.62</v>
      </c>
      <c r="G29" s="382"/>
      <c r="H29" s="255">
        <v>474.62</v>
      </c>
    </row>
    <row r="30" spans="1:8" s="7" customFormat="1" ht="14.25" thickBot="1" x14ac:dyDescent="0.25">
      <c r="A30" s="120" t="s">
        <v>220</v>
      </c>
      <c r="B30" s="121" t="s">
        <v>3</v>
      </c>
      <c r="C30" s="122">
        <v>1</v>
      </c>
      <c r="D30" s="269">
        <v>474.62</v>
      </c>
      <c r="E30" s="377">
        <v>1</v>
      </c>
      <c r="F30" s="378">
        <v>474.62</v>
      </c>
      <c r="G30" s="223">
        <v>1</v>
      </c>
      <c r="H30" s="379">
        <v>474.62</v>
      </c>
    </row>
    <row r="31" spans="1:8" s="9" customFormat="1" ht="26.25" thickBot="1" x14ac:dyDescent="0.25">
      <c r="A31" s="31" t="s">
        <v>31</v>
      </c>
      <c r="B31" s="34"/>
      <c r="C31" s="29"/>
      <c r="D31" s="266"/>
      <c r="E31" s="221"/>
      <c r="F31" s="222">
        <v>10936.26</v>
      </c>
      <c r="G31" s="221"/>
      <c r="H31" s="222">
        <v>53598.96</v>
      </c>
    </row>
    <row r="32" spans="1:8" s="7" customFormat="1" ht="67.5" x14ac:dyDescent="0.2">
      <c r="A32" s="41" t="s">
        <v>32</v>
      </c>
      <c r="B32" s="36" t="s">
        <v>63</v>
      </c>
      <c r="C32" s="229" t="s">
        <v>13</v>
      </c>
      <c r="D32" s="273">
        <v>9.1000000000000004E-3</v>
      </c>
      <c r="E32" s="373">
        <v>10292.200000000001</v>
      </c>
      <c r="F32" s="374">
        <v>93.66</v>
      </c>
      <c r="G32" s="375">
        <v>0</v>
      </c>
      <c r="H32" s="376">
        <v>0</v>
      </c>
    </row>
    <row r="33" spans="1:8" s="7" customFormat="1" ht="16.5" x14ac:dyDescent="0.2">
      <c r="A33" s="136" t="s">
        <v>33</v>
      </c>
      <c r="B33" s="89"/>
      <c r="C33" s="24" t="s">
        <v>66</v>
      </c>
      <c r="D33" s="274"/>
      <c r="E33" s="380">
        <v>0</v>
      </c>
      <c r="F33" s="381">
        <v>10842.6</v>
      </c>
      <c r="G33" s="382"/>
      <c r="H33" s="255">
        <v>53598.96</v>
      </c>
    </row>
    <row r="34" spans="1:8" s="7" customFormat="1" ht="14.25" thickBot="1" x14ac:dyDescent="0.25">
      <c r="A34" s="191" t="s">
        <v>234</v>
      </c>
      <c r="B34" s="35" t="s">
        <v>25</v>
      </c>
      <c r="C34" s="24"/>
      <c r="D34" s="269">
        <v>361.42</v>
      </c>
      <c r="E34" s="377">
        <v>30</v>
      </c>
      <c r="F34" s="378">
        <v>10842.6</v>
      </c>
      <c r="G34" s="223">
        <v>151</v>
      </c>
      <c r="H34" s="379">
        <v>53598.96</v>
      </c>
    </row>
    <row r="35" spans="1:8" s="9" customFormat="1" ht="26.25" thickBot="1" x14ac:dyDescent="0.25">
      <c r="A35" s="123" t="s">
        <v>34</v>
      </c>
      <c r="B35" s="124"/>
      <c r="C35" s="125"/>
      <c r="D35" s="275"/>
      <c r="E35" s="221"/>
      <c r="F35" s="222">
        <v>1636.46</v>
      </c>
      <c r="G35" s="221"/>
      <c r="H35" s="222">
        <v>0</v>
      </c>
    </row>
    <row r="36" spans="1:8" s="7" customFormat="1" ht="79.5" thickBot="1" x14ac:dyDescent="0.25">
      <c r="A36" s="41" t="s">
        <v>35</v>
      </c>
      <c r="B36" s="36" t="s">
        <v>63</v>
      </c>
      <c r="C36" s="229" t="s">
        <v>13</v>
      </c>
      <c r="D36" s="276">
        <v>0.159</v>
      </c>
      <c r="E36" s="373">
        <v>10292.200000000001</v>
      </c>
      <c r="F36" s="374">
        <v>1636.46</v>
      </c>
      <c r="G36" s="375">
        <v>0</v>
      </c>
      <c r="H36" s="376">
        <v>0</v>
      </c>
    </row>
    <row r="37" spans="1:8" s="9" customFormat="1" ht="26.25" thickBot="1" x14ac:dyDescent="0.25">
      <c r="A37" s="31" t="s">
        <v>36</v>
      </c>
      <c r="B37" s="260"/>
      <c r="C37" s="411"/>
      <c r="D37" s="412"/>
      <c r="E37" s="221"/>
      <c r="F37" s="246">
        <v>323733.85000000003</v>
      </c>
      <c r="G37" s="221"/>
      <c r="H37" s="246">
        <v>121560.48000000001</v>
      </c>
    </row>
    <row r="38" spans="1:8" s="7" customFormat="1" ht="22.5" x14ac:dyDescent="0.2">
      <c r="A38" s="509" t="s">
        <v>14</v>
      </c>
      <c r="B38" s="416" t="s">
        <v>4</v>
      </c>
      <c r="C38" s="417">
        <v>2</v>
      </c>
      <c r="D38" s="418">
        <v>0.77</v>
      </c>
      <c r="E38" s="407">
        <v>1595</v>
      </c>
      <c r="F38" s="374">
        <v>2456.3000000000002</v>
      </c>
      <c r="G38" s="375">
        <f>E38</f>
        <v>1595</v>
      </c>
      <c r="H38" s="376">
        <v>2456.3000000000002</v>
      </c>
    </row>
    <row r="39" spans="1:8" s="7" customFormat="1" ht="22.5" x14ac:dyDescent="0.2">
      <c r="A39" s="510" t="s">
        <v>257</v>
      </c>
      <c r="B39" s="15" t="s">
        <v>4</v>
      </c>
      <c r="C39" s="122">
        <v>4</v>
      </c>
      <c r="D39" s="419">
        <v>9.4E-2</v>
      </c>
      <c r="E39" s="408">
        <v>1595</v>
      </c>
      <c r="F39" s="378">
        <v>599.72</v>
      </c>
      <c r="G39" s="375">
        <f>E39</f>
        <v>1595</v>
      </c>
      <c r="H39" s="379">
        <v>299.86</v>
      </c>
    </row>
    <row r="40" spans="1:8" s="7" customFormat="1" ht="17.25" x14ac:dyDescent="0.2">
      <c r="A40" s="404" t="s">
        <v>33</v>
      </c>
      <c r="B40" s="89" t="s">
        <v>4</v>
      </c>
      <c r="C40" s="212" t="s">
        <v>66</v>
      </c>
      <c r="D40" s="290"/>
      <c r="E40" s="409"/>
      <c r="F40" s="255">
        <v>320677.83</v>
      </c>
      <c r="G40" s="382"/>
      <c r="H40" s="255">
        <v>118804.32</v>
      </c>
    </row>
    <row r="41" spans="1:8" s="7" customFormat="1" ht="13.5" x14ac:dyDescent="0.2">
      <c r="A41" s="405" t="s">
        <v>373</v>
      </c>
      <c r="B41" s="15" t="s">
        <v>4</v>
      </c>
      <c r="C41" s="122">
        <v>1</v>
      </c>
      <c r="D41" s="420" t="s">
        <v>464</v>
      </c>
      <c r="E41" s="408">
        <v>450</v>
      </c>
      <c r="F41" s="378">
        <v>301297.5</v>
      </c>
      <c r="G41" s="223">
        <v>41.05</v>
      </c>
      <c r="H41" s="379">
        <v>118804.32</v>
      </c>
    </row>
    <row r="42" spans="1:8" s="7" customFormat="1" ht="14.25" thickBot="1" x14ac:dyDescent="0.25">
      <c r="A42" s="406" t="s">
        <v>258</v>
      </c>
      <c r="B42" s="477"/>
      <c r="C42" s="28"/>
      <c r="D42" s="511"/>
      <c r="E42" s="410">
        <v>0</v>
      </c>
      <c r="F42" s="381">
        <v>19380.330000000002</v>
      </c>
      <c r="G42" s="382"/>
      <c r="H42" s="255">
        <v>0</v>
      </c>
    </row>
    <row r="43" spans="1:8" s="9" customFormat="1" ht="26.25" thickBot="1" x14ac:dyDescent="0.25">
      <c r="A43" s="483" t="s">
        <v>37</v>
      </c>
      <c r="B43" s="484"/>
      <c r="C43" s="485"/>
      <c r="D43" s="280"/>
      <c r="E43" s="221"/>
      <c r="F43" s="246">
        <v>381.16</v>
      </c>
      <c r="G43" s="221"/>
      <c r="H43" s="246">
        <v>381.16</v>
      </c>
    </row>
    <row r="44" spans="1:8" s="18" customFormat="1" ht="45.75" thickBot="1" x14ac:dyDescent="0.25">
      <c r="A44" s="508" t="s">
        <v>38</v>
      </c>
      <c r="B44" s="480" t="s">
        <v>4</v>
      </c>
      <c r="C44" s="481">
        <v>1</v>
      </c>
      <c r="D44" s="512">
        <v>0.52</v>
      </c>
      <c r="E44" s="373">
        <v>733</v>
      </c>
      <c r="F44" s="374">
        <v>381.16</v>
      </c>
      <c r="G44" s="375">
        <v>733</v>
      </c>
      <c r="H44" s="376">
        <v>381.16</v>
      </c>
    </row>
    <row r="45" spans="1:8" s="9" customFormat="1" ht="26.25" thickBot="1" x14ac:dyDescent="0.25">
      <c r="A45" s="131" t="s">
        <v>39</v>
      </c>
      <c r="B45" s="124"/>
      <c r="C45" s="125"/>
      <c r="D45" s="275"/>
      <c r="E45" s="221"/>
      <c r="F45" s="246">
        <v>319.06</v>
      </c>
      <c r="G45" s="221"/>
      <c r="H45" s="246">
        <v>2279.3081999999999</v>
      </c>
    </row>
    <row r="46" spans="1:8" s="7" customFormat="1" ht="56.25" customHeight="1" x14ac:dyDescent="0.2">
      <c r="A46" s="41" t="s">
        <v>40</v>
      </c>
      <c r="B46" s="235" t="s">
        <v>63</v>
      </c>
      <c r="C46" s="24" t="s">
        <v>67</v>
      </c>
      <c r="D46" s="276">
        <v>3.1E-2</v>
      </c>
      <c r="E46" s="373">
        <v>10292.200000000001</v>
      </c>
      <c r="F46" s="374">
        <v>319.06</v>
      </c>
      <c r="G46" s="375">
        <v>10292.200000000001</v>
      </c>
      <c r="H46" s="376">
        <v>319.0582</v>
      </c>
    </row>
    <row r="47" spans="1:8" s="7" customFormat="1" ht="16.5" x14ac:dyDescent="0.2">
      <c r="A47" s="136" t="s">
        <v>33</v>
      </c>
      <c r="B47" s="90"/>
      <c r="C47" s="24" t="s">
        <v>66</v>
      </c>
      <c r="D47" s="274"/>
      <c r="E47" s="382"/>
      <c r="F47" s="255">
        <v>0</v>
      </c>
      <c r="G47" s="382"/>
      <c r="H47" s="255">
        <v>1960.25</v>
      </c>
    </row>
    <row r="48" spans="1:8" s="7" customFormat="1" ht="14.25" thickBot="1" x14ac:dyDescent="0.25">
      <c r="A48" s="103" t="s">
        <v>417</v>
      </c>
      <c r="B48" s="24" t="s">
        <v>3</v>
      </c>
      <c r="C48" s="24"/>
      <c r="D48" s="238">
        <v>392.05</v>
      </c>
      <c r="E48" s="383"/>
      <c r="F48" s="378">
        <v>0</v>
      </c>
      <c r="G48" s="223">
        <v>5</v>
      </c>
      <c r="H48" s="379">
        <v>1960.25</v>
      </c>
    </row>
    <row r="49" spans="1:8" s="9" customFormat="1" ht="26.25" thickBot="1" x14ac:dyDescent="0.25">
      <c r="A49" s="131" t="s">
        <v>41</v>
      </c>
      <c r="B49" s="124"/>
      <c r="C49" s="125"/>
      <c r="D49" s="275"/>
      <c r="E49" s="221"/>
      <c r="F49" s="246">
        <v>1636.46</v>
      </c>
      <c r="G49" s="221"/>
      <c r="H49" s="246">
        <v>0</v>
      </c>
    </row>
    <row r="50" spans="1:8" s="7" customFormat="1" ht="48.75" thickBot="1" x14ac:dyDescent="0.25">
      <c r="A50" s="133" t="s">
        <v>42</v>
      </c>
      <c r="B50" s="141" t="s">
        <v>63</v>
      </c>
      <c r="C50" s="145">
        <v>1</v>
      </c>
      <c r="D50" s="276">
        <v>0.159</v>
      </c>
      <c r="E50" s="373">
        <v>10292.200000000001</v>
      </c>
      <c r="F50" s="374">
        <v>1636.46</v>
      </c>
      <c r="G50" s="375">
        <v>0</v>
      </c>
      <c r="H50" s="376">
        <v>0</v>
      </c>
    </row>
    <row r="51" spans="1:8" s="9" customFormat="1" ht="26.25" thickBot="1" x14ac:dyDescent="0.25">
      <c r="A51" s="134" t="s">
        <v>43</v>
      </c>
      <c r="B51" s="135"/>
      <c r="C51" s="239"/>
      <c r="D51" s="277"/>
      <c r="E51" s="221"/>
      <c r="F51" s="246">
        <v>370.52</v>
      </c>
      <c r="G51" s="221"/>
      <c r="H51" s="246">
        <v>9344.5392000000011</v>
      </c>
    </row>
    <row r="52" spans="1:8" s="7" customFormat="1" ht="16.5" x14ac:dyDescent="0.2">
      <c r="A52" s="106" t="s">
        <v>44</v>
      </c>
      <c r="B52" s="36" t="s">
        <v>63</v>
      </c>
      <c r="C52" s="229"/>
      <c r="D52" s="276">
        <v>3.6000000000000004E-2</v>
      </c>
      <c r="E52" s="373">
        <v>10292.200000000001</v>
      </c>
      <c r="F52" s="374">
        <v>370.52</v>
      </c>
      <c r="G52" s="375">
        <v>10292.200000000001</v>
      </c>
      <c r="H52" s="376">
        <v>370.51920000000001</v>
      </c>
    </row>
    <row r="53" spans="1:8" s="7" customFormat="1" x14ac:dyDescent="0.2">
      <c r="A53" s="136" t="s">
        <v>319</v>
      </c>
      <c r="B53" s="89"/>
      <c r="C53" s="24"/>
      <c r="D53" s="276"/>
      <c r="E53" s="254"/>
      <c r="F53" s="255">
        <v>0</v>
      </c>
      <c r="G53" s="254"/>
      <c r="H53" s="255">
        <v>8974.02</v>
      </c>
    </row>
    <row r="54" spans="1:8" s="7" customFormat="1" ht="14.25" thickBot="1" x14ac:dyDescent="0.25">
      <c r="A54" s="138" t="s">
        <v>291</v>
      </c>
      <c r="B54" s="130" t="s">
        <v>4</v>
      </c>
      <c r="C54" s="212">
        <v>1</v>
      </c>
      <c r="D54" s="269">
        <v>2283.46</v>
      </c>
      <c r="E54" s="377">
        <v>0</v>
      </c>
      <c r="F54" s="378">
        <v>0</v>
      </c>
      <c r="G54" s="223">
        <v>2.5499999999999998</v>
      </c>
      <c r="H54" s="379">
        <v>8974.02</v>
      </c>
    </row>
    <row r="55" spans="1:8" s="9" customFormat="1" ht="26.25" thickBot="1" x14ac:dyDescent="0.25">
      <c r="A55" s="31" t="s">
        <v>45</v>
      </c>
      <c r="B55" s="34"/>
      <c r="C55" s="240"/>
      <c r="D55" s="280"/>
      <c r="E55" s="384">
        <v>95</v>
      </c>
      <c r="F55" s="385">
        <v>4487.68</v>
      </c>
      <c r="G55" s="372"/>
      <c r="H55" s="246">
        <v>5399.24</v>
      </c>
    </row>
    <row r="56" spans="1:8" s="7" customFormat="1" ht="45.75" customHeight="1" x14ac:dyDescent="0.2">
      <c r="A56" s="112" t="s">
        <v>46</v>
      </c>
      <c r="B56" s="36" t="s">
        <v>147</v>
      </c>
      <c r="C56" s="26" t="s">
        <v>67</v>
      </c>
      <c r="D56" s="276">
        <v>4.5860000000000003</v>
      </c>
      <c r="E56" s="373">
        <v>95</v>
      </c>
      <c r="F56" s="374">
        <v>871.34</v>
      </c>
      <c r="G56" s="375">
        <v>95</v>
      </c>
      <c r="H56" s="376">
        <v>435.67</v>
      </c>
    </row>
    <row r="57" spans="1:8" s="7" customFormat="1" ht="13.5" x14ac:dyDescent="0.2">
      <c r="A57" s="142" t="s">
        <v>47</v>
      </c>
      <c r="B57" s="15"/>
      <c r="C57" s="25"/>
      <c r="D57" s="274"/>
      <c r="E57" s="377">
        <v>0</v>
      </c>
      <c r="F57" s="381">
        <v>3616.34</v>
      </c>
      <c r="G57" s="254"/>
      <c r="H57" s="255">
        <v>4963.57</v>
      </c>
    </row>
    <row r="58" spans="1:8" s="7" customFormat="1" x14ac:dyDescent="0.2">
      <c r="A58" s="243" t="s">
        <v>199</v>
      </c>
      <c r="B58" s="244" t="s">
        <v>200</v>
      </c>
      <c r="C58" s="186"/>
      <c r="D58" s="282"/>
      <c r="E58" s="386"/>
      <c r="F58" s="447">
        <v>3616.34</v>
      </c>
      <c r="G58" s="254"/>
      <c r="H58" s="255">
        <v>4963.57</v>
      </c>
    </row>
    <row r="59" spans="1:8" s="7" customFormat="1" ht="13.5" x14ac:dyDescent="0.2">
      <c r="A59" s="63" t="s">
        <v>260</v>
      </c>
      <c r="B59" s="42" t="s">
        <v>147</v>
      </c>
      <c r="C59" s="25"/>
      <c r="D59" s="272">
        <v>225.89</v>
      </c>
      <c r="E59" s="377">
        <v>0</v>
      </c>
      <c r="F59" s="378">
        <v>0</v>
      </c>
      <c r="G59" s="223">
        <v>2</v>
      </c>
      <c r="H59" s="379">
        <v>513.78</v>
      </c>
    </row>
    <row r="60" spans="1:8" s="7" customFormat="1" ht="13.5" x14ac:dyDescent="0.2">
      <c r="A60" s="81" t="s">
        <v>400</v>
      </c>
      <c r="B60" s="245" t="s">
        <v>3</v>
      </c>
      <c r="C60" s="25"/>
      <c r="D60" s="272">
        <v>607.26</v>
      </c>
      <c r="E60" s="377">
        <v>0</v>
      </c>
      <c r="F60" s="378">
        <v>0</v>
      </c>
      <c r="G60" s="223">
        <v>1</v>
      </c>
      <c r="H60" s="379">
        <v>607.26</v>
      </c>
    </row>
    <row r="61" spans="1:8" ht="13.5" x14ac:dyDescent="0.2">
      <c r="A61" s="81" t="s">
        <v>420</v>
      </c>
      <c r="B61" s="42" t="s">
        <v>3</v>
      </c>
      <c r="C61" s="25"/>
      <c r="D61" s="272">
        <v>1375.16</v>
      </c>
      <c r="E61" s="377">
        <v>0</v>
      </c>
      <c r="F61" s="378">
        <v>0</v>
      </c>
      <c r="G61" s="223">
        <v>2</v>
      </c>
      <c r="H61" s="379">
        <v>2187.5100000000002</v>
      </c>
    </row>
    <row r="62" spans="1:8" ht="13.5" x14ac:dyDescent="0.2">
      <c r="A62" s="81" t="s">
        <v>456</v>
      </c>
      <c r="B62" s="42" t="s">
        <v>4</v>
      </c>
      <c r="C62" s="25"/>
      <c r="D62" s="272">
        <v>553.58000000000004</v>
      </c>
      <c r="E62" s="377">
        <v>0</v>
      </c>
      <c r="F62" s="378">
        <v>0</v>
      </c>
      <c r="G62" s="223">
        <v>0.6</v>
      </c>
      <c r="H62" s="379">
        <v>332.14800000000002</v>
      </c>
    </row>
    <row r="63" spans="1:8" s="7" customFormat="1" ht="13.5" x14ac:dyDescent="0.2">
      <c r="A63" s="323" t="s">
        <v>389</v>
      </c>
      <c r="B63" s="42" t="s">
        <v>147</v>
      </c>
      <c r="C63" s="25"/>
      <c r="D63" s="272">
        <v>107.24</v>
      </c>
      <c r="E63" s="377">
        <v>0</v>
      </c>
      <c r="F63" s="378">
        <v>0</v>
      </c>
      <c r="G63" s="223">
        <v>1</v>
      </c>
      <c r="H63" s="379">
        <v>107.24</v>
      </c>
    </row>
    <row r="64" spans="1:8" s="7" customFormat="1" ht="13.5" x14ac:dyDescent="0.2">
      <c r="A64" s="211" t="s">
        <v>367</v>
      </c>
      <c r="B64" s="42" t="s">
        <v>3</v>
      </c>
      <c r="C64" s="25"/>
      <c r="D64" s="272">
        <v>73.75</v>
      </c>
      <c r="E64" s="377">
        <v>0</v>
      </c>
      <c r="F64" s="378">
        <v>0</v>
      </c>
      <c r="G64" s="223">
        <v>4</v>
      </c>
      <c r="H64" s="379">
        <v>295</v>
      </c>
    </row>
    <row r="65" spans="1:8" s="7" customFormat="1" ht="13.5" x14ac:dyDescent="0.2">
      <c r="A65" s="63" t="s">
        <v>416</v>
      </c>
      <c r="B65" s="54" t="s">
        <v>4</v>
      </c>
      <c r="C65" s="25"/>
      <c r="D65" s="272">
        <v>437.66</v>
      </c>
      <c r="E65" s="377">
        <v>0</v>
      </c>
      <c r="F65" s="378">
        <v>0</v>
      </c>
      <c r="G65" s="223">
        <v>1.92</v>
      </c>
      <c r="H65" s="379">
        <v>840.30719999999997</v>
      </c>
    </row>
    <row r="66" spans="1:8" s="7" customFormat="1" ht="14.25" thickBot="1" x14ac:dyDescent="0.25">
      <c r="A66" s="325" t="s">
        <v>457</v>
      </c>
      <c r="B66" s="424" t="s">
        <v>4</v>
      </c>
      <c r="C66" s="58"/>
      <c r="D66" s="425">
        <v>80.319999999999993</v>
      </c>
      <c r="E66" s="377">
        <v>0</v>
      </c>
      <c r="F66" s="378">
        <v>0</v>
      </c>
      <c r="G66" s="223">
        <v>1</v>
      </c>
      <c r="H66" s="379">
        <v>80.319999999999993</v>
      </c>
    </row>
    <row r="67" spans="1:8" s="9" customFormat="1" ht="26.25" customHeight="1" thickBot="1" x14ac:dyDescent="0.25">
      <c r="A67" s="523" t="s">
        <v>48</v>
      </c>
      <c r="B67" s="524"/>
      <c r="C67" s="524"/>
      <c r="D67" s="525"/>
      <c r="E67" s="221"/>
      <c r="F67" s="246">
        <v>1002198.6399999999</v>
      </c>
      <c r="G67" s="221"/>
      <c r="H67" s="246">
        <v>1051518.6590000002</v>
      </c>
    </row>
    <row r="68" spans="1:8" s="116" customFormat="1" ht="26.25" thickBot="1" x14ac:dyDescent="0.25">
      <c r="A68" s="324" t="s">
        <v>49</v>
      </c>
      <c r="B68" s="426"/>
      <c r="C68" s="427"/>
      <c r="D68" s="148"/>
      <c r="E68" s="198">
        <v>5</v>
      </c>
      <c r="F68" s="199">
        <v>286425.8</v>
      </c>
      <c r="G68" s="94">
        <v>5</v>
      </c>
      <c r="H68" s="246">
        <v>285196.82000000007</v>
      </c>
    </row>
    <row r="69" spans="1:8" s="9" customFormat="1" ht="26.25" thickBot="1" x14ac:dyDescent="0.25">
      <c r="A69" s="131" t="s">
        <v>212</v>
      </c>
      <c r="B69" s="124"/>
      <c r="C69" s="125"/>
      <c r="D69" s="275"/>
      <c r="E69" s="198">
        <v>0</v>
      </c>
      <c r="F69" s="199">
        <v>21755.360000000001</v>
      </c>
      <c r="G69" s="221"/>
      <c r="H69" s="246">
        <v>10771.099999999999</v>
      </c>
    </row>
    <row r="70" spans="1:8" s="7" customFormat="1" ht="16.5" customHeight="1" x14ac:dyDescent="0.2">
      <c r="A70" s="137" t="s">
        <v>213</v>
      </c>
      <c r="B70" s="141" t="s">
        <v>445</v>
      </c>
      <c r="C70" s="111">
        <v>3</v>
      </c>
      <c r="D70" s="269">
        <v>37.21</v>
      </c>
      <c r="E70" s="373">
        <v>180</v>
      </c>
      <c r="F70" s="374">
        <v>20090.7</v>
      </c>
      <c r="G70" s="375">
        <v>331</v>
      </c>
      <c r="H70" s="376">
        <v>9687.7199999999993</v>
      </c>
    </row>
    <row r="71" spans="1:8" s="7" customFormat="1" ht="13.5" x14ac:dyDescent="0.2">
      <c r="A71" s="149" t="s">
        <v>47</v>
      </c>
      <c r="B71" s="141"/>
      <c r="C71" s="150"/>
      <c r="D71" s="274"/>
      <c r="E71" s="377">
        <v>0</v>
      </c>
      <c r="F71" s="388">
        <v>1664.66</v>
      </c>
      <c r="G71" s="254"/>
      <c r="H71" s="379">
        <v>1083.3800000000001</v>
      </c>
    </row>
    <row r="72" spans="1:8" s="7" customFormat="1" ht="13.5" x14ac:dyDescent="0.2">
      <c r="A72" s="139" t="s">
        <v>50</v>
      </c>
      <c r="B72" s="141" t="s">
        <v>284</v>
      </c>
      <c r="C72" s="247">
        <v>1</v>
      </c>
      <c r="D72" s="269">
        <v>61.65</v>
      </c>
      <c r="E72" s="377">
        <v>27</v>
      </c>
      <c r="F72" s="378">
        <v>1664.66</v>
      </c>
      <c r="G72" s="223">
        <v>54</v>
      </c>
      <c r="H72" s="379">
        <v>3329.1</v>
      </c>
    </row>
    <row r="73" spans="1:8" s="7" customFormat="1" ht="18" thickBot="1" x14ac:dyDescent="0.25">
      <c r="A73" s="139" t="s">
        <v>447</v>
      </c>
      <c r="B73" s="141" t="s">
        <v>297</v>
      </c>
      <c r="C73" s="248" t="s">
        <v>68</v>
      </c>
      <c r="D73" s="268"/>
      <c r="E73" s="383">
        <v>0</v>
      </c>
      <c r="F73" s="389">
        <v>0</v>
      </c>
      <c r="G73" s="390">
        <v>0</v>
      </c>
      <c r="H73" s="391">
        <v>-2245.7199999999998</v>
      </c>
    </row>
    <row r="74" spans="1:8" s="9" customFormat="1" ht="39" thickBot="1" x14ac:dyDescent="0.25">
      <c r="A74" s="31" t="s">
        <v>51</v>
      </c>
      <c r="B74" s="38"/>
      <c r="C74" s="49"/>
      <c r="D74" s="284"/>
      <c r="E74" s="392"/>
      <c r="F74" s="393">
        <v>217413.78</v>
      </c>
      <c r="G74" s="392"/>
      <c r="H74" s="393">
        <v>251019.81899999999</v>
      </c>
    </row>
    <row r="75" spans="1:8" s="7" customFormat="1" ht="33.75" x14ac:dyDescent="0.2">
      <c r="A75" s="151" t="s">
        <v>52</v>
      </c>
      <c r="B75" s="36"/>
      <c r="C75" s="32"/>
      <c r="D75" s="268"/>
      <c r="E75" s="373">
        <v>0</v>
      </c>
      <c r="F75" s="374">
        <v>25914.39</v>
      </c>
      <c r="G75" s="394"/>
      <c r="H75" s="376">
        <v>13110.645</v>
      </c>
    </row>
    <row r="76" spans="1:8" s="7" customFormat="1" ht="13.5" x14ac:dyDescent="0.2">
      <c r="A76" s="68" t="s">
        <v>15</v>
      </c>
      <c r="B76" s="15" t="s">
        <v>4</v>
      </c>
      <c r="C76" s="145">
        <v>1</v>
      </c>
      <c r="D76" s="285">
        <v>1.24</v>
      </c>
      <c r="E76" s="377">
        <v>10292.200000000001</v>
      </c>
      <c r="F76" s="378">
        <v>12762.33</v>
      </c>
      <c r="G76" s="223">
        <v>0</v>
      </c>
      <c r="H76" s="379">
        <v>0</v>
      </c>
    </row>
    <row r="77" spans="1:8" s="18" customFormat="1" ht="13.5" x14ac:dyDescent="0.2">
      <c r="A77" s="69" t="s">
        <v>16</v>
      </c>
      <c r="B77" s="56" t="s">
        <v>4</v>
      </c>
      <c r="C77" s="111">
        <v>12</v>
      </c>
      <c r="D77" s="285">
        <v>0.51</v>
      </c>
      <c r="E77" s="377">
        <v>1297.5</v>
      </c>
      <c r="F77" s="378">
        <v>7940.7</v>
      </c>
      <c r="G77" s="223">
        <v>1297.5</v>
      </c>
      <c r="H77" s="379">
        <v>7927.7250000000004</v>
      </c>
    </row>
    <row r="78" spans="1:8" s="18" customFormat="1" ht="13.5" x14ac:dyDescent="0.2">
      <c r="A78" s="70" t="s">
        <v>17</v>
      </c>
      <c r="B78" s="56" t="s">
        <v>18</v>
      </c>
      <c r="C78" s="111">
        <v>12</v>
      </c>
      <c r="D78" s="285">
        <v>72.38</v>
      </c>
      <c r="E78" s="377">
        <v>6</v>
      </c>
      <c r="F78" s="378">
        <v>5211.3599999999997</v>
      </c>
      <c r="G78" s="223">
        <v>6</v>
      </c>
      <c r="H78" s="379">
        <v>5182.92</v>
      </c>
    </row>
    <row r="79" spans="1:8" s="7" customFormat="1" ht="13.5" x14ac:dyDescent="0.2">
      <c r="A79" s="249" t="s">
        <v>47</v>
      </c>
      <c r="B79" s="250"/>
      <c r="C79" s="150"/>
      <c r="D79" s="268"/>
      <c r="E79" s="377">
        <v>0</v>
      </c>
      <c r="F79" s="381">
        <v>116536.83</v>
      </c>
      <c r="G79" s="251"/>
      <c r="H79" s="252">
        <v>169052.94</v>
      </c>
    </row>
    <row r="80" spans="1:8" s="7" customFormat="1" ht="13.5" x14ac:dyDescent="0.2">
      <c r="A80" s="152" t="s">
        <v>325</v>
      </c>
      <c r="B80" s="141"/>
      <c r="C80" s="165"/>
      <c r="D80" s="274"/>
      <c r="E80" s="380"/>
      <c r="F80" s="381">
        <v>12790.44</v>
      </c>
      <c r="G80" s="254"/>
      <c r="H80" s="255">
        <f>H81</f>
        <v>2842.32</v>
      </c>
    </row>
    <row r="81" spans="1:8" s="7" customFormat="1" ht="13.5" x14ac:dyDescent="0.2">
      <c r="A81" s="104" t="s">
        <v>380</v>
      </c>
      <c r="B81" s="141" t="s">
        <v>162</v>
      </c>
      <c r="C81" s="165">
        <v>1</v>
      </c>
      <c r="D81" s="287">
        <v>1421.16</v>
      </c>
      <c r="E81" s="377">
        <v>9</v>
      </c>
      <c r="F81" s="378">
        <v>12790.44</v>
      </c>
      <c r="G81" s="223">
        <v>2</v>
      </c>
      <c r="H81" s="379">
        <v>2842.32</v>
      </c>
    </row>
    <row r="82" spans="1:8" s="7" customFormat="1" ht="13.5" x14ac:dyDescent="0.2">
      <c r="A82" s="448" t="s">
        <v>271</v>
      </c>
      <c r="B82" s="141" t="s">
        <v>3</v>
      </c>
      <c r="C82" s="165">
        <v>1</v>
      </c>
      <c r="D82" s="287">
        <v>14540.48</v>
      </c>
      <c r="E82" s="377">
        <v>2</v>
      </c>
      <c r="F82" s="381">
        <v>29080.959999999999</v>
      </c>
      <c r="G82" s="223">
        <v>0</v>
      </c>
      <c r="H82" s="379">
        <v>0</v>
      </c>
    </row>
    <row r="83" spans="1:8" s="7" customFormat="1" ht="13.5" x14ac:dyDescent="0.2">
      <c r="A83" s="155" t="s">
        <v>254</v>
      </c>
      <c r="B83" s="141"/>
      <c r="C83" s="165"/>
      <c r="D83" s="274"/>
      <c r="E83" s="377"/>
      <c r="F83" s="381">
        <v>17992.599999999999</v>
      </c>
      <c r="G83" s="223">
        <v>0</v>
      </c>
      <c r="H83" s="379">
        <v>0</v>
      </c>
    </row>
    <row r="84" spans="1:8" s="7" customFormat="1" ht="13.5" x14ac:dyDescent="0.2">
      <c r="A84" s="440" t="s">
        <v>424</v>
      </c>
      <c r="B84" s="141" t="s">
        <v>3</v>
      </c>
      <c r="C84" s="165">
        <v>1</v>
      </c>
      <c r="D84" s="287">
        <v>899.63</v>
      </c>
      <c r="E84" s="377">
        <v>20</v>
      </c>
      <c r="F84" s="378">
        <v>17992.599999999999</v>
      </c>
      <c r="G84" s="223">
        <v>0</v>
      </c>
      <c r="H84" s="379">
        <v>0</v>
      </c>
    </row>
    <row r="85" spans="1:8" s="7" customFormat="1" ht="13.5" x14ac:dyDescent="0.2">
      <c r="A85" s="155" t="s">
        <v>345</v>
      </c>
      <c r="B85" s="141"/>
      <c r="C85" s="165"/>
      <c r="D85" s="288"/>
      <c r="E85" s="380"/>
      <c r="F85" s="381">
        <v>18558.48</v>
      </c>
      <c r="G85" s="439">
        <v>0</v>
      </c>
      <c r="H85" s="255">
        <f>H86</f>
        <v>9279.24</v>
      </c>
    </row>
    <row r="86" spans="1:8" s="7" customFormat="1" ht="13.5" x14ac:dyDescent="0.2">
      <c r="A86" s="157" t="s">
        <v>255</v>
      </c>
      <c r="B86" s="141" t="s">
        <v>3</v>
      </c>
      <c r="C86" s="165">
        <v>1</v>
      </c>
      <c r="D86" s="287">
        <v>773.27</v>
      </c>
      <c r="E86" s="377">
        <v>24</v>
      </c>
      <c r="F86" s="378">
        <v>18558.48</v>
      </c>
      <c r="G86" s="223">
        <v>12</v>
      </c>
      <c r="H86" s="379">
        <v>9279.24</v>
      </c>
    </row>
    <row r="87" spans="1:8" s="7" customFormat="1" ht="13.5" x14ac:dyDescent="0.2">
      <c r="A87" s="158" t="s">
        <v>346</v>
      </c>
      <c r="B87" s="141" t="s">
        <v>3</v>
      </c>
      <c r="C87" s="165">
        <v>1</v>
      </c>
      <c r="D87" s="286">
        <v>588.76</v>
      </c>
      <c r="E87" s="377">
        <v>6</v>
      </c>
      <c r="F87" s="381">
        <v>3532.56</v>
      </c>
      <c r="G87" s="223">
        <v>0</v>
      </c>
      <c r="H87" s="379">
        <v>0</v>
      </c>
    </row>
    <row r="88" spans="1:8" s="7" customFormat="1" x14ac:dyDescent="0.2">
      <c r="A88" s="160" t="s">
        <v>225</v>
      </c>
      <c r="B88" s="54"/>
      <c r="C88" s="33"/>
      <c r="D88" s="288">
        <v>0.28000000000000003</v>
      </c>
      <c r="E88" s="395">
        <v>10292.200000000001</v>
      </c>
      <c r="F88" s="388">
        <v>34581.79</v>
      </c>
      <c r="G88" s="254"/>
      <c r="H88" s="255">
        <v>156931.38</v>
      </c>
    </row>
    <row r="89" spans="1:8" s="7" customFormat="1" ht="13.5" x14ac:dyDescent="0.2">
      <c r="A89" s="327" t="s">
        <v>379</v>
      </c>
      <c r="B89" s="42" t="s">
        <v>162</v>
      </c>
      <c r="C89" s="24">
        <v>1</v>
      </c>
      <c r="D89" s="290">
        <v>1132.3800000000001</v>
      </c>
      <c r="E89" s="377">
        <v>0</v>
      </c>
      <c r="F89" s="378">
        <v>0</v>
      </c>
      <c r="G89" s="223">
        <v>2</v>
      </c>
      <c r="H89" s="379">
        <v>2264.7600000000002</v>
      </c>
    </row>
    <row r="90" spans="1:8" s="7" customFormat="1" ht="13.5" x14ac:dyDescent="0.2">
      <c r="A90" s="327" t="s">
        <v>238</v>
      </c>
      <c r="B90" s="42" t="s">
        <v>3</v>
      </c>
      <c r="C90" s="84">
        <v>1</v>
      </c>
      <c r="D90" s="291">
        <v>661.34</v>
      </c>
      <c r="E90" s="377">
        <v>0</v>
      </c>
      <c r="F90" s="378">
        <v>0</v>
      </c>
      <c r="G90" s="223">
        <v>2</v>
      </c>
      <c r="H90" s="379">
        <v>1322.68</v>
      </c>
    </row>
    <row r="91" spans="1:8" s="7" customFormat="1" ht="13.5" x14ac:dyDescent="0.2">
      <c r="A91" s="330" t="s">
        <v>240</v>
      </c>
      <c r="B91" s="98" t="s">
        <v>3</v>
      </c>
      <c r="C91" s="84">
        <v>1</v>
      </c>
      <c r="D91" s="291">
        <v>1268.58</v>
      </c>
      <c r="E91" s="377">
        <v>0</v>
      </c>
      <c r="F91" s="378">
        <v>0</v>
      </c>
      <c r="G91" s="223">
        <v>2</v>
      </c>
      <c r="H91" s="379">
        <v>2537.16</v>
      </c>
    </row>
    <row r="92" spans="1:8" s="13" customFormat="1" ht="13.5" x14ac:dyDescent="0.2">
      <c r="A92" s="337" t="s">
        <v>316</v>
      </c>
      <c r="B92" s="53" t="s">
        <v>185</v>
      </c>
      <c r="C92" s="33"/>
      <c r="D92" s="272">
        <v>246.7</v>
      </c>
      <c r="E92" s="377">
        <v>0</v>
      </c>
      <c r="F92" s="378">
        <v>0</v>
      </c>
      <c r="G92" s="223">
        <v>6</v>
      </c>
      <c r="H92" s="379">
        <v>1480.1999999999998</v>
      </c>
    </row>
    <row r="93" spans="1:8" s="13" customFormat="1" ht="13.5" x14ac:dyDescent="0.2">
      <c r="A93" s="337" t="s">
        <v>321</v>
      </c>
      <c r="B93" s="53" t="s">
        <v>185</v>
      </c>
      <c r="C93" s="33"/>
      <c r="D93" s="272">
        <v>183.3</v>
      </c>
      <c r="E93" s="377">
        <v>0</v>
      </c>
      <c r="F93" s="378">
        <v>0</v>
      </c>
      <c r="G93" s="223">
        <v>742</v>
      </c>
      <c r="H93" s="379">
        <v>133488.80000000002</v>
      </c>
    </row>
    <row r="94" spans="1:8" s="13" customFormat="1" ht="13.5" x14ac:dyDescent="0.2">
      <c r="A94" s="338" t="s">
        <v>165</v>
      </c>
      <c r="B94" s="105" t="s">
        <v>3</v>
      </c>
      <c r="C94" s="33"/>
      <c r="D94" s="272">
        <v>62.48</v>
      </c>
      <c r="E94" s="377">
        <v>0</v>
      </c>
      <c r="F94" s="378">
        <v>0</v>
      </c>
      <c r="G94" s="223">
        <v>2</v>
      </c>
      <c r="H94" s="379">
        <v>124.96</v>
      </c>
    </row>
    <row r="95" spans="1:8" s="13" customFormat="1" ht="13.5" x14ac:dyDescent="0.2">
      <c r="A95" s="234" t="s">
        <v>179</v>
      </c>
      <c r="B95" s="42" t="s">
        <v>147</v>
      </c>
      <c r="C95" s="33"/>
      <c r="D95" s="272">
        <v>798.97</v>
      </c>
      <c r="E95" s="377">
        <v>0</v>
      </c>
      <c r="F95" s="378">
        <v>0</v>
      </c>
      <c r="G95" s="223">
        <v>17</v>
      </c>
      <c r="H95" s="379">
        <v>13479.69</v>
      </c>
    </row>
    <row r="96" spans="1:8" s="13" customFormat="1" ht="13.5" x14ac:dyDescent="0.2">
      <c r="A96" s="320" t="s">
        <v>180</v>
      </c>
      <c r="B96" s="42" t="s">
        <v>147</v>
      </c>
      <c r="C96" s="33"/>
      <c r="D96" s="272">
        <v>413.63</v>
      </c>
      <c r="E96" s="377">
        <v>0</v>
      </c>
      <c r="F96" s="378">
        <v>0</v>
      </c>
      <c r="G96" s="223">
        <v>3</v>
      </c>
      <c r="H96" s="379">
        <v>1240.8899999999999</v>
      </c>
    </row>
    <row r="97" spans="1:8" s="13" customFormat="1" ht="13.5" x14ac:dyDescent="0.2">
      <c r="A97" s="328" t="s">
        <v>182</v>
      </c>
      <c r="B97" s="42" t="s">
        <v>147</v>
      </c>
      <c r="C97" s="33"/>
      <c r="D97" s="272">
        <v>14.86</v>
      </c>
      <c r="E97" s="377">
        <v>0</v>
      </c>
      <c r="F97" s="378">
        <v>0</v>
      </c>
      <c r="G97" s="223">
        <v>2</v>
      </c>
      <c r="H97" s="379">
        <v>29.72</v>
      </c>
    </row>
    <row r="98" spans="1:8" s="13" customFormat="1" ht="13.5" x14ac:dyDescent="0.2">
      <c r="A98" s="328" t="s">
        <v>183</v>
      </c>
      <c r="B98" s="42" t="s">
        <v>147</v>
      </c>
      <c r="C98" s="33"/>
      <c r="D98" s="272">
        <v>126.77</v>
      </c>
      <c r="E98" s="377">
        <v>0</v>
      </c>
      <c r="F98" s="378">
        <v>0</v>
      </c>
      <c r="G98" s="223">
        <v>8</v>
      </c>
      <c r="H98" s="379">
        <v>962.52</v>
      </c>
    </row>
    <row r="99" spans="1:8" s="13" customFormat="1" ht="36" x14ac:dyDescent="0.2">
      <c r="A99" s="106" t="s">
        <v>53</v>
      </c>
      <c r="B99" s="161" t="s">
        <v>18</v>
      </c>
      <c r="C99" s="162">
        <v>24</v>
      </c>
      <c r="D99" s="274">
        <v>62.24</v>
      </c>
      <c r="E99" s="377">
        <v>6</v>
      </c>
      <c r="F99" s="381">
        <v>8962.56</v>
      </c>
      <c r="G99" s="223">
        <v>6</v>
      </c>
      <c r="H99" s="255">
        <v>8491.4399999999987</v>
      </c>
    </row>
    <row r="100" spans="1:8" s="13" customFormat="1" x14ac:dyDescent="0.2">
      <c r="A100" s="345" t="s">
        <v>226</v>
      </c>
      <c r="B100" s="15" t="s">
        <v>18</v>
      </c>
      <c r="C100" s="33"/>
      <c r="D100" s="274">
        <v>11000</v>
      </c>
      <c r="E100" s="395">
        <v>6</v>
      </c>
      <c r="F100" s="388">
        <v>66000</v>
      </c>
      <c r="G100" s="254"/>
      <c r="H100" s="252">
        <v>60364.793999999994</v>
      </c>
    </row>
    <row r="101" spans="1:8" s="13" customFormat="1" ht="13.5" x14ac:dyDescent="0.2">
      <c r="A101" s="346" t="s">
        <v>382</v>
      </c>
      <c r="B101" s="44" t="s">
        <v>4</v>
      </c>
      <c r="C101" s="33"/>
      <c r="D101" s="272">
        <v>436.53</v>
      </c>
      <c r="E101" s="377">
        <v>0</v>
      </c>
      <c r="F101" s="378">
        <v>0</v>
      </c>
      <c r="G101" s="223">
        <v>6</v>
      </c>
      <c r="H101" s="379">
        <v>2619.1799999999998</v>
      </c>
    </row>
    <row r="102" spans="1:8" s="13" customFormat="1" ht="13.5" x14ac:dyDescent="0.2">
      <c r="A102" s="346" t="s">
        <v>227</v>
      </c>
      <c r="B102" s="44" t="s">
        <v>147</v>
      </c>
      <c r="C102" s="33"/>
      <c r="D102" s="272">
        <v>1232.6199999999999</v>
      </c>
      <c r="E102" s="377">
        <v>0</v>
      </c>
      <c r="F102" s="378">
        <v>0</v>
      </c>
      <c r="G102" s="223">
        <v>2</v>
      </c>
      <c r="H102" s="379">
        <v>2465.2399999999998</v>
      </c>
    </row>
    <row r="103" spans="1:8" s="13" customFormat="1" ht="13.5" x14ac:dyDescent="0.2">
      <c r="A103" s="346" t="s">
        <v>228</v>
      </c>
      <c r="B103" s="44" t="s">
        <v>147</v>
      </c>
      <c r="C103" s="33"/>
      <c r="D103" s="272">
        <v>961.36</v>
      </c>
      <c r="E103" s="377">
        <v>0</v>
      </c>
      <c r="F103" s="378">
        <v>0</v>
      </c>
      <c r="G103" s="223">
        <v>1</v>
      </c>
      <c r="H103" s="379">
        <v>961.36</v>
      </c>
    </row>
    <row r="104" spans="1:8" s="13" customFormat="1" ht="13.5" x14ac:dyDescent="0.2">
      <c r="A104" s="346" t="s">
        <v>451</v>
      </c>
      <c r="B104" s="42" t="s">
        <v>147</v>
      </c>
      <c r="C104" s="33"/>
      <c r="D104" s="272">
        <v>1131.42</v>
      </c>
      <c r="E104" s="377">
        <v>0</v>
      </c>
      <c r="F104" s="378">
        <v>0</v>
      </c>
      <c r="G104" s="223">
        <v>9</v>
      </c>
      <c r="H104" s="379">
        <v>10011.94</v>
      </c>
    </row>
    <row r="105" spans="1:8" s="7" customFormat="1" ht="13.5" x14ac:dyDescent="0.2">
      <c r="A105" s="347" t="s">
        <v>163</v>
      </c>
      <c r="B105" s="44" t="s">
        <v>147</v>
      </c>
      <c r="C105" s="33"/>
      <c r="D105" s="272">
        <v>79.400000000000006</v>
      </c>
      <c r="E105" s="377">
        <v>0</v>
      </c>
      <c r="F105" s="378">
        <v>0</v>
      </c>
      <c r="G105" s="223">
        <v>280</v>
      </c>
      <c r="H105" s="379">
        <v>22107.200000000001</v>
      </c>
    </row>
    <row r="106" spans="1:8" s="7" customFormat="1" ht="13.5" x14ac:dyDescent="0.2">
      <c r="A106" s="349" t="s">
        <v>264</v>
      </c>
      <c r="B106" s="212" t="s">
        <v>4</v>
      </c>
      <c r="C106" s="212">
        <v>1</v>
      </c>
      <c r="D106" s="286">
        <v>4926.87</v>
      </c>
      <c r="E106" s="377">
        <v>0</v>
      </c>
      <c r="F106" s="378">
        <v>0</v>
      </c>
      <c r="G106" s="223">
        <v>1.8</v>
      </c>
      <c r="H106" s="379">
        <v>7134.174</v>
      </c>
    </row>
    <row r="107" spans="1:8" s="7" customFormat="1" ht="13.5" x14ac:dyDescent="0.2">
      <c r="A107" s="327" t="s">
        <v>238</v>
      </c>
      <c r="B107" s="42" t="s">
        <v>3</v>
      </c>
      <c r="C107" s="84">
        <v>1</v>
      </c>
      <c r="D107" s="291">
        <v>661.34</v>
      </c>
      <c r="E107" s="377">
        <v>0</v>
      </c>
      <c r="F107" s="378">
        <v>0</v>
      </c>
      <c r="G107" s="223">
        <v>1</v>
      </c>
      <c r="H107" s="379">
        <v>661.34</v>
      </c>
    </row>
    <row r="108" spans="1:8" s="7" customFormat="1" ht="13.5" x14ac:dyDescent="0.2">
      <c r="A108" s="346" t="s">
        <v>439</v>
      </c>
      <c r="B108" s="57" t="s">
        <v>147</v>
      </c>
      <c r="C108" s="33"/>
      <c r="D108" s="290">
        <v>2997.79</v>
      </c>
      <c r="E108" s="377">
        <v>0</v>
      </c>
      <c r="F108" s="378">
        <v>0</v>
      </c>
      <c r="G108" s="223">
        <v>1</v>
      </c>
      <c r="H108" s="379">
        <v>2997.79</v>
      </c>
    </row>
    <row r="109" spans="1:8" s="7" customFormat="1" ht="13.5" x14ac:dyDescent="0.2">
      <c r="A109" s="438" t="s">
        <v>177</v>
      </c>
      <c r="B109" s="53" t="s">
        <v>147</v>
      </c>
      <c r="C109" s="33"/>
      <c r="D109" s="272">
        <v>65.760000000000005</v>
      </c>
      <c r="E109" s="377">
        <v>0</v>
      </c>
      <c r="F109" s="378">
        <v>0</v>
      </c>
      <c r="G109" s="223">
        <v>4</v>
      </c>
      <c r="H109" s="379">
        <v>263.04000000000002</v>
      </c>
    </row>
    <row r="110" spans="1:8" s="7" customFormat="1" ht="13.5" x14ac:dyDescent="0.2">
      <c r="A110" s="234" t="s">
        <v>178</v>
      </c>
      <c r="B110" s="42" t="s">
        <v>147</v>
      </c>
      <c r="C110" s="33"/>
      <c r="D110" s="272">
        <v>124.92</v>
      </c>
      <c r="E110" s="377">
        <v>0</v>
      </c>
      <c r="F110" s="378">
        <v>0</v>
      </c>
      <c r="G110" s="223">
        <v>2</v>
      </c>
      <c r="H110" s="379">
        <v>249.84</v>
      </c>
    </row>
    <row r="111" spans="1:8" s="7" customFormat="1" ht="13.5" x14ac:dyDescent="0.2">
      <c r="A111" s="234" t="s">
        <v>179</v>
      </c>
      <c r="B111" s="42" t="s">
        <v>147</v>
      </c>
      <c r="C111" s="33"/>
      <c r="D111" s="272">
        <v>798.97</v>
      </c>
      <c r="E111" s="377">
        <v>0</v>
      </c>
      <c r="F111" s="378">
        <v>0</v>
      </c>
      <c r="G111" s="223">
        <v>13</v>
      </c>
      <c r="H111" s="379">
        <v>10386.61</v>
      </c>
    </row>
    <row r="112" spans="1:8" s="7" customFormat="1" ht="14.25" thickBot="1" x14ac:dyDescent="0.25">
      <c r="A112" s="344" t="s">
        <v>183</v>
      </c>
      <c r="B112" s="42" t="s">
        <v>147</v>
      </c>
      <c r="C112" s="33"/>
      <c r="D112" s="272">
        <v>126.77</v>
      </c>
      <c r="E112" s="377">
        <v>0</v>
      </c>
      <c r="F112" s="378">
        <v>0</v>
      </c>
      <c r="G112" s="223">
        <v>4</v>
      </c>
      <c r="H112" s="379">
        <v>507.08</v>
      </c>
    </row>
    <row r="113" spans="1:8" s="7" customFormat="1" ht="26.25" thickBot="1" x14ac:dyDescent="0.25">
      <c r="A113" s="86" t="s">
        <v>216</v>
      </c>
      <c r="B113" s="34"/>
      <c r="C113" s="29"/>
      <c r="D113" s="295"/>
      <c r="E113" s="221"/>
      <c r="F113" s="246">
        <v>180529.36</v>
      </c>
      <c r="G113" s="221"/>
      <c r="H113" s="246">
        <v>180963.62</v>
      </c>
    </row>
    <row r="114" spans="1:8" s="6" customFormat="1" ht="13.5" x14ac:dyDescent="0.2">
      <c r="A114" s="106" t="s">
        <v>348</v>
      </c>
      <c r="B114" s="167" t="s">
        <v>284</v>
      </c>
      <c r="C114" s="168">
        <v>1</v>
      </c>
      <c r="D114" s="296">
        <v>20.38</v>
      </c>
      <c r="E114" s="373">
        <v>5150</v>
      </c>
      <c r="F114" s="374">
        <v>104957</v>
      </c>
      <c r="G114" s="375">
        <v>5150</v>
      </c>
      <c r="H114" s="376">
        <v>104957</v>
      </c>
    </row>
    <row r="115" spans="1:8" s="10" customFormat="1" ht="13.5" x14ac:dyDescent="0.2">
      <c r="A115" s="169" t="s">
        <v>349</v>
      </c>
      <c r="B115" s="170" t="s">
        <v>137</v>
      </c>
      <c r="C115" s="150" t="s">
        <v>138</v>
      </c>
      <c r="D115" s="297" t="s">
        <v>464</v>
      </c>
      <c r="E115" s="377">
        <v>1</v>
      </c>
      <c r="F115" s="378">
        <v>25025</v>
      </c>
      <c r="G115" s="223">
        <v>1</v>
      </c>
      <c r="H115" s="379">
        <v>25025</v>
      </c>
    </row>
    <row r="116" spans="1:8" s="17" customFormat="1" ht="13.5" x14ac:dyDescent="0.2">
      <c r="A116" s="63" t="s">
        <v>54</v>
      </c>
      <c r="B116" s="171" t="s">
        <v>18</v>
      </c>
      <c r="C116" s="145">
        <v>1</v>
      </c>
      <c r="D116" s="287">
        <v>868.52</v>
      </c>
      <c r="E116" s="377">
        <v>6</v>
      </c>
      <c r="F116" s="378">
        <v>5211.12</v>
      </c>
      <c r="G116" s="223">
        <v>6</v>
      </c>
      <c r="H116" s="379">
        <v>5211.12</v>
      </c>
    </row>
    <row r="117" spans="1:8" s="6" customFormat="1" ht="13.5" x14ac:dyDescent="0.2">
      <c r="A117" s="55" t="s">
        <v>350</v>
      </c>
      <c r="B117" s="171" t="s">
        <v>18</v>
      </c>
      <c r="C117" s="145">
        <v>1</v>
      </c>
      <c r="D117" s="298">
        <v>434.26</v>
      </c>
      <c r="E117" s="377">
        <v>6</v>
      </c>
      <c r="F117" s="378">
        <v>2605.56</v>
      </c>
      <c r="G117" s="223">
        <v>6</v>
      </c>
      <c r="H117" s="379">
        <v>2605.56</v>
      </c>
    </row>
    <row r="118" spans="1:8" s="7" customFormat="1" ht="13.5" x14ac:dyDescent="0.2">
      <c r="A118" s="63" t="s">
        <v>351</v>
      </c>
      <c r="B118" s="171" t="s">
        <v>18</v>
      </c>
      <c r="C118" s="145">
        <v>1</v>
      </c>
      <c r="D118" s="298">
        <v>434.26</v>
      </c>
      <c r="E118" s="377">
        <v>6</v>
      </c>
      <c r="F118" s="378">
        <v>2605.56</v>
      </c>
      <c r="G118" s="223">
        <v>7</v>
      </c>
      <c r="H118" s="379">
        <v>3039.82</v>
      </c>
    </row>
    <row r="119" spans="1:8" s="9" customFormat="1" ht="24.75" thickBot="1" x14ac:dyDescent="0.25">
      <c r="A119" s="55" t="s">
        <v>55</v>
      </c>
      <c r="B119" s="170" t="s">
        <v>64</v>
      </c>
      <c r="C119" s="111">
        <v>1</v>
      </c>
      <c r="D119" s="299">
        <v>0.96</v>
      </c>
      <c r="E119" s="377">
        <v>41797</v>
      </c>
      <c r="F119" s="378">
        <v>40125.120000000003</v>
      </c>
      <c r="G119" s="223">
        <v>41797</v>
      </c>
      <c r="H119" s="379">
        <v>40125.119999999995</v>
      </c>
    </row>
    <row r="120" spans="1:8" s="13" customFormat="1" ht="26.25" thickBot="1" x14ac:dyDescent="0.25">
      <c r="A120" s="174" t="s">
        <v>303</v>
      </c>
      <c r="B120" s="67"/>
      <c r="C120" s="29"/>
      <c r="D120" s="266"/>
      <c r="E120" s="94"/>
      <c r="F120" s="246">
        <v>10401.48</v>
      </c>
      <c r="G120" s="94"/>
      <c r="H120" s="246">
        <v>13184.509999999998</v>
      </c>
    </row>
    <row r="121" spans="1:8" s="13" customFormat="1" ht="13.5" x14ac:dyDescent="0.2">
      <c r="A121" s="106" t="s">
        <v>214</v>
      </c>
      <c r="B121" s="175" t="s">
        <v>302</v>
      </c>
      <c r="C121" s="176">
        <v>12</v>
      </c>
      <c r="D121" s="285">
        <v>700</v>
      </c>
      <c r="E121" s="373">
        <v>1</v>
      </c>
      <c r="F121" s="374">
        <v>8546.52</v>
      </c>
      <c r="G121" s="375">
        <v>1</v>
      </c>
      <c r="H121" s="376">
        <v>8280</v>
      </c>
    </row>
    <row r="122" spans="1:8" s="13" customFormat="1" ht="13.5" x14ac:dyDescent="0.2">
      <c r="A122" s="106" t="s">
        <v>215</v>
      </c>
      <c r="B122" s="177" t="s">
        <v>302</v>
      </c>
      <c r="C122" s="145">
        <v>12</v>
      </c>
      <c r="D122" s="285">
        <v>154.58000000000001</v>
      </c>
      <c r="E122" s="377">
        <v>1</v>
      </c>
      <c r="F122" s="378">
        <v>1854.96</v>
      </c>
      <c r="G122" s="223">
        <v>1</v>
      </c>
      <c r="H122" s="379">
        <v>1845.47</v>
      </c>
    </row>
    <row r="123" spans="1:8" s="13" customFormat="1" ht="14.25" thickBot="1" x14ac:dyDescent="0.25">
      <c r="A123" s="106" t="s">
        <v>413</v>
      </c>
      <c r="B123" s="172" t="s">
        <v>302</v>
      </c>
      <c r="C123" s="178">
        <v>12</v>
      </c>
      <c r="D123" s="268">
        <v>64.06</v>
      </c>
      <c r="E123" s="377">
        <v>0</v>
      </c>
      <c r="F123" s="378">
        <v>0</v>
      </c>
      <c r="G123" s="223">
        <v>4</v>
      </c>
      <c r="H123" s="379">
        <v>3059.04</v>
      </c>
    </row>
    <row r="124" spans="1:8" s="19" customFormat="1" ht="26.25" thickBot="1" x14ac:dyDescent="0.25">
      <c r="A124" s="179" t="s">
        <v>304</v>
      </c>
      <c r="B124" s="34"/>
      <c r="C124" s="29"/>
      <c r="D124" s="266"/>
      <c r="E124" s="221"/>
      <c r="F124" s="246">
        <v>52391.78</v>
      </c>
      <c r="G124" s="221"/>
      <c r="H124" s="246">
        <v>83565.149999999994</v>
      </c>
    </row>
    <row r="125" spans="1:8" s="20" customFormat="1" ht="24" x14ac:dyDescent="0.2">
      <c r="A125" s="180" t="s">
        <v>56</v>
      </c>
      <c r="B125" s="164" t="s">
        <v>63</v>
      </c>
      <c r="C125" s="145" t="s">
        <v>21</v>
      </c>
      <c r="D125" s="300"/>
      <c r="E125" s="373">
        <v>10292.200000000001</v>
      </c>
      <c r="F125" s="374">
        <v>26431.200000000001</v>
      </c>
      <c r="G125" s="375">
        <v>0</v>
      </c>
      <c r="H125" s="376">
        <v>26431.200000000001</v>
      </c>
    </row>
    <row r="126" spans="1:8" s="9" customFormat="1" ht="24" x14ac:dyDescent="0.2">
      <c r="A126" s="181" t="s">
        <v>57</v>
      </c>
      <c r="B126" s="182"/>
      <c r="C126" s="145"/>
      <c r="D126" s="300"/>
      <c r="E126" s="377">
        <v>0</v>
      </c>
      <c r="F126" s="378">
        <v>11551.5</v>
      </c>
      <c r="G126" s="254"/>
      <c r="H126" s="379">
        <v>11487.3</v>
      </c>
    </row>
    <row r="127" spans="1:8" s="9" customFormat="1" ht="13.5" x14ac:dyDescent="0.2">
      <c r="A127" s="183" t="s">
        <v>19</v>
      </c>
      <c r="B127" s="182" t="s">
        <v>69</v>
      </c>
      <c r="C127" s="145">
        <v>12</v>
      </c>
      <c r="D127" s="301">
        <v>13.03</v>
      </c>
      <c r="E127" s="377">
        <v>45</v>
      </c>
      <c r="F127" s="378">
        <v>7036.2</v>
      </c>
      <c r="G127" s="223">
        <v>45</v>
      </c>
      <c r="H127" s="379">
        <v>6997.9500000000007</v>
      </c>
    </row>
    <row r="128" spans="1:8" s="9" customFormat="1" ht="13.5" x14ac:dyDescent="0.2">
      <c r="A128" s="183" t="s">
        <v>20</v>
      </c>
      <c r="B128" s="182" t="s">
        <v>4</v>
      </c>
      <c r="C128" s="145">
        <v>12</v>
      </c>
      <c r="D128" s="301">
        <v>0.28999999999999998</v>
      </c>
      <c r="E128" s="377">
        <v>1297.5</v>
      </c>
      <c r="F128" s="378">
        <v>4515.3</v>
      </c>
      <c r="G128" s="223">
        <v>1297.5</v>
      </c>
      <c r="H128" s="379">
        <v>4489.3499999999995</v>
      </c>
    </row>
    <row r="129" spans="1:8" s="9" customFormat="1" ht="36" x14ac:dyDescent="0.2">
      <c r="A129" s="133" t="s">
        <v>305</v>
      </c>
      <c r="B129" s="182"/>
      <c r="C129" s="145" t="s">
        <v>306</v>
      </c>
      <c r="D129" s="300"/>
      <c r="E129" s="377">
        <v>0</v>
      </c>
      <c r="F129" s="381">
        <v>14409.08</v>
      </c>
      <c r="G129" s="254"/>
      <c r="H129" s="255">
        <v>45646.649999999994</v>
      </c>
    </row>
    <row r="130" spans="1:8" s="9" customFormat="1" ht="13.5" x14ac:dyDescent="0.2">
      <c r="A130" s="100" t="s">
        <v>148</v>
      </c>
      <c r="B130" s="59" t="s">
        <v>3</v>
      </c>
      <c r="C130" s="24"/>
      <c r="D130" s="272">
        <v>2006.5</v>
      </c>
      <c r="E130" s="377">
        <v>0</v>
      </c>
      <c r="F130" s="378">
        <v>0</v>
      </c>
      <c r="G130" s="223">
        <v>1</v>
      </c>
      <c r="H130" s="379">
        <v>2778.34</v>
      </c>
    </row>
    <row r="131" spans="1:8" s="9" customFormat="1" ht="13.5" x14ac:dyDescent="0.2">
      <c r="A131" s="210" t="s">
        <v>384</v>
      </c>
      <c r="B131" s="35" t="s">
        <v>147</v>
      </c>
      <c r="C131" s="24"/>
      <c r="D131" s="272">
        <v>58.26</v>
      </c>
      <c r="E131" s="377">
        <v>0</v>
      </c>
      <c r="F131" s="378">
        <v>0</v>
      </c>
      <c r="G131" s="223">
        <v>564</v>
      </c>
      <c r="H131" s="379">
        <v>32858.639999999999</v>
      </c>
    </row>
    <row r="132" spans="1:8" s="9" customFormat="1" ht="13.5" x14ac:dyDescent="0.2">
      <c r="A132" s="327" t="s">
        <v>149</v>
      </c>
      <c r="B132" s="35" t="s">
        <v>3</v>
      </c>
      <c r="C132" s="24"/>
      <c r="D132" s="272">
        <v>27.69</v>
      </c>
      <c r="E132" s="377">
        <v>0</v>
      </c>
      <c r="F132" s="378">
        <v>0</v>
      </c>
      <c r="G132" s="223">
        <v>47</v>
      </c>
      <c r="H132" s="379">
        <v>1301.43</v>
      </c>
    </row>
    <row r="133" spans="1:8" s="9" customFormat="1" ht="13.5" x14ac:dyDescent="0.2">
      <c r="A133" s="327" t="s">
        <v>150</v>
      </c>
      <c r="B133" s="35" t="s">
        <v>147</v>
      </c>
      <c r="C133" s="24"/>
      <c r="D133" s="272">
        <v>3335</v>
      </c>
      <c r="E133" s="377">
        <v>0</v>
      </c>
      <c r="F133" s="378">
        <v>0</v>
      </c>
      <c r="G133" s="223">
        <v>1</v>
      </c>
      <c r="H133" s="379">
        <v>3335</v>
      </c>
    </row>
    <row r="134" spans="1:8" s="9" customFormat="1" ht="13.5" x14ac:dyDescent="0.2">
      <c r="A134" s="327" t="s">
        <v>153</v>
      </c>
      <c r="B134" s="35" t="s">
        <v>147</v>
      </c>
      <c r="C134" s="24"/>
      <c r="D134" s="272">
        <v>39.700000000000003</v>
      </c>
      <c r="E134" s="377">
        <v>0</v>
      </c>
      <c r="F134" s="378">
        <v>0</v>
      </c>
      <c r="G134" s="223">
        <v>3</v>
      </c>
      <c r="H134" s="379">
        <v>119.10000000000001</v>
      </c>
    </row>
    <row r="135" spans="1:8" s="9" customFormat="1" ht="13.5" x14ac:dyDescent="0.2">
      <c r="A135" s="321" t="s">
        <v>160</v>
      </c>
      <c r="B135" s="35" t="s">
        <v>147</v>
      </c>
      <c r="C135" s="24"/>
      <c r="D135" s="272">
        <v>153.97999999999999</v>
      </c>
      <c r="E135" s="377">
        <v>0</v>
      </c>
      <c r="F135" s="378">
        <v>0</v>
      </c>
      <c r="G135" s="223">
        <v>7</v>
      </c>
      <c r="H135" s="379">
        <v>1077.8599999999999</v>
      </c>
    </row>
    <row r="136" spans="1:8" s="9" customFormat="1" ht="13.5" x14ac:dyDescent="0.2">
      <c r="A136" s="352" t="s">
        <v>463</v>
      </c>
      <c r="B136" s="35" t="s">
        <v>147</v>
      </c>
      <c r="C136" s="24"/>
      <c r="D136" s="272">
        <v>47.04</v>
      </c>
      <c r="E136" s="377">
        <v>0</v>
      </c>
      <c r="F136" s="378">
        <v>0</v>
      </c>
      <c r="G136" s="223">
        <v>37</v>
      </c>
      <c r="H136" s="379">
        <v>1742.4</v>
      </c>
    </row>
    <row r="137" spans="1:8" s="9" customFormat="1" ht="14.25" thickBot="1" x14ac:dyDescent="0.25">
      <c r="A137" s="210" t="s">
        <v>369</v>
      </c>
      <c r="B137" s="35" t="s">
        <v>3</v>
      </c>
      <c r="C137" s="24"/>
      <c r="D137" s="272">
        <v>608.47</v>
      </c>
      <c r="E137" s="377">
        <v>0</v>
      </c>
      <c r="F137" s="378">
        <v>0</v>
      </c>
      <c r="G137" s="223">
        <v>4</v>
      </c>
      <c r="H137" s="379">
        <v>2433.88</v>
      </c>
    </row>
    <row r="138" spans="1:8" s="7" customFormat="1" ht="26.25" thickBot="1" x14ac:dyDescent="0.25">
      <c r="A138" s="179" t="s">
        <v>307</v>
      </c>
      <c r="B138" s="184"/>
      <c r="C138" s="185"/>
      <c r="D138" s="302"/>
      <c r="E138" s="221"/>
      <c r="F138" s="246">
        <v>14017.5</v>
      </c>
      <c r="G138" s="221"/>
      <c r="H138" s="246">
        <v>9797</v>
      </c>
    </row>
    <row r="139" spans="1:8" ht="24.75" thickBot="1" x14ac:dyDescent="0.25">
      <c r="A139" s="137" t="s">
        <v>58</v>
      </c>
      <c r="B139" s="161" t="s">
        <v>63</v>
      </c>
      <c r="C139" s="186">
        <v>1</v>
      </c>
      <c r="D139" s="268" t="s">
        <v>464</v>
      </c>
      <c r="E139" s="373">
        <v>10292.200000000001</v>
      </c>
      <c r="F139" s="374">
        <v>14017.5</v>
      </c>
      <c r="G139" s="375">
        <v>10292.200000000001</v>
      </c>
      <c r="H139" s="376">
        <v>9797</v>
      </c>
    </row>
    <row r="140" spans="1:8" s="9" customFormat="1" ht="39" thickBot="1" x14ac:dyDescent="0.25">
      <c r="A140" s="188" t="s">
        <v>309</v>
      </c>
      <c r="B140" s="189"/>
      <c r="C140" s="190"/>
      <c r="D140" s="303"/>
      <c r="E140" s="221"/>
      <c r="F140" s="246">
        <v>219263.58</v>
      </c>
      <c r="G140" s="221"/>
      <c r="H140" s="246">
        <v>217020.64000000004</v>
      </c>
    </row>
    <row r="141" spans="1:8" s="9" customFormat="1" ht="36" x14ac:dyDescent="0.2">
      <c r="A141" s="191" t="s">
        <v>23</v>
      </c>
      <c r="B141" s="192" t="s">
        <v>3</v>
      </c>
      <c r="C141" s="168">
        <v>12</v>
      </c>
      <c r="D141" s="304">
        <v>3436.68</v>
      </c>
      <c r="E141" s="373">
        <v>5</v>
      </c>
      <c r="F141" s="374">
        <v>206200.74</v>
      </c>
      <c r="G141" s="375">
        <v>5</v>
      </c>
      <c r="H141" s="376">
        <v>205085.40000000002</v>
      </c>
    </row>
    <row r="142" spans="1:8" s="8" customFormat="1" ht="14.25" x14ac:dyDescent="0.2">
      <c r="A142" s="353" t="s">
        <v>22</v>
      </c>
      <c r="B142" s="193" t="s">
        <v>3</v>
      </c>
      <c r="C142" s="111">
        <v>12</v>
      </c>
      <c r="D142" s="300">
        <v>9.7040000000000006</v>
      </c>
      <c r="E142" s="377">
        <v>5</v>
      </c>
      <c r="F142" s="378">
        <v>1710</v>
      </c>
      <c r="G142" s="223">
        <v>5</v>
      </c>
      <c r="H142" s="379">
        <v>582.39</v>
      </c>
    </row>
    <row r="143" spans="1:8" s="8" customFormat="1" ht="24.75" thickBot="1" x14ac:dyDescent="0.25">
      <c r="A143" s="354" t="s">
        <v>59</v>
      </c>
      <c r="B143" s="194" t="s">
        <v>3</v>
      </c>
      <c r="C143" s="173">
        <v>1</v>
      </c>
      <c r="D143" s="301">
        <v>2270.5700000000002</v>
      </c>
      <c r="E143" s="377">
        <v>5</v>
      </c>
      <c r="F143" s="378">
        <v>11352.84</v>
      </c>
      <c r="G143" s="223">
        <v>5</v>
      </c>
      <c r="H143" s="379">
        <v>11352.85</v>
      </c>
    </row>
    <row r="144" spans="1:8" ht="21" customHeight="1" thickBot="1" x14ac:dyDescent="0.25">
      <c r="A144" s="526" t="s">
        <v>60</v>
      </c>
      <c r="B144" s="527"/>
      <c r="C144" s="527"/>
      <c r="D144" s="528"/>
      <c r="E144" s="221"/>
      <c r="F144" s="246">
        <v>660175.62</v>
      </c>
      <c r="G144" s="221"/>
      <c r="H144" s="246">
        <v>658758.44231999991</v>
      </c>
    </row>
    <row r="145" spans="1:8" s="7" customFormat="1" ht="26.25" thickBot="1" x14ac:dyDescent="0.25">
      <c r="A145" s="195" t="s">
        <v>310</v>
      </c>
      <c r="B145" s="107"/>
      <c r="C145" s="108"/>
      <c r="D145" s="305"/>
      <c r="E145" s="198">
        <v>1513.4</v>
      </c>
      <c r="F145" s="199">
        <v>272034.71000000002</v>
      </c>
      <c r="G145" s="221">
        <v>1513.4</v>
      </c>
      <c r="H145" s="246">
        <v>270931.85479999997</v>
      </c>
    </row>
    <row r="146" spans="1:8" s="7" customFormat="1" ht="16.5" x14ac:dyDescent="0.2">
      <c r="A146" s="355" t="s">
        <v>218</v>
      </c>
      <c r="B146" s="61" t="s">
        <v>63</v>
      </c>
      <c r="C146" s="306" t="s">
        <v>323</v>
      </c>
      <c r="D146" s="295" t="s">
        <v>282</v>
      </c>
      <c r="E146" s="373">
        <v>10292.200000000001</v>
      </c>
      <c r="F146" s="374">
        <v>260178.10000000003</v>
      </c>
      <c r="G146" s="375">
        <v>10292.200000000001</v>
      </c>
      <c r="H146" s="376">
        <v>259260.5</v>
      </c>
    </row>
    <row r="147" spans="1:8" ht="24.75" thickBot="1" x14ac:dyDescent="0.25">
      <c r="A147" s="196" t="s">
        <v>317</v>
      </c>
      <c r="B147" s="15" t="s">
        <v>63</v>
      </c>
      <c r="C147" s="87">
        <v>12</v>
      </c>
      <c r="D147" s="307">
        <v>9.6000000000000002E-2</v>
      </c>
      <c r="E147" s="377">
        <v>10292.200000000001</v>
      </c>
      <c r="F147" s="378">
        <v>11856.61</v>
      </c>
      <c r="G147" s="223">
        <v>10292.200000000001</v>
      </c>
      <c r="H147" s="379">
        <v>11671.354800000001</v>
      </c>
    </row>
    <row r="148" spans="1:8" ht="51.75" thickBot="1" x14ac:dyDescent="0.25">
      <c r="A148" s="197" t="s">
        <v>311</v>
      </c>
      <c r="B148" s="60" t="s">
        <v>63</v>
      </c>
      <c r="C148" s="308" t="s">
        <v>229</v>
      </c>
      <c r="D148" s="266" t="s">
        <v>282</v>
      </c>
      <c r="E148" s="198">
        <v>5116.5</v>
      </c>
      <c r="F148" s="199">
        <v>301223.28000000003</v>
      </c>
      <c r="G148" s="94">
        <v>5116.5</v>
      </c>
      <c r="H148" s="246">
        <v>299811.81</v>
      </c>
    </row>
    <row r="149" spans="1:8" s="9" customFormat="1" ht="64.5" thickBot="1" x14ac:dyDescent="0.25">
      <c r="A149" s="200" t="s">
        <v>312</v>
      </c>
      <c r="B149" s="256" t="s">
        <v>63</v>
      </c>
      <c r="C149" s="82">
        <v>1</v>
      </c>
      <c r="D149" s="309">
        <v>3.4666666666666665E-3</v>
      </c>
      <c r="E149" s="198">
        <v>10292.200000000001</v>
      </c>
      <c r="F149" s="199">
        <v>463.15</v>
      </c>
      <c r="G149" s="94">
        <v>10292.200000000001</v>
      </c>
      <c r="H149" s="246">
        <v>428.15552000000002</v>
      </c>
    </row>
    <row r="150" spans="1:8" s="10" customFormat="1" ht="39" thickBot="1" x14ac:dyDescent="0.25">
      <c r="A150" s="179" t="s">
        <v>313</v>
      </c>
      <c r="B150" s="257" t="s">
        <v>63</v>
      </c>
      <c r="C150" s="83">
        <v>12</v>
      </c>
      <c r="D150" s="310">
        <v>0.77</v>
      </c>
      <c r="E150" s="198">
        <v>10292.200000000001</v>
      </c>
      <c r="F150" s="199">
        <v>86454.48</v>
      </c>
      <c r="G150" s="94">
        <v>10292.200000000001</v>
      </c>
      <c r="H150" s="246">
        <v>87586.622000000003</v>
      </c>
    </row>
    <row r="151" spans="1:8" s="7" customFormat="1" ht="16.5" thickBot="1" x14ac:dyDescent="0.25">
      <c r="A151" s="201" t="s">
        <v>61</v>
      </c>
      <c r="B151" s="202"/>
      <c r="C151" s="203"/>
      <c r="D151" s="311"/>
      <c r="E151" s="396"/>
      <c r="F151" s="397">
        <v>600241.10400000005</v>
      </c>
      <c r="G151" s="396"/>
      <c r="H151" s="397">
        <v>594271.6283333333</v>
      </c>
    </row>
    <row r="152" spans="1:8" ht="17.25" x14ac:dyDescent="0.2">
      <c r="A152" s="109" t="s">
        <v>314</v>
      </c>
      <c r="B152" s="141" t="s">
        <v>63</v>
      </c>
      <c r="C152" s="111">
        <v>12</v>
      </c>
      <c r="D152" s="281">
        <v>4.8600000000000003</v>
      </c>
      <c r="E152" s="378">
        <v>10292.200000000001</v>
      </c>
      <c r="F152" s="378">
        <v>600241.10400000005</v>
      </c>
      <c r="G152" s="376">
        <v>10292.200000000001</v>
      </c>
      <c r="H152" s="376">
        <v>591286.89049999998</v>
      </c>
    </row>
    <row r="153" spans="1:8" ht="14.25" thickBot="1" x14ac:dyDescent="0.25">
      <c r="A153" s="109" t="s">
        <v>444</v>
      </c>
      <c r="B153" s="141"/>
      <c r="C153" s="150"/>
      <c r="D153" s="312"/>
      <c r="E153" s="378">
        <v>0</v>
      </c>
      <c r="F153" s="378">
        <v>0</v>
      </c>
      <c r="G153" s="376">
        <v>0</v>
      </c>
      <c r="H153" s="376">
        <v>2984.7378333333399</v>
      </c>
    </row>
    <row r="154" spans="1:8" s="7" customFormat="1" ht="15.75" thickBot="1" x14ac:dyDescent="0.25">
      <c r="A154" s="204" t="s">
        <v>247</v>
      </c>
      <c r="B154" s="62"/>
      <c r="C154" s="46"/>
      <c r="D154" s="313"/>
      <c r="E154" s="384">
        <v>0</v>
      </c>
      <c r="F154" s="385">
        <v>16528.47</v>
      </c>
      <c r="G154" s="258"/>
      <c r="H154" s="259">
        <v>17512.23</v>
      </c>
    </row>
    <row r="155" spans="1:8" s="7" customFormat="1" ht="14.25" thickBot="1" x14ac:dyDescent="0.25">
      <c r="A155" s="47" t="s">
        <v>353</v>
      </c>
      <c r="B155" s="34"/>
      <c r="C155" s="45"/>
      <c r="D155" s="314"/>
      <c r="E155" s="384">
        <v>0</v>
      </c>
      <c r="F155" s="385">
        <v>16528.47</v>
      </c>
      <c r="G155" s="261"/>
      <c r="H155" s="246">
        <v>16797.8</v>
      </c>
    </row>
    <row r="156" spans="1:8" s="7" customFormat="1" ht="13.5" x14ac:dyDescent="0.2">
      <c r="A156" s="205" t="s">
        <v>315</v>
      </c>
      <c r="B156" s="262" t="s">
        <v>3</v>
      </c>
      <c r="C156" s="206">
        <v>1</v>
      </c>
      <c r="D156" s="356">
        <v>1560.1</v>
      </c>
      <c r="E156" s="374">
        <v>7</v>
      </c>
      <c r="F156" s="374">
        <v>12601.61</v>
      </c>
      <c r="G156" s="376">
        <v>2</v>
      </c>
      <c r="H156" s="376">
        <v>3120.2</v>
      </c>
    </row>
    <row r="157" spans="1:8" s="7" customFormat="1" ht="13.5" x14ac:dyDescent="0.2">
      <c r="A157" s="207" t="s">
        <v>396</v>
      </c>
      <c r="B157" s="263" t="s">
        <v>3</v>
      </c>
      <c r="C157" s="208">
        <v>1</v>
      </c>
      <c r="D157" s="281">
        <v>2000</v>
      </c>
      <c r="E157" s="378">
        <v>0</v>
      </c>
      <c r="F157" s="378">
        <v>0</v>
      </c>
      <c r="G157" s="376">
        <v>1</v>
      </c>
      <c r="H157" s="376">
        <v>2000</v>
      </c>
    </row>
    <row r="158" spans="1:8" s="7" customFormat="1" ht="13.5" x14ac:dyDescent="0.2">
      <c r="A158" s="63" t="s">
        <v>217</v>
      </c>
      <c r="B158" s="237" t="s">
        <v>147</v>
      </c>
      <c r="C158" s="37"/>
      <c r="D158" s="289">
        <v>1044.4000000000001</v>
      </c>
      <c r="E158" s="378">
        <v>0</v>
      </c>
      <c r="F158" s="378">
        <v>0</v>
      </c>
      <c r="G158" s="376">
        <v>4</v>
      </c>
      <c r="H158" s="376">
        <v>4177.6000000000004</v>
      </c>
    </row>
    <row r="159" spans="1:8" s="7" customFormat="1" ht="13.5" x14ac:dyDescent="0.2">
      <c r="A159" s="88" t="s">
        <v>398</v>
      </c>
      <c r="B159" s="237" t="s">
        <v>147</v>
      </c>
      <c r="C159" s="37"/>
      <c r="D159" s="289">
        <v>2500</v>
      </c>
      <c r="E159" s="378">
        <v>0</v>
      </c>
      <c r="F159" s="378">
        <v>0</v>
      </c>
      <c r="G159" s="376">
        <v>3</v>
      </c>
      <c r="H159" s="376">
        <v>7500</v>
      </c>
    </row>
    <row r="160" spans="1:8" s="7" customFormat="1" ht="14.25" thickBot="1" x14ac:dyDescent="0.25">
      <c r="A160" s="63" t="s">
        <v>418</v>
      </c>
      <c r="B160" s="24" t="s">
        <v>25</v>
      </c>
      <c r="C160" s="37"/>
      <c r="D160" s="289">
        <v>560.98</v>
      </c>
      <c r="E160" s="378">
        <v>7</v>
      </c>
      <c r="F160" s="378">
        <v>3926.86</v>
      </c>
      <c r="G160" s="376">
        <v>0</v>
      </c>
      <c r="H160" s="376">
        <v>0</v>
      </c>
    </row>
    <row r="161" spans="1:8" s="7" customFormat="1" ht="14.25" thickBot="1" x14ac:dyDescent="0.25">
      <c r="A161" s="213" t="s">
        <v>355</v>
      </c>
      <c r="B161" s="214"/>
      <c r="C161" s="316"/>
      <c r="D161" s="317"/>
      <c r="E161" s="398">
        <v>0</v>
      </c>
      <c r="F161" s="399">
        <v>0</v>
      </c>
      <c r="G161" s="264"/>
      <c r="H161" s="246">
        <v>714.43</v>
      </c>
    </row>
    <row r="162" spans="1:8" s="7" customFormat="1" ht="14.25" thickBot="1" x14ac:dyDescent="0.25">
      <c r="A162" s="215" t="s">
        <v>277</v>
      </c>
      <c r="B162" s="141" t="s">
        <v>3</v>
      </c>
      <c r="C162" s="111">
        <v>1</v>
      </c>
      <c r="D162" s="298">
        <v>714.43</v>
      </c>
      <c r="E162" s="374">
        <v>0</v>
      </c>
      <c r="F162" s="374">
        <v>0</v>
      </c>
      <c r="G162" s="376">
        <v>1</v>
      </c>
      <c r="H162" s="376">
        <v>714.43</v>
      </c>
    </row>
    <row r="163" spans="1:8" s="95" customFormat="1" ht="15.75" thickBot="1" x14ac:dyDescent="0.25">
      <c r="A163" s="217" t="s">
        <v>459</v>
      </c>
      <c r="B163" s="60"/>
      <c r="C163" s="48"/>
      <c r="D163" s="318"/>
      <c r="E163" s="27"/>
      <c r="F163" s="246">
        <v>2626514.4040000001</v>
      </c>
      <c r="G163" s="27"/>
      <c r="H163" s="246">
        <v>2518478.191273334</v>
      </c>
    </row>
    <row r="164" spans="1:8" s="9" customFormat="1" x14ac:dyDescent="0.2">
      <c r="A164" s="10"/>
      <c r="B164" s="93"/>
      <c r="C164" s="14"/>
      <c r="D164" s="14"/>
      <c r="E164" s="14"/>
      <c r="F164" s="14"/>
      <c r="G164" s="14"/>
      <c r="H164" s="14"/>
    </row>
    <row r="165" spans="1:8" s="7" customFormat="1" x14ac:dyDescent="0.2">
      <c r="A165" s="114" t="s">
        <v>465</v>
      </c>
      <c r="B165" s="64"/>
      <c r="C165" s="14"/>
      <c r="D165" s="64"/>
      <c r="E165" s="96"/>
      <c r="F165" s="96"/>
      <c r="G165" s="96"/>
      <c r="H165" s="96"/>
    </row>
    <row r="166" spans="1:8" x14ac:dyDescent="0.2">
      <c r="A166" s="30"/>
      <c r="B166" s="80"/>
      <c r="C166" s="22"/>
    </row>
    <row r="167" spans="1:8" x14ac:dyDescent="0.2">
      <c r="A167" s="428" t="s">
        <v>466</v>
      </c>
      <c r="B167" s="80"/>
      <c r="C167" s="22"/>
      <c r="D167" s="16"/>
    </row>
    <row r="168" spans="1:8" x14ac:dyDescent="0.2">
      <c r="A168" s="30"/>
      <c r="B168" s="80"/>
      <c r="C168" s="22"/>
      <c r="D168" s="16"/>
    </row>
    <row r="169" spans="1:8" x14ac:dyDescent="0.2">
      <c r="A169" s="30"/>
      <c r="B169" s="80"/>
      <c r="C169" s="22"/>
      <c r="D169" s="16"/>
    </row>
    <row r="170" spans="1:8" s="7" customFormat="1" x14ac:dyDescent="0.2">
      <c r="A170" s="30"/>
      <c r="B170" s="80"/>
      <c r="C170" s="22"/>
      <c r="D170" s="16"/>
      <c r="E170" s="96"/>
      <c r="F170" s="96"/>
      <c r="G170" s="96"/>
      <c r="H170" s="96"/>
    </row>
    <row r="171" spans="1:8" s="7" customFormat="1" x14ac:dyDescent="0.2">
      <c r="A171" s="30"/>
      <c r="B171" s="80"/>
      <c r="C171" s="22"/>
      <c r="D171" s="16"/>
      <c r="E171" s="96"/>
      <c r="F171" s="96"/>
      <c r="G171" s="96"/>
      <c r="H171" s="96"/>
    </row>
    <row r="172" spans="1:8" s="7" customFormat="1" x14ac:dyDescent="0.2">
      <c r="A172" s="30"/>
      <c r="B172" s="80"/>
      <c r="C172" s="22"/>
      <c r="D172" s="16"/>
      <c r="E172" s="96"/>
      <c r="F172" s="96"/>
      <c r="G172" s="96"/>
      <c r="H172" s="96"/>
    </row>
    <row r="173" spans="1:8" x14ac:dyDescent="0.2">
      <c r="A173" s="30"/>
      <c r="B173" s="80"/>
      <c r="C173" s="22"/>
    </row>
    <row r="174" spans="1:8" x14ac:dyDescent="0.2">
      <c r="A174" s="30"/>
      <c r="B174" s="80"/>
      <c r="C174" s="22"/>
    </row>
    <row r="175" spans="1:8" s="7" customFormat="1" x14ac:dyDescent="0.2">
      <c r="A175" s="30"/>
      <c r="B175" s="80"/>
      <c r="C175" s="22"/>
      <c r="D175" s="64"/>
      <c r="E175" s="96"/>
      <c r="F175" s="96"/>
      <c r="G175" s="96"/>
      <c r="H175" s="96"/>
    </row>
    <row r="176" spans="1:8" s="7" customFormat="1" x14ac:dyDescent="0.2">
      <c r="A176" s="30"/>
      <c r="B176" s="80"/>
      <c r="C176" s="22"/>
      <c r="D176" s="64"/>
      <c r="E176" s="96"/>
      <c r="F176" s="96"/>
      <c r="G176" s="96"/>
      <c r="H176" s="96"/>
    </row>
    <row r="177" spans="1:8" s="7" customFormat="1" x14ac:dyDescent="0.2">
      <c r="A177" s="3"/>
      <c r="B177" s="64"/>
      <c r="C177" s="14"/>
      <c r="D177" s="64"/>
      <c r="E177" s="96"/>
      <c r="F177" s="96"/>
      <c r="G177" s="96"/>
      <c r="H177" s="96"/>
    </row>
    <row r="178" spans="1:8" s="7" customFormat="1" x14ac:dyDescent="0.2">
      <c r="A178" s="3"/>
      <c r="B178" s="64"/>
      <c r="C178" s="14"/>
      <c r="D178" s="64"/>
      <c r="E178" s="102"/>
      <c r="F178" s="102"/>
      <c r="G178" s="102"/>
      <c r="H178" s="102"/>
    </row>
    <row r="179" spans="1:8" x14ac:dyDescent="0.2">
      <c r="E179" s="102"/>
      <c r="F179" s="102"/>
      <c r="G179" s="102"/>
      <c r="H179" s="102"/>
    </row>
    <row r="180" spans="1:8" x14ac:dyDescent="0.2">
      <c r="E180" s="102"/>
      <c r="F180" s="102"/>
      <c r="G180" s="102"/>
      <c r="H180" s="102"/>
    </row>
    <row r="181" spans="1:8" x14ac:dyDescent="0.2">
      <c r="E181" s="102"/>
      <c r="F181" s="102"/>
      <c r="G181" s="102"/>
      <c r="H181" s="102"/>
    </row>
    <row r="182" spans="1:8" x14ac:dyDescent="0.2">
      <c r="E182" s="102"/>
      <c r="F182" s="102"/>
      <c r="G182" s="102"/>
      <c r="H182" s="102"/>
    </row>
    <row r="183" spans="1:8" x14ac:dyDescent="0.2">
      <c r="E183" s="102"/>
      <c r="F183" s="102"/>
      <c r="G183" s="102"/>
      <c r="H183" s="102"/>
    </row>
    <row r="184" spans="1:8" x14ac:dyDescent="0.2">
      <c r="A184" s="5"/>
      <c r="B184" s="5"/>
      <c r="C184" s="5"/>
    </row>
    <row r="185" spans="1:8" x14ac:dyDescent="0.2">
      <c r="A185" s="5"/>
      <c r="B185" s="5"/>
      <c r="C185" s="5"/>
    </row>
    <row r="186" spans="1:8" x14ac:dyDescent="0.2">
      <c r="A186" s="5"/>
      <c r="B186" s="5"/>
      <c r="C186" s="5"/>
    </row>
    <row r="187" spans="1:8" x14ac:dyDescent="0.2">
      <c r="A187" s="5"/>
      <c r="B187" s="5"/>
      <c r="C187" s="5"/>
    </row>
    <row r="188" spans="1:8" x14ac:dyDescent="0.2">
      <c r="A188" s="5"/>
      <c r="B188" s="5"/>
      <c r="C188" s="5"/>
    </row>
    <row r="189" spans="1:8" x14ac:dyDescent="0.2">
      <c r="A189" s="5"/>
      <c r="B189" s="5"/>
      <c r="C189" s="5"/>
    </row>
    <row r="190" spans="1:8" x14ac:dyDescent="0.2">
      <c r="A190" s="5"/>
      <c r="B190" s="5"/>
      <c r="C190" s="5"/>
    </row>
    <row r="191" spans="1:8" x14ac:dyDescent="0.2">
      <c r="A191" s="5"/>
      <c r="B191" s="5"/>
      <c r="C191" s="5"/>
    </row>
    <row r="192" spans="1:8" x14ac:dyDescent="0.2">
      <c r="A192" s="5"/>
      <c r="B192" s="5"/>
      <c r="C192" s="5"/>
    </row>
    <row r="193" spans="1:4" x14ac:dyDescent="0.2">
      <c r="A193" s="5"/>
      <c r="B193" s="5"/>
      <c r="C193" s="5"/>
    </row>
    <row r="194" spans="1:4" x14ac:dyDescent="0.2">
      <c r="A194" s="5"/>
      <c r="B194" s="5"/>
      <c r="C194" s="5"/>
    </row>
    <row r="195" spans="1:4" x14ac:dyDescent="0.2">
      <c r="A195" s="5"/>
      <c r="B195" s="5"/>
      <c r="C195" s="5"/>
    </row>
    <row r="196" spans="1:4" x14ac:dyDescent="0.2">
      <c r="A196" s="5"/>
      <c r="B196" s="5"/>
      <c r="C196" s="5"/>
    </row>
    <row r="198" spans="1:4" x14ac:dyDescent="0.2">
      <c r="A198" s="5"/>
      <c r="B198" s="5"/>
      <c r="C198" s="5"/>
    </row>
    <row r="199" spans="1:4" x14ac:dyDescent="0.2">
      <c r="A199" s="5"/>
      <c r="B199" s="5"/>
      <c r="C199" s="5"/>
    </row>
    <row r="200" spans="1:4" x14ac:dyDescent="0.2">
      <c r="A200" s="5"/>
      <c r="B200" s="5"/>
      <c r="C200" s="5"/>
      <c r="D200" s="5"/>
    </row>
    <row r="201" spans="1:4" x14ac:dyDescent="0.2">
      <c r="A201" s="5"/>
      <c r="B201" s="5"/>
      <c r="C201" s="5"/>
      <c r="D201" s="5"/>
    </row>
    <row r="202" spans="1:4" x14ac:dyDescent="0.2">
      <c r="A202" s="5"/>
      <c r="B202" s="5"/>
      <c r="C202" s="5"/>
      <c r="D202" s="5"/>
    </row>
    <row r="203" spans="1:4" x14ac:dyDescent="0.2">
      <c r="A203" s="5"/>
      <c r="B203" s="5"/>
      <c r="C203" s="5"/>
      <c r="D203" s="5"/>
    </row>
    <row r="210" spans="1:4" x14ac:dyDescent="0.2">
      <c r="A210" s="5"/>
      <c r="B210" s="5"/>
      <c r="C210" s="5"/>
      <c r="D210" s="5"/>
    </row>
    <row r="211" spans="1:4" x14ac:dyDescent="0.2">
      <c r="A211" s="5"/>
      <c r="B211" s="5"/>
      <c r="C211" s="5"/>
      <c r="D211" s="5"/>
    </row>
  </sheetData>
  <mergeCells count="10">
    <mergeCell ref="A144:D144"/>
    <mergeCell ref="E20:H20"/>
    <mergeCell ref="E21:H21"/>
    <mergeCell ref="E22:F22"/>
    <mergeCell ref="C20:C22"/>
    <mergeCell ref="E3:H3"/>
    <mergeCell ref="A1:D1"/>
    <mergeCell ref="G2:H2"/>
    <mergeCell ref="A24:D24"/>
    <mergeCell ref="A67:D67"/>
  </mergeCells>
  <pageMargins left="0.31496062992125984" right="0.31496062992125984" top="0.31496062992125984" bottom="0.31496062992125984" header="0" footer="0"/>
  <pageSetup paperSize="9" scale="61" fitToHeight="0" orientation="portrait" copies="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0"/>
  <sheetViews>
    <sheetView showZeros="0" topLeftCell="A16" workbookViewId="0">
      <selection activeCell="D28" sqref="D28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9.5703125" style="96" customWidth="1"/>
    <col min="6" max="6" width="12.28515625" style="96" customWidth="1"/>
    <col min="7" max="7" width="13" style="96" customWidth="1"/>
    <col min="8" max="8" width="14.57031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108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-439968.12648777291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1184534.3999999997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1184534.3999999997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1184534.3999999997</v>
      </c>
    </row>
    <row r="9" spans="1:8" x14ac:dyDescent="0.2">
      <c r="A9" s="4" t="s">
        <v>145</v>
      </c>
      <c r="B9" s="74"/>
      <c r="C9" s="99"/>
      <c r="D9" s="74"/>
      <c r="E9" s="16"/>
      <c r="F9" s="16"/>
      <c r="G9" s="16"/>
      <c r="H9" s="365">
        <v>1192700.79416</v>
      </c>
    </row>
    <row r="10" spans="1:8" x14ac:dyDescent="0.2">
      <c r="A10" s="115" t="s">
        <v>461</v>
      </c>
      <c r="B10" s="16"/>
      <c r="C10" s="22"/>
      <c r="D10" s="16"/>
      <c r="E10" s="16"/>
      <c r="F10" s="16"/>
      <c r="G10" s="16"/>
      <c r="H10" s="365">
        <v>-448134.52064777329</v>
      </c>
    </row>
    <row r="11" spans="1:8" x14ac:dyDescent="0.2">
      <c r="A11" s="21"/>
      <c r="B11" s="16"/>
      <c r="C11" s="22"/>
      <c r="D11" s="16"/>
      <c r="E11" s="16"/>
      <c r="F11" s="16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16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16"/>
      <c r="G13" s="16"/>
      <c r="H13" s="363">
        <v>-636477.01648777246</v>
      </c>
    </row>
    <row r="14" spans="1:8" x14ac:dyDescent="0.2">
      <c r="A14" s="4" t="s">
        <v>233</v>
      </c>
      <c r="B14" s="16"/>
      <c r="C14" s="22"/>
      <c r="D14" s="16"/>
      <c r="E14" s="16"/>
      <c r="F14" s="16"/>
      <c r="G14" s="16"/>
      <c r="H14" s="363">
        <v>1185313.2700000003</v>
      </c>
    </row>
    <row r="15" spans="1:8" x14ac:dyDescent="0.2">
      <c r="A15" s="115" t="s">
        <v>231</v>
      </c>
      <c r="B15" s="16"/>
      <c r="C15" s="22"/>
      <c r="D15" s="16"/>
      <c r="E15" s="16"/>
      <c r="F15" s="16"/>
      <c r="G15" s="16"/>
      <c r="H15" s="365">
        <v>1185313.2700000003</v>
      </c>
    </row>
    <row r="16" spans="1:8" x14ac:dyDescent="0.2">
      <c r="A16" s="115" t="s">
        <v>232</v>
      </c>
      <c r="B16" s="16"/>
      <c r="C16" s="22"/>
      <c r="D16" s="16"/>
      <c r="E16" s="91"/>
      <c r="F16" s="16"/>
      <c r="G16" s="16"/>
      <c r="H16" s="365">
        <v>1185313.2700000003</v>
      </c>
    </row>
    <row r="17" spans="1:8" x14ac:dyDescent="0.2">
      <c r="A17" s="115" t="s">
        <v>224</v>
      </c>
      <c r="B17" s="16"/>
      <c r="C17" s="22"/>
      <c r="D17" s="16"/>
      <c r="E17" s="16"/>
      <c r="F17" s="16"/>
      <c r="G17" s="16"/>
      <c r="H17" s="363">
        <v>548836.25351222779</v>
      </c>
    </row>
    <row r="18" spans="1:8" x14ac:dyDescent="0.2">
      <c r="A18" s="4" t="s">
        <v>146</v>
      </c>
      <c r="B18" s="74"/>
      <c r="C18" s="99"/>
      <c r="D18" s="74"/>
      <c r="E18" s="16"/>
      <c r="F18" s="16"/>
      <c r="G18" s="16"/>
      <c r="H18" s="365">
        <v>1192700.79416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16"/>
      <c r="G19" s="16"/>
      <c r="H19" s="365">
        <v>-643864.54064777226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74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108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56039.47</v>
      </c>
      <c r="G24" s="221"/>
      <c r="H24" s="222">
        <v>78147.538979999998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47.75</v>
      </c>
      <c r="G25" s="221"/>
      <c r="H25" s="222">
        <v>47.754980000000003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5247.8</v>
      </c>
      <c r="F26" s="374">
        <v>47.75</v>
      </c>
      <c r="G26" s="375">
        <v>5247.8</v>
      </c>
      <c r="H26" s="376">
        <v>47.754980000000003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3732.88</v>
      </c>
      <c r="G27" s="221"/>
      <c r="H27" s="222">
        <v>2770.5144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373">
        <v>1094.2</v>
      </c>
      <c r="F28" s="374">
        <v>2783.64</v>
      </c>
      <c r="G28" s="375">
        <v>1094.2</v>
      </c>
      <c r="H28" s="376">
        <v>2770.5144</v>
      </c>
    </row>
    <row r="29" spans="1:8" s="7" customFormat="1" ht="14.25" thickBot="1" x14ac:dyDescent="0.25">
      <c r="A29" s="230" t="s">
        <v>283</v>
      </c>
      <c r="B29" s="164"/>
      <c r="C29" s="178" t="s">
        <v>65</v>
      </c>
      <c r="D29" s="268"/>
      <c r="E29" s="380">
        <v>0</v>
      </c>
      <c r="F29" s="381">
        <v>949.24</v>
      </c>
      <c r="G29" s="382"/>
      <c r="H29" s="255">
        <v>0</v>
      </c>
    </row>
    <row r="30" spans="1:8" s="9" customFormat="1" ht="26.25" thickBot="1" x14ac:dyDescent="0.25">
      <c r="A30" s="31" t="s">
        <v>31</v>
      </c>
      <c r="B30" s="34"/>
      <c r="C30" s="29"/>
      <c r="D30" s="266"/>
      <c r="E30" s="221"/>
      <c r="F30" s="222">
        <v>47.75</v>
      </c>
      <c r="G30" s="221"/>
      <c r="H30" s="222">
        <v>25202.16</v>
      </c>
    </row>
    <row r="31" spans="1:8" s="7" customFormat="1" ht="16.5" x14ac:dyDescent="0.2">
      <c r="A31" s="136" t="s">
        <v>33</v>
      </c>
      <c r="B31" s="89"/>
      <c r="C31" s="24" t="s">
        <v>66</v>
      </c>
      <c r="D31" s="452"/>
      <c r="E31" s="380">
        <v>0</v>
      </c>
      <c r="F31" s="381">
        <v>0</v>
      </c>
      <c r="G31" s="382"/>
      <c r="H31" s="255">
        <v>25202.16</v>
      </c>
    </row>
    <row r="32" spans="1:8" s="7" customFormat="1" ht="14.25" thickBot="1" x14ac:dyDescent="0.25">
      <c r="A32" s="191" t="s">
        <v>234</v>
      </c>
      <c r="B32" s="35" t="s">
        <v>25</v>
      </c>
      <c r="C32" s="24"/>
      <c r="D32" s="451">
        <v>361.42</v>
      </c>
      <c r="E32" s="377">
        <v>0</v>
      </c>
      <c r="F32" s="378">
        <v>0</v>
      </c>
      <c r="G32" s="223">
        <v>71</v>
      </c>
      <c r="H32" s="379">
        <v>25202.16</v>
      </c>
    </row>
    <row r="33" spans="1:8" s="9" customFormat="1" ht="26.25" thickBot="1" x14ac:dyDescent="0.25">
      <c r="A33" s="123" t="s">
        <v>34</v>
      </c>
      <c r="B33" s="124"/>
      <c r="C33" s="125"/>
      <c r="D33" s="275"/>
      <c r="E33" s="221"/>
      <c r="F33" s="222">
        <v>834.4</v>
      </c>
      <c r="G33" s="221"/>
      <c r="H33" s="222">
        <v>0</v>
      </c>
    </row>
    <row r="34" spans="1:8" s="9" customFormat="1" ht="26.25" thickBot="1" x14ac:dyDescent="0.25">
      <c r="A34" s="31" t="s">
        <v>36</v>
      </c>
      <c r="B34" s="260"/>
      <c r="C34" s="411"/>
      <c r="D34" s="412"/>
      <c r="E34" s="221"/>
      <c r="F34" s="246">
        <v>44369.43</v>
      </c>
      <c r="G34" s="221"/>
      <c r="H34" s="246">
        <v>10892.434799999999</v>
      </c>
    </row>
    <row r="35" spans="1:8" s="7" customFormat="1" ht="24" x14ac:dyDescent="0.2">
      <c r="A35" s="126" t="s">
        <v>14</v>
      </c>
      <c r="B35" s="416" t="s">
        <v>4</v>
      </c>
      <c r="C35" s="417">
        <v>2</v>
      </c>
      <c r="D35" s="418">
        <v>0.77</v>
      </c>
      <c r="E35" s="407">
        <v>1464.1</v>
      </c>
      <c r="F35" s="374">
        <v>2254.71</v>
      </c>
      <c r="G35" s="375">
        <f>E35</f>
        <v>1464.1</v>
      </c>
      <c r="H35" s="376">
        <v>2254.7139999999999</v>
      </c>
    </row>
    <row r="36" spans="1:8" s="7" customFormat="1" ht="24" x14ac:dyDescent="0.2">
      <c r="A36" s="166" t="s">
        <v>257</v>
      </c>
      <c r="B36" s="15" t="s">
        <v>4</v>
      </c>
      <c r="C36" s="122">
        <v>4</v>
      </c>
      <c r="D36" s="419">
        <v>9.4E-2</v>
      </c>
      <c r="E36" s="408">
        <v>1464.1</v>
      </c>
      <c r="F36" s="378">
        <v>550.5</v>
      </c>
      <c r="G36" s="375">
        <f>E36</f>
        <v>1464.1</v>
      </c>
      <c r="H36" s="379">
        <v>275.25079999999997</v>
      </c>
    </row>
    <row r="37" spans="1:8" s="7" customFormat="1" ht="17.25" x14ac:dyDescent="0.2">
      <c r="A37" s="404" t="s">
        <v>33</v>
      </c>
      <c r="B37" s="89" t="s">
        <v>4</v>
      </c>
      <c r="C37" s="212" t="s">
        <v>66</v>
      </c>
      <c r="D37" s="290"/>
      <c r="E37" s="409"/>
      <c r="F37" s="255">
        <v>41564.22</v>
      </c>
      <c r="G37" s="382"/>
      <c r="H37" s="255">
        <v>8362.4699999999993</v>
      </c>
    </row>
    <row r="38" spans="1:8" s="7" customFormat="1" ht="13.5" x14ac:dyDescent="0.2">
      <c r="A38" s="226" t="s">
        <v>360</v>
      </c>
      <c r="B38" s="421" t="s">
        <v>3</v>
      </c>
      <c r="C38" s="212">
        <v>1</v>
      </c>
      <c r="D38" s="279" t="s">
        <v>464</v>
      </c>
      <c r="E38" s="408">
        <v>0</v>
      </c>
      <c r="F38" s="378">
        <v>0</v>
      </c>
      <c r="G38" s="223">
        <v>1</v>
      </c>
      <c r="H38" s="379">
        <v>8362.4699999999993</v>
      </c>
    </row>
    <row r="39" spans="1:8" s="7" customFormat="1" ht="14.25" thickBot="1" x14ac:dyDescent="0.25">
      <c r="A39" s="406" t="s">
        <v>258</v>
      </c>
      <c r="B39" s="35"/>
      <c r="C39" s="24"/>
      <c r="D39" s="290"/>
      <c r="E39" s="410">
        <v>0</v>
      </c>
      <c r="F39" s="381">
        <v>41564.22</v>
      </c>
      <c r="G39" s="382"/>
      <c r="H39" s="255">
        <v>0</v>
      </c>
    </row>
    <row r="40" spans="1:8" s="9" customFormat="1" ht="26.25" thickBot="1" x14ac:dyDescent="0.25">
      <c r="A40" s="123" t="s">
        <v>37</v>
      </c>
      <c r="B40" s="413"/>
      <c r="C40" s="414"/>
      <c r="D40" s="415"/>
      <c r="E40" s="221"/>
      <c r="F40" s="246">
        <v>284.8</v>
      </c>
      <c r="G40" s="221"/>
      <c r="H40" s="246">
        <v>284.80400000000003</v>
      </c>
    </row>
    <row r="41" spans="1:8" s="18" customFormat="1" ht="45.75" thickBot="1" x14ac:dyDescent="0.25">
      <c r="A41" s="490" t="s">
        <v>38</v>
      </c>
      <c r="B41" s="121" t="s">
        <v>4</v>
      </c>
      <c r="C41" s="122">
        <v>1</v>
      </c>
      <c r="D41" s="453">
        <v>0.52</v>
      </c>
      <c r="E41" s="373">
        <v>547.70000000000005</v>
      </c>
      <c r="F41" s="374">
        <v>284.8</v>
      </c>
      <c r="G41" s="375">
        <v>547.70000000000005</v>
      </c>
      <c r="H41" s="376">
        <v>284.80400000000003</v>
      </c>
    </row>
    <row r="42" spans="1:8" s="9" customFormat="1" ht="26.25" thickBot="1" x14ac:dyDescent="0.25">
      <c r="A42" s="131" t="s">
        <v>39</v>
      </c>
      <c r="B42" s="124"/>
      <c r="C42" s="125"/>
      <c r="D42" s="275"/>
      <c r="E42" s="221"/>
      <c r="F42" s="246">
        <v>162.68</v>
      </c>
      <c r="G42" s="221"/>
      <c r="H42" s="246">
        <v>20956.711799999997</v>
      </c>
    </row>
    <row r="43" spans="1:8" s="7" customFormat="1" ht="57" customHeight="1" x14ac:dyDescent="0.2">
      <c r="A43" s="41" t="s">
        <v>40</v>
      </c>
      <c r="B43" s="235" t="s">
        <v>63</v>
      </c>
      <c r="C43" s="24" t="s">
        <v>67</v>
      </c>
      <c r="D43" s="453">
        <v>3.1E-2</v>
      </c>
      <c r="E43" s="373">
        <v>5247.8</v>
      </c>
      <c r="F43" s="374">
        <v>162.68</v>
      </c>
      <c r="G43" s="375">
        <v>5247.8</v>
      </c>
      <c r="H43" s="376">
        <v>162.68180000000001</v>
      </c>
    </row>
    <row r="44" spans="1:8" s="7" customFormat="1" ht="16.5" x14ac:dyDescent="0.2">
      <c r="A44" s="136" t="s">
        <v>33</v>
      </c>
      <c r="B44" s="90"/>
      <c r="C44" s="24" t="s">
        <v>66</v>
      </c>
      <c r="D44" s="452"/>
      <c r="E44" s="382"/>
      <c r="F44" s="255">
        <v>0</v>
      </c>
      <c r="G44" s="382"/>
      <c r="H44" s="255">
        <v>20794.03</v>
      </c>
    </row>
    <row r="45" spans="1:8" s="7" customFormat="1" ht="13.5" x14ac:dyDescent="0.2">
      <c r="A45" s="138" t="s">
        <v>222</v>
      </c>
      <c r="B45" s="121" t="s">
        <v>4</v>
      </c>
      <c r="C45" s="236">
        <v>1</v>
      </c>
      <c r="D45" s="451">
        <v>167.56</v>
      </c>
      <c r="E45" s="377">
        <v>0</v>
      </c>
      <c r="F45" s="378">
        <v>0</v>
      </c>
      <c r="G45" s="223">
        <v>2</v>
      </c>
      <c r="H45" s="379">
        <v>335.12</v>
      </c>
    </row>
    <row r="46" spans="1:8" s="7" customFormat="1" ht="14.25" thickBot="1" x14ac:dyDescent="0.25">
      <c r="A46" s="138" t="s">
        <v>288</v>
      </c>
      <c r="B46" s="121" t="s">
        <v>3</v>
      </c>
      <c r="C46" s="236">
        <v>1</v>
      </c>
      <c r="D46" s="451" t="s">
        <v>464</v>
      </c>
      <c r="E46" s="377">
        <v>0</v>
      </c>
      <c r="F46" s="378">
        <v>0</v>
      </c>
      <c r="G46" s="223">
        <v>4</v>
      </c>
      <c r="H46" s="379">
        <v>20458.91</v>
      </c>
    </row>
    <row r="47" spans="1:8" s="9" customFormat="1" ht="26.25" thickBot="1" x14ac:dyDescent="0.25">
      <c r="A47" s="131" t="s">
        <v>41</v>
      </c>
      <c r="B47" s="124"/>
      <c r="C47" s="125"/>
      <c r="D47" s="275"/>
      <c r="E47" s="221"/>
      <c r="F47" s="246">
        <v>834.4</v>
      </c>
      <c r="G47" s="221"/>
      <c r="H47" s="246">
        <v>0</v>
      </c>
    </row>
    <row r="48" spans="1:8" s="9" customFormat="1" ht="26.25" thickBot="1" x14ac:dyDescent="0.25">
      <c r="A48" s="134" t="s">
        <v>43</v>
      </c>
      <c r="B48" s="135"/>
      <c r="C48" s="239"/>
      <c r="D48" s="454"/>
      <c r="E48" s="221"/>
      <c r="F48" s="246">
        <v>188.92</v>
      </c>
      <c r="G48" s="221"/>
      <c r="H48" s="246">
        <v>4893.9407999999994</v>
      </c>
    </row>
    <row r="49" spans="1:8" s="7" customFormat="1" ht="16.5" x14ac:dyDescent="0.2">
      <c r="A49" s="106" t="s">
        <v>44</v>
      </c>
      <c r="B49" s="36" t="s">
        <v>63</v>
      </c>
      <c r="C49" s="229"/>
      <c r="D49" s="453">
        <v>3.6000000000000004E-2</v>
      </c>
      <c r="E49" s="373">
        <v>5247.8</v>
      </c>
      <c r="F49" s="374">
        <v>188.92</v>
      </c>
      <c r="G49" s="375">
        <v>5247.8</v>
      </c>
      <c r="H49" s="376">
        <v>188.92079999999999</v>
      </c>
    </row>
    <row r="50" spans="1:8" s="7" customFormat="1" x14ac:dyDescent="0.2">
      <c r="A50" s="136" t="s">
        <v>319</v>
      </c>
      <c r="B50" s="89"/>
      <c r="C50" s="24"/>
      <c r="D50" s="453"/>
      <c r="E50" s="254"/>
      <c r="F50" s="255">
        <v>0</v>
      </c>
      <c r="G50" s="254"/>
      <c r="H50" s="255">
        <v>4705.0199999999995</v>
      </c>
    </row>
    <row r="51" spans="1:8" s="7" customFormat="1" ht="14.25" thickBot="1" x14ac:dyDescent="0.25">
      <c r="A51" s="138" t="s">
        <v>363</v>
      </c>
      <c r="B51" s="130" t="s">
        <v>3</v>
      </c>
      <c r="C51" s="212">
        <v>1</v>
      </c>
      <c r="D51" s="451">
        <v>784.17</v>
      </c>
      <c r="E51" s="377">
        <v>0</v>
      </c>
      <c r="F51" s="378">
        <v>0</v>
      </c>
      <c r="G51" s="223">
        <v>6</v>
      </c>
      <c r="H51" s="379">
        <v>4705.0199999999995</v>
      </c>
    </row>
    <row r="52" spans="1:8" s="9" customFormat="1" ht="26.25" thickBot="1" x14ac:dyDescent="0.25">
      <c r="A52" s="31" t="s">
        <v>45</v>
      </c>
      <c r="B52" s="34"/>
      <c r="C52" s="240"/>
      <c r="D52" s="280"/>
      <c r="E52" s="384">
        <v>56</v>
      </c>
      <c r="F52" s="400">
        <v>5536.46</v>
      </c>
      <c r="G52" s="221"/>
      <c r="H52" s="246">
        <v>13099.218199999999</v>
      </c>
    </row>
    <row r="53" spans="1:8" s="7" customFormat="1" ht="56.25" x14ac:dyDescent="0.2">
      <c r="A53" s="112" t="s">
        <v>46</v>
      </c>
      <c r="B53" s="36" t="s">
        <v>147</v>
      </c>
      <c r="C53" s="26" t="s">
        <v>67</v>
      </c>
      <c r="D53" s="453">
        <v>4.5860000000000003</v>
      </c>
      <c r="E53" s="373">
        <v>56</v>
      </c>
      <c r="F53" s="374">
        <v>513.63</v>
      </c>
      <c r="G53" s="375">
        <v>50</v>
      </c>
      <c r="H53" s="376">
        <v>229.3</v>
      </c>
    </row>
    <row r="54" spans="1:8" s="7" customFormat="1" ht="13.5" x14ac:dyDescent="0.2">
      <c r="A54" s="142" t="s">
        <v>47</v>
      </c>
      <c r="B54" s="15"/>
      <c r="C54" s="25"/>
      <c r="D54" s="452"/>
      <c r="E54" s="377">
        <v>0</v>
      </c>
      <c r="F54" s="381">
        <v>5022.83</v>
      </c>
      <c r="G54" s="254"/>
      <c r="H54" s="255">
        <v>12869.9182</v>
      </c>
    </row>
    <row r="55" spans="1:8" s="7" customFormat="1" x14ac:dyDescent="0.2">
      <c r="A55" s="243" t="s">
        <v>199</v>
      </c>
      <c r="B55" s="244" t="s">
        <v>200</v>
      </c>
      <c r="C55" s="186"/>
      <c r="D55" s="282"/>
      <c r="E55" s="386"/>
      <c r="F55" s="449">
        <v>5022.83</v>
      </c>
      <c r="G55" s="254"/>
      <c r="H55" s="255">
        <v>12869.9182</v>
      </c>
    </row>
    <row r="56" spans="1:8" s="7" customFormat="1" ht="13.5" x14ac:dyDescent="0.2">
      <c r="A56" s="81" t="s">
        <v>400</v>
      </c>
      <c r="B56" s="245" t="s">
        <v>3</v>
      </c>
      <c r="C56" s="25"/>
      <c r="D56" s="272">
        <v>607.26</v>
      </c>
      <c r="E56" s="377">
        <v>0</v>
      </c>
      <c r="F56" s="378">
        <v>0</v>
      </c>
      <c r="G56" s="223">
        <v>1</v>
      </c>
      <c r="H56" s="379">
        <v>607.26</v>
      </c>
    </row>
    <row r="57" spans="1:8" s="7" customFormat="1" ht="13.5" x14ac:dyDescent="0.2">
      <c r="A57" s="88" t="s">
        <v>404</v>
      </c>
      <c r="B57" s="42" t="s">
        <v>4</v>
      </c>
      <c r="C57" s="25"/>
      <c r="D57" s="272">
        <v>1392.98</v>
      </c>
      <c r="E57" s="377">
        <v>0</v>
      </c>
      <c r="F57" s="378">
        <v>0</v>
      </c>
      <c r="G57" s="223">
        <v>0.72</v>
      </c>
      <c r="H57" s="379">
        <v>1002.9456</v>
      </c>
    </row>
    <row r="58" spans="1:8" ht="13.5" x14ac:dyDescent="0.2">
      <c r="A58" s="81" t="s">
        <v>420</v>
      </c>
      <c r="B58" s="42" t="s">
        <v>3</v>
      </c>
      <c r="C58" s="25"/>
      <c r="D58" s="272">
        <v>1375.16</v>
      </c>
      <c r="E58" s="377">
        <v>0</v>
      </c>
      <c r="F58" s="378">
        <v>0</v>
      </c>
      <c r="G58" s="223">
        <v>2</v>
      </c>
      <c r="H58" s="379">
        <v>2187.5100000000002</v>
      </c>
    </row>
    <row r="59" spans="1:8" s="7" customFormat="1" ht="13.5" x14ac:dyDescent="0.2">
      <c r="A59" s="323" t="s">
        <v>261</v>
      </c>
      <c r="B59" s="42" t="s">
        <v>3</v>
      </c>
      <c r="C59" s="25"/>
      <c r="D59" s="272">
        <v>123.52</v>
      </c>
      <c r="E59" s="377">
        <v>0</v>
      </c>
      <c r="F59" s="378">
        <v>0</v>
      </c>
      <c r="G59" s="223">
        <v>57</v>
      </c>
      <c r="H59" s="379">
        <v>7040.6399999999994</v>
      </c>
    </row>
    <row r="60" spans="1:8" s="7" customFormat="1" ht="13.5" x14ac:dyDescent="0.2">
      <c r="A60" s="128" t="s">
        <v>211</v>
      </c>
      <c r="B60" s="42" t="s">
        <v>185</v>
      </c>
      <c r="C60" s="25"/>
      <c r="D60" s="272">
        <v>160.69</v>
      </c>
      <c r="E60" s="377">
        <v>0</v>
      </c>
      <c r="F60" s="378">
        <v>0</v>
      </c>
      <c r="G60" s="223">
        <v>1.45</v>
      </c>
      <c r="H60" s="379">
        <v>233.00049999999999</v>
      </c>
    </row>
    <row r="61" spans="1:8" s="7" customFormat="1" ht="13.5" x14ac:dyDescent="0.2">
      <c r="A61" s="211" t="s">
        <v>320</v>
      </c>
      <c r="B61" s="42" t="s">
        <v>3</v>
      </c>
      <c r="C61" s="25"/>
      <c r="D61" s="272">
        <v>223.27</v>
      </c>
      <c r="E61" s="377">
        <v>0</v>
      </c>
      <c r="F61" s="378">
        <v>0</v>
      </c>
      <c r="G61" s="223">
        <v>6</v>
      </c>
      <c r="H61" s="379">
        <v>1339.6200000000001</v>
      </c>
    </row>
    <row r="62" spans="1:8" s="7" customFormat="1" ht="13.5" x14ac:dyDescent="0.2">
      <c r="A62" s="211" t="s">
        <v>367</v>
      </c>
      <c r="B62" s="42" t="s">
        <v>3</v>
      </c>
      <c r="C62" s="25"/>
      <c r="D62" s="272">
        <v>73.75</v>
      </c>
      <c r="E62" s="377">
        <v>0</v>
      </c>
      <c r="F62" s="378">
        <v>0</v>
      </c>
      <c r="G62" s="223">
        <v>2</v>
      </c>
      <c r="H62" s="379">
        <v>165.5</v>
      </c>
    </row>
    <row r="63" spans="1:8" s="7" customFormat="1" ht="14.25" thickBot="1" x14ac:dyDescent="0.25">
      <c r="A63" s="100" t="s">
        <v>453</v>
      </c>
      <c r="B63" s="54" t="s">
        <v>4</v>
      </c>
      <c r="C63" s="25"/>
      <c r="D63" s="272">
        <v>246.59</v>
      </c>
      <c r="E63" s="377">
        <v>0</v>
      </c>
      <c r="F63" s="378">
        <v>0</v>
      </c>
      <c r="G63" s="223">
        <v>1.19</v>
      </c>
      <c r="H63" s="379">
        <v>293.44209999999998</v>
      </c>
    </row>
    <row r="64" spans="1:8" s="9" customFormat="1" ht="26.25" customHeight="1" thickBot="1" x14ac:dyDescent="0.25">
      <c r="A64" s="523" t="s">
        <v>48</v>
      </c>
      <c r="B64" s="524"/>
      <c r="C64" s="524"/>
      <c r="D64" s="525"/>
      <c r="E64" s="221"/>
      <c r="F64" s="246">
        <v>225834.05000000002</v>
      </c>
      <c r="G64" s="221"/>
      <c r="H64" s="246">
        <v>416295.484</v>
      </c>
    </row>
    <row r="65" spans="1:8" s="9" customFormat="1" ht="26.25" thickBot="1" x14ac:dyDescent="0.25">
      <c r="A65" s="131" t="s">
        <v>212</v>
      </c>
      <c r="B65" s="124"/>
      <c r="C65" s="125"/>
      <c r="D65" s="275"/>
      <c r="E65" s="198">
        <v>0</v>
      </c>
      <c r="F65" s="199">
        <v>14207</v>
      </c>
      <c r="G65" s="221"/>
      <c r="H65" s="246">
        <v>7107.1099999999988</v>
      </c>
    </row>
    <row r="66" spans="1:8" s="7" customFormat="1" ht="16.5" customHeight="1" x14ac:dyDescent="0.2">
      <c r="A66" s="137" t="s">
        <v>213</v>
      </c>
      <c r="B66" s="141" t="s">
        <v>445</v>
      </c>
      <c r="C66" s="111">
        <v>3</v>
      </c>
      <c r="D66" s="451">
        <v>37.21</v>
      </c>
      <c r="E66" s="373">
        <v>119</v>
      </c>
      <c r="F66" s="374">
        <v>13282.19</v>
      </c>
      <c r="G66" s="375">
        <v>298</v>
      </c>
      <c r="H66" s="376">
        <v>8816.4599999999991</v>
      </c>
    </row>
    <row r="67" spans="1:8" s="7" customFormat="1" ht="13.5" x14ac:dyDescent="0.2">
      <c r="A67" s="149" t="s">
        <v>47</v>
      </c>
      <c r="B67" s="141"/>
      <c r="C67" s="150"/>
      <c r="D67" s="452"/>
      <c r="E67" s="377">
        <v>0</v>
      </c>
      <c r="F67" s="388">
        <v>924.81</v>
      </c>
      <c r="G67" s="254"/>
      <c r="H67" s="379">
        <v>-1709.35</v>
      </c>
    </row>
    <row r="68" spans="1:8" s="7" customFormat="1" ht="13.5" x14ac:dyDescent="0.2">
      <c r="A68" s="139" t="s">
        <v>50</v>
      </c>
      <c r="B68" s="141" t="s">
        <v>284</v>
      </c>
      <c r="C68" s="247">
        <v>1</v>
      </c>
      <c r="D68" s="451">
        <v>61.65</v>
      </c>
      <c r="E68" s="377">
        <v>15</v>
      </c>
      <c r="F68" s="378">
        <v>924.81</v>
      </c>
      <c r="G68" s="223">
        <v>0</v>
      </c>
      <c r="H68" s="379">
        <v>0</v>
      </c>
    </row>
    <row r="69" spans="1:8" s="7" customFormat="1" ht="18" thickBot="1" x14ac:dyDescent="0.25">
      <c r="A69" s="139" t="s">
        <v>447</v>
      </c>
      <c r="B69" s="141" t="s">
        <v>297</v>
      </c>
      <c r="C69" s="248" t="s">
        <v>68</v>
      </c>
      <c r="D69" s="268"/>
      <c r="E69" s="383">
        <v>0</v>
      </c>
      <c r="F69" s="389">
        <v>0</v>
      </c>
      <c r="G69" s="390">
        <v>0</v>
      </c>
      <c r="H69" s="391">
        <v>-1709.35</v>
      </c>
    </row>
    <row r="70" spans="1:8" s="9" customFormat="1" ht="39" thickBot="1" x14ac:dyDescent="0.25">
      <c r="A70" s="31" t="s">
        <v>51</v>
      </c>
      <c r="B70" s="38"/>
      <c r="C70" s="49"/>
      <c r="D70" s="284"/>
      <c r="E70" s="392"/>
      <c r="F70" s="393">
        <v>44198.71</v>
      </c>
      <c r="G70" s="392"/>
      <c r="H70" s="393">
        <v>225140.51199999999</v>
      </c>
    </row>
    <row r="71" spans="1:8" s="7" customFormat="1" ht="33.75" x14ac:dyDescent="0.2">
      <c r="A71" s="151" t="s">
        <v>52</v>
      </c>
      <c r="B71" s="36"/>
      <c r="C71" s="32"/>
      <c r="D71" s="268"/>
      <c r="E71" s="373">
        <v>0</v>
      </c>
      <c r="F71" s="450">
        <v>14072.34</v>
      </c>
      <c r="G71" s="394"/>
      <c r="H71" s="444">
        <v>7549.3820000000005</v>
      </c>
    </row>
    <row r="72" spans="1:8" s="7" customFormat="1" ht="13.5" x14ac:dyDescent="0.2">
      <c r="A72" s="68" t="s">
        <v>15</v>
      </c>
      <c r="B72" s="15" t="s">
        <v>4</v>
      </c>
      <c r="C72" s="145">
        <v>1</v>
      </c>
      <c r="D72" s="285">
        <v>1.24</v>
      </c>
      <c r="E72" s="377">
        <v>5247.8</v>
      </c>
      <c r="F72" s="378">
        <v>6507.27</v>
      </c>
      <c r="G72" s="223">
        <v>0</v>
      </c>
      <c r="H72" s="379">
        <v>0</v>
      </c>
    </row>
    <row r="73" spans="1:8" s="18" customFormat="1" ht="13.5" x14ac:dyDescent="0.2">
      <c r="A73" s="69" t="s">
        <v>16</v>
      </c>
      <c r="B73" s="56" t="s">
        <v>4</v>
      </c>
      <c r="C73" s="111">
        <v>12</v>
      </c>
      <c r="D73" s="285">
        <v>0.51</v>
      </c>
      <c r="E73" s="377">
        <v>1094.2</v>
      </c>
      <c r="F73" s="378">
        <v>6696.5</v>
      </c>
      <c r="G73" s="223">
        <v>1094.2</v>
      </c>
      <c r="H73" s="379">
        <v>6685.5620000000008</v>
      </c>
    </row>
    <row r="74" spans="1:8" s="18" customFormat="1" ht="13.5" x14ac:dyDescent="0.2">
      <c r="A74" s="70" t="s">
        <v>17</v>
      </c>
      <c r="B74" s="56" t="s">
        <v>18</v>
      </c>
      <c r="C74" s="111">
        <v>12</v>
      </c>
      <c r="D74" s="285">
        <v>72.38</v>
      </c>
      <c r="E74" s="377">
        <v>1</v>
      </c>
      <c r="F74" s="378">
        <v>868.56</v>
      </c>
      <c r="G74" s="223">
        <v>1</v>
      </c>
      <c r="H74" s="379">
        <v>863.81999999999994</v>
      </c>
    </row>
    <row r="75" spans="1:8" s="7" customFormat="1" ht="13.5" x14ac:dyDescent="0.2">
      <c r="A75" s="249" t="s">
        <v>47</v>
      </c>
      <c r="B75" s="250"/>
      <c r="C75" s="150"/>
      <c r="D75" s="268"/>
      <c r="E75" s="377">
        <v>0</v>
      </c>
      <c r="F75" s="388">
        <v>17632.61</v>
      </c>
      <c r="G75" s="251"/>
      <c r="H75" s="252">
        <v>177804.21</v>
      </c>
    </row>
    <row r="76" spans="1:8" s="7" customFormat="1" x14ac:dyDescent="0.2">
      <c r="A76" s="160" t="s">
        <v>225</v>
      </c>
      <c r="B76" s="54"/>
      <c r="C76" s="33"/>
      <c r="D76" s="458">
        <v>0.28000000000000003</v>
      </c>
      <c r="E76" s="395">
        <v>5247.8</v>
      </c>
      <c r="F76" s="388">
        <v>17632.61</v>
      </c>
      <c r="G76" s="254"/>
      <c r="H76" s="255">
        <v>177804.21</v>
      </c>
    </row>
    <row r="77" spans="1:8" s="7" customFormat="1" ht="13.5" x14ac:dyDescent="0.2">
      <c r="A77" s="327" t="s">
        <v>387</v>
      </c>
      <c r="B77" s="42" t="s">
        <v>162</v>
      </c>
      <c r="C77" s="24">
        <v>1</v>
      </c>
      <c r="D77" s="289">
        <v>801.54</v>
      </c>
      <c r="E77" s="377">
        <v>0</v>
      </c>
      <c r="F77" s="378">
        <v>0</v>
      </c>
      <c r="G77" s="223">
        <v>6</v>
      </c>
      <c r="H77" s="379">
        <v>4980.8999999999996</v>
      </c>
    </row>
    <row r="78" spans="1:8" s="7" customFormat="1" ht="13.5" x14ac:dyDescent="0.2">
      <c r="A78" s="327" t="s">
        <v>271</v>
      </c>
      <c r="B78" s="42" t="s">
        <v>3</v>
      </c>
      <c r="C78" s="84">
        <v>1</v>
      </c>
      <c r="D78" s="457">
        <v>14540.48</v>
      </c>
      <c r="E78" s="377">
        <v>0</v>
      </c>
      <c r="F78" s="378">
        <v>0</v>
      </c>
      <c r="G78" s="223">
        <v>2</v>
      </c>
      <c r="H78" s="379">
        <v>29080.959999999999</v>
      </c>
    </row>
    <row r="79" spans="1:8" s="7" customFormat="1" ht="13.5" x14ac:dyDescent="0.2">
      <c r="A79" s="327" t="s">
        <v>238</v>
      </c>
      <c r="B79" s="42" t="s">
        <v>3</v>
      </c>
      <c r="C79" s="84">
        <v>1</v>
      </c>
      <c r="D79" s="291">
        <v>661.34</v>
      </c>
      <c r="E79" s="377">
        <v>0</v>
      </c>
      <c r="F79" s="378">
        <v>0</v>
      </c>
      <c r="G79" s="223">
        <v>3</v>
      </c>
      <c r="H79" s="379">
        <v>1792.68</v>
      </c>
    </row>
    <row r="80" spans="1:8" s="7" customFormat="1" ht="13.5" x14ac:dyDescent="0.2">
      <c r="A80" s="55" t="s">
        <v>273</v>
      </c>
      <c r="B80" s="54" t="s">
        <v>301</v>
      </c>
      <c r="C80" s="24">
        <v>1</v>
      </c>
      <c r="D80" s="272">
        <v>1262.8</v>
      </c>
      <c r="E80" s="377">
        <v>0</v>
      </c>
      <c r="F80" s="378">
        <v>0</v>
      </c>
      <c r="G80" s="223">
        <v>20</v>
      </c>
      <c r="H80" s="379">
        <v>25256</v>
      </c>
    </row>
    <row r="81" spans="1:8" s="7" customFormat="1" ht="13.5" x14ac:dyDescent="0.2">
      <c r="A81" s="333" t="s">
        <v>391</v>
      </c>
      <c r="B81" s="24" t="s">
        <v>3</v>
      </c>
      <c r="C81" s="24"/>
      <c r="D81" s="293">
        <v>288.20999999999998</v>
      </c>
      <c r="E81" s="377">
        <v>0</v>
      </c>
      <c r="F81" s="378">
        <v>0</v>
      </c>
      <c r="G81" s="223">
        <f>H81/D81</f>
        <v>9</v>
      </c>
      <c r="H81" s="379">
        <v>2593.89</v>
      </c>
    </row>
    <row r="82" spans="1:8" s="7" customFormat="1" ht="13.5" x14ac:dyDescent="0.2">
      <c r="A82" s="333" t="s">
        <v>392</v>
      </c>
      <c r="B82" s="24" t="s">
        <v>3</v>
      </c>
      <c r="C82" s="24"/>
      <c r="D82" s="293">
        <v>353.21</v>
      </c>
      <c r="E82" s="377">
        <v>0</v>
      </c>
      <c r="F82" s="378">
        <v>0</v>
      </c>
      <c r="G82" s="223">
        <v>1</v>
      </c>
      <c r="H82" s="379">
        <v>353.21</v>
      </c>
    </row>
    <row r="83" spans="1:8" s="13" customFormat="1" ht="13.5" x14ac:dyDescent="0.2">
      <c r="A83" s="337" t="s">
        <v>321</v>
      </c>
      <c r="B83" s="53" t="s">
        <v>185</v>
      </c>
      <c r="C83" s="33"/>
      <c r="D83" s="272">
        <v>183.3</v>
      </c>
      <c r="E83" s="377">
        <v>0</v>
      </c>
      <c r="F83" s="378">
        <v>0</v>
      </c>
      <c r="G83" s="223">
        <v>499</v>
      </c>
      <c r="H83" s="379">
        <v>89181.300000000017</v>
      </c>
    </row>
    <row r="84" spans="1:8" s="13" customFormat="1" ht="13.5" x14ac:dyDescent="0.2">
      <c r="A84" s="338" t="s">
        <v>164</v>
      </c>
      <c r="B84" s="105" t="s">
        <v>3</v>
      </c>
      <c r="C84" s="33"/>
      <c r="D84" s="272">
        <v>719.12</v>
      </c>
      <c r="E84" s="377">
        <v>0</v>
      </c>
      <c r="F84" s="378">
        <v>0</v>
      </c>
      <c r="G84" s="223">
        <v>1</v>
      </c>
      <c r="H84" s="379">
        <v>719.12</v>
      </c>
    </row>
    <row r="85" spans="1:8" s="13" customFormat="1" ht="13.5" x14ac:dyDescent="0.2">
      <c r="A85" s="338" t="s">
        <v>165</v>
      </c>
      <c r="B85" s="105" t="s">
        <v>3</v>
      </c>
      <c r="C85" s="33"/>
      <c r="D85" s="272">
        <v>62.48</v>
      </c>
      <c r="E85" s="377">
        <v>0</v>
      </c>
      <c r="F85" s="378">
        <v>0</v>
      </c>
      <c r="G85" s="223">
        <v>1</v>
      </c>
      <c r="H85" s="379">
        <v>62.48</v>
      </c>
    </row>
    <row r="86" spans="1:8" s="13" customFormat="1" ht="13.5" x14ac:dyDescent="0.2">
      <c r="A86" s="338" t="s">
        <v>166</v>
      </c>
      <c r="B86" s="105" t="s">
        <v>3</v>
      </c>
      <c r="C86" s="33"/>
      <c r="D86" s="272">
        <v>69.62</v>
      </c>
      <c r="E86" s="377">
        <v>0</v>
      </c>
      <c r="F86" s="378">
        <v>0</v>
      </c>
      <c r="G86" s="223">
        <v>2</v>
      </c>
      <c r="H86" s="379">
        <v>139.24</v>
      </c>
    </row>
    <row r="87" spans="1:8" s="13" customFormat="1" ht="13.5" x14ac:dyDescent="0.2">
      <c r="A87" s="338" t="s">
        <v>167</v>
      </c>
      <c r="B87" s="105" t="s">
        <v>3</v>
      </c>
      <c r="C87" s="33"/>
      <c r="D87" s="272">
        <v>87.98</v>
      </c>
      <c r="E87" s="377">
        <v>0</v>
      </c>
      <c r="F87" s="378">
        <v>0</v>
      </c>
      <c r="G87" s="223">
        <v>1</v>
      </c>
      <c r="H87" s="379">
        <v>87.98</v>
      </c>
    </row>
    <row r="88" spans="1:8" s="13" customFormat="1" ht="13.5" x14ac:dyDescent="0.2">
      <c r="A88" s="341" t="s">
        <v>170</v>
      </c>
      <c r="B88" s="35" t="s">
        <v>3</v>
      </c>
      <c r="C88" s="33"/>
      <c r="D88" s="272">
        <v>77.900000000000006</v>
      </c>
      <c r="E88" s="377">
        <v>0</v>
      </c>
      <c r="F88" s="378">
        <v>0</v>
      </c>
      <c r="G88" s="223">
        <v>1</v>
      </c>
      <c r="H88" s="379">
        <v>77.900000000000006</v>
      </c>
    </row>
    <row r="89" spans="1:8" s="13" customFormat="1" ht="13.5" x14ac:dyDescent="0.2">
      <c r="A89" s="328" t="s">
        <v>174</v>
      </c>
      <c r="B89" s="35" t="s">
        <v>3</v>
      </c>
      <c r="C89" s="33"/>
      <c r="D89" s="272">
        <v>60.56</v>
      </c>
      <c r="E89" s="377">
        <v>0</v>
      </c>
      <c r="F89" s="378">
        <v>0</v>
      </c>
      <c r="G89" s="223">
        <v>2</v>
      </c>
      <c r="H89" s="379">
        <v>121.12</v>
      </c>
    </row>
    <row r="90" spans="1:8" s="13" customFormat="1" ht="13.5" x14ac:dyDescent="0.2">
      <c r="A90" s="328" t="s">
        <v>175</v>
      </c>
      <c r="B90" s="35" t="s">
        <v>3</v>
      </c>
      <c r="C90" s="33"/>
      <c r="D90" s="272">
        <v>69.739999999999995</v>
      </c>
      <c r="E90" s="377">
        <v>0</v>
      </c>
      <c r="F90" s="378">
        <v>0</v>
      </c>
      <c r="G90" s="223">
        <v>1</v>
      </c>
      <c r="H90" s="379">
        <v>69.739999999999995</v>
      </c>
    </row>
    <row r="91" spans="1:8" s="13" customFormat="1" ht="13.5" x14ac:dyDescent="0.2">
      <c r="A91" s="328" t="s">
        <v>449</v>
      </c>
      <c r="B91" s="42" t="s">
        <v>185</v>
      </c>
      <c r="C91" s="33"/>
      <c r="D91" s="272">
        <v>195.21</v>
      </c>
      <c r="E91" s="377">
        <v>0</v>
      </c>
      <c r="F91" s="378">
        <v>0</v>
      </c>
      <c r="G91" s="223">
        <v>20</v>
      </c>
      <c r="H91" s="379">
        <v>3904.2000000000003</v>
      </c>
    </row>
    <row r="92" spans="1:8" s="13" customFormat="1" ht="13.5" x14ac:dyDescent="0.2">
      <c r="A92" s="234" t="s">
        <v>179</v>
      </c>
      <c r="B92" s="42" t="s">
        <v>147</v>
      </c>
      <c r="C92" s="33"/>
      <c r="D92" s="272">
        <v>798.97</v>
      </c>
      <c r="E92" s="377">
        <v>0</v>
      </c>
      <c r="F92" s="378">
        <v>0</v>
      </c>
      <c r="G92" s="223">
        <v>15</v>
      </c>
      <c r="H92" s="379">
        <v>11830.35</v>
      </c>
    </row>
    <row r="93" spans="1:8" s="13" customFormat="1" ht="13.5" x14ac:dyDescent="0.2">
      <c r="A93" s="328" t="s">
        <v>181</v>
      </c>
      <c r="B93" s="42" t="s">
        <v>147</v>
      </c>
      <c r="C93" s="33"/>
      <c r="D93" s="272">
        <v>2311.84</v>
      </c>
      <c r="E93" s="377">
        <v>0</v>
      </c>
      <c r="F93" s="378">
        <v>0</v>
      </c>
      <c r="G93" s="223">
        <v>1</v>
      </c>
      <c r="H93" s="379">
        <v>1941.4</v>
      </c>
    </row>
    <row r="94" spans="1:8" s="13" customFormat="1" ht="13.5" x14ac:dyDescent="0.2">
      <c r="A94" s="328" t="s">
        <v>182</v>
      </c>
      <c r="B94" s="42" t="s">
        <v>147</v>
      </c>
      <c r="C94" s="33"/>
      <c r="D94" s="272">
        <v>14.86</v>
      </c>
      <c r="E94" s="377">
        <v>0</v>
      </c>
      <c r="F94" s="378">
        <v>0</v>
      </c>
      <c r="G94" s="223">
        <v>2</v>
      </c>
      <c r="H94" s="379">
        <v>29.72</v>
      </c>
    </row>
    <row r="95" spans="1:8" s="13" customFormat="1" ht="13.5" x14ac:dyDescent="0.2">
      <c r="A95" s="343" t="s">
        <v>371</v>
      </c>
      <c r="B95" s="42" t="s">
        <v>147</v>
      </c>
      <c r="C95" s="33"/>
      <c r="D95" s="272">
        <v>181.12</v>
      </c>
      <c r="E95" s="377">
        <v>0</v>
      </c>
      <c r="F95" s="378">
        <v>0</v>
      </c>
      <c r="G95" s="223">
        <v>20</v>
      </c>
      <c r="H95" s="379">
        <v>3622.4</v>
      </c>
    </row>
    <row r="96" spans="1:8" s="13" customFormat="1" ht="13.5" x14ac:dyDescent="0.2">
      <c r="A96" s="328" t="s">
        <v>183</v>
      </c>
      <c r="B96" s="42" t="s">
        <v>147</v>
      </c>
      <c r="C96" s="33"/>
      <c r="D96" s="272">
        <v>126.77</v>
      </c>
      <c r="E96" s="377">
        <v>0</v>
      </c>
      <c r="F96" s="378">
        <v>0</v>
      </c>
      <c r="G96" s="223">
        <v>1</v>
      </c>
      <c r="H96" s="379">
        <v>126.77</v>
      </c>
    </row>
    <row r="97" spans="1:8" s="13" customFormat="1" ht="13.5" x14ac:dyDescent="0.2">
      <c r="A97" s="343" t="s">
        <v>184</v>
      </c>
      <c r="B97" s="42" t="s">
        <v>147</v>
      </c>
      <c r="C97" s="33"/>
      <c r="D97" s="272">
        <v>366.57</v>
      </c>
      <c r="E97" s="377">
        <v>0</v>
      </c>
      <c r="F97" s="378">
        <v>0</v>
      </c>
      <c r="G97" s="223">
        <v>5</v>
      </c>
      <c r="H97" s="379">
        <v>1832.85</v>
      </c>
    </row>
    <row r="98" spans="1:8" s="13" customFormat="1" ht="36" x14ac:dyDescent="0.2">
      <c r="A98" s="106" t="s">
        <v>53</v>
      </c>
      <c r="B98" s="161" t="s">
        <v>18</v>
      </c>
      <c r="C98" s="162">
        <v>24</v>
      </c>
      <c r="D98" s="452">
        <v>62.24</v>
      </c>
      <c r="E98" s="377">
        <v>1</v>
      </c>
      <c r="F98" s="381">
        <v>1493.76</v>
      </c>
      <c r="G98" s="223">
        <v>1</v>
      </c>
      <c r="H98" s="255">
        <v>1415.24</v>
      </c>
    </row>
    <row r="99" spans="1:8" s="13" customFormat="1" x14ac:dyDescent="0.2">
      <c r="A99" s="345" t="s">
        <v>226</v>
      </c>
      <c r="B99" s="15" t="s">
        <v>18</v>
      </c>
      <c r="C99" s="33"/>
      <c r="D99" s="452">
        <v>11000</v>
      </c>
      <c r="E99" s="395">
        <v>1</v>
      </c>
      <c r="F99" s="388">
        <v>11000</v>
      </c>
      <c r="G99" s="254"/>
      <c r="H99" s="252">
        <v>38371.680000000008</v>
      </c>
    </row>
    <row r="100" spans="1:8" s="13" customFormat="1" ht="13.5" x14ac:dyDescent="0.2">
      <c r="A100" s="346" t="s">
        <v>382</v>
      </c>
      <c r="B100" s="44" t="s">
        <v>4</v>
      </c>
      <c r="C100" s="33"/>
      <c r="D100" s="272">
        <v>436.53</v>
      </c>
      <c r="E100" s="377">
        <v>0</v>
      </c>
      <c r="F100" s="378">
        <v>0</v>
      </c>
      <c r="G100" s="223">
        <v>1</v>
      </c>
      <c r="H100" s="379">
        <v>436.53</v>
      </c>
    </row>
    <row r="101" spans="1:8" s="13" customFormat="1" ht="13.5" x14ac:dyDescent="0.2">
      <c r="A101" s="346" t="s">
        <v>227</v>
      </c>
      <c r="B101" s="44" t="s">
        <v>147</v>
      </c>
      <c r="C101" s="33"/>
      <c r="D101" s="272">
        <v>1232.6199999999999</v>
      </c>
      <c r="E101" s="377">
        <v>0</v>
      </c>
      <c r="F101" s="378">
        <v>0</v>
      </c>
      <c r="G101" s="223">
        <v>2</v>
      </c>
      <c r="H101" s="379">
        <v>2465.2399999999998</v>
      </c>
    </row>
    <row r="102" spans="1:8" s="13" customFormat="1" ht="13.5" x14ac:dyDescent="0.2">
      <c r="A102" s="346" t="s">
        <v>228</v>
      </c>
      <c r="B102" s="44" t="s">
        <v>147</v>
      </c>
      <c r="C102" s="33"/>
      <c r="D102" s="272">
        <v>961.36</v>
      </c>
      <c r="E102" s="377">
        <v>0</v>
      </c>
      <c r="F102" s="378">
        <v>0</v>
      </c>
      <c r="G102" s="223">
        <v>2</v>
      </c>
      <c r="H102" s="379">
        <v>1922.72</v>
      </c>
    </row>
    <row r="103" spans="1:8" s="13" customFormat="1" ht="13.5" x14ac:dyDescent="0.2">
      <c r="A103" s="346" t="s">
        <v>451</v>
      </c>
      <c r="B103" s="42" t="s">
        <v>147</v>
      </c>
      <c r="C103" s="33"/>
      <c r="D103" s="272">
        <v>1131.42</v>
      </c>
      <c r="E103" s="377">
        <v>0</v>
      </c>
      <c r="F103" s="378">
        <v>0</v>
      </c>
      <c r="G103" s="223">
        <v>2</v>
      </c>
      <c r="H103" s="379">
        <v>2262.84</v>
      </c>
    </row>
    <row r="104" spans="1:8" s="7" customFormat="1" ht="13.5" x14ac:dyDescent="0.2">
      <c r="A104" s="347" t="s">
        <v>163</v>
      </c>
      <c r="B104" s="44" t="s">
        <v>147</v>
      </c>
      <c r="C104" s="33"/>
      <c r="D104" s="272">
        <v>79.400000000000006</v>
      </c>
      <c r="E104" s="377">
        <v>0</v>
      </c>
      <c r="F104" s="378">
        <v>0</v>
      </c>
      <c r="G104" s="223">
        <v>76</v>
      </c>
      <c r="H104" s="379">
        <v>6008.4</v>
      </c>
    </row>
    <row r="105" spans="1:8" s="7" customFormat="1" ht="13.5" x14ac:dyDescent="0.2">
      <c r="A105" s="348" t="s">
        <v>255</v>
      </c>
      <c r="B105" s="15" t="s">
        <v>3</v>
      </c>
      <c r="C105" s="24">
        <v>1</v>
      </c>
      <c r="D105" s="290">
        <v>773.27</v>
      </c>
      <c r="E105" s="377">
        <v>0</v>
      </c>
      <c r="F105" s="378">
        <v>0</v>
      </c>
      <c r="G105" s="223">
        <v>6</v>
      </c>
      <c r="H105" s="379">
        <v>4639.62</v>
      </c>
    </row>
    <row r="106" spans="1:8" s="7" customFormat="1" ht="13.5" x14ac:dyDescent="0.2">
      <c r="A106" s="349" t="s">
        <v>264</v>
      </c>
      <c r="B106" s="212" t="s">
        <v>4</v>
      </c>
      <c r="C106" s="212">
        <v>1</v>
      </c>
      <c r="D106" s="459">
        <v>4926.87</v>
      </c>
      <c r="E106" s="377">
        <v>0</v>
      </c>
      <c r="F106" s="378">
        <v>0</v>
      </c>
      <c r="G106" s="223">
        <v>0.3</v>
      </c>
      <c r="H106" s="379">
        <v>1152.8999999999999</v>
      </c>
    </row>
    <row r="107" spans="1:8" s="7" customFormat="1" ht="13.5" x14ac:dyDescent="0.2">
      <c r="A107" s="327" t="s">
        <v>238</v>
      </c>
      <c r="B107" s="42" t="s">
        <v>3</v>
      </c>
      <c r="C107" s="84">
        <v>1</v>
      </c>
      <c r="D107" s="291">
        <v>661.34</v>
      </c>
      <c r="E107" s="377">
        <v>0</v>
      </c>
      <c r="F107" s="378">
        <v>0</v>
      </c>
      <c r="G107" s="223">
        <v>7</v>
      </c>
      <c r="H107" s="379">
        <v>4629.38</v>
      </c>
    </row>
    <row r="108" spans="1:8" s="7" customFormat="1" ht="13.5" x14ac:dyDescent="0.2">
      <c r="A108" s="346" t="s">
        <v>439</v>
      </c>
      <c r="B108" s="57" t="s">
        <v>147</v>
      </c>
      <c r="C108" s="33"/>
      <c r="D108" s="290">
        <v>2997.79</v>
      </c>
      <c r="E108" s="377">
        <v>0</v>
      </c>
      <c r="F108" s="378">
        <v>0</v>
      </c>
      <c r="G108" s="223">
        <v>2</v>
      </c>
      <c r="H108" s="379">
        <v>5995.58</v>
      </c>
    </row>
    <row r="109" spans="1:8" s="7" customFormat="1" ht="13.5" x14ac:dyDescent="0.2">
      <c r="A109" s="328" t="s">
        <v>165</v>
      </c>
      <c r="B109" s="35" t="s">
        <v>3</v>
      </c>
      <c r="C109" s="33"/>
      <c r="D109" s="272">
        <v>62.48</v>
      </c>
      <c r="E109" s="377">
        <v>0</v>
      </c>
      <c r="F109" s="378">
        <v>0</v>
      </c>
      <c r="G109" s="223">
        <v>5</v>
      </c>
      <c r="H109" s="379">
        <v>312.39999999999998</v>
      </c>
    </row>
    <row r="110" spans="1:8" s="7" customFormat="1" ht="13.5" x14ac:dyDescent="0.2">
      <c r="A110" s="328" t="s">
        <v>166</v>
      </c>
      <c r="B110" s="35" t="s">
        <v>3</v>
      </c>
      <c r="C110" s="33"/>
      <c r="D110" s="272">
        <v>69.62</v>
      </c>
      <c r="E110" s="377">
        <v>0</v>
      </c>
      <c r="F110" s="378">
        <v>0</v>
      </c>
      <c r="G110" s="223">
        <v>1</v>
      </c>
      <c r="H110" s="379">
        <v>69.62</v>
      </c>
    </row>
    <row r="111" spans="1:8" s="7" customFormat="1" ht="13.5" x14ac:dyDescent="0.2">
      <c r="A111" s="328" t="s">
        <v>167</v>
      </c>
      <c r="B111" s="35" t="s">
        <v>3</v>
      </c>
      <c r="C111" s="33"/>
      <c r="D111" s="272">
        <v>87.98</v>
      </c>
      <c r="E111" s="377">
        <v>0</v>
      </c>
      <c r="F111" s="378">
        <v>0</v>
      </c>
      <c r="G111" s="223">
        <v>1</v>
      </c>
      <c r="H111" s="379">
        <v>87.98</v>
      </c>
    </row>
    <row r="112" spans="1:8" s="7" customFormat="1" ht="13.5" x14ac:dyDescent="0.2">
      <c r="A112" s="340" t="s">
        <v>169</v>
      </c>
      <c r="B112" s="35" t="s">
        <v>3</v>
      </c>
      <c r="C112" s="33"/>
      <c r="D112" s="272">
        <v>65.66</v>
      </c>
      <c r="E112" s="377">
        <v>0</v>
      </c>
      <c r="F112" s="378">
        <v>0</v>
      </c>
      <c r="G112" s="223">
        <v>4</v>
      </c>
      <c r="H112" s="379">
        <v>262.64</v>
      </c>
    </row>
    <row r="113" spans="1:8" s="7" customFormat="1" ht="13.5" x14ac:dyDescent="0.2">
      <c r="A113" s="328" t="s">
        <v>173</v>
      </c>
      <c r="B113" s="35" t="s">
        <v>3</v>
      </c>
      <c r="C113" s="33"/>
      <c r="D113" s="272">
        <v>55.46</v>
      </c>
      <c r="E113" s="377">
        <v>0</v>
      </c>
      <c r="F113" s="378">
        <v>0</v>
      </c>
      <c r="G113" s="223">
        <v>1</v>
      </c>
      <c r="H113" s="379">
        <v>55.46</v>
      </c>
    </row>
    <row r="114" spans="1:8" s="7" customFormat="1" ht="13.5" x14ac:dyDescent="0.2">
      <c r="A114" s="328" t="s">
        <v>174</v>
      </c>
      <c r="B114" s="35" t="s">
        <v>3</v>
      </c>
      <c r="C114" s="33"/>
      <c r="D114" s="272">
        <v>60.56</v>
      </c>
      <c r="E114" s="377">
        <v>0</v>
      </c>
      <c r="F114" s="378">
        <v>0</v>
      </c>
      <c r="G114" s="223">
        <v>1</v>
      </c>
      <c r="H114" s="379">
        <v>60.56</v>
      </c>
    </row>
    <row r="115" spans="1:8" s="7" customFormat="1" ht="13.5" x14ac:dyDescent="0.2">
      <c r="A115" s="328" t="s">
        <v>175</v>
      </c>
      <c r="B115" s="35" t="s">
        <v>3</v>
      </c>
      <c r="C115" s="33"/>
      <c r="D115" s="272">
        <v>69.739999999999995</v>
      </c>
      <c r="E115" s="377">
        <v>0</v>
      </c>
      <c r="F115" s="378">
        <v>0</v>
      </c>
      <c r="G115" s="223">
        <v>1</v>
      </c>
      <c r="H115" s="379">
        <v>69.739999999999995</v>
      </c>
    </row>
    <row r="116" spans="1:8" s="7" customFormat="1" ht="13.5" x14ac:dyDescent="0.2">
      <c r="A116" s="328" t="s">
        <v>176</v>
      </c>
      <c r="B116" s="35" t="s">
        <v>3</v>
      </c>
      <c r="C116" s="33"/>
      <c r="D116" s="272">
        <v>84.02</v>
      </c>
      <c r="E116" s="377">
        <v>0</v>
      </c>
      <c r="F116" s="378">
        <v>0</v>
      </c>
      <c r="G116" s="223">
        <v>1</v>
      </c>
      <c r="H116" s="379">
        <v>84.02</v>
      </c>
    </row>
    <row r="117" spans="1:8" s="7" customFormat="1" ht="13.5" x14ac:dyDescent="0.2">
      <c r="A117" s="342" t="s">
        <v>251</v>
      </c>
      <c r="B117" s="42" t="s">
        <v>3</v>
      </c>
      <c r="C117" s="33"/>
      <c r="D117" s="272">
        <v>190.79</v>
      </c>
      <c r="E117" s="377">
        <v>0</v>
      </c>
      <c r="F117" s="378">
        <v>0</v>
      </c>
      <c r="G117" s="223">
        <v>1</v>
      </c>
      <c r="H117" s="379">
        <v>190.79</v>
      </c>
    </row>
    <row r="118" spans="1:8" s="7" customFormat="1" ht="13.5" x14ac:dyDescent="0.2">
      <c r="A118" s="333" t="s">
        <v>177</v>
      </c>
      <c r="B118" s="53" t="s">
        <v>147</v>
      </c>
      <c r="C118" s="33"/>
      <c r="D118" s="272">
        <v>65.760000000000005</v>
      </c>
      <c r="E118" s="377">
        <v>0</v>
      </c>
      <c r="F118" s="378">
        <v>0</v>
      </c>
      <c r="G118" s="223">
        <v>4</v>
      </c>
      <c r="H118" s="379">
        <v>263.04000000000002</v>
      </c>
    </row>
    <row r="119" spans="1:8" s="7" customFormat="1" ht="13.5" x14ac:dyDescent="0.2">
      <c r="A119" s="340" t="s">
        <v>178</v>
      </c>
      <c r="B119" s="42" t="s">
        <v>147</v>
      </c>
      <c r="C119" s="33"/>
      <c r="D119" s="272">
        <v>124.92</v>
      </c>
      <c r="E119" s="377">
        <v>0</v>
      </c>
      <c r="F119" s="378">
        <v>0</v>
      </c>
      <c r="G119" s="223">
        <v>2</v>
      </c>
      <c r="H119" s="379">
        <v>249.84</v>
      </c>
    </row>
    <row r="120" spans="1:8" s="7" customFormat="1" ht="13.5" x14ac:dyDescent="0.2">
      <c r="A120" s="234" t="s">
        <v>179</v>
      </c>
      <c r="B120" s="42" t="s">
        <v>147</v>
      </c>
      <c r="C120" s="33"/>
      <c r="D120" s="272">
        <v>798.97</v>
      </c>
      <c r="E120" s="377">
        <v>0</v>
      </c>
      <c r="F120" s="378">
        <v>0</v>
      </c>
      <c r="G120" s="223">
        <v>8</v>
      </c>
      <c r="H120" s="379">
        <v>6391.76</v>
      </c>
    </row>
    <row r="121" spans="1:8" s="7" customFormat="1" ht="14.25" thickBot="1" x14ac:dyDescent="0.25">
      <c r="A121" s="344" t="s">
        <v>183</v>
      </c>
      <c r="B121" s="42" t="s">
        <v>147</v>
      </c>
      <c r="C121" s="33"/>
      <c r="D121" s="272">
        <v>126.77</v>
      </c>
      <c r="E121" s="377">
        <v>0</v>
      </c>
      <c r="F121" s="378">
        <v>0</v>
      </c>
      <c r="G121" s="223">
        <v>6</v>
      </c>
      <c r="H121" s="379">
        <v>760.62</v>
      </c>
    </row>
    <row r="122" spans="1:8" s="7" customFormat="1" ht="26.25" thickBot="1" x14ac:dyDescent="0.25">
      <c r="A122" s="86" t="s">
        <v>216</v>
      </c>
      <c r="B122" s="34"/>
      <c r="C122" s="29"/>
      <c r="D122" s="295"/>
      <c r="E122" s="221"/>
      <c r="F122" s="246">
        <v>96211.04</v>
      </c>
      <c r="G122" s="221"/>
      <c r="H122" s="246">
        <v>96211.04</v>
      </c>
    </row>
    <row r="123" spans="1:8" s="6" customFormat="1" ht="13.5" x14ac:dyDescent="0.2">
      <c r="A123" s="106" t="s">
        <v>348</v>
      </c>
      <c r="B123" s="167" t="s">
        <v>284</v>
      </c>
      <c r="C123" s="168">
        <v>1</v>
      </c>
      <c r="D123" s="296">
        <v>20.38</v>
      </c>
      <c r="E123" s="373">
        <v>3340</v>
      </c>
      <c r="F123" s="374">
        <v>68069.2</v>
      </c>
      <c r="G123" s="375">
        <v>3340</v>
      </c>
      <c r="H123" s="376">
        <v>68069.2</v>
      </c>
    </row>
    <row r="124" spans="1:8" s="10" customFormat="1" ht="13.5" x14ac:dyDescent="0.2">
      <c r="A124" s="169" t="s">
        <v>349</v>
      </c>
      <c r="B124" s="170" t="s">
        <v>137</v>
      </c>
      <c r="C124" s="150" t="s">
        <v>138</v>
      </c>
      <c r="D124" s="297" t="s">
        <v>464</v>
      </c>
      <c r="E124" s="377">
        <v>0</v>
      </c>
      <c r="F124" s="378">
        <v>5400</v>
      </c>
      <c r="G124" s="223">
        <v>1</v>
      </c>
      <c r="H124" s="379">
        <v>5400</v>
      </c>
    </row>
    <row r="125" spans="1:8" s="17" customFormat="1" ht="13.5" x14ac:dyDescent="0.2">
      <c r="A125" s="63" t="s">
        <v>54</v>
      </c>
      <c r="B125" s="171" t="s">
        <v>18</v>
      </c>
      <c r="C125" s="145">
        <v>1</v>
      </c>
      <c r="D125" s="457">
        <v>868.52</v>
      </c>
      <c r="E125" s="377">
        <v>1</v>
      </c>
      <c r="F125" s="378">
        <v>868.52</v>
      </c>
      <c r="G125" s="223">
        <v>1</v>
      </c>
      <c r="H125" s="379">
        <v>868.52</v>
      </c>
    </row>
    <row r="126" spans="1:8" s="6" customFormat="1" ht="13.5" x14ac:dyDescent="0.2">
      <c r="A126" s="55" t="s">
        <v>350</v>
      </c>
      <c r="B126" s="171" t="s">
        <v>18</v>
      </c>
      <c r="C126" s="145">
        <v>1</v>
      </c>
      <c r="D126" s="298">
        <v>434.26</v>
      </c>
      <c r="E126" s="377">
        <v>1</v>
      </c>
      <c r="F126" s="378">
        <v>434.26</v>
      </c>
      <c r="G126" s="223">
        <v>1</v>
      </c>
      <c r="H126" s="379">
        <v>434.26</v>
      </c>
    </row>
    <row r="127" spans="1:8" s="7" customFormat="1" ht="13.5" x14ac:dyDescent="0.2">
      <c r="A127" s="63" t="s">
        <v>351</v>
      </c>
      <c r="B127" s="171" t="s">
        <v>18</v>
      </c>
      <c r="C127" s="145">
        <v>1</v>
      </c>
      <c r="D127" s="298">
        <v>434.26</v>
      </c>
      <c r="E127" s="377">
        <v>1</v>
      </c>
      <c r="F127" s="378">
        <v>434.26</v>
      </c>
      <c r="G127" s="223">
        <v>1</v>
      </c>
      <c r="H127" s="379">
        <v>434.26</v>
      </c>
    </row>
    <row r="128" spans="1:8" s="9" customFormat="1" ht="24.75" thickBot="1" x14ac:dyDescent="0.25">
      <c r="A128" s="55" t="s">
        <v>55</v>
      </c>
      <c r="B128" s="170" t="s">
        <v>64</v>
      </c>
      <c r="C128" s="111">
        <v>1</v>
      </c>
      <c r="D128" s="299">
        <v>0.96</v>
      </c>
      <c r="E128" s="377">
        <v>21880</v>
      </c>
      <c r="F128" s="378">
        <v>21004.799999999999</v>
      </c>
      <c r="G128" s="223">
        <v>21880</v>
      </c>
      <c r="H128" s="379">
        <v>21004.799999999999</v>
      </c>
    </row>
    <row r="129" spans="1:8" s="13" customFormat="1" ht="26.25" thickBot="1" x14ac:dyDescent="0.25">
      <c r="A129" s="174" t="s">
        <v>303</v>
      </c>
      <c r="B129" s="67"/>
      <c r="C129" s="29"/>
      <c r="D129" s="266"/>
      <c r="E129" s="94"/>
      <c r="F129" s="246">
        <v>10401.48</v>
      </c>
      <c r="G129" s="94"/>
      <c r="H129" s="246">
        <v>9044.76</v>
      </c>
    </row>
    <row r="130" spans="1:8" s="13" customFormat="1" ht="13.5" x14ac:dyDescent="0.2">
      <c r="A130" s="106" t="s">
        <v>214</v>
      </c>
      <c r="B130" s="175" t="s">
        <v>302</v>
      </c>
      <c r="C130" s="176">
        <v>12</v>
      </c>
      <c r="D130" s="285">
        <v>700</v>
      </c>
      <c r="E130" s="373">
        <v>1</v>
      </c>
      <c r="F130" s="374">
        <v>8546.52</v>
      </c>
      <c r="G130" s="375">
        <v>1</v>
      </c>
      <c r="H130" s="376">
        <v>8280</v>
      </c>
    </row>
    <row r="131" spans="1:8" s="13" customFormat="1" ht="13.5" x14ac:dyDescent="0.2">
      <c r="A131" s="106" t="s">
        <v>215</v>
      </c>
      <c r="B131" s="177" t="s">
        <v>302</v>
      </c>
      <c r="C131" s="145">
        <v>12</v>
      </c>
      <c r="D131" s="285">
        <v>154.58000000000001</v>
      </c>
      <c r="E131" s="377">
        <v>1</v>
      </c>
      <c r="F131" s="378">
        <v>1854.96</v>
      </c>
      <c r="G131" s="223">
        <v>0</v>
      </c>
      <c r="H131" s="379">
        <v>0</v>
      </c>
    </row>
    <row r="132" spans="1:8" s="13" customFormat="1" ht="14.25" thickBot="1" x14ac:dyDescent="0.25">
      <c r="A132" s="106" t="s">
        <v>413</v>
      </c>
      <c r="B132" s="172" t="s">
        <v>302</v>
      </c>
      <c r="C132" s="178">
        <v>12</v>
      </c>
      <c r="D132" s="268">
        <v>64.06</v>
      </c>
      <c r="E132" s="377">
        <v>0</v>
      </c>
      <c r="F132" s="378">
        <v>0</v>
      </c>
      <c r="G132" s="223">
        <v>1</v>
      </c>
      <c r="H132" s="379">
        <v>764.76</v>
      </c>
    </row>
    <row r="133" spans="1:8" s="19" customFormat="1" ht="26.25" thickBot="1" x14ac:dyDescent="0.25">
      <c r="A133" s="179" t="s">
        <v>304</v>
      </c>
      <c r="B133" s="34"/>
      <c r="C133" s="29"/>
      <c r="D133" s="266"/>
      <c r="E133" s="221"/>
      <c r="F133" s="246">
        <v>45238.22</v>
      </c>
      <c r="G133" s="221"/>
      <c r="H133" s="246">
        <v>69225.861999999994</v>
      </c>
    </row>
    <row r="134" spans="1:8" s="20" customFormat="1" ht="24" x14ac:dyDescent="0.2">
      <c r="A134" s="180" t="s">
        <v>56</v>
      </c>
      <c r="B134" s="164" t="s">
        <v>63</v>
      </c>
      <c r="C134" s="145" t="s">
        <v>21</v>
      </c>
      <c r="D134" s="300"/>
      <c r="E134" s="373">
        <v>5247.8</v>
      </c>
      <c r="F134" s="374">
        <v>27829.08</v>
      </c>
      <c r="G134" s="375">
        <v>0</v>
      </c>
      <c r="H134" s="376">
        <v>27829.08</v>
      </c>
    </row>
    <row r="135" spans="1:8" s="9" customFormat="1" ht="24" x14ac:dyDescent="0.2">
      <c r="A135" s="181" t="s">
        <v>57</v>
      </c>
      <c r="B135" s="182"/>
      <c r="C135" s="145"/>
      <c r="D135" s="300"/>
      <c r="E135" s="377">
        <v>0</v>
      </c>
      <c r="F135" s="378">
        <v>10062.219999999999</v>
      </c>
      <c r="G135" s="254"/>
      <c r="H135" s="379">
        <v>10006.331999999999</v>
      </c>
    </row>
    <row r="136" spans="1:8" s="9" customFormat="1" ht="13.5" x14ac:dyDescent="0.2">
      <c r="A136" s="183" t="s">
        <v>19</v>
      </c>
      <c r="B136" s="182" t="s">
        <v>69</v>
      </c>
      <c r="C136" s="145">
        <v>12</v>
      </c>
      <c r="D136" s="301">
        <v>13.03</v>
      </c>
      <c r="E136" s="377">
        <v>40</v>
      </c>
      <c r="F136" s="378">
        <v>6254.4</v>
      </c>
      <c r="G136" s="223">
        <v>40</v>
      </c>
      <c r="H136" s="379">
        <v>6220.4</v>
      </c>
    </row>
    <row r="137" spans="1:8" s="9" customFormat="1" ht="13.5" x14ac:dyDescent="0.2">
      <c r="A137" s="183" t="s">
        <v>20</v>
      </c>
      <c r="B137" s="182" t="s">
        <v>4</v>
      </c>
      <c r="C137" s="145">
        <v>12</v>
      </c>
      <c r="D137" s="301">
        <v>0.28999999999999998</v>
      </c>
      <c r="E137" s="377">
        <v>1094.2</v>
      </c>
      <c r="F137" s="378">
        <v>3807.82</v>
      </c>
      <c r="G137" s="223">
        <v>1094.2</v>
      </c>
      <c r="H137" s="379">
        <v>3785.9319999999998</v>
      </c>
    </row>
    <row r="138" spans="1:8" s="9" customFormat="1" ht="36" x14ac:dyDescent="0.2">
      <c r="A138" s="133" t="s">
        <v>305</v>
      </c>
      <c r="B138" s="182"/>
      <c r="C138" s="145" t="s">
        <v>306</v>
      </c>
      <c r="D138" s="300"/>
      <c r="E138" s="377">
        <v>0</v>
      </c>
      <c r="F138" s="381">
        <v>7346.92</v>
      </c>
      <c r="G138" s="254"/>
      <c r="H138" s="255">
        <v>31390.45</v>
      </c>
    </row>
    <row r="139" spans="1:8" s="9" customFormat="1" ht="13.5" x14ac:dyDescent="0.2">
      <c r="A139" s="100" t="s">
        <v>148</v>
      </c>
      <c r="B139" s="59" t="s">
        <v>3</v>
      </c>
      <c r="C139" s="24"/>
      <c r="D139" s="272">
        <v>2006.5</v>
      </c>
      <c r="E139" s="377">
        <v>0</v>
      </c>
      <c r="F139" s="378">
        <v>0</v>
      </c>
      <c r="G139" s="223">
        <v>1</v>
      </c>
      <c r="H139" s="379">
        <v>2286.1799999999998</v>
      </c>
    </row>
    <row r="140" spans="1:8" s="9" customFormat="1" ht="13.5" x14ac:dyDescent="0.2">
      <c r="A140" s="210" t="s">
        <v>384</v>
      </c>
      <c r="B140" s="35" t="s">
        <v>147</v>
      </c>
      <c r="C140" s="24"/>
      <c r="D140" s="272">
        <v>58.26</v>
      </c>
      <c r="E140" s="377">
        <v>0</v>
      </c>
      <c r="F140" s="378">
        <v>0</v>
      </c>
      <c r="G140" s="223">
        <v>369</v>
      </c>
      <c r="H140" s="379">
        <v>21497.94</v>
      </c>
    </row>
    <row r="141" spans="1:8" s="9" customFormat="1" ht="13.5" x14ac:dyDescent="0.2">
      <c r="A141" s="327" t="s">
        <v>149</v>
      </c>
      <c r="B141" s="35" t="s">
        <v>3</v>
      </c>
      <c r="C141" s="24"/>
      <c r="D141" s="272">
        <v>27.69</v>
      </c>
      <c r="E141" s="377">
        <v>0</v>
      </c>
      <c r="F141" s="378">
        <v>0</v>
      </c>
      <c r="G141" s="223">
        <v>41</v>
      </c>
      <c r="H141" s="379">
        <v>1135.29</v>
      </c>
    </row>
    <row r="142" spans="1:8" s="9" customFormat="1" ht="13.5" x14ac:dyDescent="0.2">
      <c r="A142" s="327" t="s">
        <v>150</v>
      </c>
      <c r="B142" s="35" t="s">
        <v>147</v>
      </c>
      <c r="C142" s="24"/>
      <c r="D142" s="272">
        <v>3335</v>
      </c>
      <c r="E142" s="377">
        <v>0</v>
      </c>
      <c r="F142" s="378">
        <v>0</v>
      </c>
      <c r="G142" s="223">
        <v>1</v>
      </c>
      <c r="H142" s="379">
        <v>3335</v>
      </c>
    </row>
    <row r="143" spans="1:8" s="9" customFormat="1" ht="13.5" x14ac:dyDescent="0.2">
      <c r="A143" s="327" t="s">
        <v>153</v>
      </c>
      <c r="B143" s="35" t="s">
        <v>147</v>
      </c>
      <c r="C143" s="24"/>
      <c r="D143" s="272">
        <v>39.700000000000003</v>
      </c>
      <c r="E143" s="377">
        <v>0</v>
      </c>
      <c r="F143" s="378">
        <v>0</v>
      </c>
      <c r="G143" s="223">
        <v>2</v>
      </c>
      <c r="H143" s="379">
        <v>79.400000000000006</v>
      </c>
    </row>
    <row r="144" spans="1:8" s="9" customFormat="1" ht="13.5" x14ac:dyDescent="0.2">
      <c r="A144" s="352" t="s">
        <v>463</v>
      </c>
      <c r="B144" s="35" t="s">
        <v>147</v>
      </c>
      <c r="C144" s="24"/>
      <c r="D144" s="272">
        <v>47.04</v>
      </c>
      <c r="E144" s="377">
        <v>0</v>
      </c>
      <c r="F144" s="378">
        <v>0</v>
      </c>
      <c r="G144" s="223">
        <v>30</v>
      </c>
      <c r="H144" s="379">
        <v>1413.12</v>
      </c>
    </row>
    <row r="145" spans="1:8" s="9" customFormat="1" ht="14.25" thickBot="1" x14ac:dyDescent="0.25">
      <c r="A145" s="63" t="s">
        <v>368</v>
      </c>
      <c r="B145" s="35" t="s">
        <v>3</v>
      </c>
      <c r="C145" s="24"/>
      <c r="D145" s="272">
        <v>273.92</v>
      </c>
      <c r="E145" s="377">
        <v>0</v>
      </c>
      <c r="F145" s="378">
        <v>0</v>
      </c>
      <c r="G145" s="223">
        <v>6</v>
      </c>
      <c r="H145" s="379">
        <v>1643.52</v>
      </c>
    </row>
    <row r="146" spans="1:8" s="7" customFormat="1" ht="26.25" thickBot="1" x14ac:dyDescent="0.25">
      <c r="A146" s="179" t="s">
        <v>307</v>
      </c>
      <c r="B146" s="184"/>
      <c r="C146" s="185"/>
      <c r="D146" s="302"/>
      <c r="E146" s="221"/>
      <c r="F146" s="246">
        <v>15577.6</v>
      </c>
      <c r="G146" s="221"/>
      <c r="H146" s="246">
        <v>9566.2000000000007</v>
      </c>
    </row>
    <row r="147" spans="1:8" ht="24.75" thickBot="1" x14ac:dyDescent="0.25">
      <c r="A147" s="137" t="s">
        <v>58</v>
      </c>
      <c r="B147" s="161" t="s">
        <v>63</v>
      </c>
      <c r="C147" s="186">
        <v>1</v>
      </c>
      <c r="D147" s="268" t="s">
        <v>464</v>
      </c>
      <c r="E147" s="373">
        <v>5247.8</v>
      </c>
      <c r="F147" s="374">
        <v>15577.6</v>
      </c>
      <c r="G147" s="375">
        <v>5247.8</v>
      </c>
      <c r="H147" s="376">
        <v>9566.2000000000007</v>
      </c>
    </row>
    <row r="148" spans="1:8" ht="21" customHeight="1" thickBot="1" x14ac:dyDescent="0.25">
      <c r="A148" s="526" t="s">
        <v>60</v>
      </c>
      <c r="B148" s="527"/>
      <c r="C148" s="527"/>
      <c r="D148" s="528"/>
      <c r="E148" s="221"/>
      <c r="F148" s="246">
        <v>393665.10000000003</v>
      </c>
      <c r="G148" s="221"/>
      <c r="H148" s="246">
        <v>392354.92168000003</v>
      </c>
    </row>
    <row r="149" spans="1:8" s="7" customFormat="1" ht="26.25" thickBot="1" x14ac:dyDescent="0.25">
      <c r="A149" s="195" t="s">
        <v>310</v>
      </c>
      <c r="B149" s="107"/>
      <c r="C149" s="108"/>
      <c r="D149" s="305"/>
      <c r="E149" s="198">
        <v>547.70000000000005</v>
      </c>
      <c r="F149" s="199">
        <v>111002.43</v>
      </c>
      <c r="G149" s="221">
        <v>547.70000000000005</v>
      </c>
      <c r="H149" s="246">
        <v>110592.18519999999</v>
      </c>
    </row>
    <row r="150" spans="1:8" s="7" customFormat="1" ht="16.5" x14ac:dyDescent="0.2">
      <c r="A150" s="355" t="s">
        <v>218</v>
      </c>
      <c r="B150" s="61" t="s">
        <v>63</v>
      </c>
      <c r="C150" s="306" t="s">
        <v>323</v>
      </c>
      <c r="D150" s="295" t="s">
        <v>282</v>
      </c>
      <c r="E150" s="373">
        <v>5247.8</v>
      </c>
      <c r="F150" s="374">
        <v>104956.95999999999</v>
      </c>
      <c r="G150" s="375">
        <v>5247.8</v>
      </c>
      <c r="H150" s="376">
        <v>104641.18</v>
      </c>
    </row>
    <row r="151" spans="1:8" ht="24.75" thickBot="1" x14ac:dyDescent="0.25">
      <c r="A151" s="196" t="s">
        <v>317</v>
      </c>
      <c r="B151" s="15" t="s">
        <v>63</v>
      </c>
      <c r="C151" s="87">
        <v>12</v>
      </c>
      <c r="D151" s="419">
        <v>9.6000000000000002E-2</v>
      </c>
      <c r="E151" s="377">
        <v>5247.8</v>
      </c>
      <c r="F151" s="378">
        <v>6045.47</v>
      </c>
      <c r="G151" s="223">
        <v>5247.8</v>
      </c>
      <c r="H151" s="379">
        <v>5951.0051999999996</v>
      </c>
    </row>
    <row r="152" spans="1:8" ht="51.75" thickBot="1" x14ac:dyDescent="0.25">
      <c r="A152" s="197" t="s">
        <v>311</v>
      </c>
      <c r="B152" s="60" t="s">
        <v>63</v>
      </c>
      <c r="C152" s="308" t="s">
        <v>229</v>
      </c>
      <c r="D152" s="266" t="s">
        <v>282</v>
      </c>
      <c r="E152" s="198">
        <v>4308</v>
      </c>
      <c r="F152" s="199">
        <v>238345</v>
      </c>
      <c r="G152" s="94">
        <v>4308</v>
      </c>
      <c r="H152" s="246">
        <v>236885.65000000002</v>
      </c>
    </row>
    <row r="153" spans="1:8" s="9" customFormat="1" ht="42.75" customHeight="1" thickBot="1" x14ac:dyDescent="0.25">
      <c r="A153" s="200" t="s">
        <v>312</v>
      </c>
      <c r="B153" s="256" t="s">
        <v>63</v>
      </c>
      <c r="C153" s="82">
        <v>1</v>
      </c>
      <c r="D153" s="461">
        <v>3.4666666666666665E-3</v>
      </c>
      <c r="E153" s="198">
        <v>5247.8</v>
      </c>
      <c r="F153" s="199">
        <v>236.15</v>
      </c>
      <c r="G153" s="94">
        <v>5247.8</v>
      </c>
      <c r="H153" s="246">
        <v>218.30847999999997</v>
      </c>
    </row>
    <row r="154" spans="1:8" s="10" customFormat="1" ht="39" thickBot="1" x14ac:dyDescent="0.25">
      <c r="A154" s="179" t="s">
        <v>313</v>
      </c>
      <c r="B154" s="257" t="s">
        <v>63</v>
      </c>
      <c r="C154" s="83">
        <v>12</v>
      </c>
      <c r="D154" s="310">
        <v>0.77</v>
      </c>
      <c r="E154" s="198">
        <v>5247.8</v>
      </c>
      <c r="F154" s="199">
        <v>44081.52</v>
      </c>
      <c r="G154" s="94">
        <v>5247.8</v>
      </c>
      <c r="H154" s="246">
        <v>44658.778000000006</v>
      </c>
    </row>
    <row r="155" spans="1:8" s="7" customFormat="1" ht="16.5" thickBot="1" x14ac:dyDescent="0.25">
      <c r="A155" s="201" t="s">
        <v>61</v>
      </c>
      <c r="B155" s="202"/>
      <c r="C155" s="203"/>
      <c r="D155" s="462"/>
      <c r="E155" s="396"/>
      <c r="F155" s="397">
        <v>306051.696</v>
      </c>
      <c r="G155" s="396"/>
      <c r="H155" s="397">
        <v>301486.10950000002</v>
      </c>
    </row>
    <row r="156" spans="1:8" ht="18" thickBot="1" x14ac:dyDescent="0.25">
      <c r="A156" s="109" t="s">
        <v>314</v>
      </c>
      <c r="B156" s="141" t="s">
        <v>63</v>
      </c>
      <c r="C156" s="111">
        <v>12</v>
      </c>
      <c r="D156" s="455">
        <v>4.8600000000000003</v>
      </c>
      <c r="E156" s="378">
        <v>5247.8</v>
      </c>
      <c r="F156" s="467">
        <v>306051.696</v>
      </c>
      <c r="G156" s="376">
        <v>5247.8</v>
      </c>
      <c r="H156" s="376">
        <v>301486.10950000002</v>
      </c>
    </row>
    <row r="157" spans="1:8" s="7" customFormat="1" ht="15.75" thickBot="1" x14ac:dyDescent="0.25">
      <c r="A157" s="204" t="s">
        <v>247</v>
      </c>
      <c r="B157" s="62"/>
      <c r="C157" s="46"/>
      <c r="D157" s="313"/>
      <c r="E157" s="384">
        <v>0</v>
      </c>
      <c r="F157" s="385">
        <v>2361.21</v>
      </c>
      <c r="G157" s="258"/>
      <c r="H157" s="259">
        <v>4416.74</v>
      </c>
    </row>
    <row r="158" spans="1:8" s="7" customFormat="1" ht="14.25" thickBot="1" x14ac:dyDescent="0.25">
      <c r="A158" s="47" t="s">
        <v>353</v>
      </c>
      <c r="B158" s="34"/>
      <c r="C158" s="45"/>
      <c r="D158" s="314"/>
      <c r="E158" s="384">
        <v>0</v>
      </c>
      <c r="F158" s="385">
        <v>2361.21</v>
      </c>
      <c r="G158" s="261"/>
      <c r="H158" s="246">
        <v>4416.74</v>
      </c>
    </row>
    <row r="159" spans="1:8" s="7" customFormat="1" ht="13.5" x14ac:dyDescent="0.2">
      <c r="A159" s="63" t="s">
        <v>217</v>
      </c>
      <c r="B159" s="237" t="s">
        <v>147</v>
      </c>
      <c r="C159" s="37"/>
      <c r="D159" s="289">
        <v>1044.4000000000001</v>
      </c>
      <c r="E159" s="378">
        <v>0</v>
      </c>
      <c r="F159" s="378">
        <v>0</v>
      </c>
      <c r="G159" s="376">
        <v>1</v>
      </c>
      <c r="H159" s="376">
        <v>1044.4000000000001</v>
      </c>
    </row>
    <row r="160" spans="1:8" s="7" customFormat="1" ht="13.5" x14ac:dyDescent="0.2">
      <c r="A160" s="88" t="s">
        <v>398</v>
      </c>
      <c r="B160" s="237" t="s">
        <v>147</v>
      </c>
      <c r="C160" s="37"/>
      <c r="D160" s="289">
        <v>2500</v>
      </c>
      <c r="E160" s="378">
        <v>0</v>
      </c>
      <c r="F160" s="378">
        <v>0</v>
      </c>
      <c r="G160" s="376">
        <v>1</v>
      </c>
      <c r="H160" s="376">
        <v>2500</v>
      </c>
    </row>
    <row r="161" spans="1:8" s="7" customFormat="1" ht="14.25" thickBot="1" x14ac:dyDescent="0.25">
      <c r="A161" s="100" t="s">
        <v>446</v>
      </c>
      <c r="B161" s="24" t="s">
        <v>3</v>
      </c>
      <c r="C161" s="37"/>
      <c r="D161" s="289" t="s">
        <v>464</v>
      </c>
      <c r="E161" s="378">
        <v>0</v>
      </c>
      <c r="F161" s="378">
        <v>0</v>
      </c>
      <c r="G161" s="376">
        <v>1</v>
      </c>
      <c r="H161" s="376">
        <v>872.34</v>
      </c>
    </row>
    <row r="162" spans="1:8" s="95" customFormat="1" ht="15.75" thickBot="1" x14ac:dyDescent="0.25">
      <c r="A162" s="217" t="s">
        <v>459</v>
      </c>
      <c r="B162" s="60"/>
      <c r="C162" s="48"/>
      <c r="D162" s="463"/>
      <c r="E162" s="27"/>
      <c r="F162" s="246">
        <v>983951.52600000007</v>
      </c>
      <c r="G162" s="27"/>
      <c r="H162" s="246">
        <v>1192700.79416</v>
      </c>
    </row>
    <row r="163" spans="1:8" s="9" customFormat="1" x14ac:dyDescent="0.2">
      <c r="A163" s="10"/>
      <c r="B163" s="93"/>
      <c r="C163" s="14"/>
      <c r="D163" s="14"/>
      <c r="E163" s="14"/>
      <c r="F163" s="14"/>
      <c r="G163" s="14"/>
      <c r="H163" s="14"/>
    </row>
    <row r="164" spans="1:8" s="7" customFormat="1" x14ac:dyDescent="0.2">
      <c r="A164" s="114" t="s">
        <v>465</v>
      </c>
      <c r="B164" s="64"/>
      <c r="C164" s="14"/>
      <c r="D164" s="64"/>
      <c r="E164" s="96"/>
      <c r="F164" s="96"/>
      <c r="G164" s="96"/>
      <c r="H164" s="96"/>
    </row>
    <row r="165" spans="1:8" x14ac:dyDescent="0.2">
      <c r="A165" s="30"/>
      <c r="B165" s="80"/>
      <c r="C165" s="22"/>
    </row>
    <row r="166" spans="1:8" x14ac:dyDescent="0.2">
      <c r="A166" s="428" t="s">
        <v>466</v>
      </c>
      <c r="B166" s="80"/>
      <c r="C166" s="22"/>
      <c r="D166" s="16"/>
    </row>
    <row r="167" spans="1:8" x14ac:dyDescent="0.2">
      <c r="A167" s="30"/>
      <c r="B167" s="80"/>
      <c r="C167" s="22"/>
      <c r="D167" s="16"/>
    </row>
    <row r="168" spans="1:8" x14ac:dyDescent="0.2">
      <c r="A168" s="30"/>
      <c r="B168" s="80"/>
      <c r="C168" s="22"/>
      <c r="D168" s="16"/>
    </row>
    <row r="169" spans="1:8" s="7" customFormat="1" x14ac:dyDescent="0.2">
      <c r="A169" s="30"/>
      <c r="B169" s="80"/>
      <c r="C169" s="22"/>
      <c r="D169" s="16"/>
      <c r="E169" s="96"/>
      <c r="F169" s="96"/>
      <c r="G169" s="96"/>
      <c r="H169" s="96"/>
    </row>
    <row r="170" spans="1:8" s="7" customFormat="1" x14ac:dyDescent="0.2">
      <c r="A170" s="30"/>
      <c r="B170" s="80"/>
      <c r="C170" s="22"/>
      <c r="D170" s="16"/>
      <c r="E170" s="96"/>
      <c r="F170" s="96"/>
      <c r="G170" s="96"/>
      <c r="H170" s="96"/>
    </row>
    <row r="171" spans="1:8" s="7" customFormat="1" x14ac:dyDescent="0.2">
      <c r="A171" s="30"/>
      <c r="B171" s="80"/>
      <c r="C171" s="22"/>
      <c r="D171" s="16"/>
      <c r="E171" s="96"/>
      <c r="F171" s="96"/>
      <c r="G171" s="96"/>
      <c r="H171" s="96"/>
    </row>
    <row r="172" spans="1:8" x14ac:dyDescent="0.2">
      <c r="A172" s="30"/>
      <c r="B172" s="80"/>
      <c r="C172" s="22"/>
    </row>
    <row r="173" spans="1:8" x14ac:dyDescent="0.2">
      <c r="A173" s="30"/>
      <c r="B173" s="80"/>
      <c r="C173" s="22"/>
    </row>
    <row r="174" spans="1:8" s="7" customFormat="1" x14ac:dyDescent="0.2">
      <c r="A174" s="30"/>
      <c r="B174" s="80"/>
      <c r="C174" s="22"/>
      <c r="D174" s="64"/>
      <c r="E174" s="96"/>
      <c r="F174" s="96"/>
      <c r="G174" s="96"/>
      <c r="H174" s="96"/>
    </row>
    <row r="175" spans="1:8" s="7" customFormat="1" x14ac:dyDescent="0.2">
      <c r="A175" s="30"/>
      <c r="B175" s="80"/>
      <c r="C175" s="22"/>
      <c r="D175" s="64"/>
      <c r="E175" s="96"/>
      <c r="F175" s="96"/>
      <c r="G175" s="96"/>
      <c r="H175" s="96"/>
    </row>
    <row r="176" spans="1:8" s="7" customFormat="1" x14ac:dyDescent="0.2">
      <c r="A176" s="3"/>
      <c r="B176" s="64"/>
      <c r="C176" s="14"/>
      <c r="D176" s="64"/>
      <c r="E176" s="401"/>
      <c r="F176" s="401"/>
      <c r="G176" s="401"/>
      <c r="H176" s="401"/>
    </row>
    <row r="177" spans="1:8" s="7" customFormat="1" x14ac:dyDescent="0.2">
      <c r="A177" s="3"/>
      <c r="B177" s="64"/>
      <c r="C177" s="14"/>
      <c r="D177" s="64"/>
      <c r="E177" s="401"/>
      <c r="F177" s="401"/>
      <c r="G177" s="401"/>
      <c r="H177" s="401"/>
    </row>
    <row r="183" spans="1:8" x14ac:dyDescent="0.2">
      <c r="A183" s="5"/>
      <c r="B183" s="5"/>
      <c r="C183" s="5"/>
    </row>
    <row r="184" spans="1:8" x14ac:dyDescent="0.2">
      <c r="A184" s="5"/>
      <c r="B184" s="5"/>
      <c r="C184" s="5"/>
    </row>
    <row r="185" spans="1:8" x14ac:dyDescent="0.2">
      <c r="A185" s="5"/>
      <c r="B185" s="5"/>
      <c r="C185" s="5"/>
    </row>
    <row r="186" spans="1:8" x14ac:dyDescent="0.2">
      <c r="A186" s="5"/>
      <c r="B186" s="5"/>
      <c r="C186" s="5"/>
    </row>
    <row r="187" spans="1:8" x14ac:dyDescent="0.2">
      <c r="A187" s="5"/>
      <c r="B187" s="5"/>
      <c r="C187" s="5"/>
    </row>
    <row r="188" spans="1:8" x14ac:dyDescent="0.2">
      <c r="A188" s="5"/>
      <c r="B188" s="5"/>
      <c r="C188" s="5"/>
    </row>
    <row r="189" spans="1:8" x14ac:dyDescent="0.2">
      <c r="A189" s="5"/>
      <c r="B189" s="5"/>
      <c r="C189" s="5"/>
    </row>
    <row r="190" spans="1:8" x14ac:dyDescent="0.2">
      <c r="A190" s="5"/>
      <c r="B190" s="5"/>
      <c r="C190" s="5"/>
    </row>
    <row r="191" spans="1:8" x14ac:dyDescent="0.2">
      <c r="A191" s="5"/>
      <c r="B191" s="5"/>
      <c r="C191" s="5"/>
    </row>
    <row r="192" spans="1:8" x14ac:dyDescent="0.2">
      <c r="A192" s="5"/>
      <c r="B192" s="5"/>
      <c r="C192" s="5"/>
    </row>
    <row r="193" spans="1:4" x14ac:dyDescent="0.2">
      <c r="A193" s="5"/>
      <c r="B193" s="5"/>
      <c r="C193" s="5"/>
    </row>
    <row r="194" spans="1:4" x14ac:dyDescent="0.2">
      <c r="A194" s="5"/>
      <c r="B194" s="5"/>
      <c r="C194" s="5"/>
    </row>
    <row r="195" spans="1:4" x14ac:dyDescent="0.2">
      <c r="A195" s="5"/>
      <c r="B195" s="5"/>
      <c r="C195" s="5"/>
    </row>
    <row r="197" spans="1:4" x14ac:dyDescent="0.2">
      <c r="A197" s="5"/>
      <c r="B197" s="5"/>
      <c r="C197" s="5"/>
    </row>
    <row r="198" spans="1:4" x14ac:dyDescent="0.2">
      <c r="A198" s="5"/>
      <c r="B198" s="5"/>
      <c r="C198" s="5"/>
    </row>
    <row r="199" spans="1:4" x14ac:dyDescent="0.2">
      <c r="A199" s="5"/>
      <c r="B199" s="5"/>
      <c r="C199" s="5"/>
      <c r="D199" s="96"/>
    </row>
    <row r="200" spans="1:4" x14ac:dyDescent="0.2">
      <c r="A200" s="5"/>
      <c r="B200" s="5"/>
      <c r="C200" s="5"/>
      <c r="D200" s="96"/>
    </row>
    <row r="201" spans="1:4" x14ac:dyDescent="0.2">
      <c r="A201" s="5"/>
      <c r="B201" s="5"/>
      <c r="C201" s="5"/>
      <c r="D201" s="96"/>
    </row>
    <row r="202" spans="1:4" x14ac:dyDescent="0.2">
      <c r="A202" s="5"/>
      <c r="B202" s="5"/>
      <c r="C202" s="5"/>
      <c r="D202" s="96"/>
    </row>
    <row r="209" spans="1:4" x14ac:dyDescent="0.2">
      <c r="A209" s="5"/>
      <c r="B209" s="5"/>
      <c r="C209" s="5"/>
      <c r="D209" s="96"/>
    </row>
    <row r="210" spans="1:4" x14ac:dyDescent="0.2">
      <c r="A210" s="5"/>
      <c r="B210" s="5"/>
      <c r="C210" s="5"/>
      <c r="D210" s="96"/>
    </row>
  </sheetData>
  <mergeCells count="10">
    <mergeCell ref="A148:D148"/>
    <mergeCell ref="E20:H20"/>
    <mergeCell ref="E21:H21"/>
    <mergeCell ref="C20:C22"/>
    <mergeCell ref="E22:F22"/>
    <mergeCell ref="F3:H3"/>
    <mergeCell ref="G2:H2"/>
    <mergeCell ref="A1:D1"/>
    <mergeCell ref="A24:D24"/>
    <mergeCell ref="A64:D64"/>
  </mergeCells>
  <pageMargins left="0.31496062992125984" right="0.31496062992125984" top="0.31496062992125984" bottom="0.31496062992125984" header="0" footer="0"/>
  <pageSetup paperSize="9" scale="61" fitToHeight="0" orientation="portrait" copies="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0"/>
  <sheetViews>
    <sheetView showZeros="0" topLeftCell="A115" workbookViewId="0">
      <selection activeCell="E128" sqref="E128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0.7109375" style="96" customWidth="1"/>
    <col min="7" max="8" width="14.57031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109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-399352.46325204184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1232471.3999999997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1232471.3999999997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1232471.3999999997</v>
      </c>
    </row>
    <row r="9" spans="1:8" x14ac:dyDescent="0.2">
      <c r="A9" s="4" t="s">
        <v>145</v>
      </c>
      <c r="B9" s="74"/>
      <c r="C9" s="99"/>
      <c r="D9" s="74"/>
      <c r="E9" s="16"/>
      <c r="F9" s="16"/>
      <c r="G9" s="16"/>
      <c r="H9" s="365">
        <v>1122417.3865499999</v>
      </c>
    </row>
    <row r="10" spans="1:8" x14ac:dyDescent="0.2">
      <c r="A10" s="115" t="s">
        <v>461</v>
      </c>
      <c r="B10" s="16"/>
      <c r="C10" s="22"/>
      <c r="D10" s="16"/>
      <c r="E10" s="16"/>
      <c r="F10" s="16"/>
      <c r="G10" s="16"/>
      <c r="H10" s="365">
        <v>-289298.4498020421</v>
      </c>
    </row>
    <row r="11" spans="1:8" x14ac:dyDescent="0.2">
      <c r="A11" s="21"/>
      <c r="B11" s="16"/>
      <c r="C11" s="22"/>
      <c r="D11" s="16"/>
      <c r="E11" s="16"/>
      <c r="F11" s="16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16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16"/>
      <c r="G13" s="16"/>
      <c r="H13" s="363">
        <v>-576352.64325204166</v>
      </c>
    </row>
    <row r="14" spans="1:8" x14ac:dyDescent="0.2">
      <c r="A14" s="4" t="s">
        <v>233</v>
      </c>
      <c r="B14" s="16"/>
      <c r="C14" s="22"/>
      <c r="D14" s="16"/>
      <c r="E14" s="16"/>
      <c r="F14" s="16"/>
      <c r="G14" s="16"/>
      <c r="H14" s="363">
        <v>1221911.53</v>
      </c>
    </row>
    <row r="15" spans="1:8" x14ac:dyDescent="0.2">
      <c r="A15" s="115" t="s">
        <v>231</v>
      </c>
      <c r="B15" s="16"/>
      <c r="C15" s="22"/>
      <c r="D15" s="16"/>
      <c r="E15" s="16"/>
      <c r="F15" s="16"/>
      <c r="G15" s="16"/>
      <c r="H15" s="365">
        <v>1221911.53</v>
      </c>
    </row>
    <row r="16" spans="1:8" x14ac:dyDescent="0.2">
      <c r="A16" s="115" t="s">
        <v>232</v>
      </c>
      <c r="B16" s="16"/>
      <c r="C16" s="22"/>
      <c r="D16" s="16"/>
      <c r="E16" s="91"/>
      <c r="F16" s="16"/>
      <c r="G16" s="16"/>
      <c r="H16" s="365">
        <v>1221911.53</v>
      </c>
    </row>
    <row r="17" spans="1:8" x14ac:dyDescent="0.2">
      <c r="A17" s="115" t="s">
        <v>224</v>
      </c>
      <c r="B17" s="16"/>
      <c r="C17" s="22"/>
      <c r="D17" s="16"/>
      <c r="E17" s="16"/>
      <c r="F17" s="16"/>
      <c r="G17" s="16"/>
      <c r="H17" s="363">
        <v>645558.88674795837</v>
      </c>
    </row>
    <row r="18" spans="1:8" x14ac:dyDescent="0.2">
      <c r="A18" s="4" t="s">
        <v>146</v>
      </c>
      <c r="B18" s="74"/>
      <c r="C18" s="99"/>
      <c r="D18" s="74"/>
      <c r="E18" s="16"/>
      <c r="F18" s="16"/>
      <c r="G18" s="16"/>
      <c r="H18" s="365">
        <v>1122417.3865499999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16"/>
      <c r="G19" s="16"/>
      <c r="H19" s="365">
        <v>-476858.49980204157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75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109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56018.57</v>
      </c>
      <c r="G24" s="221"/>
      <c r="H24" s="222">
        <v>102211.97795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47.44</v>
      </c>
      <c r="G25" s="221"/>
      <c r="H25" s="222">
        <v>47.44285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5213.5</v>
      </c>
      <c r="F26" s="374">
        <v>47.44</v>
      </c>
      <c r="G26" s="375">
        <v>5213.5</v>
      </c>
      <c r="H26" s="376">
        <v>47.44285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3729.58</v>
      </c>
      <c r="G27" s="221"/>
      <c r="H27" s="222">
        <v>3748.8828000000003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373">
        <v>1092.9000000000001</v>
      </c>
      <c r="F28" s="374">
        <v>2780.34</v>
      </c>
      <c r="G28" s="375">
        <v>1092.9000000000001</v>
      </c>
      <c r="H28" s="376">
        <v>2767.2228000000005</v>
      </c>
    </row>
    <row r="29" spans="1:8" s="7" customFormat="1" ht="13.5" x14ac:dyDescent="0.2">
      <c r="A29" s="230" t="s">
        <v>283</v>
      </c>
      <c r="B29" s="164"/>
      <c r="C29" s="178" t="s">
        <v>65</v>
      </c>
      <c r="D29" s="268"/>
      <c r="E29" s="380">
        <v>0</v>
      </c>
      <c r="F29" s="381">
        <v>949.24</v>
      </c>
      <c r="G29" s="382"/>
      <c r="H29" s="255">
        <v>981.66</v>
      </c>
    </row>
    <row r="30" spans="1:8" s="7" customFormat="1" ht="14.25" thickBot="1" x14ac:dyDescent="0.25">
      <c r="A30" s="231" t="s">
        <v>429</v>
      </c>
      <c r="B30" s="15" t="s">
        <v>3</v>
      </c>
      <c r="C30" s="24"/>
      <c r="D30" s="290">
        <v>469.90000000000003</v>
      </c>
      <c r="E30" s="377">
        <v>0</v>
      </c>
      <c r="F30" s="378">
        <v>0</v>
      </c>
      <c r="G30" s="223">
        <v>2</v>
      </c>
      <c r="H30" s="379">
        <v>981.66</v>
      </c>
    </row>
    <row r="31" spans="1:8" s="9" customFormat="1" ht="26.25" thickBot="1" x14ac:dyDescent="0.25">
      <c r="A31" s="31" t="s">
        <v>31</v>
      </c>
      <c r="B31" s="34"/>
      <c r="C31" s="29"/>
      <c r="D31" s="266"/>
      <c r="E31" s="221"/>
      <c r="F31" s="222">
        <v>47.44</v>
      </c>
      <c r="G31" s="221"/>
      <c r="H31" s="222">
        <v>41175.360000000001</v>
      </c>
    </row>
    <row r="32" spans="1:8" s="7" customFormat="1" ht="16.5" x14ac:dyDescent="0.2">
      <c r="A32" s="136" t="s">
        <v>33</v>
      </c>
      <c r="B32" s="89"/>
      <c r="C32" s="24" t="s">
        <v>66</v>
      </c>
      <c r="D32" s="452"/>
      <c r="E32" s="380">
        <v>0</v>
      </c>
      <c r="F32" s="381">
        <v>0</v>
      </c>
      <c r="G32" s="382"/>
      <c r="H32" s="255">
        <v>41175.360000000001</v>
      </c>
    </row>
    <row r="33" spans="1:8" s="7" customFormat="1" ht="14.25" thickBot="1" x14ac:dyDescent="0.25">
      <c r="A33" s="191" t="s">
        <v>234</v>
      </c>
      <c r="B33" s="35" t="s">
        <v>25</v>
      </c>
      <c r="C33" s="24"/>
      <c r="D33" s="451">
        <v>361.42</v>
      </c>
      <c r="E33" s="377">
        <v>0</v>
      </c>
      <c r="F33" s="378">
        <v>0</v>
      </c>
      <c r="G33" s="223">
        <v>116</v>
      </c>
      <c r="H33" s="379">
        <v>41175.360000000001</v>
      </c>
    </row>
    <row r="34" spans="1:8" s="9" customFormat="1" ht="26.25" thickBot="1" x14ac:dyDescent="0.25">
      <c r="A34" s="123" t="s">
        <v>34</v>
      </c>
      <c r="B34" s="124"/>
      <c r="C34" s="125"/>
      <c r="D34" s="275"/>
      <c r="E34" s="221"/>
      <c r="F34" s="222">
        <v>828.95</v>
      </c>
      <c r="G34" s="221"/>
      <c r="H34" s="222">
        <v>0</v>
      </c>
    </row>
    <row r="35" spans="1:8" s="9" customFormat="1" ht="26.25" thickBot="1" x14ac:dyDescent="0.25">
      <c r="A35" s="31" t="s">
        <v>36</v>
      </c>
      <c r="B35" s="260"/>
      <c r="C35" s="411"/>
      <c r="D35" s="412"/>
      <c r="E35" s="221"/>
      <c r="F35" s="246">
        <v>44369.43</v>
      </c>
      <c r="G35" s="221"/>
      <c r="H35" s="246">
        <v>13914.5448</v>
      </c>
    </row>
    <row r="36" spans="1:8" s="7" customFormat="1" ht="24" x14ac:dyDescent="0.2">
      <c r="A36" s="126" t="s">
        <v>14</v>
      </c>
      <c r="B36" s="416" t="s">
        <v>4</v>
      </c>
      <c r="C36" s="417">
        <v>2</v>
      </c>
      <c r="D36" s="418">
        <v>0.77</v>
      </c>
      <c r="E36" s="407">
        <v>1464.1</v>
      </c>
      <c r="F36" s="374">
        <v>2254.71</v>
      </c>
      <c r="G36" s="375">
        <f>E36</f>
        <v>1464.1</v>
      </c>
      <c r="H36" s="376">
        <v>2254.7139999999999</v>
      </c>
    </row>
    <row r="37" spans="1:8" s="7" customFormat="1" ht="24" x14ac:dyDescent="0.2">
      <c r="A37" s="166" t="s">
        <v>257</v>
      </c>
      <c r="B37" s="15" t="s">
        <v>4</v>
      </c>
      <c r="C37" s="122">
        <v>4</v>
      </c>
      <c r="D37" s="419">
        <v>9.4E-2</v>
      </c>
      <c r="E37" s="408">
        <v>1464.1</v>
      </c>
      <c r="F37" s="378">
        <v>550.5</v>
      </c>
      <c r="G37" s="375">
        <f>E37</f>
        <v>1464.1</v>
      </c>
      <c r="H37" s="379">
        <v>275.25079999999997</v>
      </c>
    </row>
    <row r="38" spans="1:8" s="7" customFormat="1" ht="17.25" x14ac:dyDescent="0.2">
      <c r="A38" s="404" t="s">
        <v>33</v>
      </c>
      <c r="B38" s="89" t="s">
        <v>4</v>
      </c>
      <c r="C38" s="212" t="s">
        <v>66</v>
      </c>
      <c r="D38" s="290"/>
      <c r="E38" s="409"/>
      <c r="F38" s="255">
        <v>41564.22</v>
      </c>
      <c r="G38" s="382"/>
      <c r="H38" s="255">
        <v>11384.58</v>
      </c>
    </row>
    <row r="39" spans="1:8" s="7" customFormat="1" ht="13.5" x14ac:dyDescent="0.2">
      <c r="A39" s="405" t="s">
        <v>373</v>
      </c>
      <c r="B39" s="15" t="s">
        <v>4</v>
      </c>
      <c r="C39" s="122">
        <v>1</v>
      </c>
      <c r="D39" s="279" t="s">
        <v>464</v>
      </c>
      <c r="E39" s="408">
        <v>0</v>
      </c>
      <c r="F39" s="378">
        <v>0</v>
      </c>
      <c r="G39" s="223">
        <v>8.4</v>
      </c>
      <c r="H39" s="379">
        <v>11384.58</v>
      </c>
    </row>
    <row r="40" spans="1:8" s="7" customFormat="1" ht="14.25" thickBot="1" x14ac:dyDescent="0.25">
      <c r="A40" s="406" t="s">
        <v>258</v>
      </c>
      <c r="B40" s="477"/>
      <c r="C40" s="28"/>
      <c r="D40" s="478"/>
      <c r="E40" s="410">
        <v>0</v>
      </c>
      <c r="F40" s="381">
        <v>41564.22</v>
      </c>
      <c r="G40" s="382"/>
      <c r="H40" s="255">
        <v>0</v>
      </c>
    </row>
    <row r="41" spans="1:8" s="9" customFormat="1" ht="26.25" thickBot="1" x14ac:dyDescent="0.25">
      <c r="A41" s="483" t="s">
        <v>37</v>
      </c>
      <c r="B41" s="484"/>
      <c r="C41" s="485"/>
      <c r="D41" s="280"/>
      <c r="E41" s="221"/>
      <c r="F41" s="246">
        <v>281.01</v>
      </c>
      <c r="G41" s="221"/>
      <c r="H41" s="246">
        <v>281.00799999999998</v>
      </c>
    </row>
    <row r="42" spans="1:8" s="18" customFormat="1" ht="45.75" thickBot="1" x14ac:dyDescent="0.25">
      <c r="A42" s="508" t="s">
        <v>38</v>
      </c>
      <c r="B42" s="480" t="s">
        <v>4</v>
      </c>
      <c r="C42" s="481">
        <v>1</v>
      </c>
      <c r="D42" s="482">
        <v>0.52</v>
      </c>
      <c r="E42" s="373">
        <v>540.4</v>
      </c>
      <c r="F42" s="374">
        <v>281.01</v>
      </c>
      <c r="G42" s="375">
        <v>540.4</v>
      </c>
      <c r="H42" s="376">
        <v>281.00799999999998</v>
      </c>
    </row>
    <row r="43" spans="1:8" s="9" customFormat="1" ht="26.25" thickBot="1" x14ac:dyDescent="0.25">
      <c r="A43" s="131" t="s">
        <v>39</v>
      </c>
      <c r="B43" s="124"/>
      <c r="C43" s="125"/>
      <c r="D43" s="275"/>
      <c r="E43" s="221"/>
      <c r="F43" s="246">
        <v>161.62</v>
      </c>
      <c r="G43" s="221"/>
      <c r="H43" s="246">
        <v>41729.920499999993</v>
      </c>
    </row>
    <row r="44" spans="1:8" s="7" customFormat="1" ht="57.75" customHeight="1" x14ac:dyDescent="0.2">
      <c r="A44" s="41" t="s">
        <v>40</v>
      </c>
      <c r="B44" s="235" t="s">
        <v>63</v>
      </c>
      <c r="C44" s="24" t="s">
        <v>67</v>
      </c>
      <c r="D44" s="453">
        <v>3.1E-2</v>
      </c>
      <c r="E44" s="373">
        <v>5213.5</v>
      </c>
      <c r="F44" s="374">
        <v>161.62</v>
      </c>
      <c r="G44" s="375">
        <v>5213.5</v>
      </c>
      <c r="H44" s="376">
        <v>161.61850000000001</v>
      </c>
    </row>
    <row r="45" spans="1:8" s="7" customFormat="1" ht="16.5" x14ac:dyDescent="0.2">
      <c r="A45" s="136" t="s">
        <v>33</v>
      </c>
      <c r="B45" s="90"/>
      <c r="C45" s="24" t="s">
        <v>66</v>
      </c>
      <c r="D45" s="452"/>
      <c r="E45" s="382"/>
      <c r="F45" s="255">
        <v>0</v>
      </c>
      <c r="G45" s="382"/>
      <c r="H45" s="255">
        <v>41568.301999999996</v>
      </c>
    </row>
    <row r="46" spans="1:8" s="7" customFormat="1" ht="13.5" x14ac:dyDescent="0.2">
      <c r="A46" s="138" t="s">
        <v>222</v>
      </c>
      <c r="B46" s="121" t="s">
        <v>4</v>
      </c>
      <c r="C46" s="236">
        <v>1</v>
      </c>
      <c r="D46" s="451">
        <v>167.56</v>
      </c>
      <c r="E46" s="377">
        <v>0</v>
      </c>
      <c r="F46" s="378">
        <v>0</v>
      </c>
      <c r="G46" s="223">
        <v>5.2</v>
      </c>
      <c r="H46" s="379">
        <v>871.31200000000001</v>
      </c>
    </row>
    <row r="47" spans="1:8" s="7" customFormat="1" ht="14.25" thickBot="1" x14ac:dyDescent="0.25">
      <c r="A47" s="138" t="s">
        <v>288</v>
      </c>
      <c r="B47" s="121" t="s">
        <v>3</v>
      </c>
      <c r="C47" s="236">
        <v>1</v>
      </c>
      <c r="D47" s="451" t="s">
        <v>464</v>
      </c>
      <c r="E47" s="377">
        <v>0</v>
      </c>
      <c r="F47" s="378">
        <v>0</v>
      </c>
      <c r="G47" s="223">
        <v>5</v>
      </c>
      <c r="H47" s="379">
        <v>40696.99</v>
      </c>
    </row>
    <row r="48" spans="1:8" s="9" customFormat="1" ht="26.25" thickBot="1" x14ac:dyDescent="0.25">
      <c r="A48" s="131" t="s">
        <v>41</v>
      </c>
      <c r="B48" s="124"/>
      <c r="C48" s="125"/>
      <c r="D48" s="275"/>
      <c r="E48" s="221"/>
      <c r="F48" s="246">
        <v>828.95</v>
      </c>
      <c r="G48" s="221"/>
      <c r="H48" s="246">
        <v>0</v>
      </c>
    </row>
    <row r="49" spans="1:8" s="9" customFormat="1" ht="26.25" thickBot="1" x14ac:dyDescent="0.25">
      <c r="A49" s="134" t="s">
        <v>43</v>
      </c>
      <c r="B49" s="135"/>
      <c r="C49" s="239"/>
      <c r="D49" s="454"/>
      <c r="E49" s="221"/>
      <c r="F49" s="246">
        <v>187.69</v>
      </c>
      <c r="G49" s="221"/>
      <c r="H49" s="246">
        <v>187.68599999999998</v>
      </c>
    </row>
    <row r="50" spans="1:8" s="7" customFormat="1" ht="17.25" thickBot="1" x14ac:dyDescent="0.25">
      <c r="A50" s="106" t="s">
        <v>44</v>
      </c>
      <c r="B50" s="36" t="s">
        <v>63</v>
      </c>
      <c r="C50" s="229"/>
      <c r="D50" s="453">
        <v>3.6000000000000004E-2</v>
      </c>
      <c r="E50" s="373">
        <v>5213.5</v>
      </c>
      <c r="F50" s="374">
        <v>187.69</v>
      </c>
      <c r="G50" s="375">
        <v>5213.5</v>
      </c>
      <c r="H50" s="376">
        <v>187.68599999999998</v>
      </c>
    </row>
    <row r="51" spans="1:8" s="9" customFormat="1" ht="26.25" thickBot="1" x14ac:dyDescent="0.25">
      <c r="A51" s="31" t="s">
        <v>45</v>
      </c>
      <c r="B51" s="34"/>
      <c r="C51" s="240"/>
      <c r="D51" s="280"/>
      <c r="E51" s="384">
        <v>56</v>
      </c>
      <c r="F51" s="400">
        <v>5536.46</v>
      </c>
      <c r="G51" s="221"/>
      <c r="H51" s="246">
        <v>1127.133</v>
      </c>
    </row>
    <row r="52" spans="1:8" s="7" customFormat="1" ht="56.25" x14ac:dyDescent="0.2">
      <c r="A52" s="112" t="s">
        <v>46</v>
      </c>
      <c r="B52" s="36" t="s">
        <v>147</v>
      </c>
      <c r="C52" s="26" t="s">
        <v>67</v>
      </c>
      <c r="D52" s="453">
        <v>4.5860000000000003</v>
      </c>
      <c r="E52" s="373">
        <v>56</v>
      </c>
      <c r="F52" s="374">
        <v>513.63</v>
      </c>
      <c r="G52" s="375">
        <v>50</v>
      </c>
      <c r="H52" s="376">
        <v>229.3</v>
      </c>
    </row>
    <row r="53" spans="1:8" s="7" customFormat="1" ht="13.5" x14ac:dyDescent="0.2">
      <c r="A53" s="142" t="s">
        <v>47</v>
      </c>
      <c r="B53" s="15"/>
      <c r="C53" s="25"/>
      <c r="D53" s="452"/>
      <c r="E53" s="377">
        <v>0</v>
      </c>
      <c r="F53" s="381">
        <v>5022.83</v>
      </c>
      <c r="G53" s="254"/>
      <c r="H53" s="255">
        <v>897.83299999999997</v>
      </c>
    </row>
    <row r="54" spans="1:8" s="7" customFormat="1" ht="13.5" x14ac:dyDescent="0.2">
      <c r="A54" s="144" t="s">
        <v>292</v>
      </c>
      <c r="B54" s="145" t="s">
        <v>4</v>
      </c>
      <c r="C54" s="111">
        <v>1</v>
      </c>
      <c r="D54" s="465">
        <v>143.94999999999999</v>
      </c>
      <c r="E54" s="377">
        <v>0</v>
      </c>
      <c r="F54" s="378">
        <v>0</v>
      </c>
      <c r="G54" s="223">
        <v>2.94</v>
      </c>
      <c r="H54" s="379">
        <v>423.21299999999997</v>
      </c>
    </row>
    <row r="55" spans="1:8" s="7" customFormat="1" x14ac:dyDescent="0.2">
      <c r="A55" s="243" t="s">
        <v>199</v>
      </c>
      <c r="B55" s="244" t="s">
        <v>200</v>
      </c>
      <c r="C55" s="186"/>
      <c r="D55" s="282"/>
      <c r="E55" s="386"/>
      <c r="F55" s="445">
        <v>5022.83</v>
      </c>
      <c r="G55" s="254"/>
      <c r="H55" s="255">
        <v>474.62</v>
      </c>
    </row>
    <row r="56" spans="1:8" s="7" customFormat="1" ht="14.25" thickBot="1" x14ac:dyDescent="0.25">
      <c r="A56" s="63" t="s">
        <v>366</v>
      </c>
      <c r="B56" s="42" t="s">
        <v>3</v>
      </c>
      <c r="C56" s="25"/>
      <c r="D56" s="272">
        <v>474.62</v>
      </c>
      <c r="E56" s="377">
        <v>0</v>
      </c>
      <c r="F56" s="378">
        <v>0</v>
      </c>
      <c r="G56" s="223">
        <v>1</v>
      </c>
      <c r="H56" s="379">
        <v>474.62</v>
      </c>
    </row>
    <row r="57" spans="1:8" s="9" customFormat="1" ht="26.25" customHeight="1" thickBot="1" x14ac:dyDescent="0.25">
      <c r="A57" s="523" t="s">
        <v>48</v>
      </c>
      <c r="B57" s="524"/>
      <c r="C57" s="524"/>
      <c r="D57" s="525"/>
      <c r="E57" s="221"/>
      <c r="F57" s="246">
        <v>217807.12000000002</v>
      </c>
      <c r="G57" s="221"/>
      <c r="H57" s="246">
        <v>378915.598</v>
      </c>
    </row>
    <row r="58" spans="1:8" s="9" customFormat="1" ht="26.25" thickBot="1" x14ac:dyDescent="0.25">
      <c r="A58" s="131" t="s">
        <v>212</v>
      </c>
      <c r="B58" s="124"/>
      <c r="C58" s="125"/>
      <c r="D58" s="275"/>
      <c r="E58" s="198">
        <v>0</v>
      </c>
      <c r="F58" s="199">
        <v>14207</v>
      </c>
      <c r="G58" s="221"/>
      <c r="H58" s="246">
        <v>7360.9800000000005</v>
      </c>
    </row>
    <row r="59" spans="1:8" s="7" customFormat="1" ht="16.5" customHeight="1" x14ac:dyDescent="0.2">
      <c r="A59" s="137" t="s">
        <v>213</v>
      </c>
      <c r="B59" s="141" t="s">
        <v>445</v>
      </c>
      <c r="C59" s="111">
        <v>3</v>
      </c>
      <c r="D59" s="451">
        <v>37.21</v>
      </c>
      <c r="E59" s="373">
        <v>119</v>
      </c>
      <c r="F59" s="374">
        <v>13282.19</v>
      </c>
      <c r="G59" s="375">
        <v>282</v>
      </c>
      <c r="H59" s="376">
        <v>8155.05</v>
      </c>
    </row>
    <row r="60" spans="1:8" s="7" customFormat="1" ht="13.5" x14ac:dyDescent="0.2">
      <c r="A60" s="149" t="s">
        <v>47</v>
      </c>
      <c r="B60" s="141"/>
      <c r="C60" s="150"/>
      <c r="D60" s="452"/>
      <c r="E60" s="377">
        <v>0</v>
      </c>
      <c r="F60" s="388">
        <v>924.81</v>
      </c>
      <c r="G60" s="254"/>
      <c r="H60" s="379">
        <v>-794.06999999999994</v>
      </c>
    </row>
    <row r="61" spans="1:8" s="7" customFormat="1" ht="13.5" x14ac:dyDescent="0.2">
      <c r="A61" s="139" t="s">
        <v>50</v>
      </c>
      <c r="B61" s="141" t="s">
        <v>284</v>
      </c>
      <c r="C61" s="247">
        <v>1</v>
      </c>
      <c r="D61" s="451">
        <v>61.65</v>
      </c>
      <c r="E61" s="377">
        <v>15</v>
      </c>
      <c r="F61" s="378">
        <v>924.81</v>
      </c>
      <c r="G61" s="223">
        <v>18</v>
      </c>
      <c r="H61" s="379">
        <v>1109.7</v>
      </c>
    </row>
    <row r="62" spans="1:8" s="7" customFormat="1" ht="18" thickBot="1" x14ac:dyDescent="0.25">
      <c r="A62" s="139" t="s">
        <v>447</v>
      </c>
      <c r="B62" s="141" t="s">
        <v>297</v>
      </c>
      <c r="C62" s="248" t="s">
        <v>68</v>
      </c>
      <c r="D62" s="268"/>
      <c r="E62" s="383">
        <v>0</v>
      </c>
      <c r="F62" s="389">
        <v>0</v>
      </c>
      <c r="G62" s="390">
        <v>0</v>
      </c>
      <c r="H62" s="391">
        <v>-1903.77</v>
      </c>
    </row>
    <row r="63" spans="1:8" s="9" customFormat="1" ht="39" thickBot="1" x14ac:dyDescent="0.25">
      <c r="A63" s="31" t="s">
        <v>51</v>
      </c>
      <c r="B63" s="38"/>
      <c r="C63" s="49"/>
      <c r="D63" s="284"/>
      <c r="E63" s="392"/>
      <c r="F63" s="393">
        <v>44032.97</v>
      </c>
      <c r="G63" s="392"/>
      <c r="H63" s="393">
        <v>194484.234</v>
      </c>
    </row>
    <row r="64" spans="1:8" s="7" customFormat="1" ht="33.75" x14ac:dyDescent="0.2">
      <c r="A64" s="151" t="s">
        <v>52</v>
      </c>
      <c r="B64" s="36"/>
      <c r="C64" s="32"/>
      <c r="D64" s="268"/>
      <c r="E64" s="373">
        <v>0</v>
      </c>
      <c r="F64" s="442">
        <v>14021.85</v>
      </c>
      <c r="G64" s="443"/>
      <c r="H64" s="444">
        <v>7541.4390000000003</v>
      </c>
    </row>
    <row r="65" spans="1:8" s="7" customFormat="1" ht="13.5" x14ac:dyDescent="0.2">
      <c r="A65" s="68" t="s">
        <v>15</v>
      </c>
      <c r="B65" s="15" t="s">
        <v>4</v>
      </c>
      <c r="C65" s="145">
        <v>1</v>
      </c>
      <c r="D65" s="285">
        <v>1.24</v>
      </c>
      <c r="E65" s="377">
        <v>5213.5</v>
      </c>
      <c r="F65" s="378">
        <v>6464.74</v>
      </c>
      <c r="G65" s="223">
        <v>0</v>
      </c>
      <c r="H65" s="379">
        <v>0</v>
      </c>
    </row>
    <row r="66" spans="1:8" s="18" customFormat="1" ht="13.5" x14ac:dyDescent="0.2">
      <c r="A66" s="69" t="s">
        <v>16</v>
      </c>
      <c r="B66" s="56" t="s">
        <v>4</v>
      </c>
      <c r="C66" s="111">
        <v>12</v>
      </c>
      <c r="D66" s="285">
        <v>0.51</v>
      </c>
      <c r="E66" s="377">
        <v>1092.9000000000001</v>
      </c>
      <c r="F66" s="378">
        <v>6688.55</v>
      </c>
      <c r="G66" s="223">
        <v>1092.9000000000001</v>
      </c>
      <c r="H66" s="379">
        <v>6677.6190000000006</v>
      </c>
    </row>
    <row r="67" spans="1:8" s="18" customFormat="1" ht="13.5" x14ac:dyDescent="0.2">
      <c r="A67" s="70" t="s">
        <v>17</v>
      </c>
      <c r="B67" s="56" t="s">
        <v>18</v>
      </c>
      <c r="C67" s="111">
        <v>12</v>
      </c>
      <c r="D67" s="285">
        <v>72.38</v>
      </c>
      <c r="E67" s="377">
        <v>1</v>
      </c>
      <c r="F67" s="378">
        <v>868.56</v>
      </c>
      <c r="G67" s="223">
        <v>1</v>
      </c>
      <c r="H67" s="379">
        <v>863.81999999999994</v>
      </c>
    </row>
    <row r="68" spans="1:8" s="7" customFormat="1" ht="13.5" x14ac:dyDescent="0.2">
      <c r="A68" s="249" t="s">
        <v>47</v>
      </c>
      <c r="B68" s="250"/>
      <c r="C68" s="150"/>
      <c r="D68" s="268"/>
      <c r="E68" s="377">
        <v>0</v>
      </c>
      <c r="F68" s="381">
        <v>17517.36</v>
      </c>
      <c r="G68" s="251"/>
      <c r="H68" s="252">
        <v>147209.79999999999</v>
      </c>
    </row>
    <row r="69" spans="1:8" s="7" customFormat="1" x14ac:dyDescent="0.2">
      <c r="A69" s="160" t="s">
        <v>225</v>
      </c>
      <c r="B69" s="54"/>
      <c r="C69" s="33"/>
      <c r="D69" s="458">
        <v>0.28000000000000003</v>
      </c>
      <c r="E69" s="395">
        <v>5213.5</v>
      </c>
      <c r="F69" s="388">
        <v>17517.36</v>
      </c>
      <c r="G69" s="254"/>
      <c r="H69" s="255">
        <v>147209.79999999999</v>
      </c>
    </row>
    <row r="70" spans="1:8" s="7" customFormat="1" ht="13.5" x14ac:dyDescent="0.2">
      <c r="A70" s="327" t="s">
        <v>238</v>
      </c>
      <c r="B70" s="42" t="s">
        <v>3</v>
      </c>
      <c r="C70" s="84">
        <v>1</v>
      </c>
      <c r="D70" s="291">
        <v>661.34</v>
      </c>
      <c r="E70" s="377">
        <v>0</v>
      </c>
      <c r="F70" s="378">
        <v>0</v>
      </c>
      <c r="G70" s="223">
        <v>10</v>
      </c>
      <c r="H70" s="379">
        <v>6613.4000000000005</v>
      </c>
    </row>
    <row r="71" spans="1:8" s="13" customFormat="1" ht="13.5" x14ac:dyDescent="0.2">
      <c r="A71" s="337" t="s">
        <v>321</v>
      </c>
      <c r="B71" s="53" t="s">
        <v>185</v>
      </c>
      <c r="C71" s="33"/>
      <c r="D71" s="272">
        <v>183.3</v>
      </c>
      <c r="E71" s="377">
        <v>0</v>
      </c>
      <c r="F71" s="378">
        <v>0</v>
      </c>
      <c r="G71" s="223">
        <v>657</v>
      </c>
      <c r="H71" s="379">
        <v>118054.80000000002</v>
      </c>
    </row>
    <row r="72" spans="1:8" s="13" customFormat="1" ht="13.5" x14ac:dyDescent="0.2">
      <c r="A72" s="337" t="s">
        <v>438</v>
      </c>
      <c r="B72" s="53" t="s">
        <v>185</v>
      </c>
      <c r="C72" s="33"/>
      <c r="D72" s="272">
        <v>533.70000000000005</v>
      </c>
      <c r="E72" s="377">
        <v>0</v>
      </c>
      <c r="F72" s="378">
        <v>0</v>
      </c>
      <c r="G72" s="223">
        <v>24</v>
      </c>
      <c r="H72" s="379">
        <v>12808.800000000001</v>
      </c>
    </row>
    <row r="73" spans="1:8" s="13" customFormat="1" ht="13.5" x14ac:dyDescent="0.2">
      <c r="A73" s="338" t="s">
        <v>165</v>
      </c>
      <c r="B73" s="105" t="s">
        <v>3</v>
      </c>
      <c r="C73" s="33"/>
      <c r="D73" s="272">
        <v>62.48</v>
      </c>
      <c r="E73" s="377">
        <v>0</v>
      </c>
      <c r="F73" s="378">
        <v>0</v>
      </c>
      <c r="G73" s="223">
        <v>6</v>
      </c>
      <c r="H73" s="379">
        <v>374.88</v>
      </c>
    </row>
    <row r="74" spans="1:8" s="13" customFormat="1" ht="13.5" x14ac:dyDescent="0.2">
      <c r="A74" s="340" t="s">
        <v>169</v>
      </c>
      <c r="B74" s="35" t="s">
        <v>3</v>
      </c>
      <c r="C74" s="33"/>
      <c r="D74" s="272">
        <v>65.66</v>
      </c>
      <c r="E74" s="377">
        <v>0</v>
      </c>
      <c r="F74" s="378">
        <v>0</v>
      </c>
      <c r="G74" s="223">
        <v>4</v>
      </c>
      <c r="H74" s="379">
        <v>262.64</v>
      </c>
    </row>
    <row r="75" spans="1:8" s="13" customFormat="1" ht="13.5" x14ac:dyDescent="0.2">
      <c r="A75" s="342" t="s">
        <v>171</v>
      </c>
      <c r="B75" s="35" t="s">
        <v>3</v>
      </c>
      <c r="C75" s="33"/>
      <c r="D75" s="272">
        <v>97.28</v>
      </c>
      <c r="E75" s="377">
        <v>0</v>
      </c>
      <c r="F75" s="378">
        <v>0</v>
      </c>
      <c r="G75" s="223">
        <v>1</v>
      </c>
      <c r="H75" s="379">
        <v>97.28</v>
      </c>
    </row>
    <row r="76" spans="1:8" s="13" customFormat="1" ht="13.5" x14ac:dyDescent="0.2">
      <c r="A76" s="328" t="s">
        <v>173</v>
      </c>
      <c r="B76" s="35" t="s">
        <v>3</v>
      </c>
      <c r="C76" s="33"/>
      <c r="D76" s="272">
        <v>55.46</v>
      </c>
      <c r="E76" s="377">
        <v>0</v>
      </c>
      <c r="F76" s="378">
        <v>0</v>
      </c>
      <c r="G76" s="223">
        <v>4</v>
      </c>
      <c r="H76" s="379">
        <v>221.84</v>
      </c>
    </row>
    <row r="77" spans="1:8" s="13" customFormat="1" ht="13.5" x14ac:dyDescent="0.2">
      <c r="A77" s="328" t="s">
        <v>175</v>
      </c>
      <c r="B77" s="35" t="s">
        <v>3</v>
      </c>
      <c r="C77" s="33"/>
      <c r="D77" s="272">
        <v>69.739999999999995</v>
      </c>
      <c r="E77" s="377">
        <v>0</v>
      </c>
      <c r="F77" s="378">
        <v>0</v>
      </c>
      <c r="G77" s="223">
        <v>1</v>
      </c>
      <c r="H77" s="379">
        <v>69.739999999999995</v>
      </c>
    </row>
    <row r="78" spans="1:8" s="13" customFormat="1" ht="13.5" x14ac:dyDescent="0.2">
      <c r="A78" s="234" t="s">
        <v>179</v>
      </c>
      <c r="B78" s="42" t="s">
        <v>147</v>
      </c>
      <c r="C78" s="33"/>
      <c r="D78" s="272">
        <v>798.97</v>
      </c>
      <c r="E78" s="377">
        <v>0</v>
      </c>
      <c r="F78" s="378">
        <v>0</v>
      </c>
      <c r="G78" s="223">
        <v>10</v>
      </c>
      <c r="H78" s="379">
        <v>7938.3</v>
      </c>
    </row>
    <row r="79" spans="1:8" s="13" customFormat="1" ht="13.5" x14ac:dyDescent="0.2">
      <c r="A79" s="320" t="s">
        <v>180</v>
      </c>
      <c r="B79" s="42" t="s">
        <v>147</v>
      </c>
      <c r="C79" s="33"/>
      <c r="D79" s="272">
        <v>413.63</v>
      </c>
      <c r="E79" s="377">
        <v>0</v>
      </c>
      <c r="F79" s="378">
        <v>0</v>
      </c>
      <c r="G79" s="223">
        <v>1</v>
      </c>
      <c r="H79" s="379">
        <v>413.63</v>
      </c>
    </row>
    <row r="80" spans="1:8" s="13" customFormat="1" ht="13.5" x14ac:dyDescent="0.2">
      <c r="A80" s="328" t="s">
        <v>183</v>
      </c>
      <c r="B80" s="42" t="s">
        <v>147</v>
      </c>
      <c r="C80" s="33"/>
      <c r="D80" s="272">
        <v>126.77</v>
      </c>
      <c r="E80" s="377">
        <v>0</v>
      </c>
      <c r="F80" s="378">
        <v>0</v>
      </c>
      <c r="G80" s="223">
        <v>3</v>
      </c>
      <c r="H80" s="379">
        <v>354.49</v>
      </c>
    </row>
    <row r="81" spans="1:8" s="13" customFormat="1" ht="36" x14ac:dyDescent="0.2">
      <c r="A81" s="106" t="s">
        <v>53</v>
      </c>
      <c r="B81" s="161" t="s">
        <v>18</v>
      </c>
      <c r="C81" s="162">
        <v>24</v>
      </c>
      <c r="D81" s="452">
        <v>62.24</v>
      </c>
      <c r="E81" s="377">
        <v>1</v>
      </c>
      <c r="F81" s="381">
        <v>1493.76</v>
      </c>
      <c r="G81" s="223">
        <v>1</v>
      </c>
      <c r="H81" s="255">
        <v>1415.24</v>
      </c>
    </row>
    <row r="82" spans="1:8" s="13" customFormat="1" x14ac:dyDescent="0.2">
      <c r="A82" s="345" t="s">
        <v>226</v>
      </c>
      <c r="B82" s="15" t="s">
        <v>18</v>
      </c>
      <c r="C82" s="33"/>
      <c r="D82" s="452">
        <v>11000</v>
      </c>
      <c r="E82" s="395">
        <v>1</v>
      </c>
      <c r="F82" s="388">
        <v>11000</v>
      </c>
      <c r="G82" s="254"/>
      <c r="H82" s="252">
        <v>38317.754999999997</v>
      </c>
    </row>
    <row r="83" spans="1:8" s="13" customFormat="1" ht="13.5" x14ac:dyDescent="0.2">
      <c r="A83" s="346" t="s">
        <v>382</v>
      </c>
      <c r="B83" s="44" t="s">
        <v>4</v>
      </c>
      <c r="C83" s="33"/>
      <c r="D83" s="272">
        <v>436.53</v>
      </c>
      <c r="E83" s="377">
        <v>0</v>
      </c>
      <c r="F83" s="378">
        <v>0</v>
      </c>
      <c r="G83" s="223">
        <v>1.5</v>
      </c>
      <c r="H83" s="379">
        <v>654.79499999999996</v>
      </c>
    </row>
    <row r="84" spans="1:8" s="13" customFormat="1" ht="13.5" x14ac:dyDescent="0.2">
      <c r="A84" s="346" t="s">
        <v>227</v>
      </c>
      <c r="B84" s="44" t="s">
        <v>147</v>
      </c>
      <c r="C84" s="33"/>
      <c r="D84" s="272">
        <v>1232.6199999999999</v>
      </c>
      <c r="E84" s="377">
        <v>0</v>
      </c>
      <c r="F84" s="378">
        <v>0</v>
      </c>
      <c r="G84" s="223">
        <v>2</v>
      </c>
      <c r="H84" s="379">
        <v>2465.2399999999998</v>
      </c>
    </row>
    <row r="85" spans="1:8" s="13" customFormat="1" ht="13.5" x14ac:dyDescent="0.2">
      <c r="A85" s="346" t="s">
        <v>228</v>
      </c>
      <c r="B85" s="44" t="s">
        <v>147</v>
      </c>
      <c r="C85" s="33"/>
      <c r="D85" s="272">
        <v>961.36</v>
      </c>
      <c r="E85" s="377">
        <v>0</v>
      </c>
      <c r="F85" s="378">
        <v>0</v>
      </c>
      <c r="G85" s="223">
        <v>2</v>
      </c>
      <c r="H85" s="379">
        <v>1922.72</v>
      </c>
    </row>
    <row r="86" spans="1:8" s="13" customFormat="1" ht="13.5" x14ac:dyDescent="0.2">
      <c r="A86" s="346" t="s">
        <v>451</v>
      </c>
      <c r="B86" s="42" t="s">
        <v>147</v>
      </c>
      <c r="C86" s="33"/>
      <c r="D86" s="272">
        <v>1131.42</v>
      </c>
      <c r="E86" s="377">
        <v>0</v>
      </c>
      <c r="F86" s="378">
        <v>0</v>
      </c>
      <c r="G86" s="223">
        <v>2</v>
      </c>
      <c r="H86" s="379">
        <v>2262.84</v>
      </c>
    </row>
    <row r="87" spans="1:8" s="7" customFormat="1" ht="13.5" x14ac:dyDescent="0.2">
      <c r="A87" s="347" t="s">
        <v>163</v>
      </c>
      <c r="B87" s="44" t="s">
        <v>147</v>
      </c>
      <c r="C87" s="33"/>
      <c r="D87" s="272">
        <v>79.400000000000006</v>
      </c>
      <c r="E87" s="377">
        <v>0</v>
      </c>
      <c r="F87" s="378">
        <v>0</v>
      </c>
      <c r="G87" s="223">
        <v>106</v>
      </c>
      <c r="H87" s="379">
        <v>8369.6</v>
      </c>
    </row>
    <row r="88" spans="1:8" s="7" customFormat="1" ht="13.5" x14ac:dyDescent="0.2">
      <c r="A88" s="348" t="s">
        <v>255</v>
      </c>
      <c r="B88" s="15" t="s">
        <v>3</v>
      </c>
      <c r="C88" s="24">
        <v>1</v>
      </c>
      <c r="D88" s="290">
        <v>773.27</v>
      </c>
      <c r="E88" s="377">
        <v>0</v>
      </c>
      <c r="F88" s="378">
        <v>0</v>
      </c>
      <c r="G88" s="223">
        <v>6</v>
      </c>
      <c r="H88" s="379">
        <v>4639.62</v>
      </c>
    </row>
    <row r="89" spans="1:8" s="7" customFormat="1" ht="13.5" x14ac:dyDescent="0.2">
      <c r="A89" s="327" t="s">
        <v>268</v>
      </c>
      <c r="B89" s="43" t="s">
        <v>162</v>
      </c>
      <c r="C89" s="85">
        <v>1</v>
      </c>
      <c r="D89" s="272">
        <v>1200.97</v>
      </c>
      <c r="E89" s="377">
        <v>0</v>
      </c>
      <c r="F89" s="378">
        <v>0</v>
      </c>
      <c r="G89" s="223">
        <v>3</v>
      </c>
      <c r="H89" s="379">
        <v>3602.91</v>
      </c>
    </row>
    <row r="90" spans="1:8" s="7" customFormat="1" ht="13.5" x14ac:dyDescent="0.2">
      <c r="A90" s="327" t="s">
        <v>238</v>
      </c>
      <c r="B90" s="42" t="s">
        <v>3</v>
      </c>
      <c r="C90" s="84">
        <v>1</v>
      </c>
      <c r="D90" s="291">
        <v>661.34</v>
      </c>
      <c r="E90" s="377">
        <v>0</v>
      </c>
      <c r="F90" s="378">
        <v>0</v>
      </c>
      <c r="G90" s="223">
        <v>9</v>
      </c>
      <c r="H90" s="379">
        <v>5952.06</v>
      </c>
    </row>
    <row r="91" spans="1:8" s="7" customFormat="1" ht="13.5" x14ac:dyDescent="0.2">
      <c r="A91" s="329" t="s">
        <v>239</v>
      </c>
      <c r="B91" s="42" t="s">
        <v>3</v>
      </c>
      <c r="C91" s="84">
        <v>1</v>
      </c>
      <c r="D91" s="291">
        <v>858.74</v>
      </c>
      <c r="E91" s="377">
        <v>0</v>
      </c>
      <c r="F91" s="378">
        <v>0</v>
      </c>
      <c r="G91" s="223">
        <v>2</v>
      </c>
      <c r="H91" s="379">
        <v>1717.48</v>
      </c>
    </row>
    <row r="92" spans="1:8" s="7" customFormat="1" ht="13.5" x14ac:dyDescent="0.2">
      <c r="A92" s="330" t="s">
        <v>240</v>
      </c>
      <c r="B92" s="98" t="s">
        <v>3</v>
      </c>
      <c r="C92" s="84">
        <v>1</v>
      </c>
      <c r="D92" s="291">
        <v>1268.58</v>
      </c>
      <c r="E92" s="377">
        <v>0</v>
      </c>
      <c r="F92" s="378">
        <v>0</v>
      </c>
      <c r="G92" s="223">
        <v>1</v>
      </c>
      <c r="H92" s="379">
        <v>1268.58</v>
      </c>
    </row>
    <row r="93" spans="1:8" s="7" customFormat="1" ht="13.5" x14ac:dyDescent="0.2">
      <c r="A93" s="328" t="s">
        <v>165</v>
      </c>
      <c r="B93" s="35" t="s">
        <v>3</v>
      </c>
      <c r="C93" s="33"/>
      <c r="D93" s="272">
        <v>62.48</v>
      </c>
      <c r="E93" s="377">
        <v>0</v>
      </c>
      <c r="F93" s="378">
        <v>0</v>
      </c>
      <c r="G93" s="223">
        <v>4</v>
      </c>
      <c r="H93" s="379">
        <v>249.92</v>
      </c>
    </row>
    <row r="94" spans="1:8" s="7" customFormat="1" ht="13.5" x14ac:dyDescent="0.2">
      <c r="A94" s="340" t="s">
        <v>169</v>
      </c>
      <c r="B94" s="35" t="s">
        <v>3</v>
      </c>
      <c r="C94" s="33"/>
      <c r="D94" s="272">
        <v>65.66</v>
      </c>
      <c r="E94" s="377">
        <v>0</v>
      </c>
      <c r="F94" s="378">
        <v>0</v>
      </c>
      <c r="G94" s="223">
        <v>1</v>
      </c>
      <c r="H94" s="379">
        <v>65.66</v>
      </c>
    </row>
    <row r="95" spans="1:8" s="7" customFormat="1" ht="13.5" x14ac:dyDescent="0.2">
      <c r="A95" s="333" t="s">
        <v>177</v>
      </c>
      <c r="B95" s="53" t="s">
        <v>147</v>
      </c>
      <c r="C95" s="33"/>
      <c r="D95" s="272">
        <v>65.760000000000005</v>
      </c>
      <c r="E95" s="377">
        <v>0</v>
      </c>
      <c r="F95" s="378">
        <v>0</v>
      </c>
      <c r="G95" s="223">
        <v>6</v>
      </c>
      <c r="H95" s="379">
        <v>394.56000000000006</v>
      </c>
    </row>
    <row r="96" spans="1:8" s="7" customFormat="1" ht="13.5" x14ac:dyDescent="0.2">
      <c r="A96" s="340" t="s">
        <v>178</v>
      </c>
      <c r="B96" s="42" t="s">
        <v>147</v>
      </c>
      <c r="C96" s="33"/>
      <c r="D96" s="272">
        <v>124.92</v>
      </c>
      <c r="E96" s="377">
        <v>0</v>
      </c>
      <c r="F96" s="378">
        <v>0</v>
      </c>
      <c r="G96" s="223">
        <v>2</v>
      </c>
      <c r="H96" s="379">
        <v>249.84</v>
      </c>
    </row>
    <row r="97" spans="1:8" s="7" customFormat="1" ht="13.5" x14ac:dyDescent="0.2">
      <c r="A97" s="234" t="s">
        <v>179</v>
      </c>
      <c r="B97" s="42" t="s">
        <v>147</v>
      </c>
      <c r="C97" s="33"/>
      <c r="D97" s="272">
        <v>798.97</v>
      </c>
      <c r="E97" s="377">
        <v>0</v>
      </c>
      <c r="F97" s="378">
        <v>0</v>
      </c>
      <c r="G97" s="223">
        <v>5</v>
      </c>
      <c r="H97" s="379">
        <v>3994.8500000000004</v>
      </c>
    </row>
    <row r="98" spans="1:8" s="7" customFormat="1" ht="14.25" thickBot="1" x14ac:dyDescent="0.25">
      <c r="A98" s="344" t="s">
        <v>183</v>
      </c>
      <c r="B98" s="42" t="s">
        <v>147</v>
      </c>
      <c r="C98" s="33"/>
      <c r="D98" s="272">
        <v>126.77</v>
      </c>
      <c r="E98" s="377">
        <v>0</v>
      </c>
      <c r="F98" s="378">
        <v>0</v>
      </c>
      <c r="G98" s="223">
        <v>4</v>
      </c>
      <c r="H98" s="379">
        <v>507.08</v>
      </c>
    </row>
    <row r="99" spans="1:8" s="7" customFormat="1" ht="26.25" thickBot="1" x14ac:dyDescent="0.25">
      <c r="A99" s="86" t="s">
        <v>216</v>
      </c>
      <c r="B99" s="34"/>
      <c r="C99" s="29"/>
      <c r="D99" s="295"/>
      <c r="E99" s="221"/>
      <c r="F99" s="246">
        <v>88402.4</v>
      </c>
      <c r="G99" s="221"/>
      <c r="H99" s="246">
        <v>88402.4</v>
      </c>
    </row>
    <row r="100" spans="1:8" s="6" customFormat="1" ht="13.5" x14ac:dyDescent="0.2">
      <c r="A100" s="106" t="s">
        <v>348</v>
      </c>
      <c r="B100" s="167" t="s">
        <v>284</v>
      </c>
      <c r="C100" s="168">
        <v>1</v>
      </c>
      <c r="D100" s="296">
        <v>20.38</v>
      </c>
      <c r="E100" s="373">
        <v>3340</v>
      </c>
      <c r="F100" s="374">
        <v>68069.2</v>
      </c>
      <c r="G100" s="375">
        <v>3340</v>
      </c>
      <c r="H100" s="376">
        <v>68069.2</v>
      </c>
    </row>
    <row r="101" spans="1:8" s="17" customFormat="1" ht="13.5" x14ac:dyDescent="0.2">
      <c r="A101" s="63" t="s">
        <v>54</v>
      </c>
      <c r="B101" s="171" t="s">
        <v>18</v>
      </c>
      <c r="C101" s="145">
        <v>1</v>
      </c>
      <c r="D101" s="457">
        <v>868.52</v>
      </c>
      <c r="E101" s="377">
        <v>1</v>
      </c>
      <c r="F101" s="378">
        <v>868.52</v>
      </c>
      <c r="G101" s="223">
        <v>1</v>
      </c>
      <c r="H101" s="379">
        <v>868.52</v>
      </c>
    </row>
    <row r="102" spans="1:8" s="6" customFormat="1" ht="13.5" x14ac:dyDescent="0.2">
      <c r="A102" s="55" t="s">
        <v>350</v>
      </c>
      <c r="B102" s="171" t="s">
        <v>18</v>
      </c>
      <c r="C102" s="145">
        <v>1</v>
      </c>
      <c r="D102" s="298">
        <v>434.26</v>
      </c>
      <c r="E102" s="377">
        <v>1</v>
      </c>
      <c r="F102" s="378">
        <v>434.26</v>
      </c>
      <c r="G102" s="223">
        <v>1</v>
      </c>
      <c r="H102" s="379">
        <v>434.26</v>
      </c>
    </row>
    <row r="103" spans="1:8" s="7" customFormat="1" ht="13.5" x14ac:dyDescent="0.2">
      <c r="A103" s="63" t="s">
        <v>351</v>
      </c>
      <c r="B103" s="171" t="s">
        <v>18</v>
      </c>
      <c r="C103" s="145">
        <v>1</v>
      </c>
      <c r="D103" s="298">
        <v>434.26</v>
      </c>
      <c r="E103" s="377">
        <v>1</v>
      </c>
      <c r="F103" s="378">
        <v>434.26</v>
      </c>
      <c r="G103" s="223">
        <v>1</v>
      </c>
      <c r="H103" s="379">
        <v>434.26</v>
      </c>
    </row>
    <row r="104" spans="1:8" s="9" customFormat="1" ht="24.75" thickBot="1" x14ac:dyDescent="0.25">
      <c r="A104" s="55" t="s">
        <v>55</v>
      </c>
      <c r="B104" s="170" t="s">
        <v>64</v>
      </c>
      <c r="C104" s="111">
        <v>1</v>
      </c>
      <c r="D104" s="299">
        <v>0.96</v>
      </c>
      <c r="E104" s="377">
        <v>19371</v>
      </c>
      <c r="F104" s="378">
        <v>18596.16</v>
      </c>
      <c r="G104" s="223">
        <v>19371</v>
      </c>
      <c r="H104" s="379">
        <v>18596.16</v>
      </c>
    </row>
    <row r="105" spans="1:8" s="13" customFormat="1" ht="26.25" thickBot="1" x14ac:dyDescent="0.25">
      <c r="A105" s="174" t="s">
        <v>303</v>
      </c>
      <c r="B105" s="67"/>
      <c r="C105" s="29"/>
      <c r="D105" s="266"/>
      <c r="E105" s="94"/>
      <c r="F105" s="246">
        <v>10401.48</v>
      </c>
      <c r="G105" s="94"/>
      <c r="H105" s="246">
        <v>10890.23</v>
      </c>
    </row>
    <row r="106" spans="1:8" s="13" customFormat="1" ht="13.5" x14ac:dyDescent="0.2">
      <c r="A106" s="106" t="s">
        <v>214</v>
      </c>
      <c r="B106" s="175" t="s">
        <v>302</v>
      </c>
      <c r="C106" s="176">
        <v>12</v>
      </c>
      <c r="D106" s="285">
        <v>700</v>
      </c>
      <c r="E106" s="373">
        <v>1</v>
      </c>
      <c r="F106" s="374">
        <v>8546.52</v>
      </c>
      <c r="G106" s="375">
        <v>1</v>
      </c>
      <c r="H106" s="376">
        <v>8280</v>
      </c>
    </row>
    <row r="107" spans="1:8" s="13" customFormat="1" ht="13.5" x14ac:dyDescent="0.2">
      <c r="A107" s="106" t="s">
        <v>215</v>
      </c>
      <c r="B107" s="177" t="s">
        <v>302</v>
      </c>
      <c r="C107" s="145">
        <v>12</v>
      </c>
      <c r="D107" s="285">
        <v>154.58000000000001</v>
      </c>
      <c r="E107" s="377">
        <v>1</v>
      </c>
      <c r="F107" s="378">
        <v>1854.96</v>
      </c>
      <c r="G107" s="223">
        <v>1</v>
      </c>
      <c r="H107" s="379">
        <v>1845.47</v>
      </c>
    </row>
    <row r="108" spans="1:8" s="13" customFormat="1" ht="14.25" thickBot="1" x14ac:dyDescent="0.25">
      <c r="A108" s="106" t="s">
        <v>413</v>
      </c>
      <c r="B108" s="172" t="s">
        <v>302</v>
      </c>
      <c r="C108" s="178">
        <v>12</v>
      </c>
      <c r="D108" s="268">
        <v>64.06</v>
      </c>
      <c r="E108" s="377">
        <v>0</v>
      </c>
      <c r="F108" s="378">
        <v>0</v>
      </c>
      <c r="G108" s="223">
        <v>1</v>
      </c>
      <c r="H108" s="379">
        <v>764.76</v>
      </c>
    </row>
    <row r="109" spans="1:8" s="19" customFormat="1" ht="26.25" thickBot="1" x14ac:dyDescent="0.25">
      <c r="A109" s="179" t="s">
        <v>304</v>
      </c>
      <c r="B109" s="34"/>
      <c r="C109" s="29"/>
      <c r="D109" s="266"/>
      <c r="E109" s="221"/>
      <c r="F109" s="246">
        <v>45185.670000000006</v>
      </c>
      <c r="G109" s="221"/>
      <c r="H109" s="246">
        <v>68285.754000000001</v>
      </c>
    </row>
    <row r="110" spans="1:8" s="20" customFormat="1" ht="24" x14ac:dyDescent="0.2">
      <c r="A110" s="180" t="s">
        <v>56</v>
      </c>
      <c r="B110" s="164" t="s">
        <v>63</v>
      </c>
      <c r="C110" s="145" t="s">
        <v>21</v>
      </c>
      <c r="D110" s="300"/>
      <c r="E110" s="373">
        <v>5213.5</v>
      </c>
      <c r="F110" s="442">
        <v>27829.08</v>
      </c>
      <c r="G110" s="515">
        <v>0</v>
      </c>
      <c r="H110" s="444">
        <v>27829.08</v>
      </c>
    </row>
    <row r="111" spans="1:8" s="9" customFormat="1" ht="24" x14ac:dyDescent="0.2">
      <c r="A111" s="181" t="s">
        <v>57</v>
      </c>
      <c r="B111" s="182"/>
      <c r="C111" s="145"/>
      <c r="D111" s="300"/>
      <c r="E111" s="377">
        <v>0</v>
      </c>
      <c r="F111" s="378">
        <v>10057.69</v>
      </c>
      <c r="G111" s="254"/>
      <c r="H111" s="379">
        <v>10001.833999999999</v>
      </c>
    </row>
    <row r="112" spans="1:8" s="9" customFormat="1" ht="13.5" x14ac:dyDescent="0.2">
      <c r="A112" s="183" t="s">
        <v>19</v>
      </c>
      <c r="B112" s="182" t="s">
        <v>69</v>
      </c>
      <c r="C112" s="145">
        <v>12</v>
      </c>
      <c r="D112" s="301">
        <v>13.03</v>
      </c>
      <c r="E112" s="377">
        <v>40</v>
      </c>
      <c r="F112" s="378">
        <v>6254.4</v>
      </c>
      <c r="G112" s="223">
        <v>40</v>
      </c>
      <c r="H112" s="379">
        <v>6220.4</v>
      </c>
    </row>
    <row r="113" spans="1:8" s="9" customFormat="1" ht="13.5" x14ac:dyDescent="0.2">
      <c r="A113" s="183" t="s">
        <v>20</v>
      </c>
      <c r="B113" s="182" t="s">
        <v>4</v>
      </c>
      <c r="C113" s="145">
        <v>12</v>
      </c>
      <c r="D113" s="301">
        <v>0.28999999999999998</v>
      </c>
      <c r="E113" s="377">
        <v>1092.9000000000001</v>
      </c>
      <c r="F113" s="378">
        <v>3803.29</v>
      </c>
      <c r="G113" s="223">
        <v>1092.9000000000001</v>
      </c>
      <c r="H113" s="379">
        <v>3781.4340000000002</v>
      </c>
    </row>
    <row r="114" spans="1:8" s="9" customFormat="1" ht="36" x14ac:dyDescent="0.2">
      <c r="A114" s="133" t="s">
        <v>305</v>
      </c>
      <c r="B114" s="182"/>
      <c r="C114" s="145" t="s">
        <v>306</v>
      </c>
      <c r="D114" s="300"/>
      <c r="E114" s="377">
        <v>0</v>
      </c>
      <c r="F114" s="381">
        <v>7298.9</v>
      </c>
      <c r="G114" s="254"/>
      <c r="H114" s="255">
        <v>30454.84</v>
      </c>
    </row>
    <row r="115" spans="1:8" s="9" customFormat="1" ht="13.5" x14ac:dyDescent="0.2">
      <c r="A115" s="100" t="s">
        <v>148</v>
      </c>
      <c r="B115" s="59" t="s">
        <v>3</v>
      </c>
      <c r="C115" s="24"/>
      <c r="D115" s="272">
        <v>2006.5</v>
      </c>
      <c r="E115" s="377">
        <v>0</v>
      </c>
      <c r="F115" s="378">
        <v>0</v>
      </c>
      <c r="G115" s="223">
        <v>1</v>
      </c>
      <c r="H115" s="379">
        <v>2778.34</v>
      </c>
    </row>
    <row r="116" spans="1:8" s="9" customFormat="1" ht="13.5" x14ac:dyDescent="0.2">
      <c r="A116" s="210" t="s">
        <v>384</v>
      </c>
      <c r="B116" s="35" t="s">
        <v>147</v>
      </c>
      <c r="C116" s="24"/>
      <c r="D116" s="272">
        <v>58.26</v>
      </c>
      <c r="E116" s="377">
        <v>0</v>
      </c>
      <c r="F116" s="378">
        <v>0</v>
      </c>
      <c r="G116" s="223">
        <v>369</v>
      </c>
      <c r="H116" s="379">
        <v>21497.94</v>
      </c>
    </row>
    <row r="117" spans="1:8" s="9" customFormat="1" ht="13.5" x14ac:dyDescent="0.2">
      <c r="A117" s="327" t="s">
        <v>149</v>
      </c>
      <c r="B117" s="35" t="s">
        <v>3</v>
      </c>
      <c r="C117" s="24"/>
      <c r="D117" s="272">
        <v>27.69</v>
      </c>
      <c r="E117" s="377">
        <v>0</v>
      </c>
      <c r="F117" s="378">
        <v>0</v>
      </c>
      <c r="G117" s="223">
        <v>41</v>
      </c>
      <c r="H117" s="379">
        <v>1135.29</v>
      </c>
    </row>
    <row r="118" spans="1:8" s="9" customFormat="1" ht="13.5" x14ac:dyDescent="0.2">
      <c r="A118" s="327" t="s">
        <v>150</v>
      </c>
      <c r="B118" s="35" t="s">
        <v>147</v>
      </c>
      <c r="C118" s="24"/>
      <c r="D118" s="272">
        <v>3335</v>
      </c>
      <c r="E118" s="377">
        <v>0</v>
      </c>
      <c r="F118" s="378">
        <v>0</v>
      </c>
      <c r="G118" s="223">
        <v>1</v>
      </c>
      <c r="H118" s="379">
        <v>3335</v>
      </c>
    </row>
    <row r="119" spans="1:8" s="9" customFormat="1" ht="13.5" x14ac:dyDescent="0.2">
      <c r="A119" s="327" t="s">
        <v>156</v>
      </c>
      <c r="B119" s="35" t="s">
        <v>147</v>
      </c>
      <c r="C119" s="24"/>
      <c r="D119" s="272">
        <v>218.27</v>
      </c>
      <c r="E119" s="377">
        <v>0</v>
      </c>
      <c r="F119" s="378">
        <v>0</v>
      </c>
      <c r="G119" s="223">
        <v>2</v>
      </c>
      <c r="H119" s="379">
        <v>436.27</v>
      </c>
    </row>
    <row r="120" spans="1:8" s="9" customFormat="1" ht="14.25" thickBot="1" x14ac:dyDescent="0.25">
      <c r="A120" s="352" t="s">
        <v>463</v>
      </c>
      <c r="B120" s="35" t="s">
        <v>147</v>
      </c>
      <c r="C120" s="24"/>
      <c r="D120" s="272">
        <v>47.04</v>
      </c>
      <c r="E120" s="377">
        <v>0</v>
      </c>
      <c r="F120" s="378">
        <v>0</v>
      </c>
      <c r="G120" s="223">
        <v>27</v>
      </c>
      <c r="H120" s="379">
        <v>1272</v>
      </c>
    </row>
    <row r="121" spans="1:8" s="7" customFormat="1" ht="26.25" thickBot="1" x14ac:dyDescent="0.25">
      <c r="A121" s="179" t="s">
        <v>307</v>
      </c>
      <c r="B121" s="184"/>
      <c r="C121" s="185"/>
      <c r="D121" s="302"/>
      <c r="E121" s="221"/>
      <c r="F121" s="246">
        <v>15577.6</v>
      </c>
      <c r="G121" s="221"/>
      <c r="H121" s="246">
        <v>9492</v>
      </c>
    </row>
    <row r="122" spans="1:8" ht="24.75" thickBot="1" x14ac:dyDescent="0.25">
      <c r="A122" s="137" t="s">
        <v>58</v>
      </c>
      <c r="B122" s="161" t="s">
        <v>63</v>
      </c>
      <c r="C122" s="186">
        <v>1</v>
      </c>
      <c r="D122" s="268" t="s">
        <v>464</v>
      </c>
      <c r="E122" s="373">
        <v>5213.5</v>
      </c>
      <c r="F122" s="374">
        <v>15577.6</v>
      </c>
      <c r="G122" s="375">
        <v>5213.5</v>
      </c>
      <c r="H122" s="376">
        <v>9492</v>
      </c>
    </row>
    <row r="123" spans="1:8" ht="21" customHeight="1" thickBot="1" x14ac:dyDescent="0.25">
      <c r="A123" s="526" t="s">
        <v>60</v>
      </c>
      <c r="B123" s="527"/>
      <c r="C123" s="527"/>
      <c r="D123" s="528"/>
      <c r="E123" s="221"/>
      <c r="F123" s="246">
        <v>342461.33999999997</v>
      </c>
      <c r="G123" s="221"/>
      <c r="H123" s="246">
        <v>341774.23560000001</v>
      </c>
    </row>
    <row r="124" spans="1:8" s="7" customFormat="1" ht="26.25" thickBot="1" x14ac:dyDescent="0.25">
      <c r="A124" s="195" t="s">
        <v>310</v>
      </c>
      <c r="B124" s="107"/>
      <c r="C124" s="108"/>
      <c r="D124" s="305"/>
      <c r="E124" s="198">
        <v>684.4</v>
      </c>
      <c r="F124" s="199">
        <v>116688.93</v>
      </c>
      <c r="G124" s="221">
        <v>684.4</v>
      </c>
      <c r="H124" s="246">
        <v>116073.41899999998</v>
      </c>
    </row>
    <row r="125" spans="1:8" s="7" customFormat="1" ht="16.5" x14ac:dyDescent="0.2">
      <c r="A125" s="355" t="s">
        <v>218</v>
      </c>
      <c r="B125" s="61" t="s">
        <v>63</v>
      </c>
      <c r="C125" s="306" t="s">
        <v>323</v>
      </c>
      <c r="D125" s="295" t="s">
        <v>282</v>
      </c>
      <c r="E125" s="373">
        <v>5213.5</v>
      </c>
      <c r="F125" s="374">
        <v>110682.98</v>
      </c>
      <c r="G125" s="375">
        <v>5213.5</v>
      </c>
      <c r="H125" s="376">
        <v>110161.30999999998</v>
      </c>
    </row>
    <row r="126" spans="1:8" ht="24.75" thickBot="1" x14ac:dyDescent="0.25">
      <c r="A126" s="196" t="s">
        <v>317</v>
      </c>
      <c r="B126" s="15" t="s">
        <v>63</v>
      </c>
      <c r="C126" s="87">
        <v>12</v>
      </c>
      <c r="D126" s="419">
        <v>9.6000000000000002E-2</v>
      </c>
      <c r="E126" s="377">
        <v>5213.5</v>
      </c>
      <c r="F126" s="378">
        <v>6005.95</v>
      </c>
      <c r="G126" s="223">
        <v>5213.5</v>
      </c>
      <c r="H126" s="379">
        <v>5912.1090000000004</v>
      </c>
    </row>
    <row r="127" spans="1:8" ht="51.75" thickBot="1" x14ac:dyDescent="0.25">
      <c r="A127" s="197" t="s">
        <v>311</v>
      </c>
      <c r="B127" s="60" t="s">
        <v>63</v>
      </c>
      <c r="C127" s="308" t="s">
        <v>229</v>
      </c>
      <c r="D127" s="266" t="s">
        <v>282</v>
      </c>
      <c r="E127" s="198">
        <v>3389</v>
      </c>
      <c r="F127" s="199">
        <v>181744.4</v>
      </c>
      <c r="G127" s="94">
        <v>3389</v>
      </c>
      <c r="H127" s="246">
        <v>181117.05</v>
      </c>
    </row>
    <row r="128" spans="1:8" s="9" customFormat="1" ht="64.5" thickBot="1" x14ac:dyDescent="0.25">
      <c r="A128" s="200" t="s">
        <v>312</v>
      </c>
      <c r="B128" s="256" t="s">
        <v>63</v>
      </c>
      <c r="C128" s="82">
        <v>1</v>
      </c>
      <c r="D128" s="461">
        <v>3.4666666666666665E-3</v>
      </c>
      <c r="E128" s="198">
        <v>5213.5</v>
      </c>
      <c r="F128" s="199">
        <v>234.61</v>
      </c>
      <c r="G128" s="94">
        <v>5213.5</v>
      </c>
      <c r="H128" s="246">
        <v>216.88159999999999</v>
      </c>
    </row>
    <row r="129" spans="1:8" s="10" customFormat="1" ht="39" thickBot="1" x14ac:dyDescent="0.25">
      <c r="A129" s="179" t="s">
        <v>313</v>
      </c>
      <c r="B129" s="257" t="s">
        <v>63</v>
      </c>
      <c r="C129" s="83">
        <v>12</v>
      </c>
      <c r="D129" s="310">
        <v>0.77</v>
      </c>
      <c r="E129" s="198">
        <v>5213.5</v>
      </c>
      <c r="F129" s="199">
        <v>43793.4</v>
      </c>
      <c r="G129" s="94">
        <v>5213.5</v>
      </c>
      <c r="H129" s="246">
        <v>44366.884999999995</v>
      </c>
    </row>
    <row r="130" spans="1:8" s="7" customFormat="1" ht="16.5" thickBot="1" x14ac:dyDescent="0.25">
      <c r="A130" s="201" t="s">
        <v>61</v>
      </c>
      <c r="B130" s="202"/>
      <c r="C130" s="203"/>
      <c r="D130" s="462"/>
      <c r="E130" s="396"/>
      <c r="F130" s="397">
        <v>304051.32</v>
      </c>
      <c r="G130" s="396"/>
      <c r="H130" s="397">
        <v>299515.57500000001</v>
      </c>
    </row>
    <row r="131" spans="1:8" ht="18" thickBot="1" x14ac:dyDescent="0.25">
      <c r="A131" s="109" t="s">
        <v>314</v>
      </c>
      <c r="B131" s="141" t="s">
        <v>63</v>
      </c>
      <c r="C131" s="111">
        <v>12</v>
      </c>
      <c r="D131" s="455">
        <v>4.8600000000000003</v>
      </c>
      <c r="E131" s="378">
        <v>5213.5</v>
      </c>
      <c r="F131" s="378">
        <v>304051.32</v>
      </c>
      <c r="G131" s="376">
        <v>5213.5</v>
      </c>
      <c r="H131" s="376">
        <v>299515.57500000001</v>
      </c>
    </row>
    <row r="132" spans="1:8" s="95" customFormat="1" ht="15.75" thickBot="1" x14ac:dyDescent="0.25">
      <c r="A132" s="217" t="s">
        <v>459</v>
      </c>
      <c r="B132" s="60"/>
      <c r="C132" s="48"/>
      <c r="D132" s="463"/>
      <c r="E132" s="27"/>
      <c r="F132" s="246">
        <v>920338.34999999986</v>
      </c>
      <c r="G132" s="27"/>
      <c r="H132" s="246">
        <v>1122417.3865499999</v>
      </c>
    </row>
    <row r="133" spans="1:8" s="9" customFormat="1" x14ac:dyDescent="0.2">
      <c r="A133" s="10"/>
      <c r="B133" s="93"/>
      <c r="C133" s="14"/>
      <c r="D133" s="14"/>
      <c r="E133" s="14"/>
      <c r="F133" s="14"/>
      <c r="G133" s="14"/>
      <c r="H133" s="14"/>
    </row>
    <row r="134" spans="1:8" s="7" customFormat="1" x14ac:dyDescent="0.2">
      <c r="A134" s="114" t="s">
        <v>465</v>
      </c>
      <c r="B134" s="64"/>
      <c r="C134" s="14"/>
      <c r="D134" s="64"/>
      <c r="E134" s="96"/>
      <c r="F134" s="96"/>
      <c r="G134" s="96"/>
      <c r="H134" s="96"/>
    </row>
    <row r="135" spans="1:8" x14ac:dyDescent="0.2">
      <c r="A135" s="30"/>
      <c r="B135" s="80"/>
      <c r="C135" s="22"/>
    </row>
    <row r="136" spans="1:8" x14ac:dyDescent="0.2">
      <c r="A136" s="428" t="s">
        <v>466</v>
      </c>
      <c r="B136" s="80"/>
      <c r="C136" s="22"/>
      <c r="D136" s="16"/>
    </row>
    <row r="137" spans="1:8" x14ac:dyDescent="0.2">
      <c r="A137" s="30"/>
      <c r="B137" s="80"/>
      <c r="C137" s="22"/>
      <c r="D137" s="16"/>
    </row>
    <row r="138" spans="1:8" x14ac:dyDescent="0.2">
      <c r="A138" s="30"/>
      <c r="B138" s="80"/>
      <c r="C138" s="22"/>
      <c r="D138" s="16"/>
    </row>
    <row r="139" spans="1:8" s="7" customFormat="1" x14ac:dyDescent="0.2">
      <c r="A139" s="30"/>
      <c r="B139" s="80"/>
      <c r="C139" s="22"/>
      <c r="D139" s="16"/>
      <c r="E139" s="96"/>
      <c r="F139" s="96"/>
      <c r="G139" s="96"/>
      <c r="H139" s="96"/>
    </row>
    <row r="140" spans="1:8" s="7" customFormat="1" x14ac:dyDescent="0.2">
      <c r="A140" s="30"/>
      <c r="B140" s="80"/>
      <c r="C140" s="22"/>
      <c r="D140" s="16"/>
      <c r="E140" s="96"/>
      <c r="F140" s="96"/>
      <c r="G140" s="96"/>
      <c r="H140" s="96"/>
    </row>
    <row r="141" spans="1:8" s="7" customFormat="1" x14ac:dyDescent="0.2">
      <c r="A141" s="30"/>
      <c r="B141" s="80"/>
      <c r="C141" s="22"/>
      <c r="D141" s="16"/>
      <c r="E141" s="96"/>
      <c r="F141" s="96"/>
      <c r="G141" s="96"/>
      <c r="H141" s="96"/>
    </row>
    <row r="142" spans="1:8" x14ac:dyDescent="0.2">
      <c r="A142" s="30"/>
      <c r="B142" s="80"/>
      <c r="C142" s="22"/>
    </row>
    <row r="143" spans="1:8" x14ac:dyDescent="0.2">
      <c r="A143" s="30"/>
      <c r="B143" s="80"/>
      <c r="C143" s="22"/>
    </row>
    <row r="144" spans="1:8" s="7" customFormat="1" x14ac:dyDescent="0.2">
      <c r="A144" s="30"/>
      <c r="B144" s="80"/>
      <c r="C144" s="22"/>
      <c r="D144" s="64"/>
      <c r="E144" s="96"/>
      <c r="F144" s="96"/>
      <c r="G144" s="96"/>
      <c r="H144" s="96"/>
    </row>
    <row r="145" spans="1:8" s="7" customFormat="1" x14ac:dyDescent="0.2">
      <c r="A145" s="30"/>
      <c r="B145" s="80"/>
      <c r="C145" s="22"/>
      <c r="D145" s="64"/>
      <c r="E145" s="96"/>
      <c r="F145" s="96"/>
      <c r="G145" s="96"/>
      <c r="H145" s="96"/>
    </row>
    <row r="146" spans="1:8" s="7" customFormat="1" x14ac:dyDescent="0.2">
      <c r="A146" s="3"/>
      <c r="B146" s="64"/>
      <c r="C146" s="14"/>
      <c r="D146" s="64"/>
      <c r="E146" s="401"/>
      <c r="F146" s="401"/>
      <c r="G146" s="401"/>
      <c r="H146" s="401"/>
    </row>
    <row r="147" spans="1:8" s="7" customFormat="1" x14ac:dyDescent="0.2">
      <c r="A147" s="3"/>
      <c r="B147" s="64"/>
      <c r="C147" s="14"/>
      <c r="D147" s="64"/>
      <c r="E147" s="401"/>
      <c r="F147" s="401"/>
      <c r="G147" s="401"/>
      <c r="H147" s="401"/>
    </row>
    <row r="153" spans="1:8" x14ac:dyDescent="0.2">
      <c r="A153" s="5"/>
      <c r="B153" s="5"/>
      <c r="C153" s="5"/>
    </row>
    <row r="154" spans="1:8" x14ac:dyDescent="0.2">
      <c r="A154" s="5"/>
      <c r="B154" s="5"/>
      <c r="C154" s="5"/>
    </row>
    <row r="155" spans="1:8" x14ac:dyDescent="0.2">
      <c r="A155" s="5"/>
      <c r="B155" s="5"/>
      <c r="C155" s="5"/>
    </row>
    <row r="156" spans="1:8" x14ac:dyDescent="0.2">
      <c r="A156" s="5"/>
      <c r="B156" s="5"/>
      <c r="C156" s="5"/>
    </row>
    <row r="157" spans="1:8" x14ac:dyDescent="0.2">
      <c r="A157" s="5"/>
      <c r="B157" s="5"/>
      <c r="C157" s="5"/>
    </row>
    <row r="158" spans="1:8" x14ac:dyDescent="0.2">
      <c r="A158" s="5"/>
      <c r="B158" s="5"/>
      <c r="C158" s="5"/>
    </row>
    <row r="159" spans="1:8" x14ac:dyDescent="0.2">
      <c r="A159" s="5"/>
      <c r="B159" s="5"/>
      <c r="C159" s="5"/>
    </row>
    <row r="160" spans="1:8" x14ac:dyDescent="0.2">
      <c r="A160" s="5"/>
      <c r="B160" s="5"/>
      <c r="C160" s="5"/>
    </row>
    <row r="161" spans="1:4" x14ac:dyDescent="0.2">
      <c r="A161" s="5"/>
      <c r="B161" s="5"/>
      <c r="C161" s="5"/>
    </row>
    <row r="162" spans="1:4" x14ac:dyDescent="0.2">
      <c r="A162" s="5"/>
      <c r="B162" s="5"/>
      <c r="C162" s="5"/>
    </row>
    <row r="163" spans="1:4" x14ac:dyDescent="0.2">
      <c r="A163" s="5"/>
      <c r="B163" s="5"/>
      <c r="C163" s="5"/>
    </row>
    <row r="164" spans="1:4" x14ac:dyDescent="0.2">
      <c r="A164" s="5"/>
      <c r="B164" s="5"/>
      <c r="C164" s="5"/>
    </row>
    <row r="165" spans="1:4" x14ac:dyDescent="0.2">
      <c r="A165" s="5"/>
      <c r="B165" s="5"/>
      <c r="C165" s="5"/>
    </row>
    <row r="167" spans="1:4" x14ac:dyDescent="0.2">
      <c r="A167" s="5"/>
      <c r="B167" s="5"/>
      <c r="C167" s="5"/>
    </row>
    <row r="168" spans="1:4" x14ac:dyDescent="0.2">
      <c r="A168" s="5"/>
      <c r="B168" s="5"/>
      <c r="C168" s="5"/>
    </row>
    <row r="169" spans="1:4" x14ac:dyDescent="0.2">
      <c r="A169" s="5"/>
      <c r="B169" s="5"/>
      <c r="C169" s="5"/>
      <c r="D169" s="96"/>
    </row>
    <row r="170" spans="1:4" x14ac:dyDescent="0.2">
      <c r="A170" s="5"/>
      <c r="B170" s="5"/>
      <c r="C170" s="5"/>
      <c r="D170" s="96"/>
    </row>
    <row r="171" spans="1:4" x14ac:dyDescent="0.2">
      <c r="A171" s="5"/>
      <c r="B171" s="5"/>
      <c r="C171" s="5"/>
      <c r="D171" s="96"/>
    </row>
    <row r="172" spans="1:4" x14ac:dyDescent="0.2">
      <c r="A172" s="5"/>
      <c r="B172" s="5"/>
      <c r="C172" s="5"/>
      <c r="D172" s="96"/>
    </row>
    <row r="179" spans="1:4" x14ac:dyDescent="0.2">
      <c r="A179" s="5"/>
      <c r="B179" s="5"/>
      <c r="C179" s="5"/>
      <c r="D179" s="96"/>
    </row>
    <row r="180" spans="1:4" x14ac:dyDescent="0.2">
      <c r="A180" s="5"/>
      <c r="B180" s="5"/>
      <c r="C180" s="5"/>
      <c r="D180" s="96"/>
    </row>
  </sheetData>
  <mergeCells count="10">
    <mergeCell ref="A123:D123"/>
    <mergeCell ref="E20:H20"/>
    <mergeCell ref="E21:H21"/>
    <mergeCell ref="C20:C22"/>
    <mergeCell ref="E22:F22"/>
    <mergeCell ref="F3:H3"/>
    <mergeCell ref="G2:H2"/>
    <mergeCell ref="A1:D1"/>
    <mergeCell ref="A24:D24"/>
    <mergeCell ref="A57:D57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6"/>
  <sheetViews>
    <sheetView showZeros="0" topLeftCell="A118" workbookViewId="0">
      <selection activeCell="B125" sqref="B125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2.57031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110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-497855.32515207992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561165.84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561165.84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561165.84</v>
      </c>
    </row>
    <row r="9" spans="1:8" x14ac:dyDescent="0.2">
      <c r="A9" s="4" t="s">
        <v>145</v>
      </c>
      <c r="B9" s="74"/>
      <c r="C9" s="99"/>
      <c r="D9" s="74"/>
      <c r="E9" s="16"/>
      <c r="F9" s="16"/>
      <c r="G9" s="16"/>
      <c r="H9" s="365">
        <v>570972.49568000005</v>
      </c>
    </row>
    <row r="10" spans="1:8" x14ac:dyDescent="0.2">
      <c r="A10" s="115" t="s">
        <v>461</v>
      </c>
      <c r="B10" s="16"/>
      <c r="C10" s="22"/>
      <c r="D10" s="16"/>
      <c r="E10" s="16"/>
      <c r="F10" s="16"/>
      <c r="G10" s="16"/>
      <c r="H10" s="365">
        <v>-507661.98083208001</v>
      </c>
    </row>
    <row r="11" spans="1:8" x14ac:dyDescent="0.2">
      <c r="A11" s="21"/>
      <c r="B11" s="16"/>
      <c r="C11" s="22"/>
      <c r="D11" s="16"/>
      <c r="E11" s="16"/>
      <c r="F11" s="16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16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16"/>
      <c r="G13" s="16"/>
      <c r="H13" s="363">
        <v>-544773.66515208001</v>
      </c>
    </row>
    <row r="14" spans="1:8" x14ac:dyDescent="0.2">
      <c r="A14" s="4" t="s">
        <v>233</v>
      </c>
      <c r="B14" s="16"/>
      <c r="C14" s="22"/>
      <c r="D14" s="16"/>
      <c r="E14" s="16"/>
      <c r="F14" s="16"/>
      <c r="G14" s="16"/>
      <c r="H14" s="363">
        <v>560700.15</v>
      </c>
    </row>
    <row r="15" spans="1:8" x14ac:dyDescent="0.2">
      <c r="A15" s="115" t="s">
        <v>231</v>
      </c>
      <c r="B15" s="16"/>
      <c r="C15" s="22"/>
      <c r="D15" s="16"/>
      <c r="E15" s="16"/>
      <c r="F15" s="16"/>
      <c r="G15" s="16"/>
      <c r="H15" s="365">
        <v>560700.15</v>
      </c>
    </row>
    <row r="16" spans="1:8" x14ac:dyDescent="0.2">
      <c r="A16" s="115" t="s">
        <v>232</v>
      </c>
      <c r="B16" s="16"/>
      <c r="C16" s="22"/>
      <c r="D16" s="16"/>
      <c r="E16" s="91"/>
      <c r="F16" s="16"/>
      <c r="G16" s="16"/>
      <c r="H16" s="365">
        <v>560700.15</v>
      </c>
    </row>
    <row r="17" spans="1:8" x14ac:dyDescent="0.2">
      <c r="A17" s="115" t="s">
        <v>224</v>
      </c>
      <c r="B17" s="16"/>
      <c r="C17" s="22"/>
      <c r="D17" s="16"/>
      <c r="E17" s="16"/>
      <c r="F17" s="16"/>
      <c r="G17" s="16"/>
      <c r="H17" s="363">
        <v>15926.484847920015</v>
      </c>
    </row>
    <row r="18" spans="1:8" x14ac:dyDescent="0.2">
      <c r="A18" s="4" t="s">
        <v>146</v>
      </c>
      <c r="B18" s="74"/>
      <c r="C18" s="99"/>
      <c r="D18" s="74"/>
      <c r="E18" s="16"/>
      <c r="F18" s="16"/>
      <c r="G18" s="16"/>
      <c r="H18" s="365">
        <v>570972.49568000005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16"/>
      <c r="G19" s="16"/>
      <c r="H19" s="365">
        <v>-555046.01083208004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76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110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27885.750000000004</v>
      </c>
      <c r="G24" s="221"/>
      <c r="H24" s="222">
        <v>27419.277140000006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23.25</v>
      </c>
      <c r="G25" s="221"/>
      <c r="H25" s="222">
        <v>23.254140000000003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2555.4</v>
      </c>
      <c r="F26" s="374">
        <v>23.25</v>
      </c>
      <c r="G26" s="375">
        <v>2555.4</v>
      </c>
      <c r="H26" s="376">
        <v>23.254140000000003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1860.08</v>
      </c>
      <c r="G27" s="221"/>
      <c r="H27" s="222">
        <v>1378.9272000000001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373">
        <v>544.6</v>
      </c>
      <c r="F28" s="374">
        <v>1385.46</v>
      </c>
      <c r="G28" s="375">
        <v>544.6</v>
      </c>
      <c r="H28" s="376">
        <v>1378.9272000000001</v>
      </c>
    </row>
    <row r="29" spans="1:8" s="7" customFormat="1" ht="13.5" x14ac:dyDescent="0.2">
      <c r="A29" s="230" t="s">
        <v>283</v>
      </c>
      <c r="B29" s="164"/>
      <c r="C29" s="178" t="s">
        <v>65</v>
      </c>
      <c r="D29" s="268"/>
      <c r="E29" s="380">
        <v>0</v>
      </c>
      <c r="F29" s="381">
        <v>474.62</v>
      </c>
      <c r="G29" s="382"/>
      <c r="H29" s="255">
        <v>0</v>
      </c>
    </row>
    <row r="30" spans="1:8" s="7" customFormat="1" ht="14.25" thickBot="1" x14ac:dyDescent="0.25">
      <c r="A30" s="120" t="s">
        <v>220</v>
      </c>
      <c r="B30" s="121" t="s">
        <v>3</v>
      </c>
      <c r="C30" s="122">
        <v>1</v>
      </c>
      <c r="D30" s="451">
        <v>474.62</v>
      </c>
      <c r="E30" s="377">
        <v>1</v>
      </c>
      <c r="F30" s="378">
        <v>474.62</v>
      </c>
      <c r="G30" s="223">
        <v>0</v>
      </c>
      <c r="H30" s="379">
        <v>0</v>
      </c>
    </row>
    <row r="31" spans="1:8" s="9" customFormat="1" ht="18.75" customHeight="1" thickBot="1" x14ac:dyDescent="0.25">
      <c r="A31" s="31" t="s">
        <v>31</v>
      </c>
      <c r="B31" s="34"/>
      <c r="C31" s="29"/>
      <c r="D31" s="266"/>
      <c r="E31" s="221"/>
      <c r="F31" s="222">
        <v>23.25</v>
      </c>
      <c r="G31" s="221"/>
      <c r="H31" s="222">
        <v>0</v>
      </c>
    </row>
    <row r="32" spans="1:8" s="9" customFormat="1" ht="26.25" thickBot="1" x14ac:dyDescent="0.25">
      <c r="A32" s="123" t="s">
        <v>34</v>
      </c>
      <c r="B32" s="124"/>
      <c r="C32" s="125"/>
      <c r="D32" s="275"/>
      <c r="E32" s="221"/>
      <c r="F32" s="222">
        <v>406.31</v>
      </c>
      <c r="G32" s="221"/>
      <c r="H32" s="222">
        <v>0</v>
      </c>
    </row>
    <row r="33" spans="1:8" s="9" customFormat="1" ht="26.25" thickBot="1" x14ac:dyDescent="0.25">
      <c r="A33" s="31" t="s">
        <v>36</v>
      </c>
      <c r="B33" s="260"/>
      <c r="C33" s="411"/>
      <c r="D33" s="412"/>
      <c r="E33" s="221"/>
      <c r="F33" s="246">
        <v>22089.260000000002</v>
      </c>
      <c r="G33" s="221"/>
      <c r="H33" s="246">
        <v>1259.5392000000002</v>
      </c>
    </row>
    <row r="34" spans="1:8" s="7" customFormat="1" ht="24" x14ac:dyDescent="0.2">
      <c r="A34" s="126" t="s">
        <v>14</v>
      </c>
      <c r="B34" s="416" t="s">
        <v>4</v>
      </c>
      <c r="C34" s="417">
        <v>2</v>
      </c>
      <c r="D34" s="418">
        <v>0.77</v>
      </c>
      <c r="E34" s="407">
        <v>728.9</v>
      </c>
      <c r="F34" s="374">
        <v>1122.51</v>
      </c>
      <c r="G34" s="375">
        <f>E34</f>
        <v>728.9</v>
      </c>
      <c r="H34" s="376">
        <v>1122.5060000000001</v>
      </c>
    </row>
    <row r="35" spans="1:8" s="7" customFormat="1" ht="24" x14ac:dyDescent="0.2">
      <c r="A35" s="166" t="s">
        <v>257</v>
      </c>
      <c r="B35" s="15" t="s">
        <v>4</v>
      </c>
      <c r="C35" s="122">
        <v>4</v>
      </c>
      <c r="D35" s="419">
        <v>9.4E-2</v>
      </c>
      <c r="E35" s="408">
        <v>728.9</v>
      </c>
      <c r="F35" s="378">
        <v>274.07</v>
      </c>
      <c r="G35" s="375">
        <f>E35</f>
        <v>728.9</v>
      </c>
      <c r="H35" s="379">
        <v>137.03319999999999</v>
      </c>
    </row>
    <row r="36" spans="1:8" s="7" customFormat="1" ht="17.25" x14ac:dyDescent="0.2">
      <c r="A36" s="404" t="s">
        <v>33</v>
      </c>
      <c r="B36" s="89" t="s">
        <v>4</v>
      </c>
      <c r="C36" s="212" t="s">
        <v>66</v>
      </c>
      <c r="D36" s="290"/>
      <c r="E36" s="409"/>
      <c r="F36" s="255">
        <v>20692.68</v>
      </c>
      <c r="G36" s="382"/>
      <c r="H36" s="255">
        <v>0</v>
      </c>
    </row>
    <row r="37" spans="1:8" s="7" customFormat="1" ht="14.25" thickBot="1" x14ac:dyDescent="0.25">
      <c r="A37" s="406" t="s">
        <v>258</v>
      </c>
      <c r="B37" s="477"/>
      <c r="C37" s="28"/>
      <c r="D37" s="478"/>
      <c r="E37" s="410">
        <v>0</v>
      </c>
      <c r="F37" s="381">
        <v>20692.68</v>
      </c>
      <c r="G37" s="382"/>
      <c r="H37" s="255">
        <v>0</v>
      </c>
    </row>
    <row r="38" spans="1:8" s="9" customFormat="1" ht="26.25" thickBot="1" x14ac:dyDescent="0.25">
      <c r="A38" s="483" t="s">
        <v>37</v>
      </c>
      <c r="B38" s="484"/>
      <c r="C38" s="485"/>
      <c r="D38" s="280"/>
      <c r="E38" s="221"/>
      <c r="F38" s="246">
        <v>137.85</v>
      </c>
      <c r="G38" s="221"/>
      <c r="H38" s="246">
        <v>137.852</v>
      </c>
    </row>
    <row r="39" spans="1:8" s="18" customFormat="1" ht="48.75" thickBot="1" x14ac:dyDescent="0.25">
      <c r="A39" s="479" t="s">
        <v>38</v>
      </c>
      <c r="B39" s="480" t="s">
        <v>4</v>
      </c>
      <c r="C39" s="481">
        <v>1</v>
      </c>
      <c r="D39" s="482">
        <v>0.52</v>
      </c>
      <c r="E39" s="373">
        <v>265.10000000000002</v>
      </c>
      <c r="F39" s="374">
        <v>137.85</v>
      </c>
      <c r="G39" s="375">
        <v>265.10000000000002</v>
      </c>
      <c r="H39" s="376">
        <v>137.852</v>
      </c>
    </row>
    <row r="40" spans="1:8" s="9" customFormat="1" ht="26.25" thickBot="1" x14ac:dyDescent="0.25">
      <c r="A40" s="131" t="s">
        <v>39</v>
      </c>
      <c r="B40" s="124"/>
      <c r="C40" s="125"/>
      <c r="D40" s="275"/>
      <c r="E40" s="221"/>
      <c r="F40" s="246">
        <v>79.22</v>
      </c>
      <c r="G40" s="221"/>
      <c r="H40" s="246">
        <v>20086.029800000004</v>
      </c>
    </row>
    <row r="41" spans="1:8" s="7" customFormat="1" ht="57.75" customHeight="1" x14ac:dyDescent="0.2">
      <c r="A41" s="41" t="s">
        <v>40</v>
      </c>
      <c r="B41" s="235" t="s">
        <v>63</v>
      </c>
      <c r="C41" s="24" t="s">
        <v>67</v>
      </c>
      <c r="D41" s="453">
        <v>3.1E-2</v>
      </c>
      <c r="E41" s="373">
        <v>2555.4</v>
      </c>
      <c r="F41" s="374">
        <v>79.22</v>
      </c>
      <c r="G41" s="375">
        <v>2555.4</v>
      </c>
      <c r="H41" s="376">
        <v>79.217399999999998</v>
      </c>
    </row>
    <row r="42" spans="1:8" s="7" customFormat="1" ht="16.5" x14ac:dyDescent="0.2">
      <c r="A42" s="136" t="s">
        <v>33</v>
      </c>
      <c r="B42" s="90"/>
      <c r="C42" s="24" t="s">
        <v>66</v>
      </c>
      <c r="D42" s="452"/>
      <c r="E42" s="382"/>
      <c r="F42" s="255">
        <v>0</v>
      </c>
      <c r="G42" s="382"/>
      <c r="H42" s="255">
        <v>20006.812400000003</v>
      </c>
    </row>
    <row r="43" spans="1:8" s="7" customFormat="1" ht="13.5" x14ac:dyDescent="0.2">
      <c r="A43" s="138" t="s">
        <v>222</v>
      </c>
      <c r="B43" s="121" t="s">
        <v>4</v>
      </c>
      <c r="C43" s="236">
        <v>1</v>
      </c>
      <c r="D43" s="451">
        <v>167.56</v>
      </c>
      <c r="E43" s="377">
        <v>0</v>
      </c>
      <c r="F43" s="378">
        <v>0</v>
      </c>
      <c r="G43" s="223">
        <v>10.5</v>
      </c>
      <c r="H43" s="379">
        <v>1759.3799999999999</v>
      </c>
    </row>
    <row r="44" spans="1:8" s="7" customFormat="1" ht="13.5" x14ac:dyDescent="0.2">
      <c r="A44" s="138" t="s">
        <v>288</v>
      </c>
      <c r="B44" s="121" t="s">
        <v>3</v>
      </c>
      <c r="C44" s="236">
        <v>1</v>
      </c>
      <c r="D44" s="451" t="s">
        <v>464</v>
      </c>
      <c r="E44" s="377">
        <v>0</v>
      </c>
      <c r="F44" s="378">
        <v>0</v>
      </c>
      <c r="G44" s="223">
        <v>2</v>
      </c>
      <c r="H44" s="379">
        <v>18083.330000000002</v>
      </c>
    </row>
    <row r="45" spans="1:8" s="7" customFormat="1" ht="14.25" thickBot="1" x14ac:dyDescent="0.25">
      <c r="A45" s="132" t="s">
        <v>421</v>
      </c>
      <c r="B45" s="15" t="s">
        <v>3</v>
      </c>
      <c r="C45" s="24"/>
      <c r="D45" s="238">
        <v>455.84</v>
      </c>
      <c r="E45" s="377">
        <v>0</v>
      </c>
      <c r="F45" s="378">
        <v>0</v>
      </c>
      <c r="G45" s="223">
        <v>0.36</v>
      </c>
      <c r="H45" s="379">
        <v>164.10239999999999</v>
      </c>
    </row>
    <row r="46" spans="1:8" s="9" customFormat="1" ht="26.25" thickBot="1" x14ac:dyDescent="0.25">
      <c r="A46" s="131" t="s">
        <v>41</v>
      </c>
      <c r="B46" s="124"/>
      <c r="C46" s="125"/>
      <c r="D46" s="275"/>
      <c r="E46" s="221"/>
      <c r="F46" s="246">
        <v>406.31</v>
      </c>
      <c r="G46" s="221"/>
      <c r="H46" s="246">
        <v>0</v>
      </c>
    </row>
    <row r="47" spans="1:8" s="9" customFormat="1" ht="26.25" thickBot="1" x14ac:dyDescent="0.25">
      <c r="A47" s="134" t="s">
        <v>43</v>
      </c>
      <c r="B47" s="135"/>
      <c r="C47" s="239"/>
      <c r="D47" s="454"/>
      <c r="E47" s="221"/>
      <c r="F47" s="246">
        <v>91.99</v>
      </c>
      <c r="G47" s="221"/>
      <c r="H47" s="246">
        <v>214.6344</v>
      </c>
    </row>
    <row r="48" spans="1:8" s="7" customFormat="1" ht="16.5" x14ac:dyDescent="0.2">
      <c r="A48" s="106" t="s">
        <v>44</v>
      </c>
      <c r="B48" s="36" t="s">
        <v>63</v>
      </c>
      <c r="C48" s="229"/>
      <c r="D48" s="453">
        <v>3.6000000000000004E-2</v>
      </c>
      <c r="E48" s="373">
        <v>2555.4</v>
      </c>
      <c r="F48" s="374">
        <v>91.99</v>
      </c>
      <c r="G48" s="375">
        <v>2555.4</v>
      </c>
      <c r="H48" s="376">
        <v>91.994399999999999</v>
      </c>
    </row>
    <row r="49" spans="1:8" s="7" customFormat="1" x14ac:dyDescent="0.2">
      <c r="A49" s="136" t="s">
        <v>319</v>
      </c>
      <c r="B49" s="89"/>
      <c r="C49" s="24"/>
      <c r="D49" s="453"/>
      <c r="E49" s="254"/>
      <c r="F49" s="255">
        <v>0</v>
      </c>
      <c r="G49" s="254"/>
      <c r="H49" s="255">
        <v>122.64</v>
      </c>
    </row>
    <row r="50" spans="1:8" s="7" customFormat="1" ht="14.25" thickBot="1" x14ac:dyDescent="0.25">
      <c r="A50" s="319" t="s">
        <v>414</v>
      </c>
      <c r="B50" s="15" t="s">
        <v>3</v>
      </c>
      <c r="C50" s="24"/>
      <c r="D50" s="279">
        <v>122.64</v>
      </c>
      <c r="E50" s="377">
        <v>0</v>
      </c>
      <c r="F50" s="378">
        <v>0</v>
      </c>
      <c r="G50" s="223">
        <v>1</v>
      </c>
      <c r="H50" s="379">
        <v>122.64</v>
      </c>
    </row>
    <row r="51" spans="1:8" s="9" customFormat="1" ht="26.25" thickBot="1" x14ac:dyDescent="0.25">
      <c r="A51" s="31" t="s">
        <v>45</v>
      </c>
      <c r="B51" s="34"/>
      <c r="C51" s="240"/>
      <c r="D51" s="280"/>
      <c r="E51" s="384">
        <v>28</v>
      </c>
      <c r="F51" s="400">
        <v>2768.23</v>
      </c>
      <c r="G51" s="221"/>
      <c r="H51" s="246">
        <v>4319.0403999999999</v>
      </c>
    </row>
    <row r="52" spans="1:8" s="7" customFormat="1" ht="45.75" customHeight="1" x14ac:dyDescent="0.2">
      <c r="A52" s="112" t="s">
        <v>46</v>
      </c>
      <c r="B52" s="36" t="s">
        <v>147</v>
      </c>
      <c r="C52" s="26" t="s">
        <v>67</v>
      </c>
      <c r="D52" s="453">
        <v>4.5860000000000003</v>
      </c>
      <c r="E52" s="373">
        <v>28</v>
      </c>
      <c r="F52" s="374">
        <v>256.82</v>
      </c>
      <c r="G52" s="375">
        <v>25</v>
      </c>
      <c r="H52" s="376">
        <v>114.65</v>
      </c>
    </row>
    <row r="53" spans="1:8" s="7" customFormat="1" ht="13.5" x14ac:dyDescent="0.2">
      <c r="A53" s="142" t="s">
        <v>47</v>
      </c>
      <c r="B53" s="15"/>
      <c r="C53" s="25"/>
      <c r="D53" s="452"/>
      <c r="E53" s="377">
        <v>0</v>
      </c>
      <c r="F53" s="381">
        <v>2511.41</v>
      </c>
      <c r="G53" s="254"/>
      <c r="H53" s="255">
        <v>4204.3904000000002</v>
      </c>
    </row>
    <row r="54" spans="1:8" s="7" customFormat="1" x14ac:dyDescent="0.2">
      <c r="A54" s="243" t="s">
        <v>199</v>
      </c>
      <c r="B54" s="244" t="s">
        <v>200</v>
      </c>
      <c r="C54" s="186"/>
      <c r="D54" s="282"/>
      <c r="E54" s="386"/>
      <c r="F54" s="387">
        <v>2511.41</v>
      </c>
      <c r="G54" s="254"/>
      <c r="H54" s="255">
        <v>4204.3904000000002</v>
      </c>
    </row>
    <row r="55" spans="1:8" s="7" customFormat="1" ht="13.5" x14ac:dyDescent="0.2">
      <c r="A55" s="63" t="s">
        <v>366</v>
      </c>
      <c r="B55" s="42" t="s">
        <v>3</v>
      </c>
      <c r="C55" s="25"/>
      <c r="D55" s="272">
        <v>474.62</v>
      </c>
      <c r="E55" s="377">
        <v>0</v>
      </c>
      <c r="F55" s="378">
        <v>0</v>
      </c>
      <c r="G55" s="223">
        <v>1</v>
      </c>
      <c r="H55" s="379">
        <v>474.62</v>
      </c>
    </row>
    <row r="56" spans="1:8" s="7" customFormat="1" ht="13.5" x14ac:dyDescent="0.2">
      <c r="A56" s="63" t="s">
        <v>188</v>
      </c>
      <c r="B56" s="42" t="s">
        <v>3</v>
      </c>
      <c r="C56" s="25"/>
      <c r="D56" s="272">
        <v>451.79</v>
      </c>
      <c r="E56" s="377">
        <v>0</v>
      </c>
      <c r="F56" s="378">
        <v>0</v>
      </c>
      <c r="G56" s="223">
        <v>5</v>
      </c>
      <c r="H56" s="379">
        <v>2258.9500000000003</v>
      </c>
    </row>
    <row r="57" spans="1:8" s="7" customFormat="1" ht="13.5" x14ac:dyDescent="0.2">
      <c r="A57" s="63" t="s">
        <v>250</v>
      </c>
      <c r="B57" s="57" t="s">
        <v>4</v>
      </c>
      <c r="C57" s="25"/>
      <c r="D57" s="272">
        <v>186.78</v>
      </c>
      <c r="E57" s="377">
        <v>0</v>
      </c>
      <c r="F57" s="378">
        <v>0</v>
      </c>
      <c r="G57" s="223">
        <v>1.68</v>
      </c>
      <c r="H57" s="379">
        <v>313.79039999999998</v>
      </c>
    </row>
    <row r="58" spans="1:8" s="7" customFormat="1" ht="13.5" x14ac:dyDescent="0.2">
      <c r="A58" s="63" t="s">
        <v>236</v>
      </c>
      <c r="B58" s="57" t="s">
        <v>3</v>
      </c>
      <c r="C58" s="25"/>
      <c r="D58" s="272">
        <v>994.41</v>
      </c>
      <c r="E58" s="377">
        <v>0</v>
      </c>
      <c r="F58" s="378">
        <v>0</v>
      </c>
      <c r="G58" s="223">
        <v>1</v>
      </c>
      <c r="H58" s="379">
        <v>994.41</v>
      </c>
    </row>
    <row r="59" spans="1:8" ht="14.25" thickBot="1" x14ac:dyDescent="0.25">
      <c r="A59" s="81" t="s">
        <v>419</v>
      </c>
      <c r="B59" s="42" t="s">
        <v>3</v>
      </c>
      <c r="C59" s="25"/>
      <c r="D59" s="272">
        <v>162.62</v>
      </c>
      <c r="E59" s="377">
        <v>0</v>
      </c>
      <c r="F59" s="378">
        <v>0</v>
      </c>
      <c r="G59" s="223">
        <v>1</v>
      </c>
      <c r="H59" s="379">
        <v>162.62</v>
      </c>
    </row>
    <row r="60" spans="1:8" s="9" customFormat="1" ht="26.25" customHeight="1" thickBot="1" x14ac:dyDescent="0.25">
      <c r="A60" s="523" t="s">
        <v>48</v>
      </c>
      <c r="B60" s="524"/>
      <c r="C60" s="524"/>
      <c r="D60" s="525"/>
      <c r="E60" s="221"/>
      <c r="F60" s="246">
        <v>132689.85999999999</v>
      </c>
      <c r="G60" s="221"/>
      <c r="H60" s="246">
        <v>178556.94199999998</v>
      </c>
    </row>
    <row r="61" spans="1:8" s="9" customFormat="1" ht="26.25" thickBot="1" x14ac:dyDescent="0.25">
      <c r="A61" s="131" t="s">
        <v>212</v>
      </c>
      <c r="B61" s="124"/>
      <c r="C61" s="125"/>
      <c r="D61" s="275"/>
      <c r="E61" s="198">
        <v>0</v>
      </c>
      <c r="F61" s="199">
        <v>8737.86</v>
      </c>
      <c r="G61" s="221"/>
      <c r="H61" s="246">
        <v>3423.3200000000006</v>
      </c>
    </row>
    <row r="62" spans="1:8" s="7" customFormat="1" ht="16.5" customHeight="1" x14ac:dyDescent="0.2">
      <c r="A62" s="137" t="s">
        <v>213</v>
      </c>
      <c r="B62" s="141" t="s">
        <v>445</v>
      </c>
      <c r="C62" s="111">
        <v>3</v>
      </c>
      <c r="D62" s="451">
        <v>37.21</v>
      </c>
      <c r="E62" s="373">
        <v>70</v>
      </c>
      <c r="F62" s="374">
        <v>7813.05</v>
      </c>
      <c r="G62" s="375">
        <v>139</v>
      </c>
      <c r="H62" s="376">
        <v>4128.6000000000004</v>
      </c>
    </row>
    <row r="63" spans="1:8" s="7" customFormat="1" ht="13.5" x14ac:dyDescent="0.2">
      <c r="A63" s="149" t="s">
        <v>47</v>
      </c>
      <c r="B63" s="141"/>
      <c r="C63" s="150"/>
      <c r="D63" s="452"/>
      <c r="E63" s="377">
        <v>0</v>
      </c>
      <c r="F63" s="388">
        <v>924.81</v>
      </c>
      <c r="G63" s="254"/>
      <c r="H63" s="379">
        <v>-705.28</v>
      </c>
    </row>
    <row r="64" spans="1:8" s="7" customFormat="1" ht="13.5" x14ac:dyDescent="0.2">
      <c r="A64" s="139" t="s">
        <v>50</v>
      </c>
      <c r="B64" s="141" t="s">
        <v>284</v>
      </c>
      <c r="C64" s="247">
        <v>1</v>
      </c>
      <c r="D64" s="451">
        <v>61.65</v>
      </c>
      <c r="E64" s="377">
        <v>15</v>
      </c>
      <c r="F64" s="378">
        <v>924.81</v>
      </c>
      <c r="G64" s="223">
        <v>0</v>
      </c>
      <c r="H64" s="379">
        <v>0</v>
      </c>
    </row>
    <row r="65" spans="1:8" s="7" customFormat="1" ht="18" thickBot="1" x14ac:dyDescent="0.25">
      <c r="A65" s="139" t="s">
        <v>447</v>
      </c>
      <c r="B65" s="141" t="s">
        <v>297</v>
      </c>
      <c r="C65" s="248" t="s">
        <v>68</v>
      </c>
      <c r="D65" s="268"/>
      <c r="E65" s="383">
        <v>0</v>
      </c>
      <c r="F65" s="389">
        <v>0</v>
      </c>
      <c r="G65" s="390">
        <v>0</v>
      </c>
      <c r="H65" s="391">
        <v>-705.28</v>
      </c>
    </row>
    <row r="66" spans="1:8" s="9" customFormat="1" ht="27" customHeight="1" thickBot="1" x14ac:dyDescent="0.25">
      <c r="A66" s="31" t="s">
        <v>51</v>
      </c>
      <c r="B66" s="38"/>
      <c r="C66" s="49"/>
      <c r="D66" s="284"/>
      <c r="E66" s="392"/>
      <c r="F66" s="393">
        <v>28450.109999999997</v>
      </c>
      <c r="G66" s="392"/>
      <c r="H66" s="393">
        <v>69353.046000000002</v>
      </c>
    </row>
    <row r="67" spans="1:8" s="7" customFormat="1" ht="33.75" x14ac:dyDescent="0.2">
      <c r="A67" s="151" t="s">
        <v>52</v>
      </c>
      <c r="B67" s="36"/>
      <c r="C67" s="32"/>
      <c r="D67" s="268"/>
      <c r="E67" s="373">
        <v>0</v>
      </c>
      <c r="F67" s="374">
        <v>7370.21</v>
      </c>
      <c r="G67" s="394"/>
      <c r="H67" s="376">
        <v>4191.326</v>
      </c>
    </row>
    <row r="68" spans="1:8" s="7" customFormat="1" ht="13.5" x14ac:dyDescent="0.2">
      <c r="A68" s="68" t="s">
        <v>15</v>
      </c>
      <c r="B68" s="15" t="s">
        <v>4</v>
      </c>
      <c r="C68" s="145">
        <v>1</v>
      </c>
      <c r="D68" s="285">
        <v>1.24</v>
      </c>
      <c r="E68" s="377">
        <v>2555.4</v>
      </c>
      <c r="F68" s="378">
        <v>3168.7</v>
      </c>
      <c r="G68" s="223">
        <v>0</v>
      </c>
      <c r="H68" s="379">
        <v>0</v>
      </c>
    </row>
    <row r="69" spans="1:8" s="18" customFormat="1" ht="13.5" x14ac:dyDescent="0.2">
      <c r="A69" s="69" t="s">
        <v>16</v>
      </c>
      <c r="B69" s="56" t="s">
        <v>4</v>
      </c>
      <c r="C69" s="111">
        <v>12</v>
      </c>
      <c r="D69" s="285">
        <v>0.51</v>
      </c>
      <c r="E69" s="377">
        <v>544.6</v>
      </c>
      <c r="F69" s="378">
        <v>3332.95</v>
      </c>
      <c r="G69" s="223">
        <v>544.6</v>
      </c>
      <c r="H69" s="379">
        <v>3327.5060000000003</v>
      </c>
    </row>
    <row r="70" spans="1:8" s="18" customFormat="1" ht="13.5" x14ac:dyDescent="0.2">
      <c r="A70" s="70" t="s">
        <v>17</v>
      </c>
      <c r="B70" s="56" t="s">
        <v>18</v>
      </c>
      <c r="C70" s="111">
        <v>12</v>
      </c>
      <c r="D70" s="285">
        <v>72.38</v>
      </c>
      <c r="E70" s="377">
        <v>1</v>
      </c>
      <c r="F70" s="378">
        <v>868.56</v>
      </c>
      <c r="G70" s="223">
        <v>1</v>
      </c>
      <c r="H70" s="379">
        <v>863.81999999999994</v>
      </c>
    </row>
    <row r="71" spans="1:8" s="7" customFormat="1" ht="13.5" x14ac:dyDescent="0.2">
      <c r="A71" s="249" t="s">
        <v>47</v>
      </c>
      <c r="B71" s="250"/>
      <c r="C71" s="150"/>
      <c r="D71" s="268"/>
      <c r="E71" s="377">
        <v>0</v>
      </c>
      <c r="F71" s="381">
        <v>8586.14</v>
      </c>
      <c r="G71" s="251"/>
      <c r="H71" s="252">
        <v>37449.699999999997</v>
      </c>
    </row>
    <row r="72" spans="1:8" s="7" customFormat="1" x14ac:dyDescent="0.2">
      <c r="A72" s="160" t="s">
        <v>225</v>
      </c>
      <c r="B72" s="54"/>
      <c r="C72" s="33"/>
      <c r="D72" s="458">
        <v>0.28000000000000003</v>
      </c>
      <c r="E72" s="395">
        <v>2555.4</v>
      </c>
      <c r="F72" s="388">
        <v>8586.14</v>
      </c>
      <c r="G72" s="254"/>
      <c r="H72" s="255">
        <v>37449.699999999997</v>
      </c>
    </row>
    <row r="73" spans="1:8" s="7" customFormat="1" ht="13.5" x14ac:dyDescent="0.2">
      <c r="A73" s="327" t="s">
        <v>238</v>
      </c>
      <c r="B73" s="42" t="s">
        <v>3</v>
      </c>
      <c r="C73" s="84">
        <v>1</v>
      </c>
      <c r="D73" s="291">
        <v>661.34</v>
      </c>
      <c r="E73" s="377">
        <v>0</v>
      </c>
      <c r="F73" s="378">
        <v>0</v>
      </c>
      <c r="G73" s="223">
        <v>3</v>
      </c>
      <c r="H73" s="379">
        <v>1984.02</v>
      </c>
    </row>
    <row r="74" spans="1:8" s="7" customFormat="1" ht="13.5" x14ac:dyDescent="0.2">
      <c r="A74" s="330" t="s">
        <v>240</v>
      </c>
      <c r="B74" s="98" t="s">
        <v>3</v>
      </c>
      <c r="C74" s="84">
        <v>1</v>
      </c>
      <c r="D74" s="291">
        <v>1268.58</v>
      </c>
      <c r="E74" s="377">
        <v>0</v>
      </c>
      <c r="F74" s="378">
        <v>0</v>
      </c>
      <c r="G74" s="223">
        <v>1</v>
      </c>
      <c r="H74" s="379">
        <v>1268.58</v>
      </c>
    </row>
    <row r="75" spans="1:8" s="7" customFormat="1" ht="13.5" x14ac:dyDescent="0.2">
      <c r="A75" s="335" t="s">
        <v>243</v>
      </c>
      <c r="B75" s="59" t="s">
        <v>3</v>
      </c>
      <c r="C75" s="24">
        <v>1</v>
      </c>
      <c r="D75" s="290">
        <v>1418.71</v>
      </c>
      <c r="E75" s="377">
        <v>0</v>
      </c>
      <c r="F75" s="378">
        <v>0</v>
      </c>
      <c r="G75" s="223">
        <v>1</v>
      </c>
      <c r="H75" s="379">
        <v>1418.71</v>
      </c>
    </row>
    <row r="76" spans="1:8" s="13" customFormat="1" ht="13.5" x14ac:dyDescent="0.2">
      <c r="A76" s="337" t="s">
        <v>316</v>
      </c>
      <c r="B76" s="53" t="s">
        <v>185</v>
      </c>
      <c r="C76" s="33"/>
      <c r="D76" s="272">
        <v>246.7</v>
      </c>
      <c r="E76" s="377">
        <v>0</v>
      </c>
      <c r="F76" s="378">
        <v>0</v>
      </c>
      <c r="G76" s="223">
        <v>1</v>
      </c>
      <c r="H76" s="379">
        <v>246.7</v>
      </c>
    </row>
    <row r="77" spans="1:8" s="13" customFormat="1" ht="13.5" x14ac:dyDescent="0.2">
      <c r="A77" s="337" t="s">
        <v>321</v>
      </c>
      <c r="B77" s="53" t="s">
        <v>185</v>
      </c>
      <c r="C77" s="33"/>
      <c r="D77" s="272">
        <v>183.3</v>
      </c>
      <c r="E77" s="377">
        <v>0</v>
      </c>
      <c r="F77" s="378">
        <v>0</v>
      </c>
      <c r="G77" s="223">
        <v>151</v>
      </c>
      <c r="H77" s="379">
        <v>26975.100000000002</v>
      </c>
    </row>
    <row r="78" spans="1:8" s="13" customFormat="1" ht="13.5" x14ac:dyDescent="0.2">
      <c r="A78" s="338" t="s">
        <v>164</v>
      </c>
      <c r="B78" s="105" t="s">
        <v>3</v>
      </c>
      <c r="C78" s="33"/>
      <c r="D78" s="272">
        <v>719.12</v>
      </c>
      <c r="E78" s="377">
        <v>0</v>
      </c>
      <c r="F78" s="378">
        <v>0</v>
      </c>
      <c r="G78" s="223">
        <v>1</v>
      </c>
      <c r="H78" s="379">
        <v>719.12</v>
      </c>
    </row>
    <row r="79" spans="1:8" s="13" customFormat="1" ht="13.5" x14ac:dyDescent="0.2">
      <c r="A79" s="234" t="s">
        <v>179</v>
      </c>
      <c r="B79" s="42" t="s">
        <v>147</v>
      </c>
      <c r="C79" s="33"/>
      <c r="D79" s="272">
        <v>798.97</v>
      </c>
      <c r="E79" s="377">
        <v>0</v>
      </c>
      <c r="F79" s="378">
        <v>0</v>
      </c>
      <c r="G79" s="223">
        <v>3</v>
      </c>
      <c r="H79" s="379">
        <v>2396.91</v>
      </c>
    </row>
    <row r="80" spans="1:8" s="13" customFormat="1" ht="13.5" x14ac:dyDescent="0.2">
      <c r="A80" s="328" t="s">
        <v>181</v>
      </c>
      <c r="B80" s="42" t="s">
        <v>147</v>
      </c>
      <c r="C80" s="33"/>
      <c r="D80" s="272">
        <v>2311.84</v>
      </c>
      <c r="E80" s="377">
        <v>0</v>
      </c>
      <c r="F80" s="378">
        <v>0</v>
      </c>
      <c r="G80" s="223">
        <v>1</v>
      </c>
      <c r="H80" s="379">
        <v>2311.84</v>
      </c>
    </row>
    <row r="81" spans="1:8" s="13" customFormat="1" ht="13.5" x14ac:dyDescent="0.2">
      <c r="A81" s="328" t="s">
        <v>182</v>
      </c>
      <c r="B81" s="42" t="s">
        <v>147</v>
      </c>
      <c r="C81" s="33"/>
      <c r="D81" s="272">
        <v>14.86</v>
      </c>
      <c r="E81" s="377">
        <v>0</v>
      </c>
      <c r="F81" s="378">
        <v>0</v>
      </c>
      <c r="G81" s="223">
        <v>1</v>
      </c>
      <c r="H81" s="379">
        <v>14.86</v>
      </c>
    </row>
    <row r="82" spans="1:8" s="13" customFormat="1" ht="13.5" x14ac:dyDescent="0.2">
      <c r="A82" s="328" t="s">
        <v>183</v>
      </c>
      <c r="B82" s="42" t="s">
        <v>147</v>
      </c>
      <c r="C82" s="33"/>
      <c r="D82" s="272">
        <v>126.77</v>
      </c>
      <c r="E82" s="377">
        <v>0</v>
      </c>
      <c r="F82" s="378">
        <v>0</v>
      </c>
      <c r="G82" s="223">
        <v>1</v>
      </c>
      <c r="H82" s="379">
        <v>113.86</v>
      </c>
    </row>
    <row r="83" spans="1:8" s="13" customFormat="1" ht="36" x14ac:dyDescent="0.2">
      <c r="A83" s="106" t="s">
        <v>53</v>
      </c>
      <c r="B83" s="161" t="s">
        <v>18</v>
      </c>
      <c r="C83" s="162">
        <v>24</v>
      </c>
      <c r="D83" s="452">
        <v>62.24</v>
      </c>
      <c r="E83" s="377">
        <v>1</v>
      </c>
      <c r="F83" s="381">
        <v>1493.76</v>
      </c>
      <c r="G83" s="223">
        <v>1</v>
      </c>
      <c r="H83" s="255">
        <v>1415.24</v>
      </c>
    </row>
    <row r="84" spans="1:8" s="13" customFormat="1" x14ac:dyDescent="0.2">
      <c r="A84" s="345" t="s">
        <v>226</v>
      </c>
      <c r="B84" s="15" t="s">
        <v>18</v>
      </c>
      <c r="C84" s="33"/>
      <c r="D84" s="452">
        <v>11000</v>
      </c>
      <c r="E84" s="395">
        <v>1</v>
      </c>
      <c r="F84" s="388">
        <v>11000</v>
      </c>
      <c r="G84" s="254"/>
      <c r="H84" s="252">
        <v>26296.78</v>
      </c>
    </row>
    <row r="85" spans="1:8" s="13" customFormat="1" ht="13.5" x14ac:dyDescent="0.2">
      <c r="A85" s="346" t="s">
        <v>382</v>
      </c>
      <c r="B85" s="44" t="s">
        <v>4</v>
      </c>
      <c r="C85" s="33"/>
      <c r="D85" s="272">
        <v>436.53</v>
      </c>
      <c r="E85" s="377">
        <v>0</v>
      </c>
      <c r="F85" s="378">
        <v>0</v>
      </c>
      <c r="G85" s="223">
        <v>1</v>
      </c>
      <c r="H85" s="379">
        <v>436.53</v>
      </c>
    </row>
    <row r="86" spans="1:8" s="13" customFormat="1" ht="13.5" x14ac:dyDescent="0.2">
      <c r="A86" s="346" t="s">
        <v>227</v>
      </c>
      <c r="B86" s="44" t="s">
        <v>147</v>
      </c>
      <c r="C86" s="33"/>
      <c r="D86" s="272">
        <v>1232.6199999999999</v>
      </c>
      <c r="E86" s="377">
        <v>0</v>
      </c>
      <c r="F86" s="378">
        <v>0</v>
      </c>
      <c r="G86" s="223">
        <v>2</v>
      </c>
      <c r="H86" s="379">
        <v>2465.2399999999998</v>
      </c>
    </row>
    <row r="87" spans="1:8" s="13" customFormat="1" ht="13.5" x14ac:dyDescent="0.2">
      <c r="A87" s="346" t="s">
        <v>451</v>
      </c>
      <c r="B87" s="42" t="s">
        <v>147</v>
      </c>
      <c r="C87" s="33"/>
      <c r="D87" s="272">
        <v>1131.42</v>
      </c>
      <c r="E87" s="377">
        <v>0</v>
      </c>
      <c r="F87" s="378">
        <v>0</v>
      </c>
      <c r="G87" s="223">
        <v>4</v>
      </c>
      <c r="H87" s="379">
        <v>4525.68</v>
      </c>
    </row>
    <row r="88" spans="1:8" s="7" customFormat="1" ht="13.5" x14ac:dyDescent="0.2">
      <c r="A88" s="347" t="s">
        <v>163</v>
      </c>
      <c r="B88" s="44" t="s">
        <v>147</v>
      </c>
      <c r="C88" s="33"/>
      <c r="D88" s="272">
        <v>79.400000000000006</v>
      </c>
      <c r="E88" s="377">
        <v>0</v>
      </c>
      <c r="F88" s="378">
        <v>0</v>
      </c>
      <c r="G88" s="223">
        <v>72</v>
      </c>
      <c r="H88" s="379">
        <v>5701.2000000000007</v>
      </c>
    </row>
    <row r="89" spans="1:8" s="7" customFormat="1" ht="13.5" x14ac:dyDescent="0.2">
      <c r="A89" s="348" t="s">
        <v>255</v>
      </c>
      <c r="B89" s="15" t="s">
        <v>3</v>
      </c>
      <c r="C89" s="24">
        <v>1</v>
      </c>
      <c r="D89" s="290">
        <v>773.27</v>
      </c>
      <c r="E89" s="377">
        <v>0</v>
      </c>
      <c r="F89" s="378">
        <v>0</v>
      </c>
      <c r="G89" s="223">
        <v>4</v>
      </c>
      <c r="H89" s="379">
        <v>3093.08</v>
      </c>
    </row>
    <row r="90" spans="1:8" s="7" customFormat="1" ht="13.5" x14ac:dyDescent="0.2">
      <c r="A90" s="346" t="s">
        <v>439</v>
      </c>
      <c r="B90" s="57" t="s">
        <v>147</v>
      </c>
      <c r="C90" s="33"/>
      <c r="D90" s="290">
        <v>2997.79</v>
      </c>
      <c r="E90" s="377">
        <v>0</v>
      </c>
      <c r="F90" s="378">
        <v>0</v>
      </c>
      <c r="G90" s="223">
        <v>1</v>
      </c>
      <c r="H90" s="379">
        <v>2997.79</v>
      </c>
    </row>
    <row r="91" spans="1:8" s="7" customFormat="1" ht="13.5" x14ac:dyDescent="0.2">
      <c r="A91" s="328" t="s">
        <v>168</v>
      </c>
      <c r="B91" s="35" t="s">
        <v>3</v>
      </c>
      <c r="C91" s="33"/>
      <c r="D91" s="272">
        <v>119.04</v>
      </c>
      <c r="E91" s="377">
        <v>0</v>
      </c>
      <c r="F91" s="378">
        <v>0</v>
      </c>
      <c r="G91" s="223">
        <v>1</v>
      </c>
      <c r="H91" s="379">
        <v>119.04</v>
      </c>
    </row>
    <row r="92" spans="1:8" s="7" customFormat="1" ht="13.5" x14ac:dyDescent="0.2">
      <c r="A92" s="342" t="s">
        <v>172</v>
      </c>
      <c r="B92" s="35" t="s">
        <v>3</v>
      </c>
      <c r="C92" s="33"/>
      <c r="D92" s="272">
        <v>115.64</v>
      </c>
      <c r="E92" s="377">
        <v>0</v>
      </c>
      <c r="F92" s="378">
        <v>0</v>
      </c>
      <c r="G92" s="223">
        <v>1</v>
      </c>
      <c r="H92" s="379">
        <v>115.64</v>
      </c>
    </row>
    <row r="93" spans="1:8" s="7" customFormat="1" ht="13.5" x14ac:dyDescent="0.2">
      <c r="A93" s="333" t="s">
        <v>177</v>
      </c>
      <c r="B93" s="53" t="s">
        <v>147</v>
      </c>
      <c r="C93" s="33"/>
      <c r="D93" s="272">
        <v>65.760000000000005</v>
      </c>
      <c r="E93" s="377">
        <v>0</v>
      </c>
      <c r="F93" s="378">
        <v>0</v>
      </c>
      <c r="G93" s="223">
        <v>3</v>
      </c>
      <c r="H93" s="379">
        <v>197.28000000000003</v>
      </c>
    </row>
    <row r="94" spans="1:8" s="7" customFormat="1" ht="13.5" x14ac:dyDescent="0.2">
      <c r="A94" s="234" t="s">
        <v>179</v>
      </c>
      <c r="B94" s="42" t="s">
        <v>147</v>
      </c>
      <c r="C94" s="33"/>
      <c r="D94" s="272">
        <v>798.97</v>
      </c>
      <c r="E94" s="377">
        <v>0</v>
      </c>
      <c r="F94" s="378">
        <v>0</v>
      </c>
      <c r="G94" s="223">
        <v>8</v>
      </c>
      <c r="H94" s="379">
        <v>6391.76</v>
      </c>
    </row>
    <row r="95" spans="1:8" s="7" customFormat="1" ht="14.25" thickBot="1" x14ac:dyDescent="0.25">
      <c r="A95" s="344" t="s">
        <v>183</v>
      </c>
      <c r="B95" s="42" t="s">
        <v>147</v>
      </c>
      <c r="C95" s="33"/>
      <c r="D95" s="272">
        <v>126.77</v>
      </c>
      <c r="E95" s="377">
        <v>0</v>
      </c>
      <c r="F95" s="378">
        <v>0</v>
      </c>
      <c r="G95" s="223">
        <v>2</v>
      </c>
      <c r="H95" s="379">
        <v>253.54</v>
      </c>
    </row>
    <row r="96" spans="1:8" s="7" customFormat="1" ht="26.25" thickBot="1" x14ac:dyDescent="0.25">
      <c r="A96" s="86" t="s">
        <v>216</v>
      </c>
      <c r="B96" s="34"/>
      <c r="C96" s="29"/>
      <c r="D96" s="295"/>
      <c r="E96" s="221"/>
      <c r="F96" s="246">
        <v>52854.36</v>
      </c>
      <c r="G96" s="221"/>
      <c r="H96" s="246">
        <v>53722.87999999999</v>
      </c>
    </row>
    <row r="97" spans="1:8" s="6" customFormat="1" ht="13.5" x14ac:dyDescent="0.2">
      <c r="A97" s="106" t="s">
        <v>348</v>
      </c>
      <c r="B97" s="167" t="s">
        <v>284</v>
      </c>
      <c r="C97" s="168">
        <v>1</v>
      </c>
      <c r="D97" s="296">
        <v>20.38</v>
      </c>
      <c r="E97" s="373">
        <v>1790</v>
      </c>
      <c r="F97" s="374">
        <v>36480.199999999997</v>
      </c>
      <c r="G97" s="375">
        <v>1790</v>
      </c>
      <c r="H97" s="376">
        <v>36480.199999999997</v>
      </c>
    </row>
    <row r="98" spans="1:8" s="10" customFormat="1" ht="13.5" x14ac:dyDescent="0.2">
      <c r="A98" s="169" t="s">
        <v>349</v>
      </c>
      <c r="B98" s="170" t="s">
        <v>137</v>
      </c>
      <c r="C98" s="150" t="s">
        <v>138</v>
      </c>
      <c r="D98" s="297" t="s">
        <v>464</v>
      </c>
      <c r="E98" s="377">
        <v>0</v>
      </c>
      <c r="F98" s="378">
        <v>5400</v>
      </c>
      <c r="G98" s="223">
        <v>1</v>
      </c>
      <c r="H98" s="379">
        <v>5400</v>
      </c>
    </row>
    <row r="99" spans="1:8" s="17" customFormat="1" ht="13.5" x14ac:dyDescent="0.2">
      <c r="A99" s="63" t="s">
        <v>54</v>
      </c>
      <c r="B99" s="171" t="s">
        <v>18</v>
      </c>
      <c r="C99" s="145">
        <v>1</v>
      </c>
      <c r="D99" s="457">
        <v>868.52</v>
      </c>
      <c r="E99" s="377">
        <v>1</v>
      </c>
      <c r="F99" s="378">
        <v>868.52</v>
      </c>
      <c r="G99" s="223">
        <v>1</v>
      </c>
      <c r="H99" s="379">
        <v>868.52</v>
      </c>
    </row>
    <row r="100" spans="1:8" s="6" customFormat="1" ht="13.5" x14ac:dyDescent="0.2">
      <c r="A100" s="55" t="s">
        <v>350</v>
      </c>
      <c r="B100" s="171" t="s">
        <v>18</v>
      </c>
      <c r="C100" s="145">
        <v>1</v>
      </c>
      <c r="D100" s="298">
        <v>434.26</v>
      </c>
      <c r="E100" s="377">
        <v>1</v>
      </c>
      <c r="F100" s="378">
        <v>434.26</v>
      </c>
      <c r="G100" s="223">
        <v>2</v>
      </c>
      <c r="H100" s="379">
        <v>868.52</v>
      </c>
    </row>
    <row r="101" spans="1:8" s="7" customFormat="1" ht="13.5" x14ac:dyDescent="0.2">
      <c r="A101" s="63" t="s">
        <v>351</v>
      </c>
      <c r="B101" s="171" t="s">
        <v>18</v>
      </c>
      <c r="C101" s="145">
        <v>1</v>
      </c>
      <c r="D101" s="298">
        <v>434.26</v>
      </c>
      <c r="E101" s="377">
        <v>1</v>
      </c>
      <c r="F101" s="378">
        <v>434.26</v>
      </c>
      <c r="G101" s="223">
        <v>2</v>
      </c>
      <c r="H101" s="379">
        <v>868.52</v>
      </c>
    </row>
    <row r="102" spans="1:8" s="9" customFormat="1" ht="24.75" thickBot="1" x14ac:dyDescent="0.25">
      <c r="A102" s="55" t="s">
        <v>55</v>
      </c>
      <c r="B102" s="170" t="s">
        <v>64</v>
      </c>
      <c r="C102" s="111">
        <v>1</v>
      </c>
      <c r="D102" s="299">
        <v>0.96</v>
      </c>
      <c r="E102" s="377">
        <v>9622</v>
      </c>
      <c r="F102" s="378">
        <v>9237.1200000000008</v>
      </c>
      <c r="G102" s="223">
        <v>9622</v>
      </c>
      <c r="H102" s="379">
        <v>9237.119999999999</v>
      </c>
    </row>
    <row r="103" spans="1:8" s="13" customFormat="1" ht="26.25" thickBot="1" x14ac:dyDescent="0.25">
      <c r="A103" s="174" t="s">
        <v>303</v>
      </c>
      <c r="B103" s="67"/>
      <c r="C103" s="29"/>
      <c r="D103" s="266"/>
      <c r="E103" s="94"/>
      <c r="F103" s="246">
        <v>10401.48</v>
      </c>
      <c r="G103" s="94"/>
      <c r="H103" s="246">
        <v>9044.76</v>
      </c>
    </row>
    <row r="104" spans="1:8" s="13" customFormat="1" ht="13.5" x14ac:dyDescent="0.2">
      <c r="A104" s="106" t="s">
        <v>214</v>
      </c>
      <c r="B104" s="175" t="s">
        <v>302</v>
      </c>
      <c r="C104" s="176">
        <v>12</v>
      </c>
      <c r="D104" s="285">
        <v>700</v>
      </c>
      <c r="E104" s="373">
        <v>1</v>
      </c>
      <c r="F104" s="374">
        <v>8546.52</v>
      </c>
      <c r="G104" s="375">
        <v>1</v>
      </c>
      <c r="H104" s="376">
        <v>8280</v>
      </c>
    </row>
    <row r="105" spans="1:8" s="13" customFormat="1" ht="13.5" x14ac:dyDescent="0.2">
      <c r="A105" s="106" t="s">
        <v>215</v>
      </c>
      <c r="B105" s="177" t="s">
        <v>302</v>
      </c>
      <c r="C105" s="145">
        <v>12</v>
      </c>
      <c r="D105" s="285">
        <v>154.58000000000001</v>
      </c>
      <c r="E105" s="377">
        <v>1</v>
      </c>
      <c r="F105" s="378">
        <v>1854.96</v>
      </c>
      <c r="G105" s="223">
        <v>0</v>
      </c>
      <c r="H105" s="379">
        <v>0</v>
      </c>
    </row>
    <row r="106" spans="1:8" s="13" customFormat="1" ht="14.25" thickBot="1" x14ac:dyDescent="0.25">
      <c r="A106" s="106" t="s">
        <v>413</v>
      </c>
      <c r="B106" s="172" t="s">
        <v>302</v>
      </c>
      <c r="C106" s="178">
        <v>12</v>
      </c>
      <c r="D106" s="268">
        <v>64.06</v>
      </c>
      <c r="E106" s="377">
        <v>0</v>
      </c>
      <c r="F106" s="378">
        <v>0</v>
      </c>
      <c r="G106" s="223">
        <v>1</v>
      </c>
      <c r="H106" s="379">
        <v>764.76</v>
      </c>
    </row>
    <row r="107" spans="1:8" s="19" customFormat="1" ht="26.25" thickBot="1" x14ac:dyDescent="0.25">
      <c r="A107" s="179" t="s">
        <v>304</v>
      </c>
      <c r="B107" s="34"/>
      <c r="C107" s="29"/>
      <c r="D107" s="266"/>
      <c r="E107" s="221"/>
      <c r="F107" s="246">
        <v>23126.45</v>
      </c>
      <c r="G107" s="221"/>
      <c r="H107" s="246">
        <v>37570.936000000002</v>
      </c>
    </row>
    <row r="108" spans="1:8" s="20" customFormat="1" ht="24" x14ac:dyDescent="0.2">
      <c r="A108" s="180" t="s">
        <v>56</v>
      </c>
      <c r="B108" s="164" t="s">
        <v>63</v>
      </c>
      <c r="C108" s="145" t="s">
        <v>21</v>
      </c>
      <c r="D108" s="300"/>
      <c r="E108" s="373">
        <v>2555.4</v>
      </c>
      <c r="F108" s="442">
        <v>14526.48</v>
      </c>
      <c r="G108" s="515">
        <v>0</v>
      </c>
      <c r="H108" s="444">
        <v>14526.48</v>
      </c>
    </row>
    <row r="109" spans="1:8" s="9" customFormat="1" ht="24" x14ac:dyDescent="0.2">
      <c r="A109" s="181" t="s">
        <v>57</v>
      </c>
      <c r="B109" s="182"/>
      <c r="C109" s="145"/>
      <c r="D109" s="300"/>
      <c r="E109" s="377">
        <v>0</v>
      </c>
      <c r="F109" s="378">
        <v>5022.41</v>
      </c>
      <c r="G109" s="254"/>
      <c r="H109" s="379">
        <v>4994.5159999999996</v>
      </c>
    </row>
    <row r="110" spans="1:8" s="9" customFormat="1" ht="13.5" x14ac:dyDescent="0.2">
      <c r="A110" s="183" t="s">
        <v>19</v>
      </c>
      <c r="B110" s="182" t="s">
        <v>69</v>
      </c>
      <c r="C110" s="145">
        <v>12</v>
      </c>
      <c r="D110" s="301">
        <v>13.03</v>
      </c>
      <c r="E110" s="377">
        <v>20</v>
      </c>
      <c r="F110" s="378">
        <v>3127.2</v>
      </c>
      <c r="G110" s="223">
        <v>20</v>
      </c>
      <c r="H110" s="379">
        <v>3110.2</v>
      </c>
    </row>
    <row r="111" spans="1:8" s="9" customFormat="1" ht="13.5" x14ac:dyDescent="0.2">
      <c r="A111" s="183" t="s">
        <v>20</v>
      </c>
      <c r="B111" s="182" t="s">
        <v>4</v>
      </c>
      <c r="C111" s="145">
        <v>12</v>
      </c>
      <c r="D111" s="301">
        <v>0.28999999999999998</v>
      </c>
      <c r="E111" s="377">
        <v>544.6</v>
      </c>
      <c r="F111" s="378">
        <v>1895.21</v>
      </c>
      <c r="G111" s="223">
        <v>544.6</v>
      </c>
      <c r="H111" s="379">
        <v>1884.3160000000003</v>
      </c>
    </row>
    <row r="112" spans="1:8" s="9" customFormat="1" ht="36" x14ac:dyDescent="0.2">
      <c r="A112" s="133" t="s">
        <v>305</v>
      </c>
      <c r="B112" s="182"/>
      <c r="C112" s="145" t="s">
        <v>306</v>
      </c>
      <c r="D112" s="300"/>
      <c r="E112" s="377">
        <v>0</v>
      </c>
      <c r="F112" s="381">
        <v>3577.56</v>
      </c>
      <c r="G112" s="254"/>
      <c r="H112" s="255">
        <v>18049.939999999999</v>
      </c>
    </row>
    <row r="113" spans="1:8" s="9" customFormat="1" ht="13.5" x14ac:dyDescent="0.2">
      <c r="A113" s="210" t="s">
        <v>384</v>
      </c>
      <c r="B113" s="35" t="s">
        <v>147</v>
      </c>
      <c r="C113" s="24"/>
      <c r="D113" s="272">
        <v>58.26</v>
      </c>
      <c r="E113" s="377">
        <v>0</v>
      </c>
      <c r="F113" s="378">
        <v>0</v>
      </c>
      <c r="G113" s="223">
        <v>222</v>
      </c>
      <c r="H113" s="379">
        <v>12933.72</v>
      </c>
    </row>
    <row r="114" spans="1:8" s="9" customFormat="1" ht="13.5" x14ac:dyDescent="0.2">
      <c r="A114" s="327" t="s">
        <v>149</v>
      </c>
      <c r="B114" s="35" t="s">
        <v>3</v>
      </c>
      <c r="C114" s="24"/>
      <c r="D114" s="272">
        <v>27.69</v>
      </c>
      <c r="E114" s="377">
        <v>0</v>
      </c>
      <c r="F114" s="378">
        <v>0</v>
      </c>
      <c r="G114" s="223">
        <v>21</v>
      </c>
      <c r="H114" s="379">
        <v>581.49</v>
      </c>
    </row>
    <row r="115" spans="1:8" s="9" customFormat="1" ht="13.5" x14ac:dyDescent="0.2">
      <c r="A115" s="327" t="s">
        <v>150</v>
      </c>
      <c r="B115" s="35" t="s">
        <v>147</v>
      </c>
      <c r="C115" s="24"/>
      <c r="D115" s="272">
        <v>3335</v>
      </c>
      <c r="E115" s="377">
        <v>0</v>
      </c>
      <c r="F115" s="378">
        <v>0</v>
      </c>
      <c r="G115" s="223">
        <v>1</v>
      </c>
      <c r="H115" s="379">
        <v>3335</v>
      </c>
    </row>
    <row r="116" spans="1:8" s="9" customFormat="1" ht="13.5" x14ac:dyDescent="0.2">
      <c r="A116" s="327" t="s">
        <v>153</v>
      </c>
      <c r="B116" s="35" t="s">
        <v>147</v>
      </c>
      <c r="C116" s="24"/>
      <c r="D116" s="272">
        <v>39.700000000000003</v>
      </c>
      <c r="E116" s="377">
        <v>0</v>
      </c>
      <c r="F116" s="378">
        <v>0</v>
      </c>
      <c r="G116" s="223">
        <v>1</v>
      </c>
      <c r="H116" s="379">
        <v>39.700000000000003</v>
      </c>
    </row>
    <row r="117" spans="1:8" s="9" customFormat="1" ht="13.5" x14ac:dyDescent="0.2">
      <c r="A117" s="327" t="s">
        <v>156</v>
      </c>
      <c r="B117" s="35" t="s">
        <v>147</v>
      </c>
      <c r="C117" s="24"/>
      <c r="D117" s="272">
        <v>218.27</v>
      </c>
      <c r="E117" s="377">
        <v>0</v>
      </c>
      <c r="F117" s="378">
        <v>0</v>
      </c>
      <c r="G117" s="223">
        <v>1</v>
      </c>
      <c r="H117" s="379">
        <v>218.27</v>
      </c>
    </row>
    <row r="118" spans="1:8" s="9" customFormat="1" ht="14.25" thickBot="1" x14ac:dyDescent="0.25">
      <c r="A118" s="352" t="s">
        <v>463</v>
      </c>
      <c r="B118" s="35" t="s">
        <v>147</v>
      </c>
      <c r="C118" s="24"/>
      <c r="D118" s="272">
        <v>47.04</v>
      </c>
      <c r="E118" s="377">
        <v>0</v>
      </c>
      <c r="F118" s="378">
        <v>0</v>
      </c>
      <c r="G118" s="223">
        <v>20</v>
      </c>
      <c r="H118" s="379">
        <v>941.76</v>
      </c>
    </row>
    <row r="119" spans="1:8" s="7" customFormat="1" ht="26.25" thickBot="1" x14ac:dyDescent="0.25">
      <c r="A119" s="179" t="s">
        <v>307</v>
      </c>
      <c r="B119" s="184"/>
      <c r="C119" s="185"/>
      <c r="D119" s="302"/>
      <c r="E119" s="221"/>
      <c r="F119" s="246">
        <v>9119.6</v>
      </c>
      <c r="G119" s="221"/>
      <c r="H119" s="246">
        <v>5442</v>
      </c>
    </row>
    <row r="120" spans="1:8" ht="24.75" thickBot="1" x14ac:dyDescent="0.25">
      <c r="A120" s="137" t="s">
        <v>58</v>
      </c>
      <c r="B120" s="161" t="s">
        <v>63</v>
      </c>
      <c r="C120" s="186">
        <v>1</v>
      </c>
      <c r="D120" s="268" t="s">
        <v>464</v>
      </c>
      <c r="E120" s="373">
        <v>2555.4</v>
      </c>
      <c r="F120" s="374">
        <v>9119.6</v>
      </c>
      <c r="G120" s="375">
        <v>2555.4</v>
      </c>
      <c r="H120" s="376">
        <v>5442</v>
      </c>
    </row>
    <row r="121" spans="1:8" ht="21" customHeight="1" thickBot="1" x14ac:dyDescent="0.25">
      <c r="A121" s="526" t="s">
        <v>60</v>
      </c>
      <c r="B121" s="527"/>
      <c r="C121" s="527"/>
      <c r="D121" s="528"/>
      <c r="E121" s="221"/>
      <c r="F121" s="246">
        <v>213922.47999999998</v>
      </c>
      <c r="G121" s="221"/>
      <c r="H121" s="246">
        <v>213313.63224000001</v>
      </c>
    </row>
    <row r="122" spans="1:8" s="7" customFormat="1" ht="26.25" thickBot="1" x14ac:dyDescent="0.25">
      <c r="A122" s="195" t="s">
        <v>310</v>
      </c>
      <c r="B122" s="107"/>
      <c r="C122" s="108"/>
      <c r="D122" s="305"/>
      <c r="E122" s="198">
        <v>288.5</v>
      </c>
      <c r="F122" s="199">
        <v>57859.75</v>
      </c>
      <c r="G122" s="221">
        <v>288.5</v>
      </c>
      <c r="H122" s="246">
        <v>57506.763600000006</v>
      </c>
    </row>
    <row r="123" spans="1:8" s="7" customFormat="1" ht="16.5" x14ac:dyDescent="0.2">
      <c r="A123" s="355" t="s">
        <v>218</v>
      </c>
      <c r="B123" s="61" t="s">
        <v>63</v>
      </c>
      <c r="C123" s="306" t="s">
        <v>323</v>
      </c>
      <c r="D123" s="295" t="s">
        <v>282</v>
      </c>
      <c r="E123" s="373">
        <v>2555.4</v>
      </c>
      <c r="F123" s="374">
        <v>54915.93</v>
      </c>
      <c r="G123" s="375">
        <v>2555.4</v>
      </c>
      <c r="H123" s="376">
        <v>54608.94</v>
      </c>
    </row>
    <row r="124" spans="1:8" ht="24.75" thickBot="1" x14ac:dyDescent="0.25">
      <c r="A124" s="196" t="s">
        <v>317</v>
      </c>
      <c r="B124" s="15" t="s">
        <v>63</v>
      </c>
      <c r="C124" s="87">
        <v>12</v>
      </c>
      <c r="D124" s="419">
        <v>9.6000000000000002E-2</v>
      </c>
      <c r="E124" s="377">
        <v>2555.4</v>
      </c>
      <c r="F124" s="378">
        <v>2943.82</v>
      </c>
      <c r="G124" s="223">
        <v>2555.4</v>
      </c>
      <c r="H124" s="379">
        <v>2897.8236000000006</v>
      </c>
    </row>
    <row r="125" spans="1:8" ht="51.75" thickBot="1" x14ac:dyDescent="0.25">
      <c r="A125" s="197" t="s">
        <v>311</v>
      </c>
      <c r="B125" s="60" t="s">
        <v>63</v>
      </c>
      <c r="C125" s="308" t="s">
        <v>229</v>
      </c>
      <c r="D125" s="266" t="s">
        <v>282</v>
      </c>
      <c r="E125" s="198">
        <v>2844</v>
      </c>
      <c r="F125" s="199">
        <v>134482.38</v>
      </c>
      <c r="G125" s="94">
        <v>2844</v>
      </c>
      <c r="H125" s="246">
        <v>133954.11000000002</v>
      </c>
    </row>
    <row r="126" spans="1:8" s="9" customFormat="1" ht="36" customHeight="1" thickBot="1" x14ac:dyDescent="0.25">
      <c r="A126" s="200" t="s">
        <v>312</v>
      </c>
      <c r="B126" s="256" t="s">
        <v>63</v>
      </c>
      <c r="C126" s="82">
        <v>1</v>
      </c>
      <c r="D126" s="461">
        <v>3.4666666666666665E-3</v>
      </c>
      <c r="E126" s="198">
        <v>2555.4</v>
      </c>
      <c r="F126" s="199">
        <v>114.99</v>
      </c>
      <c r="G126" s="94">
        <v>2555.4</v>
      </c>
      <c r="H126" s="246">
        <v>106.30464000000001</v>
      </c>
    </row>
    <row r="127" spans="1:8" s="10" customFormat="1" ht="39" thickBot="1" x14ac:dyDescent="0.25">
      <c r="A127" s="179" t="s">
        <v>313</v>
      </c>
      <c r="B127" s="257" t="s">
        <v>63</v>
      </c>
      <c r="C127" s="83">
        <v>12</v>
      </c>
      <c r="D127" s="310">
        <v>0.77</v>
      </c>
      <c r="E127" s="198">
        <v>2555.4</v>
      </c>
      <c r="F127" s="199">
        <v>21465.360000000001</v>
      </c>
      <c r="G127" s="94">
        <v>2555.4</v>
      </c>
      <c r="H127" s="246">
        <v>21746.454000000002</v>
      </c>
    </row>
    <row r="128" spans="1:8" s="7" customFormat="1" ht="16.5" thickBot="1" x14ac:dyDescent="0.25">
      <c r="A128" s="201" t="s">
        <v>61</v>
      </c>
      <c r="B128" s="202"/>
      <c r="C128" s="203"/>
      <c r="D128" s="462"/>
      <c r="E128" s="396"/>
      <c r="F128" s="397">
        <v>149030.92800000001</v>
      </c>
      <c r="G128" s="396"/>
      <c r="H128" s="397">
        <v>146807.73100000003</v>
      </c>
    </row>
    <row r="129" spans="1:8" ht="18" thickBot="1" x14ac:dyDescent="0.25">
      <c r="A129" s="109" t="s">
        <v>314</v>
      </c>
      <c r="B129" s="141" t="s">
        <v>63</v>
      </c>
      <c r="C129" s="111">
        <v>12</v>
      </c>
      <c r="D129" s="455">
        <v>4.8600000000000003</v>
      </c>
      <c r="E129" s="378">
        <v>2555.4</v>
      </c>
      <c r="F129" s="378">
        <v>149030.92800000001</v>
      </c>
      <c r="G129" s="376">
        <v>2555.4</v>
      </c>
      <c r="H129" s="376">
        <v>146807.73100000003</v>
      </c>
    </row>
    <row r="130" spans="1:8" s="7" customFormat="1" ht="15.75" thickBot="1" x14ac:dyDescent="0.25">
      <c r="A130" s="204" t="s">
        <v>247</v>
      </c>
      <c r="B130" s="62"/>
      <c r="C130" s="46"/>
      <c r="D130" s="313"/>
      <c r="E130" s="384">
        <v>0</v>
      </c>
      <c r="F130" s="385">
        <v>2361.21</v>
      </c>
      <c r="G130" s="258"/>
      <c r="H130" s="259">
        <v>4874.9133000000002</v>
      </c>
    </row>
    <row r="131" spans="1:8" s="7" customFormat="1" ht="14.25" thickBot="1" x14ac:dyDescent="0.25">
      <c r="A131" s="47" t="s">
        <v>353</v>
      </c>
      <c r="B131" s="34"/>
      <c r="C131" s="45"/>
      <c r="D131" s="314"/>
      <c r="E131" s="384">
        <v>0</v>
      </c>
      <c r="F131" s="385">
        <v>2361.21</v>
      </c>
      <c r="G131" s="261"/>
      <c r="H131" s="246">
        <v>3516.6432999999997</v>
      </c>
    </row>
    <row r="132" spans="1:8" s="7" customFormat="1" ht="13.5" x14ac:dyDescent="0.2">
      <c r="A132" s="205" t="s">
        <v>315</v>
      </c>
      <c r="B132" s="262" t="s">
        <v>3</v>
      </c>
      <c r="C132" s="206">
        <v>1</v>
      </c>
      <c r="D132" s="466">
        <v>1560.1</v>
      </c>
      <c r="E132" s="374">
        <v>1</v>
      </c>
      <c r="F132" s="374">
        <v>1800.23</v>
      </c>
      <c r="G132" s="376">
        <v>1</v>
      </c>
      <c r="H132" s="376">
        <v>1560.1</v>
      </c>
    </row>
    <row r="133" spans="1:8" s="7" customFormat="1" ht="13.5" x14ac:dyDescent="0.2">
      <c r="A133" s="210" t="s">
        <v>458</v>
      </c>
      <c r="B133" s="262" t="s">
        <v>3</v>
      </c>
      <c r="C133" s="208">
        <v>1</v>
      </c>
      <c r="D133" s="315">
        <v>1398.46</v>
      </c>
      <c r="E133" s="378">
        <v>0</v>
      </c>
      <c r="F133" s="378">
        <v>0</v>
      </c>
      <c r="G133" s="376">
        <v>1</v>
      </c>
      <c r="H133" s="376">
        <v>1398.4632999999999</v>
      </c>
    </row>
    <row r="134" spans="1:8" s="7" customFormat="1" ht="13.5" x14ac:dyDescent="0.2">
      <c r="A134" s="100" t="s">
        <v>446</v>
      </c>
      <c r="B134" s="24" t="s">
        <v>3</v>
      </c>
      <c r="C134" s="37"/>
      <c r="D134" s="289">
        <v>558.08000000000004</v>
      </c>
      <c r="E134" s="378">
        <v>0</v>
      </c>
      <c r="F134" s="378">
        <v>0</v>
      </c>
      <c r="G134" s="376">
        <v>1</v>
      </c>
      <c r="H134" s="376">
        <v>558.08000000000004</v>
      </c>
    </row>
    <row r="135" spans="1:8" s="7" customFormat="1" ht="14.25" thickBot="1" x14ac:dyDescent="0.25">
      <c r="A135" s="63" t="s">
        <v>418</v>
      </c>
      <c r="B135" s="24" t="s">
        <v>25</v>
      </c>
      <c r="C135" s="37"/>
      <c r="D135" s="289">
        <v>560.98</v>
      </c>
      <c r="E135" s="378">
        <v>1</v>
      </c>
      <c r="F135" s="378">
        <v>560.98</v>
      </c>
      <c r="G135" s="376">
        <v>0</v>
      </c>
      <c r="H135" s="376">
        <v>0</v>
      </c>
    </row>
    <row r="136" spans="1:8" s="7" customFormat="1" ht="14.25" thickBot="1" x14ac:dyDescent="0.25">
      <c r="A136" s="213" t="s">
        <v>355</v>
      </c>
      <c r="B136" s="214"/>
      <c r="C136" s="316"/>
      <c r="D136" s="317"/>
      <c r="E136" s="398">
        <v>0</v>
      </c>
      <c r="F136" s="399">
        <v>0</v>
      </c>
      <c r="G136" s="264"/>
      <c r="H136" s="246">
        <v>1358.27</v>
      </c>
    </row>
    <row r="137" spans="1:8" s="7" customFormat="1" ht="14.25" thickBot="1" x14ac:dyDescent="0.25">
      <c r="A137" s="215" t="s">
        <v>277</v>
      </c>
      <c r="B137" s="141" t="s">
        <v>3</v>
      </c>
      <c r="C137" s="111">
        <v>1</v>
      </c>
      <c r="D137" s="298">
        <v>714.43</v>
      </c>
      <c r="E137" s="374">
        <v>0</v>
      </c>
      <c r="F137" s="374">
        <v>0</v>
      </c>
      <c r="G137" s="376">
        <v>2</v>
      </c>
      <c r="H137" s="376">
        <v>1358.27</v>
      </c>
    </row>
    <row r="138" spans="1:8" s="95" customFormat="1" ht="15.75" thickBot="1" x14ac:dyDescent="0.25">
      <c r="A138" s="217" t="s">
        <v>459</v>
      </c>
      <c r="B138" s="60"/>
      <c r="C138" s="48"/>
      <c r="D138" s="463"/>
      <c r="E138" s="27"/>
      <c r="F138" s="246">
        <v>525890.228</v>
      </c>
      <c r="G138" s="27"/>
      <c r="H138" s="246">
        <v>570972.49568000005</v>
      </c>
    </row>
    <row r="139" spans="1:8" s="9" customFormat="1" x14ac:dyDescent="0.2">
      <c r="A139" s="10"/>
      <c r="B139" s="93"/>
      <c r="C139" s="14"/>
      <c r="D139" s="14"/>
      <c r="E139" s="14"/>
      <c r="F139" s="14"/>
      <c r="G139" s="14"/>
      <c r="H139" s="14"/>
    </row>
    <row r="140" spans="1:8" s="7" customFormat="1" x14ac:dyDescent="0.2">
      <c r="A140" s="114" t="s">
        <v>465</v>
      </c>
      <c r="B140" s="64"/>
      <c r="C140" s="14"/>
      <c r="D140" s="64"/>
      <c r="E140" s="96"/>
      <c r="F140" s="96"/>
      <c r="G140" s="96"/>
      <c r="H140" s="96"/>
    </row>
    <row r="141" spans="1:8" x14ac:dyDescent="0.2">
      <c r="A141" s="30"/>
      <c r="B141" s="80"/>
      <c r="C141" s="22"/>
    </row>
    <row r="142" spans="1:8" x14ac:dyDescent="0.2">
      <c r="A142" s="428" t="s">
        <v>466</v>
      </c>
      <c r="B142" s="80"/>
      <c r="C142" s="22"/>
      <c r="D142" s="16"/>
    </row>
    <row r="143" spans="1:8" x14ac:dyDescent="0.2">
      <c r="A143" s="30"/>
      <c r="B143" s="80"/>
      <c r="C143" s="22"/>
      <c r="D143" s="16"/>
    </row>
    <row r="144" spans="1:8" x14ac:dyDescent="0.2">
      <c r="A144" s="30"/>
      <c r="B144" s="80"/>
      <c r="C144" s="22"/>
      <c r="D144" s="16"/>
    </row>
    <row r="145" spans="1:8" s="7" customFormat="1" x14ac:dyDescent="0.2">
      <c r="A145" s="30"/>
      <c r="B145" s="80"/>
      <c r="C145" s="22"/>
      <c r="D145" s="16"/>
      <c r="E145" s="96"/>
      <c r="F145" s="96"/>
      <c r="G145" s="96"/>
      <c r="H145" s="96"/>
    </row>
    <row r="146" spans="1:8" s="7" customFormat="1" x14ac:dyDescent="0.2">
      <c r="A146" s="30"/>
      <c r="B146" s="80"/>
      <c r="C146" s="22"/>
      <c r="D146" s="16"/>
      <c r="E146" s="96"/>
      <c r="F146" s="96"/>
      <c r="G146" s="96"/>
      <c r="H146" s="96"/>
    </row>
    <row r="147" spans="1:8" s="7" customFormat="1" x14ac:dyDescent="0.2">
      <c r="A147" s="30"/>
      <c r="B147" s="80"/>
      <c r="C147" s="22"/>
      <c r="D147" s="16"/>
      <c r="E147" s="96"/>
      <c r="F147" s="96"/>
      <c r="G147" s="96"/>
      <c r="H147" s="96"/>
    </row>
    <row r="148" spans="1:8" x14ac:dyDescent="0.2">
      <c r="A148" s="30"/>
      <c r="B148" s="80"/>
      <c r="C148" s="22"/>
    </row>
    <row r="149" spans="1:8" x14ac:dyDescent="0.2">
      <c r="A149" s="30"/>
      <c r="B149" s="80"/>
      <c r="C149" s="22"/>
    </row>
    <row r="150" spans="1:8" s="7" customFormat="1" x14ac:dyDescent="0.2">
      <c r="A150" s="30"/>
      <c r="B150" s="80"/>
      <c r="C150" s="22"/>
      <c r="D150" s="64"/>
      <c r="E150" s="96"/>
      <c r="F150" s="96"/>
      <c r="G150" s="96"/>
      <c r="H150" s="96"/>
    </row>
    <row r="151" spans="1:8" s="7" customFormat="1" x14ac:dyDescent="0.2">
      <c r="A151" s="30"/>
      <c r="B151" s="80"/>
      <c r="C151" s="22"/>
      <c r="D151" s="64"/>
      <c r="E151" s="96"/>
      <c r="F151" s="96"/>
      <c r="G151" s="96"/>
      <c r="H151" s="96"/>
    </row>
    <row r="152" spans="1:8" s="7" customFormat="1" x14ac:dyDescent="0.2">
      <c r="A152" s="3"/>
      <c r="B152" s="64"/>
      <c r="C152" s="14"/>
      <c r="D152" s="64"/>
      <c r="E152" s="401"/>
      <c r="F152" s="401"/>
      <c r="G152" s="401"/>
      <c r="H152" s="401"/>
    </row>
    <row r="153" spans="1:8" s="7" customFormat="1" x14ac:dyDescent="0.2">
      <c r="A153" s="3"/>
      <c r="B153" s="64"/>
      <c r="C153" s="14"/>
      <c r="D153" s="64"/>
      <c r="E153" s="401"/>
      <c r="F153" s="401"/>
      <c r="G153" s="401"/>
      <c r="H153" s="401"/>
    </row>
    <row r="159" spans="1:8" x14ac:dyDescent="0.2">
      <c r="A159" s="5"/>
      <c r="B159" s="5"/>
      <c r="C159" s="5"/>
    </row>
    <row r="160" spans="1:8" x14ac:dyDescent="0.2">
      <c r="A160" s="5"/>
      <c r="B160" s="5"/>
      <c r="C160" s="5"/>
    </row>
    <row r="161" spans="1:4" x14ac:dyDescent="0.2">
      <c r="A161" s="5"/>
      <c r="B161" s="5"/>
      <c r="C161" s="5"/>
    </row>
    <row r="162" spans="1:4" x14ac:dyDescent="0.2">
      <c r="A162" s="5"/>
      <c r="B162" s="5"/>
      <c r="C162" s="5"/>
    </row>
    <row r="163" spans="1:4" x14ac:dyDescent="0.2">
      <c r="A163" s="5"/>
      <c r="B163" s="5"/>
      <c r="C163" s="5"/>
    </row>
    <row r="164" spans="1:4" x14ac:dyDescent="0.2">
      <c r="A164" s="5"/>
      <c r="B164" s="5"/>
      <c r="C164" s="5"/>
    </row>
    <row r="165" spans="1:4" x14ac:dyDescent="0.2">
      <c r="A165" s="5"/>
      <c r="B165" s="5"/>
      <c r="C165" s="5"/>
    </row>
    <row r="166" spans="1:4" x14ac:dyDescent="0.2">
      <c r="A166" s="5"/>
      <c r="B166" s="5"/>
      <c r="C166" s="5"/>
    </row>
    <row r="167" spans="1:4" x14ac:dyDescent="0.2">
      <c r="A167" s="5"/>
      <c r="B167" s="5"/>
      <c r="C167" s="5"/>
    </row>
    <row r="168" spans="1:4" x14ac:dyDescent="0.2">
      <c r="A168" s="5"/>
      <c r="B168" s="5"/>
      <c r="C168" s="5"/>
    </row>
    <row r="169" spans="1:4" x14ac:dyDescent="0.2">
      <c r="A169" s="5"/>
      <c r="B169" s="5"/>
      <c r="C169" s="5"/>
    </row>
    <row r="170" spans="1:4" x14ac:dyDescent="0.2">
      <c r="A170" s="5"/>
      <c r="B170" s="5"/>
      <c r="C170" s="5"/>
    </row>
    <row r="171" spans="1:4" x14ac:dyDescent="0.2">
      <c r="A171" s="5"/>
      <c r="B171" s="5"/>
      <c r="C171" s="5"/>
    </row>
    <row r="173" spans="1:4" x14ac:dyDescent="0.2">
      <c r="A173" s="5"/>
      <c r="B173" s="5"/>
      <c r="C173" s="5"/>
    </row>
    <row r="174" spans="1:4" x14ac:dyDescent="0.2">
      <c r="A174" s="5"/>
      <c r="B174" s="5"/>
      <c r="C174" s="5"/>
    </row>
    <row r="175" spans="1:4" x14ac:dyDescent="0.2">
      <c r="A175" s="5"/>
      <c r="B175" s="5"/>
      <c r="C175" s="5"/>
      <c r="D175" s="96"/>
    </row>
    <row r="176" spans="1:4" x14ac:dyDescent="0.2">
      <c r="A176" s="5"/>
      <c r="B176" s="5"/>
      <c r="C176" s="5"/>
      <c r="D176" s="96"/>
    </row>
    <row r="177" spans="1:4" x14ac:dyDescent="0.2">
      <c r="A177" s="5"/>
      <c r="B177" s="5"/>
      <c r="C177" s="5"/>
      <c r="D177" s="96"/>
    </row>
    <row r="178" spans="1:4" x14ac:dyDescent="0.2">
      <c r="A178" s="5"/>
      <c r="B178" s="5"/>
      <c r="C178" s="5"/>
      <c r="D178" s="96"/>
    </row>
    <row r="185" spans="1:4" x14ac:dyDescent="0.2">
      <c r="A185" s="5"/>
      <c r="B185" s="5"/>
      <c r="C185" s="5"/>
      <c r="D185" s="96"/>
    </row>
    <row r="186" spans="1:4" x14ac:dyDescent="0.2">
      <c r="A186" s="5"/>
      <c r="B186" s="5"/>
      <c r="C186" s="5"/>
      <c r="D186" s="96"/>
    </row>
  </sheetData>
  <mergeCells count="10">
    <mergeCell ref="A121:D121"/>
    <mergeCell ref="E20:H20"/>
    <mergeCell ref="E21:H21"/>
    <mergeCell ref="E22:F22"/>
    <mergeCell ref="C20:C22"/>
    <mergeCell ref="F3:H3"/>
    <mergeCell ref="G2:H2"/>
    <mergeCell ref="A1:D1"/>
    <mergeCell ref="A24:D24"/>
    <mergeCell ref="A60:D60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8"/>
  <sheetViews>
    <sheetView showZeros="0" topLeftCell="A127" workbookViewId="0">
      <selection activeCell="D132" sqref="D132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0.425781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102"/>
      <c r="G2" s="519" t="s">
        <v>111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92"/>
      <c r="G5" s="16"/>
      <c r="H5" s="363">
        <v>-136919.12040254159</v>
      </c>
    </row>
    <row r="6" spans="1:8" x14ac:dyDescent="0.2">
      <c r="A6" s="4" t="s">
        <v>230</v>
      </c>
      <c r="B6" s="16"/>
      <c r="C6" s="22"/>
      <c r="D6" s="16"/>
      <c r="E6" s="16"/>
      <c r="F6" s="92"/>
      <c r="G6" s="16"/>
      <c r="H6" s="363">
        <v>572391.6</v>
      </c>
    </row>
    <row r="7" spans="1:8" x14ac:dyDescent="0.2">
      <c r="A7" s="115" t="s">
        <v>231</v>
      </c>
      <c r="B7" s="73"/>
      <c r="C7" s="23"/>
      <c r="D7" s="73"/>
      <c r="E7" s="16"/>
      <c r="F7" s="92"/>
      <c r="G7" s="16"/>
      <c r="H7" s="364">
        <v>572391.6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572391.6</v>
      </c>
    </row>
    <row r="9" spans="1:8" x14ac:dyDescent="0.2">
      <c r="A9" s="4" t="s">
        <v>145</v>
      </c>
      <c r="B9" s="74"/>
      <c r="C9" s="99"/>
      <c r="D9" s="74"/>
      <c r="E9" s="16"/>
      <c r="F9" s="92"/>
      <c r="G9" s="16"/>
      <c r="H9" s="365">
        <v>704092.87708000001</v>
      </c>
    </row>
    <row r="10" spans="1:8" x14ac:dyDescent="0.2">
      <c r="A10" s="115" t="s">
        <v>461</v>
      </c>
      <c r="B10" s="16"/>
      <c r="C10" s="22"/>
      <c r="D10" s="16"/>
      <c r="E10" s="16"/>
      <c r="F10" s="92"/>
      <c r="G10" s="16"/>
      <c r="H10" s="365">
        <v>-268620.39748254162</v>
      </c>
    </row>
    <row r="11" spans="1:8" x14ac:dyDescent="0.2">
      <c r="A11" s="21"/>
      <c r="B11" s="16"/>
      <c r="C11" s="22"/>
      <c r="D11" s="16"/>
      <c r="E11" s="16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92"/>
      <c r="G13" s="16"/>
      <c r="H13" s="363">
        <v>-246188.52040254179</v>
      </c>
    </row>
    <row r="14" spans="1:8" x14ac:dyDescent="0.2">
      <c r="A14" s="4" t="s">
        <v>233</v>
      </c>
      <c r="B14" s="16"/>
      <c r="C14" s="22"/>
      <c r="D14" s="16"/>
      <c r="E14" s="16"/>
      <c r="F14" s="92"/>
      <c r="G14" s="16"/>
      <c r="H14" s="363">
        <v>562045.58000000007</v>
      </c>
    </row>
    <row r="15" spans="1:8" x14ac:dyDescent="0.2">
      <c r="A15" s="115" t="s">
        <v>231</v>
      </c>
      <c r="B15" s="16"/>
      <c r="C15" s="22"/>
      <c r="D15" s="16"/>
      <c r="E15" s="16"/>
      <c r="F15" s="92"/>
      <c r="G15" s="16"/>
      <c r="H15" s="365">
        <v>562045.58000000007</v>
      </c>
    </row>
    <row r="16" spans="1:8" x14ac:dyDescent="0.2">
      <c r="A16" s="115" t="s">
        <v>232</v>
      </c>
      <c r="B16" s="16"/>
      <c r="C16" s="22"/>
      <c r="D16" s="16"/>
      <c r="E16" s="91"/>
      <c r="F16" s="92"/>
      <c r="G16" s="16"/>
      <c r="H16" s="365">
        <v>562045.58000000007</v>
      </c>
    </row>
    <row r="17" spans="1:8" x14ac:dyDescent="0.2">
      <c r="A17" s="115" t="s">
        <v>224</v>
      </c>
      <c r="B17" s="16"/>
      <c r="C17" s="22"/>
      <c r="D17" s="16"/>
      <c r="E17" s="16"/>
      <c r="F17" s="92"/>
      <c r="G17" s="16"/>
      <c r="H17" s="363">
        <v>315857.05959745828</v>
      </c>
    </row>
    <row r="18" spans="1:8" x14ac:dyDescent="0.2">
      <c r="A18" s="4" t="s">
        <v>146</v>
      </c>
      <c r="B18" s="74"/>
      <c r="C18" s="99"/>
      <c r="D18" s="74"/>
      <c r="E18" s="16"/>
      <c r="F18" s="92"/>
      <c r="G18" s="16"/>
      <c r="H18" s="365">
        <v>704092.87708000001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92"/>
      <c r="G19" s="16"/>
      <c r="H19" s="365">
        <v>-388235.81748254172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77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111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26.25" thickBot="1" x14ac:dyDescent="0.25">
      <c r="A23" s="78"/>
      <c r="B23" s="79"/>
      <c r="C23" s="39"/>
      <c r="D23" s="359"/>
      <c r="E23" s="34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27704.099999999995</v>
      </c>
      <c r="G24" s="221"/>
      <c r="H24" s="222">
        <v>97478.222139999998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23.2</v>
      </c>
      <c r="G25" s="221"/>
      <c r="H25" s="222">
        <v>23.199540000000002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2549.4</v>
      </c>
      <c r="F26" s="471">
        <v>23.2</v>
      </c>
      <c r="G26" s="375">
        <v>2549.4</v>
      </c>
      <c r="H26" s="376">
        <v>23.199540000000002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1858.3000000000002</v>
      </c>
      <c r="G27" s="221"/>
      <c r="H27" s="222">
        <v>1377.1547999999998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373">
        <v>543.9</v>
      </c>
      <c r="F28" s="471">
        <v>1383.68</v>
      </c>
      <c r="G28" s="375">
        <v>543.9</v>
      </c>
      <c r="H28" s="376">
        <v>1377.1547999999998</v>
      </c>
    </row>
    <row r="29" spans="1:8" s="7" customFormat="1" ht="14.25" thickBot="1" x14ac:dyDescent="0.25">
      <c r="A29" s="230" t="s">
        <v>283</v>
      </c>
      <c r="B29" s="164"/>
      <c r="C29" s="178" t="s">
        <v>65</v>
      </c>
      <c r="D29" s="268"/>
      <c r="E29" s="380">
        <v>0</v>
      </c>
      <c r="F29" s="388">
        <v>474.62</v>
      </c>
      <c r="G29" s="382"/>
      <c r="H29" s="255">
        <v>0</v>
      </c>
    </row>
    <row r="30" spans="1:8" s="9" customFormat="1" ht="26.25" thickBot="1" x14ac:dyDescent="0.25">
      <c r="A30" s="31" t="s">
        <v>31</v>
      </c>
      <c r="B30" s="34"/>
      <c r="C30" s="29"/>
      <c r="D30" s="266"/>
      <c r="E30" s="221"/>
      <c r="F30" s="222">
        <v>23.2</v>
      </c>
      <c r="G30" s="221"/>
      <c r="H30" s="222">
        <v>0</v>
      </c>
    </row>
    <row r="31" spans="1:8" s="9" customFormat="1" ht="26.25" thickBot="1" x14ac:dyDescent="0.25">
      <c r="A31" s="123" t="s">
        <v>34</v>
      </c>
      <c r="B31" s="124"/>
      <c r="C31" s="125"/>
      <c r="D31" s="275"/>
      <c r="E31" s="221"/>
      <c r="F31" s="222">
        <v>405.35</v>
      </c>
      <c r="G31" s="221"/>
      <c r="H31" s="222">
        <v>0</v>
      </c>
    </row>
    <row r="32" spans="1:8" s="9" customFormat="1" ht="26.25" thickBot="1" x14ac:dyDescent="0.25">
      <c r="A32" s="31" t="s">
        <v>36</v>
      </c>
      <c r="B32" s="260"/>
      <c r="C32" s="411"/>
      <c r="D32" s="412"/>
      <c r="E32" s="221"/>
      <c r="F32" s="246">
        <v>21910.46</v>
      </c>
      <c r="G32" s="221"/>
      <c r="H32" s="246">
        <v>20296.903999999999</v>
      </c>
    </row>
    <row r="33" spans="1:8" s="7" customFormat="1" ht="24" x14ac:dyDescent="0.2">
      <c r="A33" s="126" t="s">
        <v>14</v>
      </c>
      <c r="B33" s="416" t="s">
        <v>4</v>
      </c>
      <c r="C33" s="417">
        <v>2</v>
      </c>
      <c r="D33" s="418">
        <v>0.77</v>
      </c>
      <c r="E33" s="407">
        <v>723</v>
      </c>
      <c r="F33" s="471">
        <v>1113.42</v>
      </c>
      <c r="G33" s="375">
        <f>E33</f>
        <v>723</v>
      </c>
      <c r="H33" s="376">
        <v>1113.42</v>
      </c>
    </row>
    <row r="34" spans="1:8" s="7" customFormat="1" ht="24" x14ac:dyDescent="0.2">
      <c r="A34" s="166" t="s">
        <v>257</v>
      </c>
      <c r="B34" s="15" t="s">
        <v>4</v>
      </c>
      <c r="C34" s="122">
        <v>4</v>
      </c>
      <c r="D34" s="419">
        <v>9.4E-2</v>
      </c>
      <c r="E34" s="408">
        <v>723</v>
      </c>
      <c r="F34" s="472">
        <v>271.85000000000002</v>
      </c>
      <c r="G34" s="375">
        <f>E34</f>
        <v>723</v>
      </c>
      <c r="H34" s="379">
        <v>135.92400000000001</v>
      </c>
    </row>
    <row r="35" spans="1:8" s="7" customFormat="1" ht="17.25" x14ac:dyDescent="0.2">
      <c r="A35" s="404" t="s">
        <v>33</v>
      </c>
      <c r="B35" s="89" t="s">
        <v>4</v>
      </c>
      <c r="C35" s="212" t="s">
        <v>66</v>
      </c>
      <c r="D35" s="290"/>
      <c r="E35" s="409"/>
      <c r="F35" s="255">
        <v>20525.189999999999</v>
      </c>
      <c r="G35" s="382"/>
      <c r="H35" s="255">
        <v>19047.559999999998</v>
      </c>
    </row>
    <row r="36" spans="1:8" s="7" customFormat="1" ht="13.5" x14ac:dyDescent="0.2">
      <c r="A36" s="405" t="s">
        <v>373</v>
      </c>
      <c r="B36" s="15" t="s">
        <v>4</v>
      </c>
      <c r="C36" s="122">
        <v>1</v>
      </c>
      <c r="D36" s="279" t="s">
        <v>464</v>
      </c>
      <c r="E36" s="408">
        <v>0</v>
      </c>
      <c r="F36" s="472">
        <v>0</v>
      </c>
      <c r="G36" s="223">
        <v>16.009999999999998</v>
      </c>
      <c r="H36" s="379">
        <v>19047.559999999998</v>
      </c>
    </row>
    <row r="37" spans="1:8" s="7" customFormat="1" ht="14.25" thickBot="1" x14ac:dyDescent="0.25">
      <c r="A37" s="406" t="s">
        <v>258</v>
      </c>
      <c r="B37" s="477"/>
      <c r="C37" s="28"/>
      <c r="D37" s="478"/>
      <c r="E37" s="410">
        <v>0</v>
      </c>
      <c r="F37" s="388">
        <v>20525.189999999999</v>
      </c>
      <c r="G37" s="382"/>
      <c r="H37" s="255">
        <v>0</v>
      </c>
    </row>
    <row r="38" spans="1:8" s="9" customFormat="1" ht="26.25" thickBot="1" x14ac:dyDescent="0.25">
      <c r="A38" s="483" t="s">
        <v>37</v>
      </c>
      <c r="B38" s="484"/>
      <c r="C38" s="485"/>
      <c r="D38" s="280"/>
      <c r="E38" s="221"/>
      <c r="F38" s="246">
        <v>139.19999999999999</v>
      </c>
      <c r="G38" s="221"/>
      <c r="H38" s="246">
        <v>139.20400000000001</v>
      </c>
    </row>
    <row r="39" spans="1:8" s="18" customFormat="1" ht="45.75" thickBot="1" x14ac:dyDescent="0.25">
      <c r="A39" s="508" t="s">
        <v>38</v>
      </c>
      <c r="B39" s="480" t="s">
        <v>4</v>
      </c>
      <c r="C39" s="481">
        <v>1</v>
      </c>
      <c r="D39" s="482">
        <v>0.52</v>
      </c>
      <c r="E39" s="373">
        <v>267.7</v>
      </c>
      <c r="F39" s="471">
        <v>139.19999999999999</v>
      </c>
      <c r="G39" s="375">
        <v>267.7</v>
      </c>
      <c r="H39" s="376">
        <v>139.20400000000001</v>
      </c>
    </row>
    <row r="40" spans="1:8" s="9" customFormat="1" ht="26.25" thickBot="1" x14ac:dyDescent="0.25">
      <c r="A40" s="131" t="s">
        <v>39</v>
      </c>
      <c r="B40" s="124"/>
      <c r="C40" s="125"/>
      <c r="D40" s="275"/>
      <c r="E40" s="221"/>
      <c r="F40" s="246">
        <v>79.03</v>
      </c>
      <c r="G40" s="221"/>
      <c r="H40" s="246">
        <v>75435.33140000001</v>
      </c>
    </row>
    <row r="41" spans="1:8" s="7" customFormat="1" ht="67.5" x14ac:dyDescent="0.2">
      <c r="A41" s="41" t="s">
        <v>40</v>
      </c>
      <c r="B41" s="235" t="s">
        <v>63</v>
      </c>
      <c r="C41" s="24" t="s">
        <v>67</v>
      </c>
      <c r="D41" s="453">
        <v>3.1E-2</v>
      </c>
      <c r="E41" s="373">
        <v>2549.4</v>
      </c>
      <c r="F41" s="471">
        <v>79.03</v>
      </c>
      <c r="G41" s="375">
        <v>2549.4</v>
      </c>
      <c r="H41" s="376">
        <v>79.031400000000005</v>
      </c>
    </row>
    <row r="42" spans="1:8" s="7" customFormat="1" ht="16.5" x14ac:dyDescent="0.2">
      <c r="A42" s="136" t="s">
        <v>33</v>
      </c>
      <c r="B42" s="90"/>
      <c r="C42" s="24" t="s">
        <v>66</v>
      </c>
      <c r="D42" s="452"/>
      <c r="E42" s="382"/>
      <c r="F42" s="255">
        <v>0</v>
      </c>
      <c r="G42" s="382"/>
      <c r="H42" s="255">
        <v>75356.3</v>
      </c>
    </row>
    <row r="43" spans="1:8" s="7" customFormat="1" ht="14.25" thickBot="1" x14ac:dyDescent="0.25">
      <c r="A43" s="138" t="s">
        <v>288</v>
      </c>
      <c r="B43" s="121" t="s">
        <v>3</v>
      </c>
      <c r="C43" s="236">
        <v>1</v>
      </c>
      <c r="D43" s="451" t="s">
        <v>464</v>
      </c>
      <c r="E43" s="377">
        <v>0</v>
      </c>
      <c r="F43" s="472">
        <v>0</v>
      </c>
      <c r="G43" s="223">
        <v>4</v>
      </c>
      <c r="H43" s="379">
        <v>75356.3</v>
      </c>
    </row>
    <row r="44" spans="1:8" s="9" customFormat="1" ht="26.25" thickBot="1" x14ac:dyDescent="0.25">
      <c r="A44" s="131" t="s">
        <v>41</v>
      </c>
      <c r="B44" s="124"/>
      <c r="C44" s="125"/>
      <c r="D44" s="275"/>
      <c r="E44" s="221"/>
      <c r="F44" s="246">
        <v>405.35</v>
      </c>
      <c r="G44" s="221"/>
      <c r="H44" s="246">
        <v>0</v>
      </c>
    </row>
    <row r="45" spans="1:8" s="9" customFormat="1" ht="26.25" thickBot="1" x14ac:dyDescent="0.25">
      <c r="A45" s="134" t="s">
        <v>43</v>
      </c>
      <c r="B45" s="135"/>
      <c r="C45" s="239"/>
      <c r="D45" s="454"/>
      <c r="E45" s="221"/>
      <c r="F45" s="246">
        <v>91.78</v>
      </c>
      <c r="G45" s="221"/>
      <c r="H45" s="246">
        <v>91.778399999999991</v>
      </c>
    </row>
    <row r="46" spans="1:8" s="7" customFormat="1" ht="17.25" thickBot="1" x14ac:dyDescent="0.25">
      <c r="A46" s="106" t="s">
        <v>44</v>
      </c>
      <c r="B46" s="36" t="s">
        <v>63</v>
      </c>
      <c r="C46" s="229"/>
      <c r="D46" s="453">
        <v>3.6000000000000004E-2</v>
      </c>
      <c r="E46" s="373">
        <v>2549.4</v>
      </c>
      <c r="F46" s="471">
        <v>91.78</v>
      </c>
      <c r="G46" s="375">
        <v>2549.4</v>
      </c>
      <c r="H46" s="376">
        <v>91.778399999999991</v>
      </c>
    </row>
    <row r="47" spans="1:8" s="9" customFormat="1" ht="26.25" thickBot="1" x14ac:dyDescent="0.25">
      <c r="A47" s="31" t="s">
        <v>45</v>
      </c>
      <c r="B47" s="34"/>
      <c r="C47" s="240"/>
      <c r="D47" s="280"/>
      <c r="E47" s="384">
        <v>28</v>
      </c>
      <c r="F47" s="199">
        <v>2768.23</v>
      </c>
      <c r="G47" s="221"/>
      <c r="H47" s="246">
        <v>114.65</v>
      </c>
    </row>
    <row r="48" spans="1:8" s="7" customFormat="1" ht="45.75" customHeight="1" x14ac:dyDescent="0.2">
      <c r="A48" s="112" t="s">
        <v>46</v>
      </c>
      <c r="B48" s="36" t="s">
        <v>147</v>
      </c>
      <c r="C48" s="26" t="s">
        <v>67</v>
      </c>
      <c r="D48" s="453">
        <v>4.5860000000000003</v>
      </c>
      <c r="E48" s="373">
        <v>28</v>
      </c>
      <c r="F48" s="471">
        <v>256.82</v>
      </c>
      <c r="G48" s="375">
        <v>25</v>
      </c>
      <c r="H48" s="376">
        <v>114.65</v>
      </c>
    </row>
    <row r="49" spans="1:8" s="7" customFormat="1" ht="13.5" x14ac:dyDescent="0.2">
      <c r="A49" s="142" t="s">
        <v>47</v>
      </c>
      <c r="B49" s="15"/>
      <c r="C49" s="25"/>
      <c r="D49" s="452"/>
      <c r="E49" s="377">
        <v>0</v>
      </c>
      <c r="F49" s="388">
        <v>2511.41</v>
      </c>
      <c r="G49" s="254"/>
      <c r="H49" s="255">
        <v>0</v>
      </c>
    </row>
    <row r="50" spans="1:8" s="7" customFormat="1" ht="13.5" thickBot="1" x14ac:dyDescent="0.25">
      <c r="A50" s="243" t="s">
        <v>199</v>
      </c>
      <c r="B50" s="244" t="s">
        <v>200</v>
      </c>
      <c r="C50" s="186"/>
      <c r="D50" s="282"/>
      <c r="E50" s="386"/>
      <c r="F50" s="473">
        <v>2511.41</v>
      </c>
      <c r="G50" s="254"/>
      <c r="H50" s="255">
        <v>0</v>
      </c>
    </row>
    <row r="51" spans="1:8" s="9" customFormat="1" ht="26.25" customHeight="1" thickBot="1" x14ac:dyDescent="0.25">
      <c r="A51" s="523" t="s">
        <v>48</v>
      </c>
      <c r="B51" s="524"/>
      <c r="C51" s="524"/>
      <c r="D51" s="525"/>
      <c r="E51" s="221"/>
      <c r="F51" s="246">
        <v>132631.76999999999</v>
      </c>
      <c r="G51" s="221"/>
      <c r="H51" s="246">
        <v>281274.28200000001</v>
      </c>
    </row>
    <row r="52" spans="1:8" s="9" customFormat="1" ht="26.25" thickBot="1" x14ac:dyDescent="0.25">
      <c r="A52" s="131" t="s">
        <v>212</v>
      </c>
      <c r="B52" s="124"/>
      <c r="C52" s="125"/>
      <c r="D52" s="275"/>
      <c r="E52" s="198">
        <v>0</v>
      </c>
      <c r="F52" s="199">
        <v>8737.86</v>
      </c>
      <c r="G52" s="221"/>
      <c r="H52" s="246">
        <v>3162.8499999999995</v>
      </c>
    </row>
    <row r="53" spans="1:8" s="7" customFormat="1" ht="16.5" customHeight="1" x14ac:dyDescent="0.2">
      <c r="A53" s="137" t="s">
        <v>213</v>
      </c>
      <c r="B53" s="141" t="s">
        <v>445</v>
      </c>
      <c r="C53" s="111">
        <v>3</v>
      </c>
      <c r="D53" s="451">
        <v>37.21</v>
      </c>
      <c r="E53" s="373">
        <v>70</v>
      </c>
      <c r="F53" s="471">
        <v>7813.05</v>
      </c>
      <c r="G53" s="375">
        <v>104</v>
      </c>
      <c r="H53" s="376">
        <v>3367.8599999999997</v>
      </c>
    </row>
    <row r="54" spans="1:8" s="7" customFormat="1" ht="13.5" x14ac:dyDescent="0.2">
      <c r="A54" s="149" t="s">
        <v>47</v>
      </c>
      <c r="B54" s="141"/>
      <c r="C54" s="150"/>
      <c r="D54" s="452"/>
      <c r="E54" s="377">
        <v>0</v>
      </c>
      <c r="F54" s="388">
        <v>924.81</v>
      </c>
      <c r="G54" s="254"/>
      <c r="H54" s="379">
        <v>-205.01</v>
      </c>
    </row>
    <row r="55" spans="1:8" s="7" customFormat="1" ht="13.5" x14ac:dyDescent="0.2">
      <c r="A55" s="139" t="s">
        <v>50</v>
      </c>
      <c r="B55" s="141" t="s">
        <v>284</v>
      </c>
      <c r="C55" s="247">
        <v>1</v>
      </c>
      <c r="D55" s="451">
        <v>61.65</v>
      </c>
      <c r="E55" s="377">
        <v>15</v>
      </c>
      <c r="F55" s="472">
        <v>924.81</v>
      </c>
      <c r="G55" s="223">
        <v>0</v>
      </c>
      <c r="H55" s="379">
        <v>0</v>
      </c>
    </row>
    <row r="56" spans="1:8" s="7" customFormat="1" ht="18" thickBot="1" x14ac:dyDescent="0.25">
      <c r="A56" s="139" t="s">
        <v>447</v>
      </c>
      <c r="B56" s="141" t="s">
        <v>297</v>
      </c>
      <c r="C56" s="248" t="s">
        <v>68</v>
      </c>
      <c r="D56" s="268"/>
      <c r="E56" s="383">
        <v>0</v>
      </c>
      <c r="F56" s="474">
        <v>0</v>
      </c>
      <c r="G56" s="390">
        <v>0</v>
      </c>
      <c r="H56" s="391">
        <v>-205.01</v>
      </c>
    </row>
    <row r="57" spans="1:8" s="9" customFormat="1" ht="39" thickBot="1" x14ac:dyDescent="0.25">
      <c r="A57" s="31" t="s">
        <v>51</v>
      </c>
      <c r="B57" s="38"/>
      <c r="C57" s="49"/>
      <c r="D57" s="284"/>
      <c r="E57" s="392"/>
      <c r="F57" s="393">
        <v>28418.219999999998</v>
      </c>
      <c r="G57" s="392"/>
      <c r="H57" s="393">
        <v>164540.68800000002</v>
      </c>
    </row>
    <row r="58" spans="1:8" s="7" customFormat="1" ht="33.75" x14ac:dyDescent="0.2">
      <c r="A58" s="151" t="s">
        <v>52</v>
      </c>
      <c r="B58" s="36"/>
      <c r="C58" s="32"/>
      <c r="D58" s="268"/>
      <c r="E58" s="373">
        <v>0</v>
      </c>
      <c r="F58" s="450">
        <v>7358.48</v>
      </c>
      <c r="G58" s="443"/>
      <c r="H58" s="444">
        <v>4187.049</v>
      </c>
    </row>
    <row r="59" spans="1:8" s="7" customFormat="1" ht="13.5" x14ac:dyDescent="0.2">
      <c r="A59" s="68" t="s">
        <v>15</v>
      </c>
      <c r="B59" s="15" t="s">
        <v>4</v>
      </c>
      <c r="C59" s="145">
        <v>1</v>
      </c>
      <c r="D59" s="285">
        <v>1.24</v>
      </c>
      <c r="E59" s="377">
        <v>2549.4</v>
      </c>
      <c r="F59" s="472">
        <v>3161.26</v>
      </c>
      <c r="G59" s="223">
        <v>0</v>
      </c>
      <c r="H59" s="379">
        <v>0</v>
      </c>
    </row>
    <row r="60" spans="1:8" s="18" customFormat="1" ht="13.5" x14ac:dyDescent="0.2">
      <c r="A60" s="69" t="s">
        <v>16</v>
      </c>
      <c r="B60" s="56" t="s">
        <v>4</v>
      </c>
      <c r="C60" s="111">
        <v>12</v>
      </c>
      <c r="D60" s="285">
        <v>0.51</v>
      </c>
      <c r="E60" s="377">
        <v>543.9</v>
      </c>
      <c r="F60" s="472">
        <v>3328.67</v>
      </c>
      <c r="G60" s="223">
        <v>543.9</v>
      </c>
      <c r="H60" s="379">
        <v>3323.2289999999998</v>
      </c>
    </row>
    <row r="61" spans="1:8" s="18" customFormat="1" ht="13.5" x14ac:dyDescent="0.2">
      <c r="A61" s="70" t="s">
        <v>17</v>
      </c>
      <c r="B61" s="56" t="s">
        <v>18</v>
      </c>
      <c r="C61" s="111">
        <v>12</v>
      </c>
      <c r="D61" s="285">
        <v>72.38</v>
      </c>
      <c r="E61" s="377">
        <v>1</v>
      </c>
      <c r="F61" s="472">
        <v>868.56</v>
      </c>
      <c r="G61" s="223">
        <v>1</v>
      </c>
      <c r="H61" s="379">
        <v>863.81999999999994</v>
      </c>
    </row>
    <row r="62" spans="1:8" s="7" customFormat="1" ht="13.5" x14ac:dyDescent="0.2">
      <c r="A62" s="249" t="s">
        <v>47</v>
      </c>
      <c r="B62" s="250"/>
      <c r="C62" s="150"/>
      <c r="D62" s="268"/>
      <c r="E62" s="377">
        <v>0</v>
      </c>
      <c r="F62" s="388">
        <v>8565.98</v>
      </c>
      <c r="G62" s="251"/>
      <c r="H62" s="252">
        <v>126873.72000000003</v>
      </c>
    </row>
    <row r="63" spans="1:8" s="7" customFormat="1" x14ac:dyDescent="0.2">
      <c r="A63" s="160" t="s">
        <v>225</v>
      </c>
      <c r="B63" s="54"/>
      <c r="C63" s="33"/>
      <c r="D63" s="458">
        <v>0.28000000000000003</v>
      </c>
      <c r="E63" s="395">
        <v>2549.4</v>
      </c>
      <c r="F63" s="388">
        <v>8565.98</v>
      </c>
      <c r="G63" s="254"/>
      <c r="H63" s="255">
        <v>126873.72000000003</v>
      </c>
    </row>
    <row r="64" spans="1:8" s="7" customFormat="1" ht="13.5" x14ac:dyDescent="0.2">
      <c r="A64" s="327" t="s">
        <v>388</v>
      </c>
      <c r="B64" s="42" t="s">
        <v>162</v>
      </c>
      <c r="C64" s="24">
        <v>1</v>
      </c>
      <c r="D64" s="290">
        <v>1421.16</v>
      </c>
      <c r="E64" s="377">
        <v>0</v>
      </c>
      <c r="F64" s="472">
        <v>0</v>
      </c>
      <c r="G64" s="223">
        <v>48</v>
      </c>
      <c r="H64" s="379">
        <v>68215.680000000008</v>
      </c>
    </row>
    <row r="65" spans="1:8" s="7" customFormat="1" ht="13.5" x14ac:dyDescent="0.2">
      <c r="A65" s="328" t="s">
        <v>265</v>
      </c>
      <c r="B65" s="42" t="s">
        <v>162</v>
      </c>
      <c r="C65" s="24">
        <v>1</v>
      </c>
      <c r="D65" s="290">
        <v>1045.5</v>
      </c>
      <c r="E65" s="377">
        <v>0</v>
      </c>
      <c r="F65" s="472">
        <v>0</v>
      </c>
      <c r="G65" s="223">
        <v>0.2</v>
      </c>
      <c r="H65" s="379">
        <v>209.10000000000002</v>
      </c>
    </row>
    <row r="66" spans="1:8" s="7" customFormat="1" ht="13.5" x14ac:dyDescent="0.2">
      <c r="A66" s="327" t="s">
        <v>267</v>
      </c>
      <c r="B66" s="43" t="s">
        <v>162</v>
      </c>
      <c r="C66" s="85">
        <v>1</v>
      </c>
      <c r="D66" s="290">
        <v>1045.5</v>
      </c>
      <c r="E66" s="377">
        <v>0</v>
      </c>
      <c r="F66" s="472">
        <v>0</v>
      </c>
      <c r="G66" s="223">
        <v>1</v>
      </c>
      <c r="H66" s="379">
        <v>933</v>
      </c>
    </row>
    <row r="67" spans="1:8" s="7" customFormat="1" ht="13.5" x14ac:dyDescent="0.2">
      <c r="A67" s="327" t="s">
        <v>238</v>
      </c>
      <c r="B67" s="42" t="s">
        <v>3</v>
      </c>
      <c r="C67" s="84">
        <v>1</v>
      </c>
      <c r="D67" s="291">
        <v>661.34</v>
      </c>
      <c r="E67" s="377">
        <v>0</v>
      </c>
      <c r="F67" s="472">
        <v>0</v>
      </c>
      <c r="G67" s="223">
        <v>5</v>
      </c>
      <c r="H67" s="379">
        <v>3306.7000000000003</v>
      </c>
    </row>
    <row r="68" spans="1:8" s="7" customFormat="1" ht="13.5" x14ac:dyDescent="0.2">
      <c r="A68" s="329" t="s">
        <v>239</v>
      </c>
      <c r="B68" s="42" t="s">
        <v>3</v>
      </c>
      <c r="C68" s="84">
        <v>1</v>
      </c>
      <c r="D68" s="291">
        <v>858.74</v>
      </c>
      <c r="E68" s="377">
        <v>0</v>
      </c>
      <c r="F68" s="472">
        <v>0</v>
      </c>
      <c r="G68" s="223">
        <v>1</v>
      </c>
      <c r="H68" s="379">
        <v>858.74</v>
      </c>
    </row>
    <row r="69" spans="1:8" s="7" customFormat="1" ht="13.5" x14ac:dyDescent="0.2">
      <c r="A69" s="55" t="s">
        <v>273</v>
      </c>
      <c r="B69" s="54" t="s">
        <v>301</v>
      </c>
      <c r="C69" s="24">
        <v>1</v>
      </c>
      <c r="D69" s="272">
        <v>1262.8</v>
      </c>
      <c r="E69" s="377">
        <v>0</v>
      </c>
      <c r="F69" s="472">
        <v>0</v>
      </c>
      <c r="G69" s="223">
        <v>4</v>
      </c>
      <c r="H69" s="379">
        <v>5051.2</v>
      </c>
    </row>
    <row r="70" spans="1:8" s="7" customFormat="1" ht="13.5" x14ac:dyDescent="0.2">
      <c r="A70" s="335" t="s">
        <v>244</v>
      </c>
      <c r="B70" s="59" t="s">
        <v>3</v>
      </c>
      <c r="C70" s="24">
        <v>1</v>
      </c>
      <c r="D70" s="291">
        <v>1509.82</v>
      </c>
      <c r="E70" s="377">
        <v>0</v>
      </c>
      <c r="F70" s="472">
        <v>0</v>
      </c>
      <c r="G70" s="223">
        <v>1</v>
      </c>
      <c r="H70" s="379">
        <v>1509.82</v>
      </c>
    </row>
    <row r="71" spans="1:8" s="13" customFormat="1" ht="13.5" x14ac:dyDescent="0.2">
      <c r="A71" s="335" t="s">
        <v>245</v>
      </c>
      <c r="B71" s="59" t="s">
        <v>3</v>
      </c>
      <c r="C71" s="24">
        <v>1</v>
      </c>
      <c r="D71" s="289">
        <v>1685.16</v>
      </c>
      <c r="E71" s="377">
        <v>0</v>
      </c>
      <c r="F71" s="472">
        <v>0</v>
      </c>
      <c r="G71" s="223">
        <v>2</v>
      </c>
      <c r="H71" s="379">
        <v>3370.32</v>
      </c>
    </row>
    <row r="72" spans="1:8" s="13" customFormat="1" ht="13.5" x14ac:dyDescent="0.2">
      <c r="A72" s="337" t="s">
        <v>316</v>
      </c>
      <c r="B72" s="53" t="s">
        <v>185</v>
      </c>
      <c r="C72" s="33"/>
      <c r="D72" s="272">
        <v>246.7</v>
      </c>
      <c r="E72" s="377">
        <v>0</v>
      </c>
      <c r="F72" s="472">
        <v>0</v>
      </c>
      <c r="G72" s="223">
        <v>3</v>
      </c>
      <c r="H72" s="379">
        <v>740.09999999999991</v>
      </c>
    </row>
    <row r="73" spans="1:8" s="13" customFormat="1" ht="13.5" x14ac:dyDescent="0.2">
      <c r="A73" s="337" t="s">
        <v>321</v>
      </c>
      <c r="B73" s="53" t="s">
        <v>185</v>
      </c>
      <c r="C73" s="33"/>
      <c r="D73" s="272">
        <v>183.3</v>
      </c>
      <c r="E73" s="377">
        <v>0</v>
      </c>
      <c r="F73" s="472">
        <v>0</v>
      </c>
      <c r="G73" s="223">
        <v>170</v>
      </c>
      <c r="H73" s="379">
        <v>30223.4</v>
      </c>
    </row>
    <row r="74" spans="1:8" s="13" customFormat="1" ht="13.5" x14ac:dyDescent="0.2">
      <c r="A74" s="338" t="s">
        <v>165</v>
      </c>
      <c r="B74" s="105" t="s">
        <v>3</v>
      </c>
      <c r="C74" s="33"/>
      <c r="D74" s="272">
        <v>62.48</v>
      </c>
      <c r="E74" s="377">
        <v>0</v>
      </c>
      <c r="F74" s="472">
        <v>0</v>
      </c>
      <c r="G74" s="223">
        <v>1</v>
      </c>
      <c r="H74" s="379">
        <v>62.48</v>
      </c>
    </row>
    <row r="75" spans="1:8" s="13" customFormat="1" ht="13.5" x14ac:dyDescent="0.2">
      <c r="A75" s="338" t="s">
        <v>167</v>
      </c>
      <c r="B75" s="105" t="s">
        <v>3</v>
      </c>
      <c r="C75" s="33"/>
      <c r="D75" s="272">
        <v>87.98</v>
      </c>
      <c r="E75" s="377">
        <v>0</v>
      </c>
      <c r="F75" s="472">
        <v>0</v>
      </c>
      <c r="G75" s="223">
        <v>1</v>
      </c>
      <c r="H75" s="379">
        <v>87.98</v>
      </c>
    </row>
    <row r="76" spans="1:8" s="13" customFormat="1" ht="13.5" x14ac:dyDescent="0.2">
      <c r="A76" s="328" t="s">
        <v>276</v>
      </c>
      <c r="B76" s="35" t="s">
        <v>279</v>
      </c>
      <c r="C76" s="33"/>
      <c r="D76" s="272">
        <v>2310.64</v>
      </c>
      <c r="E76" s="377">
        <v>0</v>
      </c>
      <c r="F76" s="472">
        <v>0</v>
      </c>
      <c r="G76" s="223">
        <v>1</v>
      </c>
      <c r="H76" s="379">
        <v>1831.25</v>
      </c>
    </row>
    <row r="77" spans="1:8" s="13" customFormat="1" ht="13.5" x14ac:dyDescent="0.2">
      <c r="A77" s="344" t="s">
        <v>251</v>
      </c>
      <c r="B77" s="42" t="s">
        <v>3</v>
      </c>
      <c r="C77" s="33"/>
      <c r="D77" s="272">
        <v>190.79</v>
      </c>
      <c r="E77" s="377">
        <v>0</v>
      </c>
      <c r="F77" s="472">
        <v>0</v>
      </c>
      <c r="G77" s="223">
        <v>2</v>
      </c>
      <c r="H77" s="379">
        <v>381.58</v>
      </c>
    </row>
    <row r="78" spans="1:8" s="13" customFormat="1" ht="13.5" x14ac:dyDescent="0.2">
      <c r="A78" s="234" t="s">
        <v>179</v>
      </c>
      <c r="B78" s="42" t="s">
        <v>147</v>
      </c>
      <c r="C78" s="33"/>
      <c r="D78" s="272">
        <v>798.97</v>
      </c>
      <c r="E78" s="377">
        <v>0</v>
      </c>
      <c r="F78" s="472">
        <v>0</v>
      </c>
      <c r="G78" s="223">
        <v>8</v>
      </c>
      <c r="H78" s="379">
        <v>6288.96</v>
      </c>
    </row>
    <row r="79" spans="1:8" s="13" customFormat="1" ht="13.5" x14ac:dyDescent="0.2">
      <c r="A79" s="328" t="s">
        <v>181</v>
      </c>
      <c r="B79" s="42" t="s">
        <v>147</v>
      </c>
      <c r="C79" s="33"/>
      <c r="D79" s="272">
        <v>2311.84</v>
      </c>
      <c r="E79" s="377">
        <v>0</v>
      </c>
      <c r="F79" s="472">
        <v>0</v>
      </c>
      <c r="G79" s="223">
        <v>1</v>
      </c>
      <c r="H79" s="379">
        <v>2311.84</v>
      </c>
    </row>
    <row r="80" spans="1:8" s="13" customFormat="1" ht="13.5" x14ac:dyDescent="0.2">
      <c r="A80" s="328" t="s">
        <v>182</v>
      </c>
      <c r="B80" s="42" t="s">
        <v>147</v>
      </c>
      <c r="C80" s="33"/>
      <c r="D80" s="272">
        <v>14.86</v>
      </c>
      <c r="E80" s="377">
        <v>0</v>
      </c>
      <c r="F80" s="472">
        <v>0</v>
      </c>
      <c r="G80" s="223">
        <v>2</v>
      </c>
      <c r="H80" s="379">
        <v>29.72</v>
      </c>
    </row>
    <row r="81" spans="1:8" s="13" customFormat="1" ht="13.5" x14ac:dyDescent="0.2">
      <c r="A81" s="328" t="s">
        <v>183</v>
      </c>
      <c r="B81" s="42" t="s">
        <v>147</v>
      </c>
      <c r="C81" s="33"/>
      <c r="D81" s="272">
        <v>126.77</v>
      </c>
      <c r="E81" s="377">
        <v>0</v>
      </c>
      <c r="F81" s="472">
        <v>0</v>
      </c>
      <c r="G81" s="223">
        <v>5</v>
      </c>
      <c r="H81" s="379">
        <v>608.03</v>
      </c>
    </row>
    <row r="82" spans="1:8" s="13" customFormat="1" ht="13.5" x14ac:dyDescent="0.2">
      <c r="A82" s="328" t="s">
        <v>322</v>
      </c>
      <c r="B82" s="42" t="s">
        <v>25</v>
      </c>
      <c r="C82" s="33"/>
      <c r="D82" s="272">
        <v>38.81</v>
      </c>
      <c r="E82" s="377">
        <v>0</v>
      </c>
      <c r="F82" s="472">
        <v>0</v>
      </c>
      <c r="G82" s="223">
        <v>22</v>
      </c>
      <c r="H82" s="379">
        <v>853.82</v>
      </c>
    </row>
    <row r="83" spans="1:8" s="13" customFormat="1" ht="36" x14ac:dyDescent="0.2">
      <c r="A83" s="106" t="s">
        <v>53</v>
      </c>
      <c r="B83" s="161" t="s">
        <v>18</v>
      </c>
      <c r="C83" s="162">
        <v>24</v>
      </c>
      <c r="D83" s="452">
        <v>62.24</v>
      </c>
      <c r="E83" s="377">
        <v>1</v>
      </c>
      <c r="F83" s="388">
        <v>1493.76</v>
      </c>
      <c r="G83" s="223">
        <v>1</v>
      </c>
      <c r="H83" s="255">
        <v>1415.24</v>
      </c>
    </row>
    <row r="84" spans="1:8" s="13" customFormat="1" x14ac:dyDescent="0.2">
      <c r="A84" s="345" t="s">
        <v>226</v>
      </c>
      <c r="B84" s="15" t="s">
        <v>18</v>
      </c>
      <c r="C84" s="33"/>
      <c r="D84" s="452">
        <v>11000</v>
      </c>
      <c r="E84" s="395">
        <v>1</v>
      </c>
      <c r="F84" s="388">
        <v>11000</v>
      </c>
      <c r="G84" s="254"/>
      <c r="H84" s="252">
        <v>32064.678999999996</v>
      </c>
    </row>
    <row r="85" spans="1:8" s="13" customFormat="1" ht="13.5" x14ac:dyDescent="0.2">
      <c r="A85" s="346" t="s">
        <v>382</v>
      </c>
      <c r="B85" s="44" t="s">
        <v>4</v>
      </c>
      <c r="C85" s="33"/>
      <c r="D85" s="272">
        <v>436.53</v>
      </c>
      <c r="E85" s="377">
        <v>0</v>
      </c>
      <c r="F85" s="472">
        <v>0</v>
      </c>
      <c r="G85" s="223">
        <v>1.5</v>
      </c>
      <c r="H85" s="379">
        <v>654.79499999999996</v>
      </c>
    </row>
    <row r="86" spans="1:8" s="13" customFormat="1" ht="13.5" x14ac:dyDescent="0.2">
      <c r="A86" s="346" t="s">
        <v>227</v>
      </c>
      <c r="B86" s="44" t="s">
        <v>147</v>
      </c>
      <c r="C86" s="33"/>
      <c r="D86" s="272">
        <v>1232.6199999999999</v>
      </c>
      <c r="E86" s="377">
        <v>0</v>
      </c>
      <c r="F86" s="472">
        <v>0</v>
      </c>
      <c r="G86" s="223">
        <v>2</v>
      </c>
      <c r="H86" s="379">
        <v>2465.2399999999998</v>
      </c>
    </row>
    <row r="87" spans="1:8" s="13" customFormat="1" ht="13.5" x14ac:dyDescent="0.2">
      <c r="A87" s="346" t="s">
        <v>451</v>
      </c>
      <c r="B87" s="42" t="s">
        <v>147</v>
      </c>
      <c r="C87" s="33"/>
      <c r="D87" s="272">
        <v>1131.42</v>
      </c>
      <c r="E87" s="377">
        <v>0</v>
      </c>
      <c r="F87" s="472">
        <v>0</v>
      </c>
      <c r="G87" s="223">
        <v>3</v>
      </c>
      <c r="H87" s="379">
        <v>3394.26</v>
      </c>
    </row>
    <row r="88" spans="1:8" s="7" customFormat="1" ht="13.5" x14ac:dyDescent="0.2">
      <c r="A88" s="347" t="s">
        <v>163</v>
      </c>
      <c r="B88" s="44" t="s">
        <v>147</v>
      </c>
      <c r="C88" s="33"/>
      <c r="D88" s="272">
        <v>79.400000000000006</v>
      </c>
      <c r="E88" s="377">
        <v>0</v>
      </c>
      <c r="F88" s="472">
        <v>0</v>
      </c>
      <c r="G88" s="223">
        <v>56</v>
      </c>
      <c r="H88" s="379">
        <v>4436</v>
      </c>
    </row>
    <row r="89" spans="1:8" s="7" customFormat="1" ht="13.5" x14ac:dyDescent="0.2">
      <c r="A89" s="348" t="s">
        <v>255</v>
      </c>
      <c r="B89" s="15" t="s">
        <v>3</v>
      </c>
      <c r="C89" s="24">
        <v>1</v>
      </c>
      <c r="D89" s="290">
        <v>773.27</v>
      </c>
      <c r="E89" s="377">
        <v>0</v>
      </c>
      <c r="F89" s="472">
        <v>0</v>
      </c>
      <c r="G89" s="223">
        <v>4</v>
      </c>
      <c r="H89" s="379">
        <v>3093.08</v>
      </c>
    </row>
    <row r="90" spans="1:8" s="7" customFormat="1" ht="13.5" x14ac:dyDescent="0.2">
      <c r="A90" s="349" t="s">
        <v>264</v>
      </c>
      <c r="B90" s="212" t="s">
        <v>4</v>
      </c>
      <c r="C90" s="212">
        <v>1</v>
      </c>
      <c r="D90" s="459">
        <v>4926.87</v>
      </c>
      <c r="E90" s="377">
        <v>0</v>
      </c>
      <c r="F90" s="472">
        <v>0</v>
      </c>
      <c r="G90" s="223">
        <v>0.2</v>
      </c>
      <c r="H90" s="379">
        <v>985.37400000000002</v>
      </c>
    </row>
    <row r="91" spans="1:8" s="7" customFormat="1" ht="13.5" x14ac:dyDescent="0.2">
      <c r="A91" s="327" t="s">
        <v>238</v>
      </c>
      <c r="B91" s="42" t="s">
        <v>3</v>
      </c>
      <c r="C91" s="84">
        <v>1</v>
      </c>
      <c r="D91" s="291">
        <v>661.34</v>
      </c>
      <c r="E91" s="377">
        <v>0</v>
      </c>
      <c r="F91" s="472">
        <v>0</v>
      </c>
      <c r="G91" s="223">
        <v>16</v>
      </c>
      <c r="H91" s="379">
        <v>10581.44</v>
      </c>
    </row>
    <row r="92" spans="1:8" s="7" customFormat="1" ht="13.5" x14ac:dyDescent="0.2">
      <c r="A92" s="329" t="s">
        <v>239</v>
      </c>
      <c r="B92" s="42" t="s">
        <v>3</v>
      </c>
      <c r="C92" s="84">
        <v>1</v>
      </c>
      <c r="D92" s="291">
        <v>858.74</v>
      </c>
      <c r="E92" s="377">
        <v>0</v>
      </c>
      <c r="F92" s="472">
        <v>0</v>
      </c>
      <c r="G92" s="223">
        <v>2</v>
      </c>
      <c r="H92" s="379">
        <v>1717.48</v>
      </c>
    </row>
    <row r="93" spans="1:8" s="7" customFormat="1" ht="13.5" x14ac:dyDescent="0.2">
      <c r="A93" s="333" t="s">
        <v>177</v>
      </c>
      <c r="B93" s="53" t="s">
        <v>147</v>
      </c>
      <c r="C93" s="33"/>
      <c r="D93" s="272">
        <v>65.760000000000005</v>
      </c>
      <c r="E93" s="377">
        <v>0</v>
      </c>
      <c r="F93" s="472">
        <v>0</v>
      </c>
      <c r="G93" s="223">
        <v>2</v>
      </c>
      <c r="H93" s="379">
        <v>131.52000000000001</v>
      </c>
    </row>
    <row r="94" spans="1:8" s="7" customFormat="1" ht="13.5" x14ac:dyDescent="0.2">
      <c r="A94" s="234" t="s">
        <v>179</v>
      </c>
      <c r="B94" s="42" t="s">
        <v>147</v>
      </c>
      <c r="C94" s="33"/>
      <c r="D94" s="272">
        <v>798.97</v>
      </c>
      <c r="E94" s="377">
        <v>0</v>
      </c>
      <c r="F94" s="472">
        <v>0</v>
      </c>
      <c r="G94" s="223">
        <v>4</v>
      </c>
      <c r="H94" s="379">
        <v>3195.88</v>
      </c>
    </row>
    <row r="95" spans="1:8" s="7" customFormat="1" ht="13.5" x14ac:dyDescent="0.2">
      <c r="A95" s="344" t="s">
        <v>183</v>
      </c>
      <c r="B95" s="42" t="s">
        <v>147</v>
      </c>
      <c r="C95" s="33"/>
      <c r="D95" s="272">
        <v>126.77</v>
      </c>
      <c r="E95" s="377">
        <v>0</v>
      </c>
      <c r="F95" s="472">
        <v>0</v>
      </c>
      <c r="G95" s="223">
        <v>1</v>
      </c>
      <c r="H95" s="379">
        <v>126.77</v>
      </c>
    </row>
    <row r="96" spans="1:8" s="7" customFormat="1" ht="13.5" x14ac:dyDescent="0.2">
      <c r="A96" s="333" t="s">
        <v>391</v>
      </c>
      <c r="B96" s="59" t="s">
        <v>3</v>
      </c>
      <c r="C96" s="24"/>
      <c r="D96" s="293">
        <v>288.20999999999998</v>
      </c>
      <c r="E96" s="377">
        <v>0</v>
      </c>
      <c r="F96" s="472">
        <v>0</v>
      </c>
      <c r="G96" s="223">
        <v>2</v>
      </c>
      <c r="H96" s="379">
        <v>576.41999999999996</v>
      </c>
    </row>
    <row r="97" spans="1:8" s="7" customFormat="1" ht="14.25" thickBot="1" x14ac:dyDescent="0.25">
      <c r="A97" s="333" t="s">
        <v>392</v>
      </c>
      <c r="B97" s="59" t="s">
        <v>3</v>
      </c>
      <c r="C97" s="24"/>
      <c r="D97" s="293">
        <v>353.21</v>
      </c>
      <c r="E97" s="377">
        <v>0</v>
      </c>
      <c r="F97" s="472">
        <v>0</v>
      </c>
      <c r="G97" s="223">
        <v>2</v>
      </c>
      <c r="H97" s="379">
        <v>706.42</v>
      </c>
    </row>
    <row r="98" spans="1:8" s="7" customFormat="1" ht="26.25" thickBot="1" x14ac:dyDescent="0.25">
      <c r="A98" s="86" t="s">
        <v>216</v>
      </c>
      <c r="B98" s="34"/>
      <c r="C98" s="29"/>
      <c r="D98" s="295"/>
      <c r="E98" s="221"/>
      <c r="F98" s="246">
        <v>52839</v>
      </c>
      <c r="G98" s="221"/>
      <c r="H98" s="246">
        <v>53707.51999999999</v>
      </c>
    </row>
    <row r="99" spans="1:8" s="6" customFormat="1" ht="13.5" x14ac:dyDescent="0.2">
      <c r="A99" s="106" t="s">
        <v>348</v>
      </c>
      <c r="B99" s="167" t="s">
        <v>284</v>
      </c>
      <c r="C99" s="168">
        <v>1</v>
      </c>
      <c r="D99" s="296">
        <v>20.38</v>
      </c>
      <c r="E99" s="373">
        <v>1790</v>
      </c>
      <c r="F99" s="471">
        <v>36480.199999999997</v>
      </c>
      <c r="G99" s="375">
        <v>1790</v>
      </c>
      <c r="H99" s="376">
        <v>36480.199999999997</v>
      </c>
    </row>
    <row r="100" spans="1:8" s="10" customFormat="1" ht="13.5" x14ac:dyDescent="0.2">
      <c r="A100" s="169" t="s">
        <v>349</v>
      </c>
      <c r="B100" s="170" t="s">
        <v>137</v>
      </c>
      <c r="C100" s="150" t="s">
        <v>138</v>
      </c>
      <c r="D100" s="297" t="s">
        <v>464</v>
      </c>
      <c r="E100" s="377">
        <v>0</v>
      </c>
      <c r="F100" s="472">
        <v>5400</v>
      </c>
      <c r="G100" s="223">
        <v>1</v>
      </c>
      <c r="H100" s="379">
        <v>5400</v>
      </c>
    </row>
    <row r="101" spans="1:8" s="17" customFormat="1" ht="13.5" x14ac:dyDescent="0.2">
      <c r="A101" s="63" t="s">
        <v>54</v>
      </c>
      <c r="B101" s="171" t="s">
        <v>18</v>
      </c>
      <c r="C101" s="145">
        <v>1</v>
      </c>
      <c r="D101" s="457">
        <v>868.52</v>
      </c>
      <c r="E101" s="377">
        <v>1</v>
      </c>
      <c r="F101" s="472">
        <v>868.52</v>
      </c>
      <c r="G101" s="223">
        <v>1</v>
      </c>
      <c r="H101" s="379">
        <v>868.52</v>
      </c>
    </row>
    <row r="102" spans="1:8" s="6" customFormat="1" ht="13.5" x14ac:dyDescent="0.2">
      <c r="A102" s="55" t="s">
        <v>350</v>
      </c>
      <c r="B102" s="171" t="s">
        <v>18</v>
      </c>
      <c r="C102" s="145">
        <v>1</v>
      </c>
      <c r="D102" s="298">
        <v>434.26</v>
      </c>
      <c r="E102" s="377">
        <v>1</v>
      </c>
      <c r="F102" s="472">
        <v>434.26</v>
      </c>
      <c r="G102" s="223">
        <v>2</v>
      </c>
      <c r="H102" s="379">
        <v>868.52</v>
      </c>
    </row>
    <row r="103" spans="1:8" s="7" customFormat="1" ht="13.5" x14ac:dyDescent="0.2">
      <c r="A103" s="63" t="s">
        <v>351</v>
      </c>
      <c r="B103" s="171" t="s">
        <v>18</v>
      </c>
      <c r="C103" s="145">
        <v>1</v>
      </c>
      <c r="D103" s="298">
        <v>434.26</v>
      </c>
      <c r="E103" s="377">
        <v>1</v>
      </c>
      <c r="F103" s="472">
        <v>434.26</v>
      </c>
      <c r="G103" s="223">
        <v>2</v>
      </c>
      <c r="H103" s="379">
        <v>868.52</v>
      </c>
    </row>
    <row r="104" spans="1:8" s="9" customFormat="1" ht="24.75" thickBot="1" x14ac:dyDescent="0.25">
      <c r="A104" s="55" t="s">
        <v>55</v>
      </c>
      <c r="B104" s="170" t="s">
        <v>64</v>
      </c>
      <c r="C104" s="111">
        <v>1</v>
      </c>
      <c r="D104" s="299">
        <v>0.96</v>
      </c>
      <c r="E104" s="377">
        <v>9606</v>
      </c>
      <c r="F104" s="472">
        <v>9221.76</v>
      </c>
      <c r="G104" s="223">
        <v>9606</v>
      </c>
      <c r="H104" s="379">
        <v>9221.76</v>
      </c>
    </row>
    <row r="105" spans="1:8" s="13" customFormat="1" ht="26.25" thickBot="1" x14ac:dyDescent="0.25">
      <c r="A105" s="174" t="s">
        <v>303</v>
      </c>
      <c r="B105" s="67"/>
      <c r="C105" s="29"/>
      <c r="D105" s="266"/>
      <c r="E105" s="94"/>
      <c r="F105" s="246">
        <v>10401.48</v>
      </c>
      <c r="G105" s="94"/>
      <c r="H105" s="246">
        <v>9044.76</v>
      </c>
    </row>
    <row r="106" spans="1:8" s="13" customFormat="1" ht="13.5" x14ac:dyDescent="0.2">
      <c r="A106" s="106" t="s">
        <v>214</v>
      </c>
      <c r="B106" s="175" t="s">
        <v>302</v>
      </c>
      <c r="C106" s="176">
        <v>12</v>
      </c>
      <c r="D106" s="285">
        <v>700</v>
      </c>
      <c r="E106" s="373">
        <v>1</v>
      </c>
      <c r="F106" s="471">
        <v>8546.52</v>
      </c>
      <c r="G106" s="375">
        <v>1</v>
      </c>
      <c r="H106" s="376">
        <v>8280</v>
      </c>
    </row>
    <row r="107" spans="1:8" s="13" customFormat="1" ht="13.5" x14ac:dyDescent="0.2">
      <c r="A107" s="106" t="s">
        <v>215</v>
      </c>
      <c r="B107" s="177" t="s">
        <v>302</v>
      </c>
      <c r="C107" s="145">
        <v>12</v>
      </c>
      <c r="D107" s="285">
        <v>154.58000000000001</v>
      </c>
      <c r="E107" s="377">
        <v>1</v>
      </c>
      <c r="F107" s="472">
        <v>1854.96</v>
      </c>
      <c r="G107" s="223">
        <v>0</v>
      </c>
      <c r="H107" s="379">
        <v>0</v>
      </c>
    </row>
    <row r="108" spans="1:8" s="13" customFormat="1" ht="14.25" thickBot="1" x14ac:dyDescent="0.25">
      <c r="A108" s="106" t="s">
        <v>413</v>
      </c>
      <c r="B108" s="172" t="s">
        <v>302</v>
      </c>
      <c r="C108" s="178">
        <v>12</v>
      </c>
      <c r="D108" s="268">
        <v>64.06</v>
      </c>
      <c r="E108" s="377">
        <v>0</v>
      </c>
      <c r="F108" s="472">
        <v>0</v>
      </c>
      <c r="G108" s="223">
        <v>1</v>
      </c>
      <c r="H108" s="379">
        <v>764.76</v>
      </c>
    </row>
    <row r="109" spans="1:8" s="19" customFormat="1" ht="26.25" thickBot="1" x14ac:dyDescent="0.25">
      <c r="A109" s="179" t="s">
        <v>304</v>
      </c>
      <c r="B109" s="34"/>
      <c r="C109" s="29"/>
      <c r="D109" s="266"/>
      <c r="E109" s="221"/>
      <c r="F109" s="246">
        <v>23115.61</v>
      </c>
      <c r="G109" s="221"/>
      <c r="H109" s="246">
        <v>45303.464000000007</v>
      </c>
    </row>
    <row r="110" spans="1:8" s="20" customFormat="1" ht="24" x14ac:dyDescent="0.2">
      <c r="A110" s="180" t="s">
        <v>56</v>
      </c>
      <c r="B110" s="164" t="s">
        <v>63</v>
      </c>
      <c r="C110" s="145" t="s">
        <v>21</v>
      </c>
      <c r="D110" s="300"/>
      <c r="E110" s="373">
        <v>2549.4</v>
      </c>
      <c r="F110" s="471">
        <v>14526.48</v>
      </c>
      <c r="G110" s="375">
        <v>2549.4</v>
      </c>
      <c r="H110" s="376">
        <v>14526.48</v>
      </c>
    </row>
    <row r="111" spans="1:8" s="9" customFormat="1" ht="24" x14ac:dyDescent="0.2">
      <c r="A111" s="181" t="s">
        <v>57</v>
      </c>
      <c r="B111" s="182"/>
      <c r="C111" s="145"/>
      <c r="D111" s="300"/>
      <c r="E111" s="377">
        <v>0</v>
      </c>
      <c r="F111" s="472">
        <v>5019.97</v>
      </c>
      <c r="G111" s="254"/>
      <c r="H111" s="379">
        <v>4992.0940000000001</v>
      </c>
    </row>
    <row r="112" spans="1:8" s="9" customFormat="1" ht="13.5" x14ac:dyDescent="0.2">
      <c r="A112" s="183" t="s">
        <v>19</v>
      </c>
      <c r="B112" s="182" t="s">
        <v>69</v>
      </c>
      <c r="C112" s="145">
        <v>12</v>
      </c>
      <c r="D112" s="301">
        <v>13.03</v>
      </c>
      <c r="E112" s="377">
        <v>20</v>
      </c>
      <c r="F112" s="472">
        <v>3127.2</v>
      </c>
      <c r="G112" s="223">
        <v>20</v>
      </c>
      <c r="H112" s="379">
        <v>3110.2</v>
      </c>
    </row>
    <row r="113" spans="1:8" s="9" customFormat="1" ht="13.5" x14ac:dyDescent="0.2">
      <c r="A113" s="183" t="s">
        <v>20</v>
      </c>
      <c r="B113" s="182" t="s">
        <v>4</v>
      </c>
      <c r="C113" s="145">
        <v>12</v>
      </c>
      <c r="D113" s="301">
        <v>0.28999999999999998</v>
      </c>
      <c r="E113" s="377">
        <v>543.9</v>
      </c>
      <c r="F113" s="472">
        <v>1892.77</v>
      </c>
      <c r="G113" s="223">
        <v>543.9</v>
      </c>
      <c r="H113" s="379">
        <v>1881.894</v>
      </c>
    </row>
    <row r="114" spans="1:8" s="9" customFormat="1" ht="36" x14ac:dyDescent="0.2">
      <c r="A114" s="133" t="s">
        <v>305</v>
      </c>
      <c r="B114" s="182"/>
      <c r="C114" s="145" t="s">
        <v>306</v>
      </c>
      <c r="D114" s="300"/>
      <c r="E114" s="377">
        <v>0</v>
      </c>
      <c r="F114" s="388">
        <v>3569.16</v>
      </c>
      <c r="G114" s="254"/>
      <c r="H114" s="255">
        <v>25784.890000000003</v>
      </c>
    </row>
    <row r="115" spans="1:8" s="9" customFormat="1" ht="13.5" x14ac:dyDescent="0.2">
      <c r="A115" s="100" t="s">
        <v>148</v>
      </c>
      <c r="B115" s="59" t="s">
        <v>3</v>
      </c>
      <c r="C115" s="24"/>
      <c r="D115" s="272">
        <v>2006.5</v>
      </c>
      <c r="E115" s="377">
        <v>0</v>
      </c>
      <c r="F115" s="472">
        <v>0</v>
      </c>
      <c r="G115" s="223">
        <v>2</v>
      </c>
      <c r="H115" s="379">
        <v>5556.68</v>
      </c>
    </row>
    <row r="116" spans="1:8" s="9" customFormat="1" ht="13.5" x14ac:dyDescent="0.2">
      <c r="A116" s="210" t="s">
        <v>384</v>
      </c>
      <c r="B116" s="35" t="s">
        <v>147</v>
      </c>
      <c r="C116" s="24"/>
      <c r="D116" s="272">
        <v>58.26</v>
      </c>
      <c r="E116" s="377">
        <v>0</v>
      </c>
      <c r="F116" s="472">
        <v>0</v>
      </c>
      <c r="G116" s="223">
        <v>222</v>
      </c>
      <c r="H116" s="379">
        <v>12933.72</v>
      </c>
    </row>
    <row r="117" spans="1:8" s="9" customFormat="1" ht="13.5" x14ac:dyDescent="0.2">
      <c r="A117" s="327" t="s">
        <v>149</v>
      </c>
      <c r="B117" s="35" t="s">
        <v>3</v>
      </c>
      <c r="C117" s="24"/>
      <c r="D117" s="272">
        <v>27.69</v>
      </c>
      <c r="E117" s="377">
        <v>0</v>
      </c>
      <c r="F117" s="472">
        <v>0</v>
      </c>
      <c r="G117" s="223">
        <v>22</v>
      </c>
      <c r="H117" s="379">
        <v>609.18000000000006</v>
      </c>
    </row>
    <row r="118" spans="1:8" s="9" customFormat="1" ht="13.5" x14ac:dyDescent="0.2">
      <c r="A118" s="327" t="s">
        <v>150</v>
      </c>
      <c r="B118" s="35" t="s">
        <v>147</v>
      </c>
      <c r="C118" s="24"/>
      <c r="D118" s="272">
        <v>3335</v>
      </c>
      <c r="E118" s="377">
        <v>0</v>
      </c>
      <c r="F118" s="472">
        <v>0</v>
      </c>
      <c r="G118" s="223">
        <v>1</v>
      </c>
      <c r="H118" s="379">
        <v>3335</v>
      </c>
    </row>
    <row r="119" spans="1:8" s="9" customFormat="1" ht="13.5" x14ac:dyDescent="0.2">
      <c r="A119" s="210" t="s">
        <v>152</v>
      </c>
      <c r="B119" s="35" t="s">
        <v>147</v>
      </c>
      <c r="C119" s="24"/>
      <c r="D119" s="272">
        <v>404.46</v>
      </c>
      <c r="E119" s="377">
        <v>0</v>
      </c>
      <c r="F119" s="472">
        <v>0</v>
      </c>
      <c r="G119" s="223">
        <v>2</v>
      </c>
      <c r="H119" s="379">
        <v>985.72</v>
      </c>
    </row>
    <row r="120" spans="1:8" s="9" customFormat="1" ht="13.5" x14ac:dyDescent="0.2">
      <c r="A120" s="327" t="s">
        <v>156</v>
      </c>
      <c r="B120" s="35" t="s">
        <v>147</v>
      </c>
      <c r="C120" s="24"/>
      <c r="D120" s="272">
        <v>218.27</v>
      </c>
      <c r="E120" s="377">
        <v>0</v>
      </c>
      <c r="F120" s="472">
        <v>0</v>
      </c>
      <c r="G120" s="223">
        <v>1</v>
      </c>
      <c r="H120" s="379">
        <v>218.27</v>
      </c>
    </row>
    <row r="121" spans="1:8" s="9" customFormat="1" ht="13.5" x14ac:dyDescent="0.2">
      <c r="A121" s="352" t="s">
        <v>463</v>
      </c>
      <c r="B121" s="35" t="s">
        <v>147</v>
      </c>
      <c r="C121" s="24"/>
      <c r="D121" s="272">
        <v>47.04</v>
      </c>
      <c r="E121" s="377">
        <v>0</v>
      </c>
      <c r="F121" s="472">
        <v>0</v>
      </c>
      <c r="G121" s="223">
        <v>19</v>
      </c>
      <c r="H121" s="379">
        <v>894.72</v>
      </c>
    </row>
    <row r="122" spans="1:8" s="9" customFormat="1" ht="14.25" thickBot="1" x14ac:dyDescent="0.25">
      <c r="A122" s="327" t="s">
        <v>281</v>
      </c>
      <c r="B122" s="35" t="s">
        <v>3</v>
      </c>
      <c r="C122" s="24"/>
      <c r="D122" s="272">
        <v>597.28</v>
      </c>
      <c r="E122" s="377">
        <v>0</v>
      </c>
      <c r="F122" s="472">
        <v>0</v>
      </c>
      <c r="G122" s="223">
        <v>2</v>
      </c>
      <c r="H122" s="379">
        <v>1251.5999999999999</v>
      </c>
    </row>
    <row r="123" spans="1:8" s="7" customFormat="1" ht="26.25" thickBot="1" x14ac:dyDescent="0.25">
      <c r="A123" s="179" t="s">
        <v>307</v>
      </c>
      <c r="B123" s="184"/>
      <c r="C123" s="185"/>
      <c r="D123" s="302"/>
      <c r="E123" s="221"/>
      <c r="F123" s="246">
        <v>9119.6</v>
      </c>
      <c r="G123" s="221"/>
      <c r="H123" s="246">
        <v>5515</v>
      </c>
    </row>
    <row r="124" spans="1:8" ht="24.75" thickBot="1" x14ac:dyDescent="0.25">
      <c r="A124" s="137" t="s">
        <v>58</v>
      </c>
      <c r="B124" s="161" t="s">
        <v>63</v>
      </c>
      <c r="C124" s="186">
        <v>1</v>
      </c>
      <c r="D124" s="268" t="s">
        <v>464</v>
      </c>
      <c r="E124" s="373">
        <v>2549.4</v>
      </c>
      <c r="F124" s="471">
        <v>9119.6</v>
      </c>
      <c r="G124" s="375">
        <v>2549.4</v>
      </c>
      <c r="H124" s="376">
        <v>5515</v>
      </c>
    </row>
    <row r="125" spans="1:8" ht="21" customHeight="1" thickBot="1" x14ac:dyDescent="0.25">
      <c r="A125" s="526" t="s">
        <v>60</v>
      </c>
      <c r="B125" s="527"/>
      <c r="C125" s="527"/>
      <c r="D125" s="528"/>
      <c r="E125" s="221"/>
      <c r="F125" s="246">
        <v>175818.09999999998</v>
      </c>
      <c r="G125" s="221"/>
      <c r="H125" s="246">
        <v>175362.00863999999</v>
      </c>
    </row>
    <row r="126" spans="1:8" s="7" customFormat="1" ht="26.25" thickBot="1" x14ac:dyDescent="0.25">
      <c r="A126" s="195" t="s">
        <v>310</v>
      </c>
      <c r="B126" s="107"/>
      <c r="C126" s="108"/>
      <c r="D126" s="305"/>
      <c r="E126" s="198">
        <v>291.2</v>
      </c>
      <c r="F126" s="199">
        <v>58310.66</v>
      </c>
      <c r="G126" s="221">
        <v>291.2</v>
      </c>
      <c r="H126" s="246">
        <v>57983.50959999999</v>
      </c>
    </row>
    <row r="127" spans="1:8" s="7" customFormat="1" ht="16.5" x14ac:dyDescent="0.2">
      <c r="A127" s="355" t="s">
        <v>218</v>
      </c>
      <c r="B127" s="61" t="s">
        <v>63</v>
      </c>
      <c r="C127" s="306" t="s">
        <v>323</v>
      </c>
      <c r="D127" s="295" t="s">
        <v>282</v>
      </c>
      <c r="E127" s="373">
        <v>2549.4</v>
      </c>
      <c r="F127" s="471">
        <v>55373.75</v>
      </c>
      <c r="G127" s="375">
        <v>2549.4</v>
      </c>
      <c r="H127" s="376">
        <v>55092.489999999991</v>
      </c>
    </row>
    <row r="128" spans="1:8" ht="24.75" thickBot="1" x14ac:dyDescent="0.25">
      <c r="A128" s="196" t="s">
        <v>317</v>
      </c>
      <c r="B128" s="15" t="s">
        <v>63</v>
      </c>
      <c r="C128" s="87">
        <v>12</v>
      </c>
      <c r="D128" s="419">
        <v>9.6000000000000002E-2</v>
      </c>
      <c r="E128" s="377">
        <v>2549.4</v>
      </c>
      <c r="F128" s="472">
        <v>2936.91</v>
      </c>
      <c r="G128" s="223">
        <v>2549.4</v>
      </c>
      <c r="H128" s="379">
        <v>2891.0196000000005</v>
      </c>
    </row>
    <row r="129" spans="1:8" ht="51.75" thickBot="1" x14ac:dyDescent="0.25">
      <c r="A129" s="197" t="s">
        <v>311</v>
      </c>
      <c r="B129" s="60" t="s">
        <v>63</v>
      </c>
      <c r="C129" s="308" t="s">
        <v>229</v>
      </c>
      <c r="D129" s="266" t="s">
        <v>282</v>
      </c>
      <c r="E129" s="198">
        <v>1916</v>
      </c>
      <c r="F129" s="199">
        <v>95977.76</v>
      </c>
      <c r="G129" s="94">
        <v>1916</v>
      </c>
      <c r="H129" s="246">
        <v>95577.05</v>
      </c>
    </row>
    <row r="130" spans="1:8" s="9" customFormat="1" ht="64.5" thickBot="1" x14ac:dyDescent="0.25">
      <c r="A130" s="200" t="s">
        <v>312</v>
      </c>
      <c r="B130" s="256" t="s">
        <v>63</v>
      </c>
      <c r="C130" s="82">
        <v>1</v>
      </c>
      <c r="D130" s="461">
        <v>3.4666666666666665E-3</v>
      </c>
      <c r="E130" s="198">
        <v>2549.4</v>
      </c>
      <c r="F130" s="199">
        <v>114.72</v>
      </c>
      <c r="G130" s="94">
        <v>2549.4</v>
      </c>
      <c r="H130" s="246">
        <v>106.05504000000001</v>
      </c>
    </row>
    <row r="131" spans="1:8" s="10" customFormat="1" ht="39" thickBot="1" x14ac:dyDescent="0.25">
      <c r="A131" s="179" t="s">
        <v>313</v>
      </c>
      <c r="B131" s="257" t="s">
        <v>63</v>
      </c>
      <c r="C131" s="83">
        <v>12</v>
      </c>
      <c r="D131" s="310">
        <v>0.77</v>
      </c>
      <c r="E131" s="198">
        <v>2549.4</v>
      </c>
      <c r="F131" s="199">
        <v>21414.959999999999</v>
      </c>
      <c r="G131" s="94">
        <v>2549.4</v>
      </c>
      <c r="H131" s="246">
        <v>21695.394</v>
      </c>
    </row>
    <row r="132" spans="1:8" s="7" customFormat="1" ht="16.5" thickBot="1" x14ac:dyDescent="0.25">
      <c r="A132" s="201" t="s">
        <v>61</v>
      </c>
      <c r="B132" s="202"/>
      <c r="C132" s="203"/>
      <c r="D132" s="462"/>
      <c r="E132" s="396"/>
      <c r="F132" s="397">
        <v>148681.008</v>
      </c>
      <c r="G132" s="396"/>
      <c r="H132" s="397">
        <v>146463.03100000002</v>
      </c>
    </row>
    <row r="133" spans="1:8" ht="18" thickBot="1" x14ac:dyDescent="0.25">
      <c r="A133" s="109" t="s">
        <v>314</v>
      </c>
      <c r="B133" s="141" t="s">
        <v>63</v>
      </c>
      <c r="C133" s="111">
        <v>12</v>
      </c>
      <c r="D133" s="455">
        <v>4.8600000000000003</v>
      </c>
      <c r="E133" s="378">
        <v>2549.4</v>
      </c>
      <c r="F133" s="472">
        <v>148681.008</v>
      </c>
      <c r="G133" s="376">
        <v>2549.4</v>
      </c>
      <c r="H133" s="376">
        <v>146463.03100000002</v>
      </c>
    </row>
    <row r="134" spans="1:8" s="7" customFormat="1" ht="15.75" thickBot="1" x14ac:dyDescent="0.25">
      <c r="A134" s="204" t="s">
        <v>247</v>
      </c>
      <c r="B134" s="62"/>
      <c r="C134" s="46"/>
      <c r="D134" s="313"/>
      <c r="E134" s="384">
        <v>0</v>
      </c>
      <c r="F134" s="475">
        <v>2361.21</v>
      </c>
      <c r="G134" s="258"/>
      <c r="H134" s="259">
        <v>3515.3332999999998</v>
      </c>
    </row>
    <row r="135" spans="1:8" s="7" customFormat="1" ht="14.25" thickBot="1" x14ac:dyDescent="0.25">
      <c r="A135" s="47" t="s">
        <v>353</v>
      </c>
      <c r="B135" s="34"/>
      <c r="C135" s="45"/>
      <c r="D135" s="314"/>
      <c r="E135" s="384">
        <v>0</v>
      </c>
      <c r="F135" s="475">
        <v>2361.21</v>
      </c>
      <c r="G135" s="261"/>
      <c r="H135" s="246">
        <v>3515.3332999999998</v>
      </c>
    </row>
    <row r="136" spans="1:8" s="7" customFormat="1" ht="13.5" x14ac:dyDescent="0.2">
      <c r="A136" s="205" t="s">
        <v>315</v>
      </c>
      <c r="B136" s="262" t="s">
        <v>3</v>
      </c>
      <c r="C136" s="206">
        <v>1</v>
      </c>
      <c r="D136" s="466">
        <v>1560.1</v>
      </c>
      <c r="E136" s="374">
        <v>1</v>
      </c>
      <c r="F136" s="471">
        <v>1800.23</v>
      </c>
      <c r="G136" s="376">
        <v>1</v>
      </c>
      <c r="H136" s="376">
        <v>1560.1</v>
      </c>
    </row>
    <row r="137" spans="1:8" s="7" customFormat="1" ht="13.5" x14ac:dyDescent="0.2">
      <c r="A137" s="210" t="s">
        <v>458</v>
      </c>
      <c r="B137" s="262" t="s">
        <v>3</v>
      </c>
      <c r="C137" s="208">
        <v>1</v>
      </c>
      <c r="D137" s="315">
        <v>1398.46</v>
      </c>
      <c r="E137" s="378">
        <v>0</v>
      </c>
      <c r="F137" s="472">
        <v>0</v>
      </c>
      <c r="G137" s="376">
        <v>1</v>
      </c>
      <c r="H137" s="376">
        <v>1398.4632999999999</v>
      </c>
    </row>
    <row r="138" spans="1:8" s="7" customFormat="1" ht="13.5" x14ac:dyDescent="0.2">
      <c r="A138" s="100" t="s">
        <v>446</v>
      </c>
      <c r="B138" s="24" t="s">
        <v>3</v>
      </c>
      <c r="C138" s="37"/>
      <c r="D138" s="289">
        <v>556.77</v>
      </c>
      <c r="E138" s="378">
        <v>0</v>
      </c>
      <c r="F138" s="472">
        <v>0</v>
      </c>
      <c r="G138" s="376">
        <v>1</v>
      </c>
      <c r="H138" s="376">
        <v>556.77</v>
      </c>
    </row>
    <row r="139" spans="1:8" s="7" customFormat="1" ht="14.25" thickBot="1" x14ac:dyDescent="0.25">
      <c r="A139" s="63" t="s">
        <v>418</v>
      </c>
      <c r="B139" s="24" t="s">
        <v>25</v>
      </c>
      <c r="C139" s="37"/>
      <c r="D139" s="289">
        <v>560.98</v>
      </c>
      <c r="E139" s="378">
        <v>1</v>
      </c>
      <c r="F139" s="472">
        <v>560.98</v>
      </c>
      <c r="G139" s="376">
        <v>0</v>
      </c>
      <c r="H139" s="376">
        <v>0</v>
      </c>
    </row>
    <row r="140" spans="1:8" s="95" customFormat="1" ht="15.75" thickBot="1" x14ac:dyDescent="0.25">
      <c r="A140" s="217" t="s">
        <v>459</v>
      </c>
      <c r="B140" s="60"/>
      <c r="C140" s="48"/>
      <c r="D140" s="463"/>
      <c r="E140" s="27"/>
      <c r="F140" s="246">
        <v>487196.18799999997</v>
      </c>
      <c r="G140" s="27"/>
      <c r="H140" s="246">
        <v>704092.87708000001</v>
      </c>
    </row>
    <row r="141" spans="1:8" s="9" customFormat="1" x14ac:dyDescent="0.2">
      <c r="A141" s="10"/>
      <c r="B141" s="93"/>
      <c r="C141" s="14"/>
      <c r="D141" s="14"/>
      <c r="E141" s="14"/>
      <c r="F141" s="50"/>
      <c r="G141" s="14"/>
      <c r="H141" s="14"/>
    </row>
    <row r="142" spans="1:8" s="7" customFormat="1" x14ac:dyDescent="0.2">
      <c r="A142" s="114" t="s">
        <v>465</v>
      </c>
      <c r="B142" s="64"/>
      <c r="C142" s="14"/>
      <c r="D142" s="64"/>
      <c r="E142" s="96"/>
      <c r="F142" s="96"/>
      <c r="G142" s="96"/>
      <c r="H142" s="96"/>
    </row>
    <row r="143" spans="1:8" x14ac:dyDescent="0.2">
      <c r="A143" s="30"/>
      <c r="B143" s="80"/>
      <c r="C143" s="22"/>
    </row>
    <row r="144" spans="1:8" x14ac:dyDescent="0.2">
      <c r="A144" s="428" t="s">
        <v>466</v>
      </c>
      <c r="B144" s="80"/>
      <c r="C144" s="22"/>
      <c r="D144" s="16"/>
    </row>
    <row r="145" spans="1:8" x14ac:dyDescent="0.2">
      <c r="A145" s="30"/>
      <c r="B145" s="80"/>
      <c r="C145" s="22"/>
      <c r="D145" s="16"/>
    </row>
    <row r="146" spans="1:8" x14ac:dyDescent="0.2">
      <c r="A146" s="30"/>
      <c r="B146" s="80"/>
      <c r="C146" s="22"/>
      <c r="D146" s="16"/>
    </row>
    <row r="147" spans="1:8" s="7" customFormat="1" x14ac:dyDescent="0.2">
      <c r="A147" s="30"/>
      <c r="B147" s="80"/>
      <c r="C147" s="22"/>
      <c r="D147" s="16"/>
      <c r="E147" s="96"/>
      <c r="F147" s="96"/>
      <c r="G147" s="96"/>
      <c r="H147" s="96"/>
    </row>
    <row r="148" spans="1:8" s="7" customFormat="1" x14ac:dyDescent="0.2">
      <c r="A148" s="30"/>
      <c r="B148" s="80"/>
      <c r="C148" s="22"/>
      <c r="D148" s="16"/>
      <c r="E148" s="96"/>
      <c r="F148" s="96"/>
      <c r="G148" s="96"/>
      <c r="H148" s="96"/>
    </row>
    <row r="149" spans="1:8" s="7" customFormat="1" x14ac:dyDescent="0.2">
      <c r="A149" s="30"/>
      <c r="B149" s="80"/>
      <c r="C149" s="22"/>
      <c r="D149" s="16"/>
      <c r="E149" s="96"/>
      <c r="F149" s="96"/>
      <c r="G149" s="96"/>
      <c r="H149" s="96"/>
    </row>
    <row r="150" spans="1:8" x14ac:dyDescent="0.2">
      <c r="A150" s="30"/>
      <c r="B150" s="80"/>
      <c r="C150" s="22"/>
    </row>
    <row r="151" spans="1:8" x14ac:dyDescent="0.2">
      <c r="A151" s="30"/>
      <c r="B151" s="80"/>
      <c r="C151" s="22"/>
    </row>
    <row r="152" spans="1:8" s="7" customFormat="1" x14ac:dyDescent="0.2">
      <c r="A152" s="30"/>
      <c r="B152" s="80"/>
      <c r="C152" s="22"/>
      <c r="D152" s="64"/>
      <c r="E152" s="96"/>
      <c r="F152" s="96"/>
      <c r="G152" s="96"/>
      <c r="H152" s="96"/>
    </row>
    <row r="153" spans="1:8" s="7" customFormat="1" x14ac:dyDescent="0.2">
      <c r="A153" s="30"/>
      <c r="B153" s="80"/>
      <c r="C153" s="22"/>
      <c r="D153" s="64"/>
      <c r="E153" s="96"/>
      <c r="F153" s="96"/>
      <c r="G153" s="96"/>
      <c r="H153" s="96"/>
    </row>
    <row r="154" spans="1:8" s="7" customFormat="1" x14ac:dyDescent="0.2">
      <c r="A154" s="3"/>
      <c r="B154" s="64"/>
      <c r="C154" s="14"/>
      <c r="D154" s="64"/>
      <c r="E154" s="401"/>
      <c r="F154" s="401"/>
      <c r="G154" s="401"/>
      <c r="H154" s="401"/>
    </row>
    <row r="155" spans="1:8" s="7" customFormat="1" x14ac:dyDescent="0.2">
      <c r="A155" s="3"/>
      <c r="B155" s="64"/>
      <c r="C155" s="14"/>
      <c r="D155" s="64"/>
      <c r="E155" s="401"/>
      <c r="F155" s="401"/>
      <c r="G155" s="401"/>
      <c r="H155" s="401"/>
    </row>
    <row r="161" spans="1:3" x14ac:dyDescent="0.2">
      <c r="A161" s="5"/>
      <c r="B161" s="5"/>
      <c r="C161" s="5"/>
    </row>
    <row r="162" spans="1:3" x14ac:dyDescent="0.2">
      <c r="A162" s="5"/>
      <c r="B162" s="5"/>
      <c r="C162" s="5"/>
    </row>
    <row r="163" spans="1:3" x14ac:dyDescent="0.2">
      <c r="A163" s="5"/>
      <c r="B163" s="5"/>
      <c r="C163" s="5"/>
    </row>
    <row r="164" spans="1:3" x14ac:dyDescent="0.2">
      <c r="A164" s="5"/>
      <c r="B164" s="5"/>
      <c r="C164" s="5"/>
    </row>
    <row r="165" spans="1:3" x14ac:dyDescent="0.2">
      <c r="A165" s="5"/>
      <c r="B165" s="5"/>
      <c r="C165" s="5"/>
    </row>
    <row r="166" spans="1:3" x14ac:dyDescent="0.2">
      <c r="A166" s="5"/>
      <c r="B166" s="5"/>
      <c r="C166" s="5"/>
    </row>
    <row r="167" spans="1:3" x14ac:dyDescent="0.2">
      <c r="A167" s="5"/>
      <c r="B167" s="5"/>
      <c r="C167" s="5"/>
    </row>
    <row r="168" spans="1:3" x14ac:dyDescent="0.2">
      <c r="A168" s="5"/>
      <c r="B168" s="5"/>
      <c r="C168" s="5"/>
    </row>
    <row r="169" spans="1:3" x14ac:dyDescent="0.2">
      <c r="A169" s="5"/>
      <c r="B169" s="5"/>
      <c r="C169" s="5"/>
    </row>
    <row r="170" spans="1:3" x14ac:dyDescent="0.2">
      <c r="A170" s="5"/>
      <c r="B170" s="5"/>
      <c r="C170" s="5"/>
    </row>
    <row r="171" spans="1:3" x14ac:dyDescent="0.2">
      <c r="A171" s="5"/>
      <c r="B171" s="5"/>
      <c r="C171" s="5"/>
    </row>
    <row r="172" spans="1:3" x14ac:dyDescent="0.2">
      <c r="A172" s="5"/>
      <c r="B172" s="5"/>
      <c r="C172" s="5"/>
    </row>
    <row r="173" spans="1:3" x14ac:dyDescent="0.2">
      <c r="A173" s="5"/>
      <c r="B173" s="5"/>
      <c r="C173" s="5"/>
    </row>
    <row r="175" spans="1:3" x14ac:dyDescent="0.2">
      <c r="A175" s="5"/>
      <c r="B175" s="5"/>
      <c r="C175" s="5"/>
    </row>
    <row r="176" spans="1:3" x14ac:dyDescent="0.2">
      <c r="A176" s="5"/>
      <c r="B176" s="5"/>
      <c r="C176" s="5"/>
    </row>
    <row r="177" spans="1:4" x14ac:dyDescent="0.2">
      <c r="A177" s="5"/>
      <c r="B177" s="5"/>
      <c r="C177" s="5"/>
      <c r="D177" s="96"/>
    </row>
    <row r="178" spans="1:4" x14ac:dyDescent="0.2">
      <c r="A178" s="5"/>
      <c r="B178" s="5"/>
      <c r="C178" s="5"/>
      <c r="D178" s="96"/>
    </row>
    <row r="179" spans="1:4" x14ac:dyDescent="0.2">
      <c r="A179" s="5"/>
      <c r="B179" s="5"/>
      <c r="C179" s="5"/>
      <c r="D179" s="96"/>
    </row>
    <row r="180" spans="1:4" x14ac:dyDescent="0.2">
      <c r="A180" s="5"/>
      <c r="B180" s="5"/>
      <c r="C180" s="5"/>
      <c r="D180" s="96"/>
    </row>
    <row r="187" spans="1:4" x14ac:dyDescent="0.2">
      <c r="A187" s="5"/>
      <c r="B187" s="5"/>
      <c r="C187" s="5"/>
      <c r="D187" s="96"/>
    </row>
    <row r="188" spans="1:4" x14ac:dyDescent="0.2">
      <c r="A188" s="5"/>
      <c r="B188" s="5"/>
      <c r="C188" s="5"/>
      <c r="D188" s="96"/>
    </row>
  </sheetData>
  <mergeCells count="10">
    <mergeCell ref="A125:D125"/>
    <mergeCell ref="E20:H20"/>
    <mergeCell ref="E21:H21"/>
    <mergeCell ref="E22:F22"/>
    <mergeCell ref="C20:C22"/>
    <mergeCell ref="F3:H3"/>
    <mergeCell ref="G2:H2"/>
    <mergeCell ref="A1:D1"/>
    <mergeCell ref="A24:D24"/>
    <mergeCell ref="A51:D51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8"/>
  <sheetViews>
    <sheetView showZeros="0" topLeftCell="A139" workbookViewId="0">
      <selection activeCell="A146" sqref="A146"/>
    </sheetView>
  </sheetViews>
  <sheetFormatPr defaultColWidth="9.140625" defaultRowHeight="12.75" x14ac:dyDescent="0.2"/>
  <cols>
    <col min="1" max="1" width="81.8554687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9.85546875" style="96" customWidth="1"/>
    <col min="6" max="6" width="11.7109375" style="96" customWidth="1"/>
    <col min="7" max="7" width="13" style="96" customWidth="1"/>
    <col min="8" max="8" width="14.8554687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124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25.5" x14ac:dyDescent="0.2">
      <c r="A4" s="218" t="s">
        <v>142</v>
      </c>
      <c r="B4" s="74"/>
      <c r="C4" s="99"/>
      <c r="D4" s="74"/>
      <c r="E4" s="16"/>
      <c r="F4" s="16"/>
      <c r="G4" s="16"/>
      <c r="H4" s="71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456079.160201516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946038.95999999985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946038.95999999985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946038.95999999985</v>
      </c>
    </row>
    <row r="9" spans="1:8" x14ac:dyDescent="0.2">
      <c r="A9" s="4" t="s">
        <v>145</v>
      </c>
      <c r="B9" s="74"/>
      <c r="C9" s="99"/>
      <c r="D9" s="74"/>
      <c r="E9" s="16"/>
      <c r="F9" s="16"/>
      <c r="G9" s="16"/>
      <c r="H9" s="365">
        <v>1159407.2161100002</v>
      </c>
    </row>
    <row r="10" spans="1:8" x14ac:dyDescent="0.2">
      <c r="A10" s="115" t="s">
        <v>461</v>
      </c>
      <c r="B10" s="16"/>
      <c r="C10" s="22"/>
      <c r="D10" s="16"/>
      <c r="E10" s="16"/>
      <c r="F10" s="16"/>
      <c r="G10" s="16"/>
      <c r="H10" s="365">
        <v>242710.90409151581</v>
      </c>
    </row>
    <row r="11" spans="1:8" x14ac:dyDescent="0.2">
      <c r="A11" s="21"/>
      <c r="B11" s="16"/>
      <c r="C11" s="22"/>
      <c r="D11" s="16"/>
      <c r="E11" s="16"/>
      <c r="F11" s="16"/>
      <c r="G11" s="16"/>
      <c r="H11" s="366"/>
    </row>
    <row r="12" spans="1:8" ht="25.5" x14ac:dyDescent="0.2">
      <c r="A12" s="220" t="s">
        <v>144</v>
      </c>
      <c r="B12" s="74"/>
      <c r="C12" s="99"/>
      <c r="D12" s="74"/>
      <c r="E12" s="16"/>
      <c r="F12" s="16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16"/>
      <c r="G13" s="16"/>
      <c r="H13" s="363">
        <v>176252.65020151623</v>
      </c>
    </row>
    <row r="14" spans="1:8" x14ac:dyDescent="0.2">
      <c r="A14" s="4" t="s">
        <v>233</v>
      </c>
      <c r="B14" s="16"/>
      <c r="C14" s="22"/>
      <c r="D14" s="16"/>
      <c r="E14" s="16"/>
      <c r="F14" s="16"/>
      <c r="G14" s="16"/>
      <c r="H14" s="363">
        <v>888759.26</v>
      </c>
    </row>
    <row r="15" spans="1:8" x14ac:dyDescent="0.2">
      <c r="A15" s="115" t="s">
        <v>231</v>
      </c>
      <c r="B15" s="16"/>
      <c r="C15" s="22"/>
      <c r="D15" s="16"/>
      <c r="E15" s="16"/>
      <c r="F15" s="16"/>
      <c r="G15" s="16"/>
      <c r="H15" s="365">
        <v>888759.26</v>
      </c>
    </row>
    <row r="16" spans="1:8" x14ac:dyDescent="0.2">
      <c r="A16" s="115" t="s">
        <v>232</v>
      </c>
      <c r="B16" s="16"/>
      <c r="C16" s="22"/>
      <c r="D16" s="16"/>
      <c r="E16" s="91"/>
      <c r="F16" s="16"/>
      <c r="G16" s="16"/>
      <c r="H16" s="365">
        <v>888759.26</v>
      </c>
    </row>
    <row r="17" spans="1:8" x14ac:dyDescent="0.2">
      <c r="A17" s="115" t="s">
        <v>224</v>
      </c>
      <c r="B17" s="16"/>
      <c r="C17" s="22"/>
      <c r="D17" s="16"/>
      <c r="E17" s="16"/>
      <c r="F17" s="16"/>
      <c r="G17" s="16"/>
      <c r="H17" s="363">
        <v>1065011.9102015162</v>
      </c>
    </row>
    <row r="18" spans="1:8" x14ac:dyDescent="0.2">
      <c r="A18" s="4" t="s">
        <v>146</v>
      </c>
      <c r="B18" s="74"/>
      <c r="C18" s="99"/>
      <c r="D18" s="74"/>
      <c r="E18" s="16"/>
      <c r="F18" s="16"/>
      <c r="G18" s="16"/>
      <c r="H18" s="365">
        <v>1159407.2161100002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16"/>
      <c r="G19" s="16"/>
      <c r="H19" s="365">
        <v>-94395.305908483919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90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124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337611.79000000004</v>
      </c>
      <c r="G24" s="221"/>
      <c r="H24" s="222">
        <v>94868.611130000005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36816.400000000001</v>
      </c>
      <c r="G25" s="221"/>
      <c r="H25" s="222">
        <v>39.396630000000002</v>
      </c>
    </row>
    <row r="26" spans="1:8" s="7" customFormat="1" ht="35.25" customHeight="1" x14ac:dyDescent="0.2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4329.3</v>
      </c>
      <c r="F26" s="374">
        <v>39.4</v>
      </c>
      <c r="G26" s="375">
        <v>4329.3</v>
      </c>
      <c r="H26" s="376">
        <v>39.396630000000002</v>
      </c>
    </row>
    <row r="27" spans="1:8" s="7" customFormat="1" ht="14.25" thickBot="1" x14ac:dyDescent="0.25">
      <c r="A27" s="119" t="s">
        <v>201</v>
      </c>
      <c r="B27" s="40" t="s">
        <v>4</v>
      </c>
      <c r="C27" s="225" t="s">
        <v>65</v>
      </c>
      <c r="D27" s="268"/>
      <c r="E27" s="377">
        <v>0</v>
      </c>
      <c r="F27" s="378">
        <v>36777</v>
      </c>
      <c r="G27" s="223"/>
      <c r="H27" s="379">
        <v>0</v>
      </c>
    </row>
    <row r="28" spans="1:8" s="9" customFormat="1" ht="13.5" thickBot="1" x14ac:dyDescent="0.25">
      <c r="A28" s="227" t="s">
        <v>29</v>
      </c>
      <c r="B28" s="228"/>
      <c r="C28" s="270"/>
      <c r="D28" s="266"/>
      <c r="E28" s="221"/>
      <c r="F28" s="222">
        <v>1687.0900000000001</v>
      </c>
      <c r="G28" s="221"/>
      <c r="H28" s="222">
        <v>1206.7512000000002</v>
      </c>
    </row>
    <row r="29" spans="1:8" s="18" customFormat="1" ht="45" customHeight="1" x14ac:dyDescent="0.2">
      <c r="A29" s="41" t="s">
        <v>30</v>
      </c>
      <c r="B29" s="36" t="s">
        <v>4</v>
      </c>
      <c r="C29" s="229">
        <v>12</v>
      </c>
      <c r="D29" s="271">
        <v>0.21199999999999999</v>
      </c>
      <c r="E29" s="373">
        <v>476.6</v>
      </c>
      <c r="F29" s="374">
        <v>1212.47</v>
      </c>
      <c r="G29" s="375">
        <v>476.6</v>
      </c>
      <c r="H29" s="376">
        <v>1206.7512000000002</v>
      </c>
    </row>
    <row r="30" spans="1:8" s="7" customFormat="1" ht="14.25" thickBot="1" x14ac:dyDescent="0.25">
      <c r="A30" s="230" t="s">
        <v>283</v>
      </c>
      <c r="B30" s="164"/>
      <c r="C30" s="178" t="s">
        <v>65</v>
      </c>
      <c r="D30" s="268"/>
      <c r="E30" s="380">
        <v>0</v>
      </c>
      <c r="F30" s="381">
        <v>474.62</v>
      </c>
      <c r="G30" s="382"/>
      <c r="H30" s="255">
        <v>0</v>
      </c>
    </row>
    <row r="31" spans="1:8" s="9" customFormat="1" ht="26.25" thickBot="1" x14ac:dyDescent="0.25">
      <c r="A31" s="31" t="s">
        <v>31</v>
      </c>
      <c r="B31" s="34"/>
      <c r="C31" s="29"/>
      <c r="D31" s="266"/>
      <c r="E31" s="221"/>
      <c r="F31" s="222">
        <v>10882</v>
      </c>
      <c r="G31" s="221"/>
      <c r="H31" s="222">
        <v>14095.380000000001</v>
      </c>
    </row>
    <row r="32" spans="1:8" s="7" customFormat="1" ht="16.5" x14ac:dyDescent="0.2">
      <c r="A32" s="136" t="s">
        <v>33</v>
      </c>
      <c r="B32" s="89"/>
      <c r="C32" s="24" t="s">
        <v>66</v>
      </c>
      <c r="D32" s="452"/>
      <c r="E32" s="380">
        <v>0</v>
      </c>
      <c r="F32" s="381">
        <v>10842.6</v>
      </c>
      <c r="G32" s="382"/>
      <c r="H32" s="255">
        <v>14095.380000000001</v>
      </c>
    </row>
    <row r="33" spans="1:8" s="7" customFormat="1" ht="14.25" thickBot="1" x14ac:dyDescent="0.25">
      <c r="A33" s="191" t="s">
        <v>234</v>
      </c>
      <c r="B33" s="35" t="s">
        <v>25</v>
      </c>
      <c r="C33" s="24"/>
      <c r="D33" s="451">
        <v>361.42</v>
      </c>
      <c r="E33" s="377">
        <v>30</v>
      </c>
      <c r="F33" s="378">
        <v>10842.6</v>
      </c>
      <c r="G33" s="223">
        <v>39</v>
      </c>
      <c r="H33" s="379">
        <v>14095.380000000001</v>
      </c>
    </row>
    <row r="34" spans="1:8" s="9" customFormat="1" ht="26.25" thickBot="1" x14ac:dyDescent="0.25">
      <c r="A34" s="123" t="s">
        <v>34</v>
      </c>
      <c r="B34" s="124"/>
      <c r="C34" s="125"/>
      <c r="D34" s="275"/>
      <c r="E34" s="221"/>
      <c r="F34" s="222">
        <v>688.36</v>
      </c>
      <c r="G34" s="221"/>
      <c r="H34" s="222">
        <v>0</v>
      </c>
    </row>
    <row r="35" spans="1:8" s="9" customFormat="1" ht="26.25" thickBot="1" x14ac:dyDescent="0.25">
      <c r="A35" s="31" t="s">
        <v>36</v>
      </c>
      <c r="B35" s="260"/>
      <c r="C35" s="411"/>
      <c r="D35" s="412"/>
      <c r="E35" s="221"/>
      <c r="F35" s="246">
        <v>125494.93000000001</v>
      </c>
      <c r="G35" s="221"/>
      <c r="H35" s="246">
        <v>1089.8496000000002</v>
      </c>
    </row>
    <row r="36" spans="1:8" s="7" customFormat="1" ht="24" x14ac:dyDescent="0.2">
      <c r="A36" s="126" t="s">
        <v>14</v>
      </c>
      <c r="B36" s="416" t="s">
        <v>4</v>
      </c>
      <c r="C36" s="417">
        <v>2</v>
      </c>
      <c r="D36" s="418">
        <v>0.77</v>
      </c>
      <c r="E36" s="407">
        <v>630.70000000000005</v>
      </c>
      <c r="F36" s="374">
        <v>971.28</v>
      </c>
      <c r="G36" s="375">
        <f>E36</f>
        <v>630.70000000000005</v>
      </c>
      <c r="H36" s="376">
        <v>971.27800000000013</v>
      </c>
    </row>
    <row r="37" spans="1:8" s="7" customFormat="1" ht="24" x14ac:dyDescent="0.2">
      <c r="A37" s="166" t="s">
        <v>257</v>
      </c>
      <c r="B37" s="15" t="s">
        <v>4</v>
      </c>
      <c r="C37" s="122">
        <v>4</v>
      </c>
      <c r="D37" s="419">
        <v>9.4E-2</v>
      </c>
      <c r="E37" s="408">
        <v>630.70000000000005</v>
      </c>
      <c r="F37" s="378">
        <v>237.14</v>
      </c>
      <c r="G37" s="375">
        <f>E37</f>
        <v>630.70000000000005</v>
      </c>
      <c r="H37" s="379">
        <v>118.5716</v>
      </c>
    </row>
    <row r="38" spans="1:8" s="7" customFormat="1" ht="17.25" x14ac:dyDescent="0.2">
      <c r="A38" s="404" t="s">
        <v>33</v>
      </c>
      <c r="B38" s="89" t="s">
        <v>4</v>
      </c>
      <c r="C38" s="212" t="s">
        <v>66</v>
      </c>
      <c r="D38" s="290"/>
      <c r="E38" s="409"/>
      <c r="F38" s="255">
        <v>124286.51000000001</v>
      </c>
      <c r="G38" s="382"/>
      <c r="H38" s="255">
        <v>0</v>
      </c>
    </row>
    <row r="39" spans="1:8" s="7" customFormat="1" ht="14.25" thickBot="1" x14ac:dyDescent="0.25">
      <c r="A39" s="406" t="s">
        <v>258</v>
      </c>
      <c r="B39" s="477"/>
      <c r="C39" s="28"/>
      <c r="D39" s="478"/>
      <c r="E39" s="410">
        <v>0</v>
      </c>
      <c r="F39" s="388">
        <v>124286.51</v>
      </c>
      <c r="G39" s="382"/>
      <c r="H39" s="255">
        <v>0</v>
      </c>
    </row>
    <row r="40" spans="1:8" s="9" customFormat="1" ht="26.25" thickBot="1" x14ac:dyDescent="0.25">
      <c r="A40" s="483" t="s">
        <v>37</v>
      </c>
      <c r="B40" s="484"/>
      <c r="C40" s="485"/>
      <c r="D40" s="280"/>
      <c r="E40" s="221"/>
      <c r="F40" s="246">
        <v>3216.68</v>
      </c>
      <c r="G40" s="221"/>
      <c r="H40" s="246">
        <v>170.56</v>
      </c>
    </row>
    <row r="41" spans="1:8" s="18" customFormat="1" ht="45" x14ac:dyDescent="0.2">
      <c r="A41" s="508" t="s">
        <v>38</v>
      </c>
      <c r="B41" s="480" t="s">
        <v>4</v>
      </c>
      <c r="C41" s="481">
        <v>1</v>
      </c>
      <c r="D41" s="482">
        <v>0.52</v>
      </c>
      <c r="E41" s="373">
        <v>328</v>
      </c>
      <c r="F41" s="374">
        <v>170.56</v>
      </c>
      <c r="G41" s="375">
        <v>328</v>
      </c>
      <c r="H41" s="376">
        <v>170.56</v>
      </c>
    </row>
    <row r="42" spans="1:8" s="7" customFormat="1" ht="18" thickBot="1" x14ac:dyDescent="0.25">
      <c r="A42" s="230" t="s">
        <v>33</v>
      </c>
      <c r="B42" s="121"/>
      <c r="C42" s="212" t="s">
        <v>66</v>
      </c>
      <c r="D42" s="452"/>
      <c r="E42" s="382"/>
      <c r="F42" s="255">
        <v>3046.12</v>
      </c>
      <c r="G42" s="382"/>
      <c r="H42" s="255">
        <v>0</v>
      </c>
    </row>
    <row r="43" spans="1:8" s="9" customFormat="1" ht="26.25" thickBot="1" x14ac:dyDescent="0.25">
      <c r="A43" s="131" t="s">
        <v>39</v>
      </c>
      <c r="B43" s="124"/>
      <c r="C43" s="125"/>
      <c r="D43" s="275"/>
      <c r="E43" s="221"/>
      <c r="F43" s="246">
        <v>116910.98000000001</v>
      </c>
      <c r="G43" s="221"/>
      <c r="H43" s="246">
        <v>4952.9883</v>
      </c>
    </row>
    <row r="44" spans="1:8" s="7" customFormat="1" ht="36" customHeight="1" x14ac:dyDescent="0.2">
      <c r="A44" s="41" t="s">
        <v>40</v>
      </c>
      <c r="B44" s="235" t="s">
        <v>63</v>
      </c>
      <c r="C44" s="24" t="s">
        <v>67</v>
      </c>
      <c r="D44" s="453">
        <v>3.1E-2</v>
      </c>
      <c r="E44" s="373">
        <v>4329.3</v>
      </c>
      <c r="F44" s="374">
        <v>134.21</v>
      </c>
      <c r="G44" s="375">
        <v>4329.3</v>
      </c>
      <c r="H44" s="376">
        <v>134.20830000000001</v>
      </c>
    </row>
    <row r="45" spans="1:8" s="7" customFormat="1" ht="16.5" x14ac:dyDescent="0.2">
      <c r="A45" s="136" t="s">
        <v>33</v>
      </c>
      <c r="B45" s="90"/>
      <c r="C45" s="24" t="s">
        <v>66</v>
      </c>
      <c r="D45" s="452"/>
      <c r="E45" s="382"/>
      <c r="F45" s="255">
        <v>116776.77</v>
      </c>
      <c r="G45" s="382"/>
      <c r="H45" s="255">
        <v>4818.78</v>
      </c>
    </row>
    <row r="46" spans="1:8" s="7" customFormat="1" ht="14.25" thickBot="1" x14ac:dyDescent="0.25">
      <c r="A46" s="138" t="s">
        <v>468</v>
      </c>
      <c r="B46" s="121" t="s">
        <v>3</v>
      </c>
      <c r="C46" s="236">
        <v>1</v>
      </c>
      <c r="D46" s="451">
        <v>4818.78</v>
      </c>
      <c r="E46" s="377">
        <v>0</v>
      </c>
      <c r="F46" s="378">
        <v>0</v>
      </c>
      <c r="G46" s="223">
        <v>1</v>
      </c>
      <c r="H46" s="379">
        <v>4818.78</v>
      </c>
    </row>
    <row r="47" spans="1:8" s="9" customFormat="1" ht="26.25" thickBot="1" x14ac:dyDescent="0.25">
      <c r="A47" s="131" t="s">
        <v>41</v>
      </c>
      <c r="B47" s="124"/>
      <c r="C47" s="125"/>
      <c r="D47" s="275"/>
      <c r="E47" s="221"/>
      <c r="F47" s="246">
        <v>688.36</v>
      </c>
      <c r="G47" s="221"/>
      <c r="H47" s="246">
        <v>0</v>
      </c>
    </row>
    <row r="48" spans="1:8" s="9" customFormat="1" ht="26.25" thickBot="1" x14ac:dyDescent="0.25">
      <c r="A48" s="134" t="s">
        <v>43</v>
      </c>
      <c r="B48" s="135"/>
      <c r="C48" s="239"/>
      <c r="D48" s="454"/>
      <c r="E48" s="221"/>
      <c r="F48" s="246">
        <v>38843.47</v>
      </c>
      <c r="G48" s="221"/>
      <c r="H48" s="246">
        <v>60027.044800000003</v>
      </c>
    </row>
    <row r="49" spans="1:8" s="7" customFormat="1" ht="16.5" x14ac:dyDescent="0.2">
      <c r="A49" s="106" t="s">
        <v>44</v>
      </c>
      <c r="B49" s="36" t="s">
        <v>63</v>
      </c>
      <c r="C49" s="229"/>
      <c r="D49" s="453">
        <v>3.6000000000000004E-2</v>
      </c>
      <c r="E49" s="373">
        <v>4329.3</v>
      </c>
      <c r="F49" s="374">
        <v>155.85</v>
      </c>
      <c r="G49" s="375">
        <v>4329.3</v>
      </c>
      <c r="H49" s="376">
        <v>155.85479999999998</v>
      </c>
    </row>
    <row r="50" spans="1:8" s="7" customFormat="1" x14ac:dyDescent="0.2">
      <c r="A50" s="136" t="s">
        <v>319</v>
      </c>
      <c r="B50" s="89"/>
      <c r="C50" s="24"/>
      <c r="D50" s="453"/>
      <c r="E50" s="254"/>
      <c r="F50" s="255">
        <v>38687.620000000003</v>
      </c>
      <c r="G50" s="254"/>
      <c r="H50" s="255">
        <v>59871.19</v>
      </c>
    </row>
    <row r="51" spans="1:8" s="7" customFormat="1" ht="14.25" thickBot="1" x14ac:dyDescent="0.25">
      <c r="A51" s="138" t="s">
        <v>291</v>
      </c>
      <c r="B51" s="130" t="s">
        <v>4</v>
      </c>
      <c r="C51" s="212">
        <v>1</v>
      </c>
      <c r="D51" s="451">
        <v>2283.46</v>
      </c>
      <c r="E51" s="377">
        <v>0</v>
      </c>
      <c r="F51" s="378">
        <v>0</v>
      </c>
      <c r="G51" s="223">
        <v>15.5</v>
      </c>
      <c r="H51" s="379">
        <v>59871.19</v>
      </c>
    </row>
    <row r="52" spans="1:8" s="9" customFormat="1" ht="24" customHeight="1" thickBot="1" x14ac:dyDescent="0.25">
      <c r="A52" s="31" t="s">
        <v>45</v>
      </c>
      <c r="B52" s="34"/>
      <c r="C52" s="240"/>
      <c r="D52" s="280"/>
      <c r="E52" s="384">
        <v>42</v>
      </c>
      <c r="F52" s="400">
        <v>2383.52</v>
      </c>
      <c r="G52" s="221"/>
      <c r="H52" s="246">
        <v>13286.640599999999</v>
      </c>
    </row>
    <row r="53" spans="1:8" s="7" customFormat="1" ht="44.25" customHeight="1" x14ac:dyDescent="0.2">
      <c r="A53" s="112" t="s">
        <v>46</v>
      </c>
      <c r="B53" s="36" t="s">
        <v>147</v>
      </c>
      <c r="C53" s="26" t="s">
        <v>67</v>
      </c>
      <c r="D53" s="453">
        <v>4.5860000000000003</v>
      </c>
      <c r="E53" s="373">
        <v>42</v>
      </c>
      <c r="F53" s="374">
        <v>385.22</v>
      </c>
      <c r="G53" s="375">
        <v>42</v>
      </c>
      <c r="H53" s="376">
        <v>192.61200000000002</v>
      </c>
    </row>
    <row r="54" spans="1:8" s="7" customFormat="1" ht="13.5" x14ac:dyDescent="0.2">
      <c r="A54" s="142" t="s">
        <v>47</v>
      </c>
      <c r="B54" s="15"/>
      <c r="C54" s="25"/>
      <c r="D54" s="452"/>
      <c r="E54" s="377">
        <v>0</v>
      </c>
      <c r="F54" s="381">
        <v>1998.3</v>
      </c>
      <c r="G54" s="254"/>
      <c r="H54" s="255">
        <v>13094.0286</v>
      </c>
    </row>
    <row r="55" spans="1:8" s="7" customFormat="1" ht="13.5" x14ac:dyDescent="0.2">
      <c r="A55" s="144" t="s">
        <v>292</v>
      </c>
      <c r="B55" s="145" t="s">
        <v>4</v>
      </c>
      <c r="C55" s="111">
        <v>1</v>
      </c>
      <c r="D55" s="465">
        <v>143.94999999999999</v>
      </c>
      <c r="E55" s="377">
        <v>0</v>
      </c>
      <c r="F55" s="378">
        <v>0</v>
      </c>
      <c r="G55" s="223">
        <v>4</v>
      </c>
      <c r="H55" s="379">
        <v>575.79999999999995</v>
      </c>
    </row>
    <row r="56" spans="1:8" s="7" customFormat="1" x14ac:dyDescent="0.2">
      <c r="A56" s="243" t="s">
        <v>199</v>
      </c>
      <c r="B56" s="244" t="s">
        <v>200</v>
      </c>
      <c r="C56" s="186"/>
      <c r="D56" s="282"/>
      <c r="E56" s="386"/>
      <c r="F56" s="449">
        <v>1998.3</v>
      </c>
      <c r="G56" s="254"/>
      <c r="H56" s="255">
        <v>12518.2286</v>
      </c>
    </row>
    <row r="57" spans="1:8" s="7" customFormat="1" ht="13.5" x14ac:dyDescent="0.2">
      <c r="A57" s="320" t="s">
        <v>189</v>
      </c>
      <c r="B57" s="42" t="s">
        <v>4</v>
      </c>
      <c r="C57" s="25"/>
      <c r="D57" s="272">
        <v>263.95</v>
      </c>
      <c r="E57" s="377">
        <v>0</v>
      </c>
      <c r="F57" s="378">
        <v>0</v>
      </c>
      <c r="G57" s="223">
        <v>0.64</v>
      </c>
      <c r="H57" s="379">
        <v>168.928</v>
      </c>
    </row>
    <row r="58" spans="1:8" s="7" customFormat="1" ht="13.5" x14ac:dyDescent="0.2">
      <c r="A58" s="88" t="s">
        <v>404</v>
      </c>
      <c r="B58" s="42" t="s">
        <v>4</v>
      </c>
      <c r="C58" s="25"/>
      <c r="D58" s="272">
        <v>1392.98</v>
      </c>
      <c r="E58" s="377">
        <v>0</v>
      </c>
      <c r="F58" s="378">
        <v>0</v>
      </c>
      <c r="G58" s="223">
        <v>0.79</v>
      </c>
      <c r="H58" s="379">
        <v>1100.4542000000001</v>
      </c>
    </row>
    <row r="59" spans="1:8" ht="13.5" x14ac:dyDescent="0.2">
      <c r="A59" s="81" t="s">
        <v>420</v>
      </c>
      <c r="B59" s="42" t="s">
        <v>3</v>
      </c>
      <c r="C59" s="25"/>
      <c r="D59" s="272">
        <v>1375.16</v>
      </c>
      <c r="E59" s="377">
        <v>0</v>
      </c>
      <c r="F59" s="378">
        <v>0</v>
      </c>
      <c r="G59" s="223">
        <v>1</v>
      </c>
      <c r="H59" s="379">
        <v>1375.16</v>
      </c>
    </row>
    <row r="60" spans="1:8" ht="13.5" x14ac:dyDescent="0.2">
      <c r="A60" s="63" t="s">
        <v>442</v>
      </c>
      <c r="B60" s="42" t="s">
        <v>4</v>
      </c>
      <c r="C60" s="25"/>
      <c r="D60" s="272">
        <v>841.1</v>
      </c>
      <c r="E60" s="377">
        <v>0</v>
      </c>
      <c r="F60" s="378">
        <v>0</v>
      </c>
      <c r="G60" s="223">
        <v>0.79</v>
      </c>
      <c r="H60" s="379">
        <v>664.46900000000005</v>
      </c>
    </row>
    <row r="61" spans="1:8" s="7" customFormat="1" ht="13.5" x14ac:dyDescent="0.2">
      <c r="A61" s="323" t="s">
        <v>389</v>
      </c>
      <c r="B61" s="42" t="s">
        <v>147</v>
      </c>
      <c r="C61" s="25"/>
      <c r="D61" s="272">
        <v>107.24</v>
      </c>
      <c r="E61" s="377">
        <v>0</v>
      </c>
      <c r="F61" s="378">
        <v>0</v>
      </c>
      <c r="G61" s="223">
        <v>2</v>
      </c>
      <c r="H61" s="379">
        <v>560.08000000000004</v>
      </c>
    </row>
    <row r="62" spans="1:8" s="7" customFormat="1" ht="13.5" x14ac:dyDescent="0.2">
      <c r="A62" s="323" t="s">
        <v>261</v>
      </c>
      <c r="B62" s="42" t="s">
        <v>3</v>
      </c>
      <c r="C62" s="25"/>
      <c r="D62" s="272">
        <v>123.52</v>
      </c>
      <c r="E62" s="377">
        <v>0</v>
      </c>
      <c r="F62" s="378">
        <v>0</v>
      </c>
      <c r="G62" s="223">
        <v>26</v>
      </c>
      <c r="H62" s="379">
        <v>1996.5400000000002</v>
      </c>
    </row>
    <row r="63" spans="1:8" s="7" customFormat="1" ht="13.5" x14ac:dyDescent="0.2">
      <c r="A63" s="323" t="s">
        <v>193</v>
      </c>
      <c r="B63" s="42" t="s">
        <v>3</v>
      </c>
      <c r="C63" s="25"/>
      <c r="D63" s="272">
        <v>624.5</v>
      </c>
      <c r="E63" s="377">
        <v>0</v>
      </c>
      <c r="F63" s="378">
        <v>0</v>
      </c>
      <c r="G63" s="223">
        <v>4</v>
      </c>
      <c r="H63" s="379">
        <v>2498</v>
      </c>
    </row>
    <row r="64" spans="1:8" s="7" customFormat="1" ht="13.5" x14ac:dyDescent="0.2">
      <c r="A64" s="323" t="s">
        <v>191</v>
      </c>
      <c r="B64" s="42" t="s">
        <v>147</v>
      </c>
      <c r="C64" s="25"/>
      <c r="D64" s="272">
        <v>552.97</v>
      </c>
      <c r="E64" s="377">
        <v>0</v>
      </c>
      <c r="F64" s="378">
        <v>0</v>
      </c>
      <c r="G64" s="223">
        <v>2</v>
      </c>
      <c r="H64" s="379">
        <v>1105.94</v>
      </c>
    </row>
    <row r="65" spans="1:8" s="7" customFormat="1" ht="13.5" x14ac:dyDescent="0.2">
      <c r="A65" s="211" t="s">
        <v>278</v>
      </c>
      <c r="B65" s="42" t="s">
        <v>185</v>
      </c>
      <c r="C65" s="25"/>
      <c r="D65" s="272">
        <v>246.59</v>
      </c>
      <c r="E65" s="377">
        <v>0</v>
      </c>
      <c r="F65" s="378">
        <v>0</v>
      </c>
      <c r="G65" s="223">
        <v>2.38</v>
      </c>
      <c r="H65" s="379">
        <v>586.88419999999996</v>
      </c>
    </row>
    <row r="66" spans="1:8" s="7" customFormat="1" ht="13.5" x14ac:dyDescent="0.2">
      <c r="A66" s="211" t="s">
        <v>367</v>
      </c>
      <c r="B66" s="42" t="s">
        <v>3</v>
      </c>
      <c r="C66" s="25"/>
      <c r="D66" s="272">
        <v>73.75</v>
      </c>
      <c r="E66" s="377">
        <v>0</v>
      </c>
      <c r="F66" s="378">
        <v>0</v>
      </c>
      <c r="G66" s="223">
        <v>15</v>
      </c>
      <c r="H66" s="379">
        <v>1106.25</v>
      </c>
    </row>
    <row r="67" spans="1:8" s="7" customFormat="1" ht="13.5" x14ac:dyDescent="0.2">
      <c r="A67" s="63" t="s">
        <v>428</v>
      </c>
      <c r="B67" s="54" t="s">
        <v>3</v>
      </c>
      <c r="C67" s="25"/>
      <c r="D67" s="272">
        <v>280.04000000000002</v>
      </c>
      <c r="E67" s="377">
        <v>0</v>
      </c>
      <c r="F67" s="378">
        <v>0</v>
      </c>
      <c r="G67" s="223">
        <v>6</v>
      </c>
      <c r="H67" s="379">
        <v>1334.64</v>
      </c>
    </row>
    <row r="68" spans="1:8" s="7" customFormat="1" ht="14.25" thickBot="1" x14ac:dyDescent="0.25">
      <c r="A68" s="325" t="s">
        <v>457</v>
      </c>
      <c r="B68" s="424" t="s">
        <v>4</v>
      </c>
      <c r="C68" s="58"/>
      <c r="D68" s="425">
        <v>80.319999999999993</v>
      </c>
      <c r="E68" s="377">
        <v>0</v>
      </c>
      <c r="F68" s="378">
        <v>0</v>
      </c>
      <c r="G68" s="223">
        <v>0.26</v>
      </c>
      <c r="H68" s="379">
        <v>20.883199999999999</v>
      </c>
    </row>
    <row r="69" spans="1:8" s="9" customFormat="1" ht="26.25" customHeight="1" thickBot="1" x14ac:dyDescent="0.25">
      <c r="A69" s="523" t="s">
        <v>48</v>
      </c>
      <c r="B69" s="524"/>
      <c r="C69" s="524"/>
      <c r="D69" s="525"/>
      <c r="E69" s="221"/>
      <c r="F69" s="246">
        <v>489312.13</v>
      </c>
      <c r="G69" s="221"/>
      <c r="H69" s="246">
        <v>543112.1324</v>
      </c>
    </row>
    <row r="70" spans="1:8" s="116" customFormat="1" ht="26.25" thickBot="1" x14ac:dyDescent="0.25">
      <c r="A70" s="324" t="s">
        <v>49</v>
      </c>
      <c r="B70" s="426"/>
      <c r="C70" s="427"/>
      <c r="D70" s="456"/>
      <c r="E70" s="198">
        <v>2</v>
      </c>
      <c r="F70" s="199">
        <v>133818</v>
      </c>
      <c r="G70" s="94">
        <v>2</v>
      </c>
      <c r="H70" s="246">
        <v>133385.69</v>
      </c>
    </row>
    <row r="71" spans="1:8" s="9" customFormat="1" ht="26.25" thickBot="1" x14ac:dyDescent="0.25">
      <c r="A71" s="131" t="s">
        <v>212</v>
      </c>
      <c r="B71" s="124"/>
      <c r="C71" s="125"/>
      <c r="D71" s="275"/>
      <c r="E71" s="198">
        <v>0</v>
      </c>
      <c r="F71" s="199">
        <v>10778.82</v>
      </c>
      <c r="G71" s="221"/>
      <c r="H71" s="246">
        <v>4018.68</v>
      </c>
    </row>
    <row r="72" spans="1:8" s="7" customFormat="1" ht="16.5" customHeight="1" x14ac:dyDescent="0.2">
      <c r="A72" s="137" t="s">
        <v>213</v>
      </c>
      <c r="B72" s="141" t="s">
        <v>445</v>
      </c>
      <c r="C72" s="111">
        <v>3</v>
      </c>
      <c r="D72" s="451">
        <v>37.21</v>
      </c>
      <c r="E72" s="373">
        <v>80</v>
      </c>
      <c r="F72" s="374">
        <v>8929.2000000000007</v>
      </c>
      <c r="G72" s="375">
        <v>144</v>
      </c>
      <c r="H72" s="376">
        <v>4407.12</v>
      </c>
    </row>
    <row r="73" spans="1:8" s="7" customFormat="1" ht="13.5" x14ac:dyDescent="0.2">
      <c r="A73" s="149" t="s">
        <v>47</v>
      </c>
      <c r="B73" s="141"/>
      <c r="C73" s="150"/>
      <c r="D73" s="452"/>
      <c r="E73" s="377">
        <v>0</v>
      </c>
      <c r="F73" s="388">
        <v>1849.62</v>
      </c>
      <c r="G73" s="254"/>
      <c r="H73" s="379">
        <v>-388.44000000000005</v>
      </c>
    </row>
    <row r="74" spans="1:8" s="7" customFormat="1" ht="13.5" x14ac:dyDescent="0.2">
      <c r="A74" s="139" t="s">
        <v>50</v>
      </c>
      <c r="B74" s="141" t="s">
        <v>284</v>
      </c>
      <c r="C74" s="247">
        <v>1</v>
      </c>
      <c r="D74" s="451">
        <v>61.65</v>
      </c>
      <c r="E74" s="377">
        <v>30</v>
      </c>
      <c r="F74" s="378">
        <v>1849.62</v>
      </c>
      <c r="G74" s="223">
        <v>0</v>
      </c>
      <c r="H74" s="379">
        <v>0</v>
      </c>
    </row>
    <row r="75" spans="1:8" s="7" customFormat="1" ht="18" thickBot="1" x14ac:dyDescent="0.25">
      <c r="A75" s="139" t="s">
        <v>447</v>
      </c>
      <c r="B75" s="141" t="s">
        <v>297</v>
      </c>
      <c r="C75" s="248" t="s">
        <v>68</v>
      </c>
      <c r="D75" s="268"/>
      <c r="E75" s="383">
        <v>0</v>
      </c>
      <c r="F75" s="389">
        <v>0</v>
      </c>
      <c r="G75" s="390">
        <v>0</v>
      </c>
      <c r="H75" s="391">
        <v>-388.44000000000005</v>
      </c>
    </row>
    <row r="76" spans="1:8" s="9" customFormat="1" ht="39" thickBot="1" x14ac:dyDescent="0.25">
      <c r="A76" s="31" t="s">
        <v>51</v>
      </c>
      <c r="B76" s="38"/>
      <c r="C76" s="49"/>
      <c r="D76" s="284"/>
      <c r="E76" s="392"/>
      <c r="F76" s="393">
        <v>150487.84000000003</v>
      </c>
      <c r="G76" s="392"/>
      <c r="H76" s="393">
        <v>197173.02040000004</v>
      </c>
    </row>
    <row r="77" spans="1:8" s="7" customFormat="1" ht="33.75" x14ac:dyDescent="0.2">
      <c r="A77" s="151" t="s">
        <v>52</v>
      </c>
      <c r="B77" s="36"/>
      <c r="C77" s="32"/>
      <c r="D77" s="268"/>
      <c r="E77" s="373">
        <v>0</v>
      </c>
      <c r="F77" s="442">
        <v>10022.24</v>
      </c>
      <c r="G77" s="443"/>
      <c r="H77" s="444">
        <v>4639.6659999999993</v>
      </c>
    </row>
    <row r="78" spans="1:8" s="7" customFormat="1" ht="13.5" x14ac:dyDescent="0.2">
      <c r="A78" s="68" t="s">
        <v>15</v>
      </c>
      <c r="B78" s="15" t="s">
        <v>4</v>
      </c>
      <c r="C78" s="145">
        <v>1</v>
      </c>
      <c r="D78" s="285">
        <v>1.24</v>
      </c>
      <c r="E78" s="377">
        <v>4329.3</v>
      </c>
      <c r="F78" s="378">
        <v>5368.33</v>
      </c>
      <c r="G78" s="223">
        <v>0</v>
      </c>
      <c r="H78" s="379">
        <v>0</v>
      </c>
    </row>
    <row r="79" spans="1:8" s="18" customFormat="1" ht="13.5" x14ac:dyDescent="0.2">
      <c r="A79" s="69" t="s">
        <v>16</v>
      </c>
      <c r="B79" s="56" t="s">
        <v>4</v>
      </c>
      <c r="C79" s="111">
        <v>12</v>
      </c>
      <c r="D79" s="285">
        <v>0.51</v>
      </c>
      <c r="E79" s="377">
        <v>476.6</v>
      </c>
      <c r="F79" s="378">
        <v>2916.79</v>
      </c>
      <c r="G79" s="223">
        <v>476.6</v>
      </c>
      <c r="H79" s="379">
        <v>2912.0259999999998</v>
      </c>
    </row>
    <row r="80" spans="1:8" s="18" customFormat="1" ht="13.5" x14ac:dyDescent="0.2">
      <c r="A80" s="70" t="s">
        <v>17</v>
      </c>
      <c r="B80" s="56" t="s">
        <v>18</v>
      </c>
      <c r="C80" s="111">
        <v>12</v>
      </c>
      <c r="D80" s="285">
        <v>72.38</v>
      </c>
      <c r="E80" s="377">
        <v>2</v>
      </c>
      <c r="F80" s="378">
        <v>1737.12</v>
      </c>
      <c r="G80" s="223">
        <v>2</v>
      </c>
      <c r="H80" s="379">
        <v>1727.6399999999999</v>
      </c>
    </row>
    <row r="81" spans="1:8" s="7" customFormat="1" ht="13.5" x14ac:dyDescent="0.2">
      <c r="A81" s="249" t="s">
        <v>47</v>
      </c>
      <c r="B81" s="250"/>
      <c r="C81" s="150"/>
      <c r="D81" s="268"/>
      <c r="E81" s="377">
        <v>0</v>
      </c>
      <c r="F81" s="381">
        <v>115478.08</v>
      </c>
      <c r="G81" s="251"/>
      <c r="H81" s="252">
        <v>168310.69</v>
      </c>
    </row>
    <row r="82" spans="1:8" s="7" customFormat="1" ht="13.5" x14ac:dyDescent="0.2">
      <c r="A82" s="104" t="s">
        <v>263</v>
      </c>
      <c r="B82" s="141" t="s">
        <v>4</v>
      </c>
      <c r="C82" s="165">
        <v>1</v>
      </c>
      <c r="D82" s="459">
        <v>5671.17</v>
      </c>
      <c r="E82" s="377"/>
      <c r="F82" s="378"/>
      <c r="G82" s="223">
        <v>0.42</v>
      </c>
      <c r="H82" s="379">
        <v>1744.1243999999997</v>
      </c>
    </row>
    <row r="83" spans="1:8" s="7" customFormat="1" ht="13.5" x14ac:dyDescent="0.2">
      <c r="A83" s="104" t="s">
        <v>374</v>
      </c>
      <c r="B83" s="141" t="s">
        <v>3</v>
      </c>
      <c r="C83" s="165">
        <v>1</v>
      </c>
      <c r="D83" s="457">
        <v>661.34</v>
      </c>
      <c r="E83" s="377"/>
      <c r="F83" s="378"/>
      <c r="G83" s="223">
        <v>3</v>
      </c>
      <c r="H83" s="379">
        <v>1984.02</v>
      </c>
    </row>
    <row r="84" spans="1:8" s="7" customFormat="1" ht="13.5" x14ac:dyDescent="0.2">
      <c r="A84" s="157" t="s">
        <v>255</v>
      </c>
      <c r="B84" s="141" t="s">
        <v>3</v>
      </c>
      <c r="C84" s="165">
        <v>1</v>
      </c>
      <c r="D84" s="457">
        <v>773.27</v>
      </c>
      <c r="E84" s="377"/>
      <c r="F84" s="378"/>
      <c r="G84" s="223">
        <v>4</v>
      </c>
      <c r="H84" s="379">
        <v>3093.08</v>
      </c>
    </row>
    <row r="85" spans="1:8" s="7" customFormat="1" x14ac:dyDescent="0.2">
      <c r="A85" s="160" t="s">
        <v>225</v>
      </c>
      <c r="B85" s="54"/>
      <c r="C85" s="33"/>
      <c r="D85" s="458">
        <v>0.28000000000000003</v>
      </c>
      <c r="E85" s="395">
        <v>4329.3</v>
      </c>
      <c r="F85" s="388">
        <v>115478.08</v>
      </c>
      <c r="G85" s="254"/>
      <c r="H85" s="255">
        <v>161489.47000000003</v>
      </c>
    </row>
    <row r="86" spans="1:8" s="7" customFormat="1" ht="13.5" x14ac:dyDescent="0.2">
      <c r="A86" s="55" t="s">
        <v>272</v>
      </c>
      <c r="B86" s="54" t="s">
        <v>301</v>
      </c>
      <c r="C86" s="24">
        <v>1</v>
      </c>
      <c r="D86" s="272">
        <v>1594.89</v>
      </c>
      <c r="E86" s="377">
        <v>0</v>
      </c>
      <c r="F86" s="378">
        <v>0</v>
      </c>
      <c r="G86" s="223">
        <v>16</v>
      </c>
      <c r="H86" s="379">
        <v>25518.240000000002</v>
      </c>
    </row>
    <row r="87" spans="1:8" s="7" customFormat="1" ht="13.5" x14ac:dyDescent="0.2">
      <c r="A87" s="55" t="s">
        <v>273</v>
      </c>
      <c r="B87" s="54" t="s">
        <v>301</v>
      </c>
      <c r="C87" s="24">
        <v>1</v>
      </c>
      <c r="D87" s="272">
        <v>1262.8</v>
      </c>
      <c r="E87" s="377">
        <v>0</v>
      </c>
      <c r="F87" s="378">
        <v>0</v>
      </c>
      <c r="G87" s="223">
        <v>40</v>
      </c>
      <c r="H87" s="379">
        <v>50512</v>
      </c>
    </row>
    <row r="88" spans="1:8" s="7" customFormat="1" ht="13.5" x14ac:dyDescent="0.2">
      <c r="A88" s="333" t="s">
        <v>391</v>
      </c>
      <c r="B88" s="24" t="s">
        <v>3</v>
      </c>
      <c r="C88" s="24"/>
      <c r="D88" s="293">
        <v>288.20999999999998</v>
      </c>
      <c r="E88" s="377">
        <v>0</v>
      </c>
      <c r="F88" s="378">
        <v>0</v>
      </c>
      <c r="G88" s="223">
        <v>10</v>
      </c>
      <c r="H88" s="379">
        <v>2882.1</v>
      </c>
    </row>
    <row r="89" spans="1:8" s="7" customFormat="1" ht="13.5" x14ac:dyDescent="0.2">
      <c r="A89" s="333" t="s">
        <v>392</v>
      </c>
      <c r="B89" s="24" t="s">
        <v>3</v>
      </c>
      <c r="C89" s="24"/>
      <c r="D89" s="293">
        <v>353.21</v>
      </c>
      <c r="E89" s="377">
        <v>0</v>
      </c>
      <c r="F89" s="378">
        <v>0</v>
      </c>
      <c r="G89" s="223">
        <v>1</v>
      </c>
      <c r="H89" s="379">
        <v>353.21</v>
      </c>
    </row>
    <row r="90" spans="1:8" s="13" customFormat="1" ht="13.5" x14ac:dyDescent="0.2">
      <c r="A90" s="337" t="s">
        <v>321</v>
      </c>
      <c r="B90" s="53" t="s">
        <v>185</v>
      </c>
      <c r="C90" s="33"/>
      <c r="D90" s="272">
        <v>183.3</v>
      </c>
      <c r="E90" s="377">
        <v>0</v>
      </c>
      <c r="F90" s="378">
        <v>0</v>
      </c>
      <c r="G90" s="223">
        <v>346</v>
      </c>
      <c r="H90" s="379">
        <v>61781</v>
      </c>
    </row>
    <row r="91" spans="1:8" s="13" customFormat="1" ht="13.5" x14ac:dyDescent="0.2">
      <c r="A91" s="328" t="s">
        <v>449</v>
      </c>
      <c r="B91" s="42" t="s">
        <v>185</v>
      </c>
      <c r="C91" s="33"/>
      <c r="D91" s="272">
        <v>195.21</v>
      </c>
      <c r="E91" s="377">
        <v>0</v>
      </c>
      <c r="F91" s="378">
        <v>0</v>
      </c>
      <c r="G91" s="223">
        <v>56</v>
      </c>
      <c r="H91" s="379">
        <v>10931.76</v>
      </c>
    </row>
    <row r="92" spans="1:8" s="13" customFormat="1" ht="13.5" x14ac:dyDescent="0.2">
      <c r="A92" s="234" t="s">
        <v>179</v>
      </c>
      <c r="B92" s="42" t="s">
        <v>147</v>
      </c>
      <c r="C92" s="33"/>
      <c r="D92" s="272">
        <v>798.97</v>
      </c>
      <c r="E92" s="377">
        <v>0</v>
      </c>
      <c r="F92" s="378">
        <v>0</v>
      </c>
      <c r="G92" s="223">
        <v>8</v>
      </c>
      <c r="H92" s="379">
        <v>6288.96</v>
      </c>
    </row>
    <row r="93" spans="1:8" s="13" customFormat="1" ht="13.5" x14ac:dyDescent="0.2">
      <c r="A93" s="320" t="s">
        <v>180</v>
      </c>
      <c r="B93" s="42" t="s">
        <v>147</v>
      </c>
      <c r="C93" s="33"/>
      <c r="D93" s="272">
        <v>413.63</v>
      </c>
      <c r="E93" s="377">
        <v>0</v>
      </c>
      <c r="F93" s="378">
        <v>0</v>
      </c>
      <c r="G93" s="223">
        <v>2</v>
      </c>
      <c r="H93" s="379">
        <v>827.26</v>
      </c>
    </row>
    <row r="94" spans="1:8" s="13" customFormat="1" ht="13.5" x14ac:dyDescent="0.2">
      <c r="A94" s="343" t="s">
        <v>370</v>
      </c>
      <c r="B94" s="42" t="s">
        <v>147</v>
      </c>
      <c r="C94" s="33"/>
      <c r="D94" s="272">
        <v>177.4</v>
      </c>
      <c r="E94" s="377">
        <v>0</v>
      </c>
      <c r="F94" s="378">
        <v>0</v>
      </c>
      <c r="G94" s="223">
        <v>10</v>
      </c>
      <c r="H94" s="379">
        <v>1774</v>
      </c>
    </row>
    <row r="95" spans="1:8" s="13" customFormat="1" ht="13.5" x14ac:dyDescent="0.2">
      <c r="A95" s="328" t="s">
        <v>183</v>
      </c>
      <c r="B95" s="42" t="s">
        <v>147</v>
      </c>
      <c r="C95" s="33"/>
      <c r="D95" s="272">
        <v>126.77</v>
      </c>
      <c r="E95" s="377">
        <v>0</v>
      </c>
      <c r="F95" s="378">
        <v>0</v>
      </c>
      <c r="G95" s="223">
        <v>5</v>
      </c>
      <c r="H95" s="379">
        <v>620.93999999999994</v>
      </c>
    </row>
    <row r="96" spans="1:8" s="13" customFormat="1" ht="36" x14ac:dyDescent="0.2">
      <c r="A96" s="106" t="s">
        <v>53</v>
      </c>
      <c r="B96" s="161" t="s">
        <v>18</v>
      </c>
      <c r="C96" s="162">
        <v>24</v>
      </c>
      <c r="D96" s="452">
        <v>62.24</v>
      </c>
      <c r="E96" s="377">
        <v>2</v>
      </c>
      <c r="F96" s="381">
        <v>2987.52</v>
      </c>
      <c r="G96" s="223">
        <v>2</v>
      </c>
      <c r="H96" s="255">
        <v>2830.48</v>
      </c>
    </row>
    <row r="97" spans="1:8" s="13" customFormat="1" x14ac:dyDescent="0.2">
      <c r="A97" s="345" t="s">
        <v>226</v>
      </c>
      <c r="B97" s="15" t="s">
        <v>18</v>
      </c>
      <c r="C97" s="33"/>
      <c r="D97" s="452">
        <v>11000</v>
      </c>
      <c r="E97" s="395">
        <v>2</v>
      </c>
      <c r="F97" s="388">
        <v>22000</v>
      </c>
      <c r="G97" s="254"/>
      <c r="H97" s="252">
        <v>21392.18</v>
      </c>
    </row>
    <row r="98" spans="1:8" s="13" customFormat="1" ht="13.5" x14ac:dyDescent="0.2">
      <c r="A98" s="346" t="s">
        <v>382</v>
      </c>
      <c r="B98" s="44" t="s">
        <v>4</v>
      </c>
      <c r="C98" s="33"/>
      <c r="D98" s="272">
        <v>436.53</v>
      </c>
      <c r="E98" s="377">
        <v>0</v>
      </c>
      <c r="F98" s="378">
        <v>0</v>
      </c>
      <c r="G98" s="223">
        <v>2</v>
      </c>
      <c r="H98" s="379">
        <v>873.06</v>
      </c>
    </row>
    <row r="99" spans="1:8" s="13" customFormat="1" ht="13.5" x14ac:dyDescent="0.2">
      <c r="A99" s="346" t="s">
        <v>451</v>
      </c>
      <c r="B99" s="42" t="s">
        <v>147</v>
      </c>
      <c r="C99" s="33"/>
      <c r="D99" s="272">
        <v>1131.42</v>
      </c>
      <c r="E99" s="377">
        <v>0</v>
      </c>
      <c r="F99" s="378">
        <v>0</v>
      </c>
      <c r="G99" s="223">
        <v>6</v>
      </c>
      <c r="H99" s="379">
        <v>6703.1</v>
      </c>
    </row>
    <row r="100" spans="1:8" s="7" customFormat="1" ht="13.5" x14ac:dyDescent="0.2">
      <c r="A100" s="347" t="s">
        <v>163</v>
      </c>
      <c r="B100" s="44" t="s">
        <v>147</v>
      </c>
      <c r="C100" s="33"/>
      <c r="D100" s="272">
        <v>79.400000000000006</v>
      </c>
      <c r="E100" s="377">
        <v>0</v>
      </c>
      <c r="F100" s="378">
        <v>0</v>
      </c>
      <c r="G100" s="223">
        <v>116</v>
      </c>
      <c r="H100" s="379">
        <v>9096</v>
      </c>
    </row>
    <row r="101" spans="1:8" s="7" customFormat="1" ht="13.5" x14ac:dyDescent="0.2">
      <c r="A101" s="333" t="s">
        <v>177</v>
      </c>
      <c r="B101" s="53" t="s">
        <v>147</v>
      </c>
      <c r="C101" s="33"/>
      <c r="D101" s="272">
        <v>65.760000000000005</v>
      </c>
      <c r="E101" s="377">
        <v>0</v>
      </c>
      <c r="F101" s="378">
        <v>0</v>
      </c>
      <c r="G101" s="223">
        <v>2</v>
      </c>
      <c r="H101" s="379">
        <v>131.52000000000001</v>
      </c>
    </row>
    <row r="102" spans="1:8" s="7" customFormat="1" ht="13.5" x14ac:dyDescent="0.2">
      <c r="A102" s="340" t="s">
        <v>178</v>
      </c>
      <c r="B102" s="42" t="s">
        <v>147</v>
      </c>
      <c r="C102" s="33"/>
      <c r="D102" s="272">
        <v>124.92</v>
      </c>
      <c r="E102" s="377">
        <v>0</v>
      </c>
      <c r="F102" s="378">
        <v>0</v>
      </c>
      <c r="G102" s="223">
        <v>1</v>
      </c>
      <c r="H102" s="379">
        <v>124.92</v>
      </c>
    </row>
    <row r="103" spans="1:8" s="7" customFormat="1" ht="13.5" x14ac:dyDescent="0.2">
      <c r="A103" s="234" t="s">
        <v>179</v>
      </c>
      <c r="B103" s="42" t="s">
        <v>147</v>
      </c>
      <c r="C103" s="33"/>
      <c r="D103" s="272">
        <v>798.97</v>
      </c>
      <c r="E103" s="377">
        <v>0</v>
      </c>
      <c r="F103" s="378">
        <v>0</v>
      </c>
      <c r="G103" s="223">
        <v>4</v>
      </c>
      <c r="H103" s="379">
        <v>3195.88</v>
      </c>
    </row>
    <row r="104" spans="1:8" s="7" customFormat="1" ht="14.25" thickBot="1" x14ac:dyDescent="0.25">
      <c r="A104" s="344" t="s">
        <v>183</v>
      </c>
      <c r="B104" s="42" t="s">
        <v>147</v>
      </c>
      <c r="C104" s="33"/>
      <c r="D104" s="272">
        <v>126.77</v>
      </c>
      <c r="E104" s="377">
        <v>0</v>
      </c>
      <c r="F104" s="378">
        <v>0</v>
      </c>
      <c r="G104" s="223">
        <v>10</v>
      </c>
      <c r="H104" s="379">
        <v>1267.7</v>
      </c>
    </row>
    <row r="105" spans="1:8" s="7" customFormat="1" ht="26.25" thickBot="1" x14ac:dyDescent="0.25">
      <c r="A105" s="86" t="s">
        <v>216</v>
      </c>
      <c r="B105" s="34"/>
      <c r="C105" s="29"/>
      <c r="D105" s="295"/>
      <c r="E105" s="221"/>
      <c r="F105" s="246">
        <v>66469.599999999991</v>
      </c>
      <c r="G105" s="221"/>
      <c r="H105" s="246">
        <v>66469.599999999991</v>
      </c>
    </row>
    <row r="106" spans="1:8" s="6" customFormat="1" ht="13.5" x14ac:dyDescent="0.2">
      <c r="A106" s="106" t="s">
        <v>348</v>
      </c>
      <c r="B106" s="167" t="s">
        <v>284</v>
      </c>
      <c r="C106" s="168">
        <v>1</v>
      </c>
      <c r="D106" s="296">
        <v>20.38</v>
      </c>
      <c r="E106" s="373">
        <v>2240</v>
      </c>
      <c r="F106" s="374">
        <v>45651.199999999997</v>
      </c>
      <c r="G106" s="375">
        <v>2240</v>
      </c>
      <c r="H106" s="376">
        <v>45651.199999999997</v>
      </c>
    </row>
    <row r="107" spans="1:8" s="17" customFormat="1" ht="13.5" x14ac:dyDescent="0.2">
      <c r="A107" s="63" t="s">
        <v>54</v>
      </c>
      <c r="B107" s="171" t="s">
        <v>18</v>
      </c>
      <c r="C107" s="145">
        <v>1</v>
      </c>
      <c r="D107" s="457">
        <v>868.52</v>
      </c>
      <c r="E107" s="377">
        <v>2</v>
      </c>
      <c r="F107" s="378">
        <v>1737.04</v>
      </c>
      <c r="G107" s="223">
        <v>2</v>
      </c>
      <c r="H107" s="379">
        <v>1737.04</v>
      </c>
    </row>
    <row r="108" spans="1:8" s="6" customFormat="1" ht="13.5" x14ac:dyDescent="0.2">
      <c r="A108" s="55" t="s">
        <v>350</v>
      </c>
      <c r="B108" s="171" t="s">
        <v>18</v>
      </c>
      <c r="C108" s="145">
        <v>1</v>
      </c>
      <c r="D108" s="298">
        <v>434.26</v>
      </c>
      <c r="E108" s="377">
        <v>2</v>
      </c>
      <c r="F108" s="378">
        <v>868.52</v>
      </c>
      <c r="G108" s="223">
        <v>2</v>
      </c>
      <c r="H108" s="379">
        <v>868.52</v>
      </c>
    </row>
    <row r="109" spans="1:8" s="7" customFormat="1" ht="13.5" x14ac:dyDescent="0.2">
      <c r="A109" s="63" t="s">
        <v>351</v>
      </c>
      <c r="B109" s="171" t="s">
        <v>18</v>
      </c>
      <c r="C109" s="145">
        <v>1</v>
      </c>
      <c r="D109" s="298">
        <v>434.26</v>
      </c>
      <c r="E109" s="377">
        <v>2</v>
      </c>
      <c r="F109" s="378">
        <v>868.52</v>
      </c>
      <c r="G109" s="223">
        <v>2</v>
      </c>
      <c r="H109" s="379">
        <v>868.52</v>
      </c>
    </row>
    <row r="110" spans="1:8" s="9" customFormat="1" ht="24.75" thickBot="1" x14ac:dyDescent="0.25">
      <c r="A110" s="55" t="s">
        <v>55</v>
      </c>
      <c r="B110" s="170" t="s">
        <v>64</v>
      </c>
      <c r="C110" s="111">
        <v>1</v>
      </c>
      <c r="D110" s="299">
        <v>0.96</v>
      </c>
      <c r="E110" s="377">
        <v>18067</v>
      </c>
      <c r="F110" s="378">
        <v>17344.32</v>
      </c>
      <c r="G110" s="223">
        <v>18067</v>
      </c>
      <c r="H110" s="379">
        <v>17344.32</v>
      </c>
    </row>
    <row r="111" spans="1:8" s="13" customFormat="1" ht="26.25" thickBot="1" x14ac:dyDescent="0.25">
      <c r="A111" s="174" t="s">
        <v>303</v>
      </c>
      <c r="B111" s="67"/>
      <c r="C111" s="29"/>
      <c r="D111" s="266"/>
      <c r="E111" s="94"/>
      <c r="F111" s="246">
        <v>0</v>
      </c>
      <c r="G111" s="94"/>
      <c r="H111" s="246">
        <v>764.76</v>
      </c>
    </row>
    <row r="112" spans="1:8" s="13" customFormat="1" ht="14.25" thickBot="1" x14ac:dyDescent="0.25">
      <c r="A112" s="106" t="s">
        <v>413</v>
      </c>
      <c r="B112" s="172" t="s">
        <v>302</v>
      </c>
      <c r="C112" s="178">
        <v>12</v>
      </c>
      <c r="D112" s="268">
        <v>64.06</v>
      </c>
      <c r="E112" s="377">
        <v>0</v>
      </c>
      <c r="F112" s="378">
        <v>0</v>
      </c>
      <c r="G112" s="223">
        <v>1</v>
      </c>
      <c r="H112" s="379">
        <v>764.76</v>
      </c>
    </row>
    <row r="113" spans="1:8" s="19" customFormat="1" ht="26.25" thickBot="1" x14ac:dyDescent="0.25">
      <c r="A113" s="179" t="s">
        <v>304</v>
      </c>
      <c r="B113" s="34"/>
      <c r="C113" s="29"/>
      <c r="D113" s="266"/>
      <c r="E113" s="221"/>
      <c r="F113" s="246">
        <v>22173.730000000003</v>
      </c>
      <c r="G113" s="221"/>
      <c r="H113" s="246">
        <v>38380.125999999997</v>
      </c>
    </row>
    <row r="114" spans="1:8" s="20" customFormat="1" ht="36" x14ac:dyDescent="0.2">
      <c r="A114" s="180" t="s">
        <v>56</v>
      </c>
      <c r="B114" s="164" t="s">
        <v>63</v>
      </c>
      <c r="C114" s="145" t="s">
        <v>21</v>
      </c>
      <c r="D114" s="300"/>
      <c r="E114" s="373">
        <v>4329.3</v>
      </c>
      <c r="F114" s="442">
        <v>11326.94</v>
      </c>
      <c r="G114" s="515">
        <v>0</v>
      </c>
      <c r="H114" s="444">
        <v>11326.94</v>
      </c>
    </row>
    <row r="115" spans="1:8" s="9" customFormat="1" ht="24" x14ac:dyDescent="0.2">
      <c r="A115" s="181" t="s">
        <v>57</v>
      </c>
      <c r="B115" s="182"/>
      <c r="C115" s="145"/>
      <c r="D115" s="300"/>
      <c r="E115" s="377">
        <v>0</v>
      </c>
      <c r="F115" s="378">
        <v>4785.7700000000004</v>
      </c>
      <c r="G115" s="254"/>
      <c r="H115" s="379">
        <v>4759.2359999999999</v>
      </c>
    </row>
    <row r="116" spans="1:8" s="9" customFormat="1" ht="13.5" x14ac:dyDescent="0.2">
      <c r="A116" s="183" t="s">
        <v>19</v>
      </c>
      <c r="B116" s="182" t="s">
        <v>69</v>
      </c>
      <c r="C116" s="145">
        <v>12</v>
      </c>
      <c r="D116" s="301">
        <v>13.03</v>
      </c>
      <c r="E116" s="377">
        <v>20</v>
      </c>
      <c r="F116" s="378">
        <v>3127.2</v>
      </c>
      <c r="G116" s="223">
        <v>20</v>
      </c>
      <c r="H116" s="379">
        <v>3110.2</v>
      </c>
    </row>
    <row r="117" spans="1:8" s="9" customFormat="1" ht="13.5" x14ac:dyDescent="0.2">
      <c r="A117" s="183" t="s">
        <v>20</v>
      </c>
      <c r="B117" s="182" t="s">
        <v>4</v>
      </c>
      <c r="C117" s="145">
        <v>12</v>
      </c>
      <c r="D117" s="301">
        <v>0.28999999999999998</v>
      </c>
      <c r="E117" s="377">
        <v>476.6</v>
      </c>
      <c r="F117" s="378">
        <v>1658.57</v>
      </c>
      <c r="G117" s="223">
        <v>476.6</v>
      </c>
      <c r="H117" s="379">
        <v>1649.0360000000001</v>
      </c>
    </row>
    <row r="118" spans="1:8" s="9" customFormat="1" ht="36" x14ac:dyDescent="0.2">
      <c r="A118" s="133" t="s">
        <v>305</v>
      </c>
      <c r="B118" s="182"/>
      <c r="C118" s="145" t="s">
        <v>306</v>
      </c>
      <c r="D118" s="300"/>
      <c r="E118" s="377">
        <v>0</v>
      </c>
      <c r="F118" s="381">
        <v>6061.02</v>
      </c>
      <c r="G118" s="254"/>
      <c r="H118" s="255">
        <v>22293.949999999997</v>
      </c>
    </row>
    <row r="119" spans="1:8" s="9" customFormat="1" ht="13.5" x14ac:dyDescent="0.2">
      <c r="A119" s="210" t="s">
        <v>384</v>
      </c>
      <c r="B119" s="35" t="s">
        <v>147</v>
      </c>
      <c r="C119" s="24"/>
      <c r="D119" s="272">
        <v>58.26</v>
      </c>
      <c r="E119" s="377">
        <v>0</v>
      </c>
      <c r="F119" s="378">
        <v>0</v>
      </c>
      <c r="G119" s="223">
        <v>252</v>
      </c>
      <c r="H119" s="379">
        <v>14681.519999999999</v>
      </c>
    </row>
    <row r="120" spans="1:8" s="9" customFormat="1" ht="13.5" x14ac:dyDescent="0.2">
      <c r="A120" s="327" t="s">
        <v>149</v>
      </c>
      <c r="B120" s="35" t="s">
        <v>3</v>
      </c>
      <c r="C120" s="24"/>
      <c r="D120" s="272">
        <v>27.69</v>
      </c>
      <c r="E120" s="377">
        <v>0</v>
      </c>
      <c r="F120" s="378">
        <v>0</v>
      </c>
      <c r="G120" s="223">
        <v>21</v>
      </c>
      <c r="H120" s="379">
        <v>581.49</v>
      </c>
    </row>
    <row r="121" spans="1:8" s="9" customFormat="1" ht="13.5" x14ac:dyDescent="0.2">
      <c r="A121" s="327" t="s">
        <v>150</v>
      </c>
      <c r="B121" s="35" t="s">
        <v>147</v>
      </c>
      <c r="C121" s="24"/>
      <c r="D121" s="272">
        <v>3335</v>
      </c>
      <c r="E121" s="377">
        <v>0</v>
      </c>
      <c r="F121" s="378">
        <v>0</v>
      </c>
      <c r="G121" s="223">
        <v>1</v>
      </c>
      <c r="H121" s="379">
        <v>3335</v>
      </c>
    </row>
    <row r="122" spans="1:8" s="9" customFormat="1" ht="13.5" x14ac:dyDescent="0.2">
      <c r="A122" s="351" t="s">
        <v>151</v>
      </c>
      <c r="B122" s="35" t="s">
        <v>147</v>
      </c>
      <c r="C122" s="24"/>
      <c r="D122" s="272">
        <v>24.33</v>
      </c>
      <c r="E122" s="377">
        <v>0</v>
      </c>
      <c r="F122" s="378">
        <v>0</v>
      </c>
      <c r="G122" s="223">
        <v>1</v>
      </c>
      <c r="H122" s="379">
        <v>26.94</v>
      </c>
    </row>
    <row r="123" spans="1:8" s="9" customFormat="1" ht="13.5" x14ac:dyDescent="0.2">
      <c r="A123" s="327" t="s">
        <v>153</v>
      </c>
      <c r="B123" s="35" t="s">
        <v>147</v>
      </c>
      <c r="C123" s="24"/>
      <c r="D123" s="272">
        <v>39.700000000000003</v>
      </c>
      <c r="E123" s="377">
        <v>0</v>
      </c>
      <c r="F123" s="378">
        <v>0</v>
      </c>
      <c r="G123" s="223">
        <v>2</v>
      </c>
      <c r="H123" s="379">
        <v>79.400000000000006</v>
      </c>
    </row>
    <row r="124" spans="1:8" s="9" customFormat="1" ht="13.5" x14ac:dyDescent="0.2">
      <c r="A124" s="327" t="s">
        <v>156</v>
      </c>
      <c r="B124" s="35" t="s">
        <v>147</v>
      </c>
      <c r="C124" s="24"/>
      <c r="D124" s="272">
        <v>218.27</v>
      </c>
      <c r="E124" s="377">
        <v>0</v>
      </c>
      <c r="F124" s="378">
        <v>0</v>
      </c>
      <c r="G124" s="223">
        <v>1</v>
      </c>
      <c r="H124" s="379">
        <v>218.27</v>
      </c>
    </row>
    <row r="125" spans="1:8" s="9" customFormat="1" ht="13.5" x14ac:dyDescent="0.2">
      <c r="A125" s="352" t="s">
        <v>463</v>
      </c>
      <c r="B125" s="35" t="s">
        <v>147</v>
      </c>
      <c r="C125" s="24"/>
      <c r="D125" s="272">
        <v>47.04</v>
      </c>
      <c r="E125" s="377">
        <v>0</v>
      </c>
      <c r="F125" s="378">
        <v>0</v>
      </c>
      <c r="G125" s="223">
        <v>27</v>
      </c>
      <c r="H125" s="379">
        <v>1272</v>
      </c>
    </row>
    <row r="126" spans="1:8" s="9" customFormat="1" ht="13.5" x14ac:dyDescent="0.2">
      <c r="A126" s="63" t="s">
        <v>368</v>
      </c>
      <c r="B126" s="35" t="s">
        <v>3</v>
      </c>
      <c r="C126" s="24"/>
      <c r="D126" s="272">
        <v>273.92</v>
      </c>
      <c r="E126" s="377">
        <v>0</v>
      </c>
      <c r="F126" s="378">
        <v>0</v>
      </c>
      <c r="G126" s="223">
        <v>1</v>
      </c>
      <c r="H126" s="379">
        <v>273.92</v>
      </c>
    </row>
    <row r="127" spans="1:8" s="9" customFormat="1" ht="14.25" thickBot="1" x14ac:dyDescent="0.25">
      <c r="A127" s="210" t="s">
        <v>369</v>
      </c>
      <c r="B127" s="35" t="s">
        <v>3</v>
      </c>
      <c r="C127" s="24"/>
      <c r="D127" s="272">
        <v>608.47</v>
      </c>
      <c r="E127" s="377">
        <v>0</v>
      </c>
      <c r="F127" s="378">
        <v>0</v>
      </c>
      <c r="G127" s="223">
        <v>3</v>
      </c>
      <c r="H127" s="379">
        <v>1825.41</v>
      </c>
    </row>
    <row r="128" spans="1:8" s="7" customFormat="1" ht="26.25" thickBot="1" x14ac:dyDescent="0.25">
      <c r="A128" s="179" t="s">
        <v>307</v>
      </c>
      <c r="B128" s="184"/>
      <c r="C128" s="185"/>
      <c r="D128" s="302"/>
      <c r="E128" s="221"/>
      <c r="F128" s="246">
        <v>17878.7</v>
      </c>
      <c r="G128" s="221"/>
      <c r="H128" s="246">
        <v>16112</v>
      </c>
    </row>
    <row r="129" spans="1:8" ht="24" x14ac:dyDescent="0.2">
      <c r="A129" s="137" t="s">
        <v>58</v>
      </c>
      <c r="B129" s="161" t="s">
        <v>63</v>
      </c>
      <c r="C129" s="186">
        <v>1</v>
      </c>
      <c r="D129" s="268" t="s">
        <v>464</v>
      </c>
      <c r="E129" s="373">
        <v>4329.3</v>
      </c>
      <c r="F129" s="374">
        <v>5878.7</v>
      </c>
      <c r="G129" s="375">
        <v>4329.3</v>
      </c>
      <c r="H129" s="376">
        <v>4112</v>
      </c>
    </row>
    <row r="130" spans="1:8" ht="24.75" thickBot="1" x14ac:dyDescent="0.25">
      <c r="A130" s="187" t="s">
        <v>308</v>
      </c>
      <c r="B130" s="182" t="s">
        <v>12</v>
      </c>
      <c r="C130" s="145">
        <v>1</v>
      </c>
      <c r="D130" s="300">
        <v>150</v>
      </c>
      <c r="E130" s="377">
        <v>80</v>
      </c>
      <c r="F130" s="378">
        <v>12000</v>
      </c>
      <c r="G130" s="223">
        <v>80</v>
      </c>
      <c r="H130" s="379">
        <v>12000</v>
      </c>
    </row>
    <row r="131" spans="1:8" s="9" customFormat="1" ht="27" customHeight="1" thickBot="1" x14ac:dyDescent="0.25">
      <c r="A131" s="188" t="s">
        <v>309</v>
      </c>
      <c r="B131" s="189"/>
      <c r="C131" s="190"/>
      <c r="D131" s="303"/>
      <c r="E131" s="221"/>
      <c r="F131" s="246">
        <v>87705.44</v>
      </c>
      <c r="G131" s="221"/>
      <c r="H131" s="246">
        <v>86808.256000000008</v>
      </c>
    </row>
    <row r="132" spans="1:8" s="9" customFormat="1" ht="36" x14ac:dyDescent="0.2">
      <c r="A132" s="191" t="s">
        <v>23</v>
      </c>
      <c r="B132" s="192" t="s">
        <v>3</v>
      </c>
      <c r="C132" s="168">
        <v>12</v>
      </c>
      <c r="D132" s="460">
        <v>3436.68</v>
      </c>
      <c r="E132" s="373">
        <v>2</v>
      </c>
      <c r="F132" s="374">
        <v>82480.3</v>
      </c>
      <c r="G132" s="375">
        <v>2</v>
      </c>
      <c r="H132" s="376">
        <v>82034.16</v>
      </c>
    </row>
    <row r="133" spans="1:8" s="8" customFormat="1" ht="14.25" x14ac:dyDescent="0.2">
      <c r="A133" s="353" t="s">
        <v>22</v>
      </c>
      <c r="B133" s="193" t="s">
        <v>3</v>
      </c>
      <c r="C133" s="111">
        <v>12</v>
      </c>
      <c r="D133" s="300">
        <v>9.7040000000000006</v>
      </c>
      <c r="E133" s="377">
        <v>2</v>
      </c>
      <c r="F133" s="378">
        <v>684</v>
      </c>
      <c r="G133" s="223">
        <v>2</v>
      </c>
      <c r="H133" s="379">
        <v>232.95600000000002</v>
      </c>
    </row>
    <row r="134" spans="1:8" s="8" customFormat="1" ht="24.75" thickBot="1" x14ac:dyDescent="0.25">
      <c r="A134" s="354" t="s">
        <v>59</v>
      </c>
      <c r="B134" s="194" t="s">
        <v>3</v>
      </c>
      <c r="C134" s="173">
        <v>1</v>
      </c>
      <c r="D134" s="301">
        <v>2270.5700000000002</v>
      </c>
      <c r="E134" s="377">
        <v>2</v>
      </c>
      <c r="F134" s="378">
        <v>4541.1400000000003</v>
      </c>
      <c r="G134" s="223">
        <v>2</v>
      </c>
      <c r="H134" s="379">
        <v>4541.1400000000003</v>
      </c>
    </row>
    <row r="135" spans="1:8" ht="21" customHeight="1" thickBot="1" x14ac:dyDescent="0.25">
      <c r="A135" s="526" t="s">
        <v>60</v>
      </c>
      <c r="B135" s="527"/>
      <c r="C135" s="527"/>
      <c r="D135" s="528"/>
      <c r="E135" s="221"/>
      <c r="F135" s="246">
        <v>268017.24</v>
      </c>
      <c r="G135" s="221"/>
      <c r="H135" s="246">
        <v>267315.24807999999</v>
      </c>
    </row>
    <row r="136" spans="1:8" s="7" customFormat="1" ht="26.25" thickBot="1" x14ac:dyDescent="0.25">
      <c r="A136" s="195" t="s">
        <v>310</v>
      </c>
      <c r="B136" s="107"/>
      <c r="C136" s="108"/>
      <c r="D136" s="305"/>
      <c r="E136" s="198">
        <v>633.9</v>
      </c>
      <c r="F136" s="199">
        <v>109008.46</v>
      </c>
      <c r="G136" s="221">
        <v>633.9</v>
      </c>
      <c r="H136" s="246">
        <v>108293.10620000001</v>
      </c>
    </row>
    <row r="137" spans="1:8" s="7" customFormat="1" ht="16.5" x14ac:dyDescent="0.2">
      <c r="A137" s="355" t="s">
        <v>218</v>
      </c>
      <c r="B137" s="61" t="s">
        <v>63</v>
      </c>
      <c r="C137" s="306" t="s">
        <v>323</v>
      </c>
      <c r="D137" s="295" t="s">
        <v>282</v>
      </c>
      <c r="E137" s="373">
        <v>4329.3</v>
      </c>
      <c r="F137" s="374">
        <v>104021.11</v>
      </c>
      <c r="G137" s="375">
        <v>4329.3</v>
      </c>
      <c r="H137" s="376">
        <v>103383.68000000001</v>
      </c>
    </row>
    <row r="138" spans="1:8" ht="24.75" thickBot="1" x14ac:dyDescent="0.25">
      <c r="A138" s="196" t="s">
        <v>317</v>
      </c>
      <c r="B138" s="15" t="s">
        <v>63</v>
      </c>
      <c r="C138" s="87">
        <v>12</v>
      </c>
      <c r="D138" s="419">
        <v>9.6000000000000002E-2</v>
      </c>
      <c r="E138" s="377">
        <v>4329.3</v>
      </c>
      <c r="F138" s="378">
        <v>4987.3500000000004</v>
      </c>
      <c r="G138" s="223">
        <v>4329.3</v>
      </c>
      <c r="H138" s="379">
        <v>4909.4261999999999</v>
      </c>
    </row>
    <row r="139" spans="1:8" ht="51.75" thickBot="1" x14ac:dyDescent="0.25">
      <c r="A139" s="197" t="s">
        <v>311</v>
      </c>
      <c r="B139" s="60" t="s">
        <v>63</v>
      </c>
      <c r="C139" s="308" t="s">
        <v>229</v>
      </c>
      <c r="D139" s="266" t="s">
        <v>282</v>
      </c>
      <c r="E139" s="198">
        <v>2513</v>
      </c>
      <c r="F139" s="199">
        <v>122447.84</v>
      </c>
      <c r="G139" s="94">
        <v>2513</v>
      </c>
      <c r="H139" s="246">
        <v>121999.7</v>
      </c>
    </row>
    <row r="140" spans="1:8" s="9" customFormat="1" ht="64.5" thickBot="1" x14ac:dyDescent="0.25">
      <c r="A140" s="200" t="s">
        <v>312</v>
      </c>
      <c r="B140" s="256" t="s">
        <v>63</v>
      </c>
      <c r="C140" s="82">
        <v>1</v>
      </c>
      <c r="D140" s="461">
        <v>3.4666666666666665E-3</v>
      </c>
      <c r="E140" s="198">
        <v>4329.3</v>
      </c>
      <c r="F140" s="199">
        <v>194.82</v>
      </c>
      <c r="G140" s="94">
        <v>4329.3</v>
      </c>
      <c r="H140" s="246">
        <v>180.09888000000001</v>
      </c>
    </row>
    <row r="141" spans="1:8" s="10" customFormat="1" ht="39" thickBot="1" x14ac:dyDescent="0.25">
      <c r="A141" s="179" t="s">
        <v>313</v>
      </c>
      <c r="B141" s="257" t="s">
        <v>63</v>
      </c>
      <c r="C141" s="83">
        <v>12</v>
      </c>
      <c r="D141" s="310">
        <v>0.77</v>
      </c>
      <c r="E141" s="198">
        <v>4329.3</v>
      </c>
      <c r="F141" s="199">
        <v>36366.120000000003</v>
      </c>
      <c r="G141" s="94">
        <v>4329.3</v>
      </c>
      <c r="H141" s="246">
        <v>36842.342999999993</v>
      </c>
    </row>
    <row r="142" spans="1:8" s="7" customFormat="1" ht="16.5" thickBot="1" x14ac:dyDescent="0.25">
      <c r="A142" s="201" t="s">
        <v>61</v>
      </c>
      <c r="B142" s="202"/>
      <c r="C142" s="203"/>
      <c r="D142" s="462"/>
      <c r="E142" s="396"/>
      <c r="F142" s="397">
        <v>252484.77600000001</v>
      </c>
      <c r="G142" s="396"/>
      <c r="H142" s="397">
        <v>248718.28450000001</v>
      </c>
    </row>
    <row r="143" spans="1:8" ht="18" thickBot="1" x14ac:dyDescent="0.25">
      <c r="A143" s="109" t="s">
        <v>314</v>
      </c>
      <c r="B143" s="141" t="s">
        <v>63</v>
      </c>
      <c r="C143" s="111">
        <v>12</v>
      </c>
      <c r="D143" s="455">
        <v>4.8600000000000003</v>
      </c>
      <c r="E143" s="378">
        <v>4329.3</v>
      </c>
      <c r="F143" s="378">
        <v>252484.77600000001</v>
      </c>
      <c r="G143" s="376">
        <v>4329.3</v>
      </c>
      <c r="H143" s="376">
        <v>248718.28450000001</v>
      </c>
    </row>
    <row r="144" spans="1:8" s="7" customFormat="1" ht="15.75" thickBot="1" x14ac:dyDescent="0.25">
      <c r="A144" s="204" t="s">
        <v>247</v>
      </c>
      <c r="B144" s="62"/>
      <c r="C144" s="46"/>
      <c r="D144" s="313"/>
      <c r="E144" s="384">
        <v>0</v>
      </c>
      <c r="F144" s="385">
        <v>54677.06</v>
      </c>
      <c r="G144" s="258"/>
      <c r="H144" s="259">
        <v>5392.9400000000005</v>
      </c>
    </row>
    <row r="145" spans="1:8" s="7" customFormat="1" ht="14.25" thickBot="1" x14ac:dyDescent="0.25">
      <c r="A145" s="47" t="s">
        <v>353</v>
      </c>
      <c r="B145" s="34"/>
      <c r="C145" s="45"/>
      <c r="D145" s="314"/>
      <c r="E145" s="384">
        <v>0</v>
      </c>
      <c r="F145" s="385">
        <v>49279.5</v>
      </c>
      <c r="G145" s="261"/>
      <c r="H145" s="246">
        <v>5392.9400000000005</v>
      </c>
    </row>
    <row r="146" spans="1:8" s="7" customFormat="1" ht="13.5" x14ac:dyDescent="0.2">
      <c r="A146" s="63" t="s">
        <v>217</v>
      </c>
      <c r="B146" s="237" t="s">
        <v>147</v>
      </c>
      <c r="C146" s="37"/>
      <c r="D146" s="289">
        <v>1044.4000000000001</v>
      </c>
      <c r="E146" s="378">
        <v>0</v>
      </c>
      <c r="F146" s="378">
        <v>0</v>
      </c>
      <c r="G146" s="376">
        <v>1</v>
      </c>
      <c r="H146" s="376">
        <v>1044.4000000000001</v>
      </c>
    </row>
    <row r="147" spans="1:8" s="7" customFormat="1" ht="13.5" x14ac:dyDescent="0.2">
      <c r="A147" s="88" t="s">
        <v>398</v>
      </c>
      <c r="B147" s="237" t="s">
        <v>147</v>
      </c>
      <c r="C147" s="37"/>
      <c r="D147" s="289">
        <v>2500</v>
      </c>
      <c r="E147" s="378">
        <v>0</v>
      </c>
      <c r="F147" s="378">
        <v>0</v>
      </c>
      <c r="G147" s="376">
        <v>1</v>
      </c>
      <c r="H147" s="376">
        <v>2500</v>
      </c>
    </row>
    <row r="148" spans="1:8" s="7" customFormat="1" ht="14.25" thickBot="1" x14ac:dyDescent="0.25">
      <c r="A148" s="210" t="s">
        <v>458</v>
      </c>
      <c r="B148" s="262" t="s">
        <v>3</v>
      </c>
      <c r="C148" s="208">
        <v>1</v>
      </c>
      <c r="D148" s="315">
        <v>6245.28</v>
      </c>
      <c r="E148" s="378">
        <v>0</v>
      </c>
      <c r="F148" s="378">
        <v>0</v>
      </c>
      <c r="G148" s="376">
        <v>0.33333333333333331</v>
      </c>
      <c r="H148" s="376">
        <v>1848.54</v>
      </c>
    </row>
    <row r="149" spans="1:8" s="7" customFormat="1" ht="14.25" thickBot="1" x14ac:dyDescent="0.25">
      <c r="A149" s="213" t="s">
        <v>355</v>
      </c>
      <c r="B149" s="214"/>
      <c r="C149" s="316"/>
      <c r="D149" s="317"/>
      <c r="E149" s="398">
        <v>0</v>
      </c>
      <c r="F149" s="400">
        <v>5397.56</v>
      </c>
      <c r="G149" s="264"/>
      <c r="H149" s="246">
        <v>0</v>
      </c>
    </row>
    <row r="150" spans="1:8" s="95" customFormat="1" ht="15.75" thickBot="1" x14ac:dyDescent="0.25">
      <c r="A150" s="217" t="s">
        <v>459</v>
      </c>
      <c r="B150" s="60"/>
      <c r="C150" s="48"/>
      <c r="D150" s="463"/>
      <c r="E150" s="27"/>
      <c r="F150" s="246">
        <v>1402102.996</v>
      </c>
      <c r="G150" s="27"/>
      <c r="H150" s="246">
        <v>1159407.2161100002</v>
      </c>
    </row>
    <row r="151" spans="1:8" s="9" customFormat="1" x14ac:dyDescent="0.2">
      <c r="A151" s="10"/>
      <c r="B151" s="93"/>
      <c r="C151" s="14"/>
      <c r="D151" s="14"/>
      <c r="E151" s="14"/>
      <c r="F151" s="14"/>
      <c r="G151" s="14"/>
      <c r="H151" s="14"/>
    </row>
    <row r="152" spans="1:8" s="7" customFormat="1" x14ac:dyDescent="0.2">
      <c r="A152" s="114" t="s">
        <v>465</v>
      </c>
      <c r="B152" s="64"/>
      <c r="C152" s="14"/>
      <c r="D152" s="64"/>
      <c r="E152" s="96"/>
      <c r="F152" s="96"/>
      <c r="G152" s="96"/>
      <c r="H152" s="96"/>
    </row>
    <row r="153" spans="1:8" x14ac:dyDescent="0.2">
      <c r="A153" s="30"/>
      <c r="B153" s="80"/>
      <c r="C153" s="22"/>
    </row>
    <row r="154" spans="1:8" x14ac:dyDescent="0.2">
      <c r="A154" s="428" t="s">
        <v>466</v>
      </c>
      <c r="B154" s="80"/>
      <c r="C154" s="22"/>
      <c r="D154" s="16"/>
    </row>
    <row r="155" spans="1:8" x14ac:dyDescent="0.2">
      <c r="A155" s="30"/>
      <c r="B155" s="80"/>
      <c r="C155" s="22"/>
      <c r="D155" s="16"/>
    </row>
    <row r="156" spans="1:8" x14ac:dyDescent="0.2">
      <c r="A156" s="30"/>
      <c r="B156" s="80"/>
      <c r="C156" s="22"/>
      <c r="D156" s="16"/>
    </row>
    <row r="157" spans="1:8" s="7" customFormat="1" x14ac:dyDescent="0.2">
      <c r="A157" s="30"/>
      <c r="B157" s="80"/>
      <c r="C157" s="22"/>
      <c r="D157" s="16"/>
      <c r="E157" s="96"/>
      <c r="F157" s="96"/>
      <c r="G157" s="96"/>
      <c r="H157" s="96"/>
    </row>
    <row r="158" spans="1:8" s="7" customFormat="1" x14ac:dyDescent="0.2">
      <c r="A158" s="30"/>
      <c r="B158" s="80"/>
      <c r="C158" s="22"/>
      <c r="D158" s="16"/>
      <c r="E158" s="96"/>
      <c r="F158" s="96"/>
      <c r="G158" s="96"/>
      <c r="H158" s="96"/>
    </row>
    <row r="159" spans="1:8" s="7" customFormat="1" x14ac:dyDescent="0.2">
      <c r="A159" s="30"/>
      <c r="B159" s="80"/>
      <c r="C159" s="22"/>
      <c r="D159" s="16"/>
      <c r="E159" s="96"/>
      <c r="F159" s="96"/>
      <c r="G159" s="96"/>
      <c r="H159" s="96"/>
    </row>
    <row r="160" spans="1:8" x14ac:dyDescent="0.2">
      <c r="A160" s="30"/>
      <c r="B160" s="80"/>
      <c r="C160" s="22"/>
    </row>
    <row r="161" spans="1:8" x14ac:dyDescent="0.2">
      <c r="A161" s="30"/>
      <c r="B161" s="80"/>
      <c r="C161" s="22"/>
    </row>
    <row r="162" spans="1:8" s="7" customFormat="1" x14ac:dyDescent="0.2">
      <c r="A162" s="30"/>
      <c r="B162" s="80"/>
      <c r="C162" s="22"/>
      <c r="D162" s="64"/>
      <c r="E162" s="96"/>
      <c r="F162" s="96"/>
      <c r="G162" s="96"/>
      <c r="H162" s="96"/>
    </row>
    <row r="163" spans="1:8" s="7" customFormat="1" x14ac:dyDescent="0.2">
      <c r="A163" s="30"/>
      <c r="B163" s="80"/>
      <c r="C163" s="22"/>
      <c r="D163" s="64"/>
      <c r="E163" s="96"/>
      <c r="F163" s="96"/>
      <c r="G163" s="96"/>
      <c r="H163" s="96"/>
    </row>
    <row r="164" spans="1:8" s="7" customFormat="1" x14ac:dyDescent="0.2">
      <c r="A164" s="3"/>
      <c r="B164" s="64"/>
      <c r="C164" s="14"/>
      <c r="D164" s="64"/>
      <c r="E164" s="401"/>
      <c r="F164" s="401"/>
      <c r="G164" s="401"/>
      <c r="H164" s="401"/>
    </row>
    <row r="165" spans="1:8" s="7" customFormat="1" x14ac:dyDescent="0.2">
      <c r="A165" s="3"/>
      <c r="B165" s="64"/>
      <c r="C165" s="14"/>
      <c r="D165" s="64"/>
      <c r="E165" s="401"/>
      <c r="F165" s="401"/>
      <c r="G165" s="401"/>
      <c r="H165" s="401"/>
    </row>
    <row r="171" spans="1:8" x14ac:dyDescent="0.2">
      <c r="A171" s="5"/>
      <c r="B171" s="5"/>
      <c r="C171" s="5"/>
    </row>
    <row r="172" spans="1:8" x14ac:dyDescent="0.2">
      <c r="A172" s="5"/>
      <c r="B172" s="5"/>
      <c r="C172" s="5"/>
    </row>
    <row r="173" spans="1:8" x14ac:dyDescent="0.2">
      <c r="A173" s="5"/>
      <c r="B173" s="5"/>
      <c r="C173" s="5"/>
    </row>
    <row r="174" spans="1:8" x14ac:dyDescent="0.2">
      <c r="A174" s="5"/>
      <c r="B174" s="5"/>
      <c r="C174" s="5"/>
    </row>
    <row r="175" spans="1:8" x14ac:dyDescent="0.2">
      <c r="A175" s="5"/>
      <c r="B175" s="5"/>
      <c r="C175" s="5"/>
    </row>
    <row r="176" spans="1:8" x14ac:dyDescent="0.2">
      <c r="A176" s="5"/>
      <c r="B176" s="5"/>
      <c r="C176" s="5"/>
    </row>
    <row r="177" spans="1:4" x14ac:dyDescent="0.2">
      <c r="A177" s="5"/>
      <c r="B177" s="5"/>
      <c r="C177" s="5"/>
    </row>
    <row r="178" spans="1:4" x14ac:dyDescent="0.2">
      <c r="A178" s="5"/>
      <c r="B178" s="5"/>
      <c r="C178" s="5"/>
    </row>
    <row r="179" spans="1:4" x14ac:dyDescent="0.2">
      <c r="A179" s="5"/>
      <c r="B179" s="5"/>
      <c r="C179" s="5"/>
    </row>
    <row r="180" spans="1:4" x14ac:dyDescent="0.2">
      <c r="A180" s="5"/>
      <c r="B180" s="5"/>
      <c r="C180" s="5"/>
    </row>
    <row r="181" spans="1:4" x14ac:dyDescent="0.2">
      <c r="A181" s="5"/>
      <c r="B181" s="5"/>
      <c r="C181" s="5"/>
    </row>
    <row r="182" spans="1:4" x14ac:dyDescent="0.2">
      <c r="A182" s="5"/>
      <c r="B182" s="5"/>
      <c r="C182" s="5"/>
    </row>
    <row r="183" spans="1:4" x14ac:dyDescent="0.2">
      <c r="A183" s="5"/>
      <c r="B183" s="5"/>
      <c r="C183" s="5"/>
    </row>
    <row r="185" spans="1:4" x14ac:dyDescent="0.2">
      <c r="A185" s="5"/>
      <c r="B185" s="5"/>
      <c r="C185" s="5"/>
    </row>
    <row r="186" spans="1:4" x14ac:dyDescent="0.2">
      <c r="A186" s="5"/>
      <c r="B186" s="5"/>
      <c r="C186" s="5"/>
    </row>
    <row r="187" spans="1:4" x14ac:dyDescent="0.2">
      <c r="A187" s="5"/>
      <c r="B187" s="5"/>
      <c r="C187" s="5"/>
      <c r="D187" s="96"/>
    </row>
    <row r="188" spans="1:4" x14ac:dyDescent="0.2">
      <c r="A188" s="5"/>
      <c r="B188" s="5"/>
      <c r="C188" s="5"/>
      <c r="D188" s="96"/>
    </row>
    <row r="189" spans="1:4" x14ac:dyDescent="0.2">
      <c r="A189" s="5"/>
      <c r="B189" s="5"/>
      <c r="C189" s="5"/>
      <c r="D189" s="96"/>
    </row>
    <row r="190" spans="1:4" x14ac:dyDescent="0.2">
      <c r="A190" s="5"/>
      <c r="B190" s="5"/>
      <c r="C190" s="5"/>
      <c r="D190" s="96"/>
    </row>
    <row r="197" spans="1:4" x14ac:dyDescent="0.2">
      <c r="A197" s="5"/>
      <c r="B197" s="5"/>
      <c r="C197" s="5"/>
      <c r="D197" s="96"/>
    </row>
    <row r="198" spans="1:4" x14ac:dyDescent="0.2">
      <c r="A198" s="5"/>
      <c r="B198" s="5"/>
      <c r="C198" s="5"/>
      <c r="D198" s="96"/>
    </row>
  </sheetData>
  <mergeCells count="10">
    <mergeCell ref="A135:D135"/>
    <mergeCell ref="E20:H20"/>
    <mergeCell ref="E21:H21"/>
    <mergeCell ref="E22:F22"/>
    <mergeCell ref="C20:C22"/>
    <mergeCell ref="F3:H3"/>
    <mergeCell ref="G2:H2"/>
    <mergeCell ref="A1:D1"/>
    <mergeCell ref="A24:D24"/>
    <mergeCell ref="A69:D69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3"/>
  <sheetViews>
    <sheetView showZeros="0" topLeftCell="A10" workbookViewId="0">
      <selection activeCell="A26" sqref="A26:D26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2.285156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130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434">
        <v>358241.37692081917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434">
        <v>543199.68000000005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435">
        <v>543199.68000000005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435">
        <v>524416.68000000005</v>
      </c>
    </row>
    <row r="9" spans="1:8" x14ac:dyDescent="0.2">
      <c r="A9" s="115" t="s">
        <v>143</v>
      </c>
      <c r="B9" s="16"/>
      <c r="C9" s="22"/>
      <c r="D9" s="16"/>
      <c r="E9" s="16"/>
      <c r="F9" s="16"/>
      <c r="G9" s="16"/>
      <c r="H9" s="223">
        <v>18783</v>
      </c>
    </row>
    <row r="10" spans="1:8" x14ac:dyDescent="0.2">
      <c r="A10" s="4" t="s">
        <v>145</v>
      </c>
      <c r="B10" s="74"/>
      <c r="C10" s="99"/>
      <c r="D10" s="74"/>
      <c r="E10" s="16"/>
      <c r="F10" s="16"/>
      <c r="G10" s="16"/>
      <c r="H10" s="436">
        <v>557315.84230000002</v>
      </c>
    </row>
    <row r="11" spans="1:8" x14ac:dyDescent="0.2">
      <c r="A11" s="115" t="s">
        <v>461</v>
      </c>
      <c r="B11" s="16"/>
      <c r="C11" s="22"/>
      <c r="D11" s="16"/>
      <c r="E11" s="16"/>
      <c r="F11" s="16"/>
      <c r="G11" s="16"/>
      <c r="H11" s="436">
        <v>344125.2146208192</v>
      </c>
    </row>
    <row r="12" spans="1:8" x14ac:dyDescent="0.2">
      <c r="A12" s="21"/>
      <c r="B12" s="16"/>
      <c r="C12" s="22"/>
      <c r="D12" s="16"/>
      <c r="E12" s="16"/>
      <c r="F12" s="16"/>
      <c r="G12" s="16"/>
      <c r="H12" s="437"/>
    </row>
    <row r="13" spans="1:8" x14ac:dyDescent="0.2">
      <c r="A13" s="220" t="s">
        <v>144</v>
      </c>
      <c r="B13" s="74"/>
      <c r="C13" s="99"/>
      <c r="D13" s="74"/>
      <c r="E13" s="16"/>
      <c r="F13" s="16"/>
      <c r="G13" s="16"/>
      <c r="H13" s="429"/>
    </row>
    <row r="14" spans="1:8" x14ac:dyDescent="0.2">
      <c r="A14" s="357" t="s">
        <v>423</v>
      </c>
      <c r="B14" s="72"/>
      <c r="C14" s="22"/>
      <c r="D14" s="16"/>
      <c r="E14" s="16"/>
      <c r="F14" s="16"/>
      <c r="G14" s="16"/>
      <c r="H14" s="434">
        <v>304029.92692081921</v>
      </c>
    </row>
    <row r="15" spans="1:8" x14ac:dyDescent="0.2">
      <c r="A15" s="4" t="s">
        <v>233</v>
      </c>
      <c r="B15" s="16"/>
      <c r="C15" s="22"/>
      <c r="D15" s="16"/>
      <c r="E15" s="16"/>
      <c r="F15" s="16"/>
      <c r="G15" s="16"/>
      <c r="H15" s="434">
        <v>533083.11592046649</v>
      </c>
    </row>
    <row r="16" spans="1:8" x14ac:dyDescent="0.2">
      <c r="A16" s="115" t="s">
        <v>231</v>
      </c>
      <c r="B16" s="16"/>
      <c r="C16" s="22"/>
      <c r="D16" s="16"/>
      <c r="E16" s="16"/>
      <c r="F16" s="16"/>
      <c r="G16" s="16"/>
      <c r="H16" s="436">
        <v>533083.11592046649</v>
      </c>
    </row>
    <row r="17" spans="1:8" x14ac:dyDescent="0.2">
      <c r="A17" s="115" t="s">
        <v>232</v>
      </c>
      <c r="B17" s="16"/>
      <c r="C17" s="22"/>
      <c r="D17" s="16"/>
      <c r="E17" s="91"/>
      <c r="F17" s="16"/>
      <c r="G17" s="16"/>
      <c r="H17" s="436">
        <v>511877.02</v>
      </c>
    </row>
    <row r="18" spans="1:8" x14ac:dyDescent="0.2">
      <c r="A18" s="115" t="s">
        <v>143</v>
      </c>
      <c r="B18" s="16"/>
      <c r="C18" s="22"/>
      <c r="D18" s="16"/>
      <c r="E18" s="16"/>
      <c r="F18" s="16"/>
      <c r="G18" s="16"/>
      <c r="H18" s="436">
        <v>21206.095920466494</v>
      </c>
    </row>
    <row r="19" spans="1:8" x14ac:dyDescent="0.2">
      <c r="A19" s="115" t="s">
        <v>224</v>
      </c>
      <c r="B19" s="16"/>
      <c r="C19" s="22"/>
      <c r="D19" s="16"/>
      <c r="E19" s="16"/>
      <c r="F19" s="16"/>
      <c r="G19" s="16"/>
      <c r="H19" s="434">
        <v>837113.0428412857</v>
      </c>
    </row>
    <row r="20" spans="1:8" x14ac:dyDescent="0.2">
      <c r="A20" s="4" t="s">
        <v>146</v>
      </c>
      <c r="B20" s="74"/>
      <c r="C20" s="99"/>
      <c r="D20" s="74"/>
      <c r="E20" s="16"/>
      <c r="F20" s="16"/>
      <c r="G20" s="16"/>
      <c r="H20" s="436">
        <v>557315.84230000002</v>
      </c>
    </row>
    <row r="21" spans="1:8" ht="13.5" thickBot="1" x14ac:dyDescent="0.25">
      <c r="A21" s="115" t="s">
        <v>462</v>
      </c>
      <c r="B21" s="16"/>
      <c r="C21" s="22"/>
      <c r="D21" s="16"/>
      <c r="E21" s="16"/>
      <c r="F21" s="16"/>
      <c r="G21" s="16"/>
      <c r="H21" s="436">
        <v>279797.20054128568</v>
      </c>
    </row>
    <row r="22" spans="1:8" ht="15.75" thickBot="1" x14ac:dyDescent="0.25">
      <c r="A22" s="75" t="s">
        <v>5</v>
      </c>
      <c r="B22" s="66"/>
      <c r="C22" s="537" t="s">
        <v>8</v>
      </c>
      <c r="D22" s="358" t="s">
        <v>7</v>
      </c>
      <c r="E22" s="529" t="s">
        <v>96</v>
      </c>
      <c r="F22" s="530"/>
      <c r="G22" s="530"/>
      <c r="H22" s="531"/>
    </row>
    <row r="23" spans="1:8" s="10" customFormat="1" ht="13.5" customHeight="1" thickBot="1" x14ac:dyDescent="0.25">
      <c r="A23" s="76"/>
      <c r="B23" s="66" t="s">
        <v>6</v>
      </c>
      <c r="C23" s="538"/>
      <c r="D23" s="358" t="s">
        <v>9</v>
      </c>
      <c r="E23" s="532" t="s">
        <v>130</v>
      </c>
      <c r="F23" s="533"/>
      <c r="G23" s="533"/>
      <c r="H23" s="534"/>
    </row>
    <row r="24" spans="1:8" ht="18.75" thickBot="1" x14ac:dyDescent="0.25">
      <c r="A24" s="113" t="s">
        <v>452</v>
      </c>
      <c r="B24" s="77" t="s">
        <v>10</v>
      </c>
      <c r="C24" s="539"/>
      <c r="D24" s="360" t="s">
        <v>11</v>
      </c>
      <c r="E24" s="535" t="s">
        <v>2</v>
      </c>
      <c r="F24" s="536"/>
      <c r="G24" s="368" t="s">
        <v>0</v>
      </c>
      <c r="H24" s="369"/>
    </row>
    <row r="25" spans="1:8" s="11" customFormat="1" ht="12" thickBot="1" x14ac:dyDescent="0.25">
      <c r="A25" s="78"/>
      <c r="B25" s="79"/>
      <c r="C25" s="39"/>
      <c r="D25" s="359"/>
      <c r="E25" s="34" t="s">
        <v>1</v>
      </c>
      <c r="F25" s="370" t="s">
        <v>406</v>
      </c>
      <c r="G25" s="371" t="s">
        <v>1</v>
      </c>
      <c r="H25" s="370" t="s">
        <v>406</v>
      </c>
    </row>
    <row r="26" spans="1:8" s="7" customFormat="1" ht="39" customHeight="1" thickBot="1" x14ac:dyDescent="0.25">
      <c r="A26" s="520" t="s">
        <v>26</v>
      </c>
      <c r="B26" s="521"/>
      <c r="C26" s="521"/>
      <c r="D26" s="522"/>
      <c r="E26" s="221"/>
      <c r="F26" s="222">
        <v>67942.25</v>
      </c>
      <c r="G26" s="221"/>
      <c r="H26" s="222">
        <v>98435.434299999994</v>
      </c>
    </row>
    <row r="27" spans="1:8" s="7" customFormat="1" ht="13.5" thickBot="1" x14ac:dyDescent="0.25">
      <c r="A27" s="117" t="s">
        <v>27</v>
      </c>
      <c r="B27" s="118"/>
      <c r="C27" s="265"/>
      <c r="D27" s="266"/>
      <c r="E27" s="221"/>
      <c r="F27" s="222">
        <v>22.16</v>
      </c>
      <c r="G27" s="221"/>
      <c r="H27" s="222">
        <v>22.1585</v>
      </c>
    </row>
    <row r="28" spans="1:8" s="7" customFormat="1" ht="57" thickBot="1" x14ac:dyDescent="0.25">
      <c r="A28" s="41" t="s">
        <v>28</v>
      </c>
      <c r="B28" s="101" t="s">
        <v>62</v>
      </c>
      <c r="C28" s="224" t="s">
        <v>13</v>
      </c>
      <c r="D28" s="267">
        <v>9.1000000000000004E-3</v>
      </c>
      <c r="E28" s="373">
        <v>2435</v>
      </c>
      <c r="F28" s="374">
        <v>22.16</v>
      </c>
      <c r="G28" s="375">
        <v>2435</v>
      </c>
      <c r="H28" s="376">
        <v>22.1585</v>
      </c>
    </row>
    <row r="29" spans="1:8" s="9" customFormat="1" ht="13.5" thickBot="1" x14ac:dyDescent="0.25">
      <c r="A29" s="227" t="s">
        <v>29</v>
      </c>
      <c r="B29" s="228"/>
      <c r="C29" s="270"/>
      <c r="D29" s="266"/>
      <c r="E29" s="221"/>
      <c r="F29" s="222">
        <v>512.11</v>
      </c>
      <c r="G29" s="221"/>
      <c r="H29" s="222">
        <v>509.69159999999999</v>
      </c>
    </row>
    <row r="30" spans="1:8" s="18" customFormat="1" ht="24.75" customHeight="1" thickBot="1" x14ac:dyDescent="0.25">
      <c r="A30" s="41" t="s">
        <v>30</v>
      </c>
      <c r="B30" s="36" t="s">
        <v>4</v>
      </c>
      <c r="C30" s="229">
        <v>12</v>
      </c>
      <c r="D30" s="271">
        <v>0.21199999999999999</v>
      </c>
      <c r="E30" s="373">
        <v>201.3</v>
      </c>
      <c r="F30" s="374">
        <v>512.11</v>
      </c>
      <c r="G30" s="375">
        <v>201.3</v>
      </c>
      <c r="H30" s="376">
        <v>509.69159999999999</v>
      </c>
    </row>
    <row r="31" spans="1:8" s="9" customFormat="1" ht="17.25" customHeight="1" thickBot="1" x14ac:dyDescent="0.25">
      <c r="A31" s="31" t="s">
        <v>31</v>
      </c>
      <c r="B31" s="34"/>
      <c r="C31" s="29"/>
      <c r="D31" s="266"/>
      <c r="E31" s="221"/>
      <c r="F31" s="222">
        <v>22.16</v>
      </c>
      <c r="G31" s="221"/>
      <c r="H31" s="222">
        <v>0</v>
      </c>
    </row>
    <row r="32" spans="1:8" s="9" customFormat="1" ht="26.25" thickBot="1" x14ac:dyDescent="0.25">
      <c r="A32" s="123" t="s">
        <v>34</v>
      </c>
      <c r="B32" s="124"/>
      <c r="C32" s="125"/>
      <c r="D32" s="275"/>
      <c r="E32" s="221"/>
      <c r="F32" s="222">
        <v>387.17</v>
      </c>
      <c r="G32" s="221"/>
      <c r="H32" s="222">
        <v>0</v>
      </c>
    </row>
    <row r="33" spans="1:8" s="9" customFormat="1" ht="26.25" thickBot="1" x14ac:dyDescent="0.25">
      <c r="A33" s="31" t="s">
        <v>36</v>
      </c>
      <c r="B33" s="260"/>
      <c r="C33" s="411"/>
      <c r="D33" s="412"/>
      <c r="E33" s="221"/>
      <c r="F33" s="246">
        <v>11882.41</v>
      </c>
      <c r="G33" s="221"/>
      <c r="H33" s="246">
        <v>64600.521200000003</v>
      </c>
    </row>
    <row r="34" spans="1:8" s="7" customFormat="1" ht="24" x14ac:dyDescent="0.2">
      <c r="A34" s="126" t="s">
        <v>14</v>
      </c>
      <c r="B34" s="416" t="s">
        <v>4</v>
      </c>
      <c r="C34" s="417">
        <v>2</v>
      </c>
      <c r="D34" s="418">
        <v>0.77</v>
      </c>
      <c r="E34" s="407">
        <v>312.89999999999998</v>
      </c>
      <c r="F34" s="374">
        <v>481.87</v>
      </c>
      <c r="G34" s="375">
        <f>E34</f>
        <v>312.89999999999998</v>
      </c>
      <c r="H34" s="376">
        <v>481.86599999999999</v>
      </c>
    </row>
    <row r="35" spans="1:8" s="7" customFormat="1" ht="24" x14ac:dyDescent="0.2">
      <c r="A35" s="166" t="s">
        <v>257</v>
      </c>
      <c r="B35" s="15" t="s">
        <v>4</v>
      </c>
      <c r="C35" s="122">
        <v>4</v>
      </c>
      <c r="D35" s="419">
        <v>9.4E-2</v>
      </c>
      <c r="E35" s="408">
        <v>312.89999999999998</v>
      </c>
      <c r="F35" s="378">
        <v>117.65</v>
      </c>
      <c r="G35" s="375">
        <f>E35</f>
        <v>312.89999999999998</v>
      </c>
      <c r="H35" s="379">
        <v>58.825199999999995</v>
      </c>
    </row>
    <row r="36" spans="1:8" s="7" customFormat="1" ht="17.25" x14ac:dyDescent="0.2">
      <c r="A36" s="404" t="s">
        <v>33</v>
      </c>
      <c r="B36" s="89" t="s">
        <v>4</v>
      </c>
      <c r="C36" s="212" t="s">
        <v>66</v>
      </c>
      <c r="D36" s="290"/>
      <c r="E36" s="409"/>
      <c r="F36" s="255">
        <v>11282.89</v>
      </c>
      <c r="G36" s="382"/>
      <c r="H36" s="255">
        <v>64059.83</v>
      </c>
    </row>
    <row r="37" spans="1:8" s="7" customFormat="1" ht="13.5" x14ac:dyDescent="0.2">
      <c r="A37" s="405" t="s">
        <v>373</v>
      </c>
      <c r="B37" s="15" t="s">
        <v>4</v>
      </c>
      <c r="C37" s="122">
        <v>1</v>
      </c>
      <c r="D37" s="279" t="s">
        <v>464</v>
      </c>
      <c r="E37" s="408">
        <v>0</v>
      </c>
      <c r="F37" s="378">
        <v>0</v>
      </c>
      <c r="G37" s="223">
        <v>23.7</v>
      </c>
      <c r="H37" s="379">
        <v>45296.17</v>
      </c>
    </row>
    <row r="38" spans="1:8" s="7" customFormat="1" ht="13.5" x14ac:dyDescent="0.2">
      <c r="A38" s="405" t="s">
        <v>252</v>
      </c>
      <c r="B38" s="15" t="s">
        <v>4</v>
      </c>
      <c r="C38" s="122">
        <v>1</v>
      </c>
      <c r="D38" s="279" t="s">
        <v>464</v>
      </c>
      <c r="E38" s="408">
        <v>0</v>
      </c>
      <c r="F38" s="378">
        <v>0</v>
      </c>
      <c r="G38" s="223">
        <v>8.4</v>
      </c>
      <c r="H38" s="379">
        <v>18763.66</v>
      </c>
    </row>
    <row r="39" spans="1:8" s="7" customFormat="1" ht="14.25" thickBot="1" x14ac:dyDescent="0.25">
      <c r="A39" s="406" t="s">
        <v>258</v>
      </c>
      <c r="B39" s="35"/>
      <c r="C39" s="24"/>
      <c r="D39" s="290"/>
      <c r="E39" s="410">
        <v>0</v>
      </c>
      <c r="F39" s="381">
        <v>11282.89</v>
      </c>
      <c r="G39" s="382"/>
      <c r="H39" s="255">
        <v>0</v>
      </c>
    </row>
    <row r="40" spans="1:8" s="9" customFormat="1" ht="26.25" thickBot="1" x14ac:dyDescent="0.25">
      <c r="A40" s="123" t="s">
        <v>37</v>
      </c>
      <c r="B40" s="413"/>
      <c r="C40" s="414"/>
      <c r="D40" s="415"/>
      <c r="E40" s="221"/>
      <c r="F40" s="246">
        <v>4212.4000000000005</v>
      </c>
      <c r="G40" s="221"/>
      <c r="H40" s="246">
        <v>889.36400000000003</v>
      </c>
    </row>
    <row r="41" spans="1:8" s="18" customFormat="1" ht="48" x14ac:dyDescent="0.2">
      <c r="A41" s="233" t="s">
        <v>38</v>
      </c>
      <c r="B41" s="121" t="s">
        <v>4</v>
      </c>
      <c r="C41" s="122">
        <v>1</v>
      </c>
      <c r="D41" s="453">
        <v>0.52</v>
      </c>
      <c r="E41" s="373">
        <v>112.7</v>
      </c>
      <c r="F41" s="374">
        <v>58.6</v>
      </c>
      <c r="G41" s="375">
        <v>112.7</v>
      </c>
      <c r="H41" s="376">
        <v>58.604000000000006</v>
      </c>
    </row>
    <row r="42" spans="1:8" s="7" customFormat="1" ht="17.25" x14ac:dyDescent="0.2">
      <c r="A42" s="230" t="s">
        <v>33</v>
      </c>
      <c r="B42" s="121"/>
      <c r="C42" s="212" t="s">
        <v>66</v>
      </c>
      <c r="D42" s="452"/>
      <c r="E42" s="382"/>
      <c r="F42" s="255">
        <v>4153.8</v>
      </c>
      <c r="G42" s="382"/>
      <c r="H42" s="255">
        <v>830.76</v>
      </c>
    </row>
    <row r="43" spans="1:8" s="7" customFormat="1" ht="14.25" thickBot="1" x14ac:dyDescent="0.25">
      <c r="A43" s="129" t="s">
        <v>256</v>
      </c>
      <c r="B43" s="130" t="s">
        <v>162</v>
      </c>
      <c r="C43" s="24"/>
      <c r="D43" s="451">
        <v>276.92</v>
      </c>
      <c r="E43" s="377">
        <v>15</v>
      </c>
      <c r="F43" s="378">
        <v>4153.8</v>
      </c>
      <c r="G43" s="223">
        <v>3</v>
      </c>
      <c r="H43" s="379">
        <v>830.76</v>
      </c>
    </row>
    <row r="44" spans="1:8" s="9" customFormat="1" ht="26.25" thickBot="1" x14ac:dyDescent="0.25">
      <c r="A44" s="131" t="s">
        <v>39</v>
      </c>
      <c r="B44" s="124"/>
      <c r="C44" s="125"/>
      <c r="D44" s="275"/>
      <c r="E44" s="221"/>
      <c r="F44" s="246">
        <v>49387.31</v>
      </c>
      <c r="G44" s="221"/>
      <c r="H44" s="246">
        <v>5596.4749999999995</v>
      </c>
    </row>
    <row r="45" spans="1:8" s="7" customFormat="1" ht="33.75" customHeight="1" x14ac:dyDescent="0.2">
      <c r="A45" s="41" t="s">
        <v>40</v>
      </c>
      <c r="B45" s="235" t="s">
        <v>63</v>
      </c>
      <c r="C45" s="24" t="s">
        <v>67</v>
      </c>
      <c r="D45" s="453">
        <v>3.1E-2</v>
      </c>
      <c r="E45" s="373">
        <v>2435</v>
      </c>
      <c r="F45" s="374">
        <v>75.489999999999995</v>
      </c>
      <c r="G45" s="375">
        <v>2435</v>
      </c>
      <c r="H45" s="376">
        <v>75.484999999999999</v>
      </c>
    </row>
    <row r="46" spans="1:8" s="7" customFormat="1" ht="16.5" x14ac:dyDescent="0.2">
      <c r="A46" s="136" t="s">
        <v>33</v>
      </c>
      <c r="B46" s="90"/>
      <c r="C46" s="24" t="s">
        <v>66</v>
      </c>
      <c r="D46" s="452"/>
      <c r="E46" s="382"/>
      <c r="F46" s="255">
        <v>49311.82</v>
      </c>
      <c r="G46" s="382"/>
      <c r="H46" s="255">
        <v>5520.99</v>
      </c>
    </row>
    <row r="47" spans="1:8" s="7" customFormat="1" ht="13.5" x14ac:dyDescent="0.2">
      <c r="A47" s="139" t="s">
        <v>287</v>
      </c>
      <c r="B47" s="121" t="s">
        <v>3</v>
      </c>
      <c r="C47" s="236">
        <v>1</v>
      </c>
      <c r="D47" s="451" t="s">
        <v>464</v>
      </c>
      <c r="E47" s="377">
        <v>1</v>
      </c>
      <c r="F47" s="378">
        <v>20368.57</v>
      </c>
      <c r="G47" s="223">
        <v>0</v>
      </c>
      <c r="H47" s="379">
        <v>0</v>
      </c>
    </row>
    <row r="48" spans="1:8" s="7" customFormat="1" ht="13.5" x14ac:dyDescent="0.2">
      <c r="A48" s="138" t="s">
        <v>221</v>
      </c>
      <c r="B48" s="121" t="s">
        <v>4</v>
      </c>
      <c r="C48" s="236">
        <v>1</v>
      </c>
      <c r="D48" s="451" t="s">
        <v>464</v>
      </c>
      <c r="E48" s="377">
        <v>15</v>
      </c>
      <c r="F48" s="378">
        <v>28943.25</v>
      </c>
      <c r="G48" s="223">
        <v>1</v>
      </c>
      <c r="H48" s="379">
        <v>4515.63</v>
      </c>
    </row>
    <row r="49" spans="1:8" s="7" customFormat="1" ht="14.25" thickBot="1" x14ac:dyDescent="0.25">
      <c r="A49" s="138" t="s">
        <v>222</v>
      </c>
      <c r="B49" s="121" t="s">
        <v>4</v>
      </c>
      <c r="C49" s="236">
        <v>1</v>
      </c>
      <c r="D49" s="451">
        <v>167.56</v>
      </c>
      <c r="E49" s="377">
        <v>0</v>
      </c>
      <c r="F49" s="378">
        <v>0</v>
      </c>
      <c r="G49" s="223">
        <v>6</v>
      </c>
      <c r="H49" s="379">
        <v>1005.36</v>
      </c>
    </row>
    <row r="50" spans="1:8" s="9" customFormat="1" ht="26.25" thickBot="1" x14ac:dyDescent="0.25">
      <c r="A50" s="131" t="s">
        <v>41</v>
      </c>
      <c r="B50" s="124"/>
      <c r="C50" s="125"/>
      <c r="D50" s="275"/>
      <c r="E50" s="221"/>
      <c r="F50" s="246">
        <v>387.17</v>
      </c>
      <c r="G50" s="221"/>
      <c r="H50" s="246">
        <v>0</v>
      </c>
    </row>
    <row r="51" spans="1:8" s="9" customFormat="1" ht="26.25" thickBot="1" x14ac:dyDescent="0.25">
      <c r="A51" s="134" t="s">
        <v>43</v>
      </c>
      <c r="B51" s="135"/>
      <c r="C51" s="239"/>
      <c r="D51" s="454"/>
      <c r="E51" s="221"/>
      <c r="F51" s="246">
        <v>87.66</v>
      </c>
      <c r="G51" s="221"/>
      <c r="H51" s="246">
        <v>25262.15</v>
      </c>
    </row>
    <row r="52" spans="1:8" s="7" customFormat="1" ht="16.5" x14ac:dyDescent="0.2">
      <c r="A52" s="106" t="s">
        <v>44</v>
      </c>
      <c r="B52" s="36" t="s">
        <v>63</v>
      </c>
      <c r="C52" s="229"/>
      <c r="D52" s="453">
        <v>3.6000000000000004E-2</v>
      </c>
      <c r="E52" s="373">
        <v>2435</v>
      </c>
      <c r="F52" s="374">
        <v>87.66</v>
      </c>
      <c r="G52" s="375">
        <v>2435</v>
      </c>
      <c r="H52" s="376">
        <v>87.66</v>
      </c>
    </row>
    <row r="53" spans="1:8" s="7" customFormat="1" x14ac:dyDescent="0.2">
      <c r="A53" s="136" t="s">
        <v>319</v>
      </c>
      <c r="B53" s="89"/>
      <c r="C53" s="24"/>
      <c r="D53" s="453"/>
      <c r="E53" s="254"/>
      <c r="F53" s="255">
        <v>0</v>
      </c>
      <c r="G53" s="254"/>
      <c r="H53" s="255">
        <v>25174.49</v>
      </c>
    </row>
    <row r="54" spans="1:8" s="7" customFormat="1" ht="14.25" thickBot="1" x14ac:dyDescent="0.25">
      <c r="A54" s="55" t="s">
        <v>402</v>
      </c>
      <c r="B54" s="15" t="s">
        <v>3</v>
      </c>
      <c r="C54" s="28"/>
      <c r="D54" s="278" t="s">
        <v>464</v>
      </c>
      <c r="E54" s="377">
        <v>0</v>
      </c>
      <c r="F54" s="378">
        <v>0</v>
      </c>
      <c r="G54" s="223">
        <v>1</v>
      </c>
      <c r="H54" s="379">
        <v>25174.49</v>
      </c>
    </row>
    <row r="55" spans="1:8" s="9" customFormat="1" ht="26.25" thickBot="1" x14ac:dyDescent="0.25">
      <c r="A55" s="31" t="s">
        <v>45</v>
      </c>
      <c r="B55" s="34"/>
      <c r="C55" s="240"/>
      <c r="D55" s="280"/>
      <c r="E55" s="384">
        <v>21</v>
      </c>
      <c r="F55" s="400">
        <v>1041.7</v>
      </c>
      <c r="G55" s="221"/>
      <c r="H55" s="246">
        <v>1555.0740000000001</v>
      </c>
    </row>
    <row r="56" spans="1:8" s="7" customFormat="1" ht="56.25" x14ac:dyDescent="0.2">
      <c r="A56" s="112" t="s">
        <v>46</v>
      </c>
      <c r="B56" s="36" t="s">
        <v>147</v>
      </c>
      <c r="C56" s="26" t="s">
        <v>67</v>
      </c>
      <c r="D56" s="453">
        <v>4.5860000000000003</v>
      </c>
      <c r="E56" s="373">
        <v>21</v>
      </c>
      <c r="F56" s="374">
        <v>192.61</v>
      </c>
      <c r="G56" s="375">
        <v>13</v>
      </c>
      <c r="H56" s="376">
        <v>59.618000000000002</v>
      </c>
    </row>
    <row r="57" spans="1:8" s="7" customFormat="1" ht="13.5" x14ac:dyDescent="0.2">
      <c r="A57" s="142" t="s">
        <v>47</v>
      </c>
      <c r="B57" s="15"/>
      <c r="C57" s="25"/>
      <c r="D57" s="452"/>
      <c r="E57" s="377">
        <v>0</v>
      </c>
      <c r="F57" s="381">
        <v>849.08</v>
      </c>
      <c r="G57" s="254"/>
      <c r="H57" s="255">
        <v>1495.4560000000001</v>
      </c>
    </row>
    <row r="58" spans="1:8" s="7" customFormat="1" x14ac:dyDescent="0.2">
      <c r="A58" s="243" t="s">
        <v>199</v>
      </c>
      <c r="B58" s="244" t="s">
        <v>200</v>
      </c>
      <c r="C58" s="186"/>
      <c r="D58" s="282"/>
      <c r="E58" s="386"/>
      <c r="F58" s="445">
        <v>849.08</v>
      </c>
      <c r="G58" s="254"/>
      <c r="H58" s="255">
        <v>1495.4560000000001</v>
      </c>
    </row>
    <row r="59" spans="1:8" s="7" customFormat="1" ht="13.5" x14ac:dyDescent="0.2">
      <c r="A59" s="320" t="s">
        <v>189</v>
      </c>
      <c r="B59" s="42" t="s">
        <v>4</v>
      </c>
      <c r="C59" s="25"/>
      <c r="D59" s="272">
        <v>263.95</v>
      </c>
      <c r="E59" s="377">
        <v>0</v>
      </c>
      <c r="F59" s="378">
        <v>0</v>
      </c>
      <c r="G59" s="223">
        <v>0.08</v>
      </c>
      <c r="H59" s="379">
        <v>21.116</v>
      </c>
    </row>
    <row r="60" spans="1:8" s="7" customFormat="1" ht="13.5" x14ac:dyDescent="0.2">
      <c r="A60" s="63" t="s">
        <v>366</v>
      </c>
      <c r="B60" s="42" t="s">
        <v>3</v>
      </c>
      <c r="C60" s="25"/>
      <c r="D60" s="272">
        <v>474.62</v>
      </c>
      <c r="E60" s="377">
        <v>0</v>
      </c>
      <c r="F60" s="378">
        <v>0</v>
      </c>
      <c r="G60" s="223">
        <v>1</v>
      </c>
      <c r="H60" s="379">
        <v>474.62</v>
      </c>
    </row>
    <row r="61" spans="1:8" s="7" customFormat="1" ht="14.25" thickBot="1" x14ac:dyDescent="0.25">
      <c r="A61" s="234" t="s">
        <v>455</v>
      </c>
      <c r="B61" s="15" t="s">
        <v>147</v>
      </c>
      <c r="C61" s="25"/>
      <c r="D61" s="272">
        <v>999.72</v>
      </c>
      <c r="E61" s="377">
        <v>0</v>
      </c>
      <c r="F61" s="378">
        <v>0</v>
      </c>
      <c r="G61" s="223">
        <v>1</v>
      </c>
      <c r="H61" s="379">
        <v>999.72</v>
      </c>
    </row>
    <row r="62" spans="1:8" s="9" customFormat="1" ht="26.25" customHeight="1" thickBot="1" x14ac:dyDescent="0.25">
      <c r="A62" s="523" t="s">
        <v>48</v>
      </c>
      <c r="B62" s="524"/>
      <c r="C62" s="524"/>
      <c r="D62" s="525"/>
      <c r="E62" s="221"/>
      <c r="F62" s="246">
        <v>321101.24</v>
      </c>
      <c r="G62" s="221"/>
      <c r="H62" s="246">
        <v>211250.20200000002</v>
      </c>
    </row>
    <row r="63" spans="1:8" s="116" customFormat="1" ht="26.25" thickBot="1" x14ac:dyDescent="0.25">
      <c r="A63" s="324" t="s">
        <v>49</v>
      </c>
      <c r="B63" s="426"/>
      <c r="C63" s="427"/>
      <c r="D63" s="456"/>
      <c r="E63" s="198">
        <v>1</v>
      </c>
      <c r="F63" s="199">
        <v>54832.959999999999</v>
      </c>
      <c r="G63" s="94">
        <v>1</v>
      </c>
      <c r="H63" s="246">
        <v>54665.750000000007</v>
      </c>
    </row>
    <row r="64" spans="1:8" s="9" customFormat="1" ht="26.25" thickBot="1" x14ac:dyDescent="0.25">
      <c r="A64" s="131" t="s">
        <v>212</v>
      </c>
      <c r="B64" s="124"/>
      <c r="C64" s="125"/>
      <c r="D64" s="275"/>
      <c r="E64" s="198">
        <v>0</v>
      </c>
      <c r="F64" s="199">
        <v>6202.61</v>
      </c>
      <c r="G64" s="221"/>
      <c r="H64" s="246">
        <v>5894.39</v>
      </c>
    </row>
    <row r="65" spans="1:8" s="7" customFormat="1" ht="16.5" customHeight="1" x14ac:dyDescent="0.2">
      <c r="A65" s="137" t="s">
        <v>213</v>
      </c>
      <c r="B65" s="141" t="s">
        <v>445</v>
      </c>
      <c r="C65" s="111">
        <v>3</v>
      </c>
      <c r="D65" s="451">
        <v>37.21</v>
      </c>
      <c r="E65" s="373">
        <v>39</v>
      </c>
      <c r="F65" s="374">
        <v>4352.99</v>
      </c>
      <c r="G65" s="375">
        <v>59</v>
      </c>
      <c r="H65" s="376">
        <v>1825.51</v>
      </c>
    </row>
    <row r="66" spans="1:8" s="7" customFormat="1" ht="13.5" x14ac:dyDescent="0.2">
      <c r="A66" s="149" t="s">
        <v>47</v>
      </c>
      <c r="B66" s="141"/>
      <c r="C66" s="150"/>
      <c r="D66" s="452"/>
      <c r="E66" s="377">
        <v>0</v>
      </c>
      <c r="F66" s="388">
        <v>1849.62</v>
      </c>
      <c r="G66" s="254"/>
      <c r="H66" s="379">
        <v>4068.88</v>
      </c>
    </row>
    <row r="67" spans="1:8" s="7" customFormat="1" ht="13.5" x14ac:dyDescent="0.2">
      <c r="A67" s="139" t="s">
        <v>50</v>
      </c>
      <c r="B67" s="141" t="s">
        <v>284</v>
      </c>
      <c r="C67" s="247">
        <v>1</v>
      </c>
      <c r="D67" s="451">
        <v>61.65</v>
      </c>
      <c r="E67" s="377">
        <v>30</v>
      </c>
      <c r="F67" s="378">
        <v>1849.62</v>
      </c>
      <c r="G67" s="223">
        <v>60</v>
      </c>
      <c r="H67" s="379">
        <v>3699</v>
      </c>
    </row>
    <row r="68" spans="1:8" s="7" customFormat="1" ht="18" thickBot="1" x14ac:dyDescent="0.25">
      <c r="A68" s="139" t="s">
        <v>447</v>
      </c>
      <c r="B68" s="141" t="s">
        <v>297</v>
      </c>
      <c r="C68" s="248" t="s">
        <v>68</v>
      </c>
      <c r="D68" s="268"/>
      <c r="E68" s="383">
        <v>0</v>
      </c>
      <c r="F68" s="389">
        <v>0</v>
      </c>
      <c r="G68" s="390">
        <v>0</v>
      </c>
      <c r="H68" s="391">
        <v>369.88000000000011</v>
      </c>
    </row>
    <row r="69" spans="1:8" s="9" customFormat="1" ht="39" thickBot="1" x14ac:dyDescent="0.25">
      <c r="A69" s="31" t="s">
        <v>51</v>
      </c>
      <c r="B69" s="38"/>
      <c r="C69" s="49"/>
      <c r="D69" s="284"/>
      <c r="E69" s="392"/>
      <c r="F69" s="393">
        <v>165737.08000000002</v>
      </c>
      <c r="G69" s="392"/>
      <c r="H69" s="393">
        <v>47537.366000000002</v>
      </c>
    </row>
    <row r="70" spans="1:8" s="7" customFormat="1" ht="33.75" x14ac:dyDescent="0.2">
      <c r="A70" s="151" t="s">
        <v>52</v>
      </c>
      <c r="B70" s="36"/>
      <c r="C70" s="32"/>
      <c r="D70" s="268"/>
      <c r="E70" s="373">
        <v>0</v>
      </c>
      <c r="F70" s="374">
        <v>6715.64</v>
      </c>
      <c r="G70" s="394"/>
      <c r="H70" s="376">
        <v>3791.1210000000001</v>
      </c>
    </row>
    <row r="71" spans="1:8" s="7" customFormat="1" ht="13.5" x14ac:dyDescent="0.2">
      <c r="A71" s="68" t="s">
        <v>15</v>
      </c>
      <c r="B71" s="15" t="s">
        <v>4</v>
      </c>
      <c r="C71" s="145">
        <v>1</v>
      </c>
      <c r="D71" s="285">
        <v>1.24</v>
      </c>
      <c r="E71" s="377">
        <v>2350.8000000000002</v>
      </c>
      <c r="F71" s="378">
        <v>2914.99</v>
      </c>
      <c r="G71" s="223">
        <v>0</v>
      </c>
      <c r="H71" s="379">
        <v>0</v>
      </c>
    </row>
    <row r="72" spans="1:8" s="18" customFormat="1" ht="13.5" x14ac:dyDescent="0.2">
      <c r="A72" s="69" t="s">
        <v>16</v>
      </c>
      <c r="B72" s="56" t="s">
        <v>4</v>
      </c>
      <c r="C72" s="111">
        <v>12</v>
      </c>
      <c r="D72" s="285">
        <v>0.51</v>
      </c>
      <c r="E72" s="377">
        <v>479.1</v>
      </c>
      <c r="F72" s="378">
        <v>2932.09</v>
      </c>
      <c r="G72" s="223">
        <v>479.1</v>
      </c>
      <c r="H72" s="379">
        <v>2927.3010000000004</v>
      </c>
    </row>
    <row r="73" spans="1:8" s="18" customFormat="1" ht="13.5" x14ac:dyDescent="0.2">
      <c r="A73" s="70" t="s">
        <v>17</v>
      </c>
      <c r="B73" s="56" t="s">
        <v>18</v>
      </c>
      <c r="C73" s="111">
        <v>12</v>
      </c>
      <c r="D73" s="285">
        <v>72.38</v>
      </c>
      <c r="E73" s="377">
        <v>1</v>
      </c>
      <c r="F73" s="378">
        <v>868.56</v>
      </c>
      <c r="G73" s="223">
        <v>1</v>
      </c>
      <c r="H73" s="379">
        <v>863.81999999999994</v>
      </c>
    </row>
    <row r="74" spans="1:8" s="7" customFormat="1" ht="13.5" x14ac:dyDescent="0.2">
      <c r="A74" s="249" t="s">
        <v>47</v>
      </c>
      <c r="B74" s="250"/>
      <c r="C74" s="150"/>
      <c r="D74" s="268"/>
      <c r="E74" s="377">
        <v>0</v>
      </c>
      <c r="F74" s="381">
        <v>146527.67999999999</v>
      </c>
      <c r="G74" s="251"/>
      <c r="H74" s="252">
        <v>31887.700000000004</v>
      </c>
    </row>
    <row r="75" spans="1:8" s="7" customFormat="1" ht="13.5" x14ac:dyDescent="0.2">
      <c r="A75" s="104" t="s">
        <v>380</v>
      </c>
      <c r="B75" s="141" t="s">
        <v>162</v>
      </c>
      <c r="C75" s="165">
        <v>1</v>
      </c>
      <c r="D75" s="457">
        <v>1421.16</v>
      </c>
      <c r="E75" s="377"/>
      <c r="F75" s="378"/>
      <c r="G75" s="223">
        <v>1</v>
      </c>
      <c r="H75" s="379">
        <v>830.15</v>
      </c>
    </row>
    <row r="76" spans="1:8" s="7" customFormat="1" ht="13.5" x14ac:dyDescent="0.2">
      <c r="A76" s="104" t="s">
        <v>337</v>
      </c>
      <c r="B76" s="141" t="s">
        <v>3</v>
      </c>
      <c r="C76" s="165">
        <v>1</v>
      </c>
      <c r="D76" s="457">
        <v>69.62</v>
      </c>
      <c r="E76" s="377"/>
      <c r="F76" s="378"/>
      <c r="G76" s="223">
        <v>2</v>
      </c>
      <c r="H76" s="379">
        <v>139.24</v>
      </c>
    </row>
    <row r="77" spans="1:8" s="7" customFormat="1" ht="13.5" x14ac:dyDescent="0.2">
      <c r="A77" s="157" t="s">
        <v>255</v>
      </c>
      <c r="B77" s="141" t="s">
        <v>3</v>
      </c>
      <c r="C77" s="165">
        <v>1</v>
      </c>
      <c r="D77" s="457">
        <v>773.27</v>
      </c>
      <c r="E77" s="377"/>
      <c r="F77" s="378"/>
      <c r="G77" s="223">
        <v>6</v>
      </c>
      <c r="H77" s="379">
        <v>4639.62</v>
      </c>
    </row>
    <row r="78" spans="1:8" s="7" customFormat="1" x14ac:dyDescent="0.2">
      <c r="A78" s="160" t="s">
        <v>225</v>
      </c>
      <c r="B78" s="54"/>
      <c r="C78" s="33"/>
      <c r="D78" s="458">
        <v>0.28000000000000003</v>
      </c>
      <c r="E78" s="395">
        <v>2435</v>
      </c>
      <c r="F78" s="388">
        <v>146527.67999999999</v>
      </c>
      <c r="G78" s="254"/>
      <c r="H78" s="255">
        <v>26278.692999999999</v>
      </c>
    </row>
    <row r="79" spans="1:8" s="13" customFormat="1" ht="13.5" x14ac:dyDescent="0.2">
      <c r="A79" s="337" t="s">
        <v>321</v>
      </c>
      <c r="B79" s="53" t="s">
        <v>185</v>
      </c>
      <c r="C79" s="33"/>
      <c r="D79" s="272">
        <v>183.3</v>
      </c>
      <c r="E79" s="377">
        <v>0</v>
      </c>
      <c r="F79" s="378">
        <v>0</v>
      </c>
      <c r="G79" s="223">
        <v>108</v>
      </c>
      <c r="H79" s="379">
        <v>19269</v>
      </c>
    </row>
    <row r="80" spans="1:8" s="13" customFormat="1" ht="13.5" x14ac:dyDescent="0.2">
      <c r="A80" s="100" t="s">
        <v>448</v>
      </c>
      <c r="B80" s="53" t="s">
        <v>405</v>
      </c>
      <c r="C80" s="33"/>
      <c r="D80" s="272">
        <v>6102.72</v>
      </c>
      <c r="E80" s="377">
        <v>0</v>
      </c>
      <c r="F80" s="378">
        <v>0</v>
      </c>
      <c r="G80" s="223">
        <v>1</v>
      </c>
      <c r="H80" s="379">
        <v>6102.72</v>
      </c>
    </row>
    <row r="81" spans="1:8" s="13" customFormat="1" ht="13.5" x14ac:dyDescent="0.2">
      <c r="A81" s="320" t="s">
        <v>180</v>
      </c>
      <c r="B81" s="42" t="s">
        <v>147</v>
      </c>
      <c r="C81" s="33"/>
      <c r="D81" s="272">
        <v>413.63</v>
      </c>
      <c r="E81" s="377">
        <v>0</v>
      </c>
      <c r="F81" s="378">
        <v>0</v>
      </c>
      <c r="G81" s="223">
        <v>1</v>
      </c>
      <c r="H81" s="379">
        <v>413.63</v>
      </c>
    </row>
    <row r="82" spans="1:8" s="13" customFormat="1" ht="13.5" x14ac:dyDescent="0.2">
      <c r="A82" s="328" t="s">
        <v>183</v>
      </c>
      <c r="B82" s="42" t="s">
        <v>147</v>
      </c>
      <c r="C82" s="33"/>
      <c r="D82" s="272">
        <v>126.77</v>
      </c>
      <c r="E82" s="377">
        <v>0</v>
      </c>
      <c r="F82" s="378">
        <v>0</v>
      </c>
      <c r="G82" s="223">
        <v>1</v>
      </c>
      <c r="H82" s="379">
        <v>126.77</v>
      </c>
    </row>
    <row r="83" spans="1:8" s="13" customFormat="1" ht="13.5" x14ac:dyDescent="0.2">
      <c r="A83" s="343" t="s">
        <v>184</v>
      </c>
      <c r="B83" s="42" t="s">
        <v>147</v>
      </c>
      <c r="C83" s="33"/>
      <c r="D83" s="272">
        <v>366.57</v>
      </c>
      <c r="E83" s="377">
        <v>0</v>
      </c>
      <c r="F83" s="378">
        <v>0</v>
      </c>
      <c r="G83" s="223">
        <v>1</v>
      </c>
      <c r="H83" s="379">
        <v>366.57</v>
      </c>
    </row>
    <row r="84" spans="1:8" s="13" customFormat="1" ht="36" x14ac:dyDescent="0.2">
      <c r="A84" s="106" t="s">
        <v>53</v>
      </c>
      <c r="B84" s="161" t="s">
        <v>18</v>
      </c>
      <c r="C84" s="162">
        <v>24</v>
      </c>
      <c r="D84" s="452">
        <v>62.24</v>
      </c>
      <c r="E84" s="377">
        <v>1</v>
      </c>
      <c r="F84" s="381">
        <v>1493.76</v>
      </c>
      <c r="G84" s="223">
        <v>1</v>
      </c>
      <c r="H84" s="255">
        <v>1415.24</v>
      </c>
    </row>
    <row r="85" spans="1:8" s="13" customFormat="1" x14ac:dyDescent="0.2">
      <c r="A85" s="345" t="s">
        <v>226</v>
      </c>
      <c r="B85" s="15" t="s">
        <v>18</v>
      </c>
      <c r="C85" s="33"/>
      <c r="D85" s="452">
        <v>11000</v>
      </c>
      <c r="E85" s="395">
        <v>1</v>
      </c>
      <c r="F85" s="388">
        <v>11000</v>
      </c>
      <c r="G85" s="254"/>
      <c r="H85" s="252">
        <v>10443.305</v>
      </c>
    </row>
    <row r="86" spans="1:8" s="13" customFormat="1" ht="13.5" x14ac:dyDescent="0.2">
      <c r="A86" s="346" t="s">
        <v>382</v>
      </c>
      <c r="B86" s="44" t="s">
        <v>4</v>
      </c>
      <c r="C86" s="33"/>
      <c r="D86" s="272">
        <v>436.53</v>
      </c>
      <c r="E86" s="377">
        <v>0</v>
      </c>
      <c r="F86" s="378">
        <v>0</v>
      </c>
      <c r="G86" s="223">
        <v>1.5</v>
      </c>
      <c r="H86" s="379">
        <v>654.79499999999996</v>
      </c>
    </row>
    <row r="87" spans="1:8" s="13" customFormat="1" ht="13.5" x14ac:dyDescent="0.2">
      <c r="A87" s="346" t="s">
        <v>227</v>
      </c>
      <c r="B87" s="44" t="s">
        <v>147</v>
      </c>
      <c r="C87" s="33"/>
      <c r="D87" s="272">
        <v>1232.6199999999999</v>
      </c>
      <c r="E87" s="377">
        <v>0</v>
      </c>
      <c r="F87" s="378">
        <v>0</v>
      </c>
      <c r="G87" s="223">
        <v>2</v>
      </c>
      <c r="H87" s="379">
        <v>2465.2399999999998</v>
      </c>
    </row>
    <row r="88" spans="1:8" s="13" customFormat="1" ht="13.5" x14ac:dyDescent="0.2">
      <c r="A88" s="346" t="s">
        <v>451</v>
      </c>
      <c r="B88" s="42" t="s">
        <v>147</v>
      </c>
      <c r="C88" s="33"/>
      <c r="D88" s="272">
        <v>1131.42</v>
      </c>
      <c r="E88" s="377">
        <v>0</v>
      </c>
      <c r="F88" s="378">
        <v>0</v>
      </c>
      <c r="G88" s="223">
        <v>1</v>
      </c>
      <c r="H88" s="379">
        <v>1131.42</v>
      </c>
    </row>
    <row r="89" spans="1:8" s="7" customFormat="1" ht="13.5" x14ac:dyDescent="0.2">
      <c r="A89" s="347" t="s">
        <v>163</v>
      </c>
      <c r="B89" s="44" t="s">
        <v>147</v>
      </c>
      <c r="C89" s="33"/>
      <c r="D89" s="272">
        <v>79.400000000000006</v>
      </c>
      <c r="E89" s="377">
        <v>0</v>
      </c>
      <c r="F89" s="378">
        <v>0</v>
      </c>
      <c r="G89" s="223">
        <v>58</v>
      </c>
      <c r="H89" s="379">
        <v>4563.6000000000004</v>
      </c>
    </row>
    <row r="90" spans="1:8" s="7" customFormat="1" ht="13.5" x14ac:dyDescent="0.2">
      <c r="A90" s="333" t="s">
        <v>177</v>
      </c>
      <c r="B90" s="53" t="s">
        <v>147</v>
      </c>
      <c r="C90" s="33"/>
      <c r="D90" s="272">
        <v>65.760000000000005</v>
      </c>
      <c r="E90" s="377">
        <v>0</v>
      </c>
      <c r="F90" s="378">
        <v>0</v>
      </c>
      <c r="G90" s="223">
        <v>3</v>
      </c>
      <c r="H90" s="379">
        <v>197.28000000000003</v>
      </c>
    </row>
    <row r="91" spans="1:8" s="7" customFormat="1" ht="13.5" x14ac:dyDescent="0.2">
      <c r="A91" s="340" t="s">
        <v>178</v>
      </c>
      <c r="B91" s="42" t="s">
        <v>147</v>
      </c>
      <c r="C91" s="33"/>
      <c r="D91" s="272">
        <v>124.92</v>
      </c>
      <c r="E91" s="377">
        <v>0</v>
      </c>
      <c r="F91" s="378">
        <v>0</v>
      </c>
      <c r="G91" s="223">
        <v>1</v>
      </c>
      <c r="H91" s="379">
        <v>124.92</v>
      </c>
    </row>
    <row r="92" spans="1:8" s="7" customFormat="1" ht="13.5" x14ac:dyDescent="0.2">
      <c r="A92" s="234" t="s">
        <v>179</v>
      </c>
      <c r="B92" s="42" t="s">
        <v>147</v>
      </c>
      <c r="C92" s="33"/>
      <c r="D92" s="272">
        <v>798.97</v>
      </c>
      <c r="E92" s="377">
        <v>0</v>
      </c>
      <c r="F92" s="378">
        <v>0</v>
      </c>
      <c r="G92" s="223">
        <v>1</v>
      </c>
      <c r="H92" s="379">
        <v>798.97</v>
      </c>
    </row>
    <row r="93" spans="1:8" s="7" customFormat="1" ht="14.25" thickBot="1" x14ac:dyDescent="0.25">
      <c r="A93" s="344" t="s">
        <v>183</v>
      </c>
      <c r="B93" s="42" t="s">
        <v>147</v>
      </c>
      <c r="C93" s="33"/>
      <c r="D93" s="272">
        <v>126.77</v>
      </c>
      <c r="E93" s="377">
        <v>0</v>
      </c>
      <c r="F93" s="378">
        <v>0</v>
      </c>
      <c r="G93" s="223">
        <v>4</v>
      </c>
      <c r="H93" s="379">
        <v>507.08</v>
      </c>
    </row>
    <row r="94" spans="1:8" s="7" customFormat="1" ht="26.25" thickBot="1" x14ac:dyDescent="0.25">
      <c r="A94" s="86" t="s">
        <v>216</v>
      </c>
      <c r="B94" s="34"/>
      <c r="C94" s="29"/>
      <c r="D94" s="295"/>
      <c r="E94" s="221"/>
      <c r="F94" s="246">
        <v>36265.360000000001</v>
      </c>
      <c r="G94" s="221"/>
      <c r="H94" s="246">
        <v>36265.360000000001</v>
      </c>
    </row>
    <row r="95" spans="1:8" s="6" customFormat="1" ht="13.5" x14ac:dyDescent="0.2">
      <c r="A95" s="106" t="s">
        <v>348</v>
      </c>
      <c r="B95" s="167" t="s">
        <v>284</v>
      </c>
      <c r="C95" s="168">
        <v>1</v>
      </c>
      <c r="D95" s="296">
        <v>20.38</v>
      </c>
      <c r="E95" s="373">
        <v>1200</v>
      </c>
      <c r="F95" s="374">
        <v>24456</v>
      </c>
      <c r="G95" s="375">
        <v>1200</v>
      </c>
      <c r="H95" s="376">
        <v>24456</v>
      </c>
    </row>
    <row r="96" spans="1:8" s="17" customFormat="1" ht="13.5" x14ac:dyDescent="0.2">
      <c r="A96" s="63" t="s">
        <v>54</v>
      </c>
      <c r="B96" s="171" t="s">
        <v>18</v>
      </c>
      <c r="C96" s="145">
        <v>1</v>
      </c>
      <c r="D96" s="457">
        <v>868.52</v>
      </c>
      <c r="E96" s="377">
        <v>1</v>
      </c>
      <c r="F96" s="378">
        <v>868.52</v>
      </c>
      <c r="G96" s="223">
        <v>1</v>
      </c>
      <c r="H96" s="379">
        <v>868.52</v>
      </c>
    </row>
    <row r="97" spans="1:8" s="6" customFormat="1" ht="13.5" x14ac:dyDescent="0.2">
      <c r="A97" s="55" t="s">
        <v>350</v>
      </c>
      <c r="B97" s="171" t="s">
        <v>18</v>
      </c>
      <c r="C97" s="145">
        <v>1</v>
      </c>
      <c r="D97" s="298">
        <v>434.26</v>
      </c>
      <c r="E97" s="377">
        <v>1</v>
      </c>
      <c r="F97" s="378">
        <v>434.26</v>
      </c>
      <c r="G97" s="223">
        <v>1</v>
      </c>
      <c r="H97" s="379">
        <v>434.26</v>
      </c>
    </row>
    <row r="98" spans="1:8" s="7" customFormat="1" ht="13.5" x14ac:dyDescent="0.2">
      <c r="A98" s="63" t="s">
        <v>351</v>
      </c>
      <c r="B98" s="171" t="s">
        <v>18</v>
      </c>
      <c r="C98" s="145">
        <v>1</v>
      </c>
      <c r="D98" s="298">
        <v>434.26</v>
      </c>
      <c r="E98" s="377">
        <v>1</v>
      </c>
      <c r="F98" s="378">
        <v>434.26</v>
      </c>
      <c r="G98" s="223">
        <v>1</v>
      </c>
      <c r="H98" s="379">
        <v>434.26</v>
      </c>
    </row>
    <row r="99" spans="1:8" s="9" customFormat="1" ht="24.75" thickBot="1" x14ac:dyDescent="0.25">
      <c r="A99" s="55" t="s">
        <v>55</v>
      </c>
      <c r="B99" s="170" t="s">
        <v>64</v>
      </c>
      <c r="C99" s="111">
        <v>1</v>
      </c>
      <c r="D99" s="299">
        <v>0.96</v>
      </c>
      <c r="E99" s="377">
        <v>10492</v>
      </c>
      <c r="F99" s="378">
        <v>10072.32</v>
      </c>
      <c r="G99" s="223">
        <v>10492</v>
      </c>
      <c r="H99" s="379">
        <v>10072.32</v>
      </c>
    </row>
    <row r="100" spans="1:8" s="13" customFormat="1" ht="26.25" thickBot="1" x14ac:dyDescent="0.25">
      <c r="A100" s="174" t="s">
        <v>303</v>
      </c>
      <c r="B100" s="67"/>
      <c r="C100" s="29"/>
      <c r="D100" s="266"/>
      <c r="E100" s="94"/>
      <c r="F100" s="246">
        <v>0</v>
      </c>
      <c r="G100" s="94"/>
      <c r="H100" s="246">
        <v>764.76</v>
      </c>
    </row>
    <row r="101" spans="1:8" s="13" customFormat="1" ht="14.25" thickBot="1" x14ac:dyDescent="0.25">
      <c r="A101" s="106" t="s">
        <v>413</v>
      </c>
      <c r="B101" s="172" t="s">
        <v>302</v>
      </c>
      <c r="C101" s="178">
        <v>12</v>
      </c>
      <c r="D101" s="268">
        <v>64.06</v>
      </c>
      <c r="E101" s="377">
        <v>0</v>
      </c>
      <c r="F101" s="378">
        <v>0</v>
      </c>
      <c r="G101" s="223">
        <v>1</v>
      </c>
      <c r="H101" s="379">
        <v>764.76</v>
      </c>
    </row>
    <row r="102" spans="1:8" s="19" customFormat="1" ht="26.25" thickBot="1" x14ac:dyDescent="0.25">
      <c r="A102" s="179" t="s">
        <v>304</v>
      </c>
      <c r="B102" s="34"/>
      <c r="C102" s="29"/>
      <c r="D102" s="266"/>
      <c r="E102" s="221"/>
      <c r="F102" s="246">
        <v>11278.31</v>
      </c>
      <c r="G102" s="221"/>
      <c r="H102" s="246">
        <v>20687.447999999997</v>
      </c>
    </row>
    <row r="103" spans="1:8" s="20" customFormat="1" ht="24" x14ac:dyDescent="0.2">
      <c r="A103" s="180" t="s">
        <v>56</v>
      </c>
      <c r="B103" s="164" t="s">
        <v>63</v>
      </c>
      <c r="C103" s="145" t="s">
        <v>21</v>
      </c>
      <c r="D103" s="300"/>
      <c r="E103" s="373">
        <v>2435</v>
      </c>
      <c r="F103" s="442">
        <v>5605.19</v>
      </c>
      <c r="G103" s="515">
        <v>0</v>
      </c>
      <c r="H103" s="444">
        <v>5605.19</v>
      </c>
    </row>
    <row r="104" spans="1:8" s="9" customFormat="1" ht="24" x14ac:dyDescent="0.2">
      <c r="A104" s="181" t="s">
        <v>57</v>
      </c>
      <c r="B104" s="182"/>
      <c r="C104" s="145"/>
      <c r="D104" s="300"/>
      <c r="E104" s="377">
        <v>0</v>
      </c>
      <c r="F104" s="378">
        <v>2264.12</v>
      </c>
      <c r="G104" s="254"/>
      <c r="H104" s="379">
        <v>2251.598</v>
      </c>
    </row>
    <row r="105" spans="1:8" s="9" customFormat="1" ht="13.5" x14ac:dyDescent="0.2">
      <c r="A105" s="183" t="s">
        <v>19</v>
      </c>
      <c r="B105" s="182" t="s">
        <v>69</v>
      </c>
      <c r="C105" s="145">
        <v>12</v>
      </c>
      <c r="D105" s="301">
        <v>13.03</v>
      </c>
      <c r="E105" s="377">
        <v>10</v>
      </c>
      <c r="F105" s="378">
        <v>1563.6</v>
      </c>
      <c r="G105" s="223">
        <v>10</v>
      </c>
      <c r="H105" s="379">
        <v>1555.1</v>
      </c>
    </row>
    <row r="106" spans="1:8" s="9" customFormat="1" ht="13.5" x14ac:dyDescent="0.2">
      <c r="A106" s="183" t="s">
        <v>20</v>
      </c>
      <c r="B106" s="182" t="s">
        <v>4</v>
      </c>
      <c r="C106" s="145">
        <v>12</v>
      </c>
      <c r="D106" s="301">
        <v>0.28999999999999998</v>
      </c>
      <c r="E106" s="377">
        <v>201.3</v>
      </c>
      <c r="F106" s="378">
        <v>700.52</v>
      </c>
      <c r="G106" s="223">
        <v>201.3</v>
      </c>
      <c r="H106" s="379">
        <v>696.49799999999993</v>
      </c>
    </row>
    <row r="107" spans="1:8" s="9" customFormat="1" ht="36" x14ac:dyDescent="0.2">
      <c r="A107" s="133" t="s">
        <v>305</v>
      </c>
      <c r="B107" s="182"/>
      <c r="C107" s="145" t="s">
        <v>306</v>
      </c>
      <c r="D107" s="300"/>
      <c r="E107" s="377">
        <v>0</v>
      </c>
      <c r="F107" s="381">
        <v>3409</v>
      </c>
      <c r="G107" s="254"/>
      <c r="H107" s="255">
        <v>12830.659999999998</v>
      </c>
    </row>
    <row r="108" spans="1:8" s="9" customFormat="1" ht="13.5" x14ac:dyDescent="0.2">
      <c r="A108" s="210" t="s">
        <v>384</v>
      </c>
      <c r="B108" s="35" t="s">
        <v>147</v>
      </c>
      <c r="C108" s="24"/>
      <c r="D108" s="272">
        <v>58.26</v>
      </c>
      <c r="E108" s="377">
        <v>0</v>
      </c>
      <c r="F108" s="378">
        <v>0</v>
      </c>
      <c r="G108" s="223">
        <v>132</v>
      </c>
      <c r="H108" s="379">
        <v>7690.32</v>
      </c>
    </row>
    <row r="109" spans="1:8" s="9" customFormat="1" ht="13.5" x14ac:dyDescent="0.2">
      <c r="A109" s="327" t="s">
        <v>149</v>
      </c>
      <c r="B109" s="35" t="s">
        <v>3</v>
      </c>
      <c r="C109" s="24"/>
      <c r="D109" s="272">
        <v>27.69</v>
      </c>
      <c r="E109" s="377">
        <v>0</v>
      </c>
      <c r="F109" s="378">
        <v>0</v>
      </c>
      <c r="G109" s="223">
        <v>11</v>
      </c>
      <c r="H109" s="379">
        <v>304.59000000000003</v>
      </c>
    </row>
    <row r="110" spans="1:8" s="9" customFormat="1" ht="13.5" x14ac:dyDescent="0.2">
      <c r="A110" s="327" t="s">
        <v>150</v>
      </c>
      <c r="B110" s="35" t="s">
        <v>147</v>
      </c>
      <c r="C110" s="24"/>
      <c r="D110" s="272">
        <v>3335</v>
      </c>
      <c r="E110" s="377">
        <v>0</v>
      </c>
      <c r="F110" s="378">
        <v>0</v>
      </c>
      <c r="G110" s="223">
        <v>1</v>
      </c>
      <c r="H110" s="379">
        <v>3335</v>
      </c>
    </row>
    <row r="111" spans="1:8" s="9" customFormat="1" ht="13.5" x14ac:dyDescent="0.2">
      <c r="A111" s="351" t="s">
        <v>151</v>
      </c>
      <c r="B111" s="35" t="s">
        <v>147</v>
      </c>
      <c r="C111" s="24"/>
      <c r="D111" s="272">
        <v>24.33</v>
      </c>
      <c r="E111" s="377">
        <v>0</v>
      </c>
      <c r="F111" s="378">
        <v>0</v>
      </c>
      <c r="G111" s="223">
        <v>2</v>
      </c>
      <c r="H111" s="379">
        <v>53.88</v>
      </c>
    </row>
    <row r="112" spans="1:8" s="9" customFormat="1" ht="13.5" x14ac:dyDescent="0.2">
      <c r="A112" s="352" t="s">
        <v>463</v>
      </c>
      <c r="B112" s="35" t="s">
        <v>147</v>
      </c>
      <c r="C112" s="24"/>
      <c r="D112" s="272">
        <v>47.04</v>
      </c>
      <c r="E112" s="377">
        <v>0</v>
      </c>
      <c r="F112" s="378">
        <v>0</v>
      </c>
      <c r="G112" s="223">
        <v>12</v>
      </c>
      <c r="H112" s="379">
        <v>564.48</v>
      </c>
    </row>
    <row r="113" spans="1:8" s="9" customFormat="1" ht="13.5" x14ac:dyDescent="0.2">
      <c r="A113" s="63" t="s">
        <v>368</v>
      </c>
      <c r="B113" s="35" t="s">
        <v>3</v>
      </c>
      <c r="C113" s="24"/>
      <c r="D113" s="272">
        <v>273.92</v>
      </c>
      <c r="E113" s="377">
        <v>0</v>
      </c>
      <c r="F113" s="378">
        <v>0</v>
      </c>
      <c r="G113" s="223">
        <v>1</v>
      </c>
      <c r="H113" s="379">
        <v>273.92</v>
      </c>
    </row>
    <row r="114" spans="1:8" s="9" customFormat="1" ht="14.25" thickBot="1" x14ac:dyDescent="0.25">
      <c r="A114" s="210" t="s">
        <v>369</v>
      </c>
      <c r="B114" s="35" t="s">
        <v>3</v>
      </c>
      <c r="C114" s="24"/>
      <c r="D114" s="272">
        <v>608.47</v>
      </c>
      <c r="E114" s="377">
        <v>0</v>
      </c>
      <c r="F114" s="378">
        <v>0</v>
      </c>
      <c r="G114" s="223">
        <v>1</v>
      </c>
      <c r="H114" s="379">
        <v>608.47</v>
      </c>
    </row>
    <row r="115" spans="1:8" s="7" customFormat="1" ht="26.25" thickBot="1" x14ac:dyDescent="0.25">
      <c r="A115" s="179" t="s">
        <v>307</v>
      </c>
      <c r="B115" s="184"/>
      <c r="C115" s="185"/>
      <c r="D115" s="302"/>
      <c r="E115" s="221"/>
      <c r="F115" s="246">
        <v>2932.2</v>
      </c>
      <c r="G115" s="221"/>
      <c r="H115" s="246">
        <v>2031</v>
      </c>
    </row>
    <row r="116" spans="1:8" ht="24.75" thickBot="1" x14ac:dyDescent="0.25">
      <c r="A116" s="137" t="s">
        <v>58</v>
      </c>
      <c r="B116" s="161" t="s">
        <v>63</v>
      </c>
      <c r="C116" s="186">
        <v>1</v>
      </c>
      <c r="D116" s="268" t="s">
        <v>464</v>
      </c>
      <c r="E116" s="373">
        <v>2435</v>
      </c>
      <c r="F116" s="374">
        <v>2932.2</v>
      </c>
      <c r="G116" s="375">
        <v>2435</v>
      </c>
      <c r="H116" s="376">
        <v>2031</v>
      </c>
    </row>
    <row r="117" spans="1:8" s="9" customFormat="1" ht="39" thickBot="1" x14ac:dyDescent="0.25">
      <c r="A117" s="188" t="s">
        <v>309</v>
      </c>
      <c r="B117" s="189"/>
      <c r="C117" s="190"/>
      <c r="D117" s="303"/>
      <c r="E117" s="221"/>
      <c r="F117" s="246">
        <v>43852.72</v>
      </c>
      <c r="G117" s="221"/>
      <c r="H117" s="246">
        <v>43404.128000000004</v>
      </c>
    </row>
    <row r="118" spans="1:8" s="9" customFormat="1" ht="36" x14ac:dyDescent="0.2">
      <c r="A118" s="191" t="s">
        <v>23</v>
      </c>
      <c r="B118" s="192" t="s">
        <v>3</v>
      </c>
      <c r="C118" s="168">
        <v>12</v>
      </c>
      <c r="D118" s="460">
        <v>3436.68</v>
      </c>
      <c r="E118" s="373">
        <v>1</v>
      </c>
      <c r="F118" s="374">
        <v>41240.15</v>
      </c>
      <c r="G118" s="375">
        <v>1</v>
      </c>
      <c r="H118" s="376">
        <v>41017.08</v>
      </c>
    </row>
    <row r="119" spans="1:8" s="8" customFormat="1" ht="14.25" x14ac:dyDescent="0.2">
      <c r="A119" s="353" t="s">
        <v>22</v>
      </c>
      <c r="B119" s="193" t="s">
        <v>3</v>
      </c>
      <c r="C119" s="111">
        <v>12</v>
      </c>
      <c r="D119" s="300">
        <v>9.7040000000000006</v>
      </c>
      <c r="E119" s="377">
        <v>1</v>
      </c>
      <c r="F119" s="378">
        <v>342</v>
      </c>
      <c r="G119" s="223">
        <v>1</v>
      </c>
      <c r="H119" s="379">
        <v>116.47800000000001</v>
      </c>
    </row>
    <row r="120" spans="1:8" s="8" customFormat="1" ht="24.75" thickBot="1" x14ac:dyDescent="0.25">
      <c r="A120" s="354" t="s">
        <v>59</v>
      </c>
      <c r="B120" s="194" t="s">
        <v>3</v>
      </c>
      <c r="C120" s="173">
        <v>1</v>
      </c>
      <c r="D120" s="301">
        <v>2270.5700000000002</v>
      </c>
      <c r="E120" s="377">
        <v>1</v>
      </c>
      <c r="F120" s="378">
        <v>2270.5700000000002</v>
      </c>
      <c r="G120" s="223">
        <v>1</v>
      </c>
      <c r="H120" s="379">
        <v>2270.5700000000002</v>
      </c>
    </row>
    <row r="121" spans="1:8" ht="21" customHeight="1" thickBot="1" x14ac:dyDescent="0.25">
      <c r="A121" s="526" t="s">
        <v>60</v>
      </c>
      <c r="B121" s="527"/>
      <c r="C121" s="527"/>
      <c r="D121" s="528"/>
      <c r="E121" s="221"/>
      <c r="F121" s="246">
        <v>104099.68000000001</v>
      </c>
      <c r="G121" s="221"/>
      <c r="H121" s="246">
        <v>103842.03599999999</v>
      </c>
    </row>
    <row r="122" spans="1:8" s="7" customFormat="1" ht="26.25" thickBot="1" x14ac:dyDescent="0.25">
      <c r="A122" s="195" t="s">
        <v>310</v>
      </c>
      <c r="B122" s="107"/>
      <c r="C122" s="108"/>
      <c r="D122" s="305"/>
      <c r="E122" s="198">
        <v>217.6</v>
      </c>
      <c r="F122" s="199">
        <v>39649.67</v>
      </c>
      <c r="G122" s="221">
        <v>217.6</v>
      </c>
      <c r="H122" s="246">
        <v>39408.04</v>
      </c>
    </row>
    <row r="123" spans="1:8" s="7" customFormat="1" ht="16.5" x14ac:dyDescent="0.2">
      <c r="A123" s="355" t="s">
        <v>218</v>
      </c>
      <c r="B123" s="61" t="s">
        <v>63</v>
      </c>
      <c r="C123" s="306" t="s">
        <v>323</v>
      </c>
      <c r="D123" s="295" t="s">
        <v>282</v>
      </c>
      <c r="E123" s="373">
        <v>2435</v>
      </c>
      <c r="F123" s="374">
        <v>36844.549999999996</v>
      </c>
      <c r="G123" s="375">
        <v>2435</v>
      </c>
      <c r="H123" s="376">
        <v>36646.75</v>
      </c>
    </row>
    <row r="124" spans="1:8" ht="24.75" thickBot="1" x14ac:dyDescent="0.25">
      <c r="A124" s="196" t="s">
        <v>317</v>
      </c>
      <c r="B124" s="15" t="s">
        <v>63</v>
      </c>
      <c r="C124" s="87">
        <v>12</v>
      </c>
      <c r="D124" s="419">
        <v>9.6000000000000002E-2</v>
      </c>
      <c r="E124" s="377">
        <v>2435</v>
      </c>
      <c r="F124" s="378">
        <v>2805.12</v>
      </c>
      <c r="G124" s="223">
        <v>2435</v>
      </c>
      <c r="H124" s="379">
        <v>2761.29</v>
      </c>
    </row>
    <row r="125" spans="1:8" ht="51.75" thickBot="1" x14ac:dyDescent="0.25">
      <c r="A125" s="197" t="s">
        <v>311</v>
      </c>
      <c r="B125" s="60" t="s">
        <v>63</v>
      </c>
      <c r="C125" s="308" t="s">
        <v>229</v>
      </c>
      <c r="D125" s="266" t="s">
        <v>282</v>
      </c>
      <c r="E125" s="198">
        <v>644</v>
      </c>
      <c r="F125" s="199">
        <v>43886.43</v>
      </c>
      <c r="G125" s="94">
        <v>644</v>
      </c>
      <c r="H125" s="246">
        <v>43610.85</v>
      </c>
    </row>
    <row r="126" spans="1:8" s="9" customFormat="1" ht="39" customHeight="1" thickBot="1" x14ac:dyDescent="0.25">
      <c r="A126" s="200" t="s">
        <v>312</v>
      </c>
      <c r="B126" s="256" t="s">
        <v>63</v>
      </c>
      <c r="C126" s="82">
        <v>1</v>
      </c>
      <c r="D126" s="461">
        <v>3.4666666666666665E-3</v>
      </c>
      <c r="E126" s="198">
        <v>2435</v>
      </c>
      <c r="F126" s="199">
        <v>109.58</v>
      </c>
      <c r="G126" s="94">
        <v>2435</v>
      </c>
      <c r="H126" s="246">
        <v>101.29599999999999</v>
      </c>
    </row>
    <row r="127" spans="1:8" s="10" customFormat="1" ht="39" thickBot="1" x14ac:dyDescent="0.25">
      <c r="A127" s="179" t="s">
        <v>313</v>
      </c>
      <c r="B127" s="257" t="s">
        <v>63</v>
      </c>
      <c r="C127" s="83">
        <v>12</v>
      </c>
      <c r="D127" s="310">
        <v>0.77</v>
      </c>
      <c r="E127" s="198">
        <v>2435</v>
      </c>
      <c r="F127" s="199">
        <v>20454</v>
      </c>
      <c r="G127" s="94">
        <v>2435</v>
      </c>
      <c r="H127" s="246">
        <v>20721.849999999999</v>
      </c>
    </row>
    <row r="128" spans="1:8" s="7" customFormat="1" ht="16.5" thickBot="1" x14ac:dyDescent="0.25">
      <c r="A128" s="201" t="s">
        <v>61</v>
      </c>
      <c r="B128" s="202"/>
      <c r="C128" s="203"/>
      <c r="D128" s="462"/>
      <c r="E128" s="396"/>
      <c r="F128" s="397">
        <v>142009.20000000001</v>
      </c>
      <c r="G128" s="396"/>
      <c r="H128" s="397">
        <v>139890.75</v>
      </c>
    </row>
    <row r="129" spans="1:8" ht="18" thickBot="1" x14ac:dyDescent="0.25">
      <c r="A129" s="109" t="s">
        <v>314</v>
      </c>
      <c r="B129" s="141" t="s">
        <v>63</v>
      </c>
      <c r="C129" s="111">
        <v>12</v>
      </c>
      <c r="D129" s="455">
        <v>4.8600000000000003</v>
      </c>
      <c r="E129" s="378">
        <v>2435</v>
      </c>
      <c r="F129" s="378">
        <v>142009.20000000001</v>
      </c>
      <c r="G129" s="376">
        <v>2435</v>
      </c>
      <c r="H129" s="376">
        <v>139890.75</v>
      </c>
    </row>
    <row r="130" spans="1:8" s="7" customFormat="1" ht="15.75" thickBot="1" x14ac:dyDescent="0.25">
      <c r="A130" s="204" t="s">
        <v>247</v>
      </c>
      <c r="B130" s="62"/>
      <c r="C130" s="46"/>
      <c r="D130" s="313"/>
      <c r="E130" s="384">
        <v>0</v>
      </c>
      <c r="F130" s="385">
        <v>9226.92</v>
      </c>
      <c r="G130" s="258"/>
      <c r="H130" s="259">
        <v>3897.42</v>
      </c>
    </row>
    <row r="131" spans="1:8" s="7" customFormat="1" ht="14.25" thickBot="1" x14ac:dyDescent="0.25">
      <c r="A131" s="47" t="s">
        <v>353</v>
      </c>
      <c r="B131" s="34"/>
      <c r="C131" s="45"/>
      <c r="D131" s="314"/>
      <c r="E131" s="384">
        <v>0</v>
      </c>
      <c r="F131" s="385">
        <v>7083.63</v>
      </c>
      <c r="G131" s="261"/>
      <c r="H131" s="246">
        <v>1039.7</v>
      </c>
    </row>
    <row r="132" spans="1:8" s="7" customFormat="1" ht="14.25" thickBot="1" x14ac:dyDescent="0.25">
      <c r="A132" s="210" t="s">
        <v>458</v>
      </c>
      <c r="B132" s="262" t="s">
        <v>3</v>
      </c>
      <c r="C132" s="208">
        <v>1</v>
      </c>
      <c r="D132" s="315">
        <v>6245.28</v>
      </c>
      <c r="E132" s="378">
        <v>0</v>
      </c>
      <c r="F132" s="378">
        <v>0</v>
      </c>
      <c r="G132" s="376">
        <v>0.33333333333333331</v>
      </c>
      <c r="H132" s="376">
        <v>1039.7</v>
      </c>
    </row>
    <row r="133" spans="1:8" s="7" customFormat="1" ht="14.25" thickBot="1" x14ac:dyDescent="0.25">
      <c r="A133" s="213" t="s">
        <v>355</v>
      </c>
      <c r="B133" s="214"/>
      <c r="C133" s="316"/>
      <c r="D133" s="317"/>
      <c r="E133" s="398">
        <v>0</v>
      </c>
      <c r="F133" s="399">
        <v>2143.29</v>
      </c>
      <c r="G133" s="264"/>
      <c r="H133" s="246">
        <v>2857.72</v>
      </c>
    </row>
    <row r="134" spans="1:8" s="7" customFormat="1" ht="14.25" thickBot="1" x14ac:dyDescent="0.25">
      <c r="A134" s="215" t="s">
        <v>277</v>
      </c>
      <c r="B134" s="141" t="s">
        <v>3</v>
      </c>
      <c r="C134" s="111">
        <v>1</v>
      </c>
      <c r="D134" s="298">
        <v>714.43</v>
      </c>
      <c r="E134" s="374">
        <v>3</v>
      </c>
      <c r="F134" s="374">
        <v>2143.29</v>
      </c>
      <c r="G134" s="376">
        <v>4</v>
      </c>
      <c r="H134" s="376">
        <v>2857.72</v>
      </c>
    </row>
    <row r="135" spans="1:8" s="95" customFormat="1" ht="15.75" thickBot="1" x14ac:dyDescent="0.25">
      <c r="A135" s="217" t="s">
        <v>459</v>
      </c>
      <c r="B135" s="60"/>
      <c r="C135" s="48"/>
      <c r="D135" s="463"/>
      <c r="E135" s="27"/>
      <c r="F135" s="246">
        <v>644379.29</v>
      </c>
      <c r="G135" s="27"/>
      <c r="H135" s="246">
        <v>557315.84230000002</v>
      </c>
    </row>
    <row r="136" spans="1:8" s="9" customFormat="1" x14ac:dyDescent="0.2">
      <c r="A136" s="10"/>
      <c r="B136" s="93"/>
      <c r="C136" s="14"/>
      <c r="D136" s="14"/>
      <c r="E136" s="14"/>
      <c r="F136" s="14"/>
      <c r="G136" s="14"/>
      <c r="H136" s="14"/>
    </row>
    <row r="137" spans="1:8" s="7" customFormat="1" x14ac:dyDescent="0.2">
      <c r="A137" s="114" t="s">
        <v>465</v>
      </c>
      <c r="B137" s="64"/>
      <c r="C137" s="14"/>
      <c r="D137" s="64"/>
      <c r="E137" s="96"/>
      <c r="F137" s="96"/>
      <c r="G137" s="96"/>
      <c r="H137" s="96"/>
    </row>
    <row r="138" spans="1:8" x14ac:dyDescent="0.2">
      <c r="A138" s="30"/>
      <c r="B138" s="80"/>
      <c r="C138" s="22"/>
    </row>
    <row r="139" spans="1:8" x14ac:dyDescent="0.2">
      <c r="A139" s="428" t="s">
        <v>466</v>
      </c>
      <c r="B139" s="80"/>
      <c r="C139" s="22"/>
      <c r="D139" s="16"/>
    </row>
    <row r="140" spans="1:8" x14ac:dyDescent="0.2">
      <c r="A140" s="30"/>
      <c r="B140" s="80"/>
      <c r="C140" s="22"/>
      <c r="D140" s="16"/>
    </row>
    <row r="141" spans="1:8" x14ac:dyDescent="0.2">
      <c r="A141" s="30"/>
      <c r="B141" s="80"/>
      <c r="C141" s="22"/>
      <c r="D141" s="16"/>
    </row>
    <row r="142" spans="1:8" s="7" customFormat="1" x14ac:dyDescent="0.2">
      <c r="A142" s="30"/>
      <c r="B142" s="80"/>
      <c r="C142" s="22"/>
      <c r="D142" s="16"/>
      <c r="E142" s="96"/>
      <c r="F142" s="96"/>
      <c r="G142" s="96"/>
      <c r="H142" s="96"/>
    </row>
    <row r="143" spans="1:8" s="7" customFormat="1" x14ac:dyDescent="0.2">
      <c r="A143" s="30"/>
      <c r="B143" s="80"/>
      <c r="C143" s="22"/>
      <c r="D143" s="16"/>
      <c r="E143" s="96"/>
      <c r="F143" s="96"/>
      <c r="G143" s="96"/>
      <c r="H143" s="96"/>
    </row>
    <row r="144" spans="1:8" s="7" customFormat="1" x14ac:dyDescent="0.2">
      <c r="A144" s="30"/>
      <c r="B144" s="80"/>
      <c r="C144" s="22"/>
      <c r="D144" s="16"/>
      <c r="E144" s="96"/>
      <c r="F144" s="96"/>
      <c r="G144" s="96"/>
      <c r="H144" s="96"/>
    </row>
    <row r="145" spans="1:8" x14ac:dyDescent="0.2">
      <c r="A145" s="30"/>
      <c r="B145" s="80"/>
      <c r="C145" s="22"/>
    </row>
    <row r="146" spans="1:8" x14ac:dyDescent="0.2">
      <c r="A146" s="30"/>
      <c r="B146" s="80"/>
      <c r="C146" s="22"/>
    </row>
    <row r="147" spans="1:8" s="7" customFormat="1" x14ac:dyDescent="0.2">
      <c r="A147" s="30"/>
      <c r="B147" s="80"/>
      <c r="C147" s="22"/>
      <c r="D147" s="64"/>
      <c r="E147" s="96"/>
      <c r="F147" s="96"/>
      <c r="G147" s="96"/>
      <c r="H147" s="96"/>
    </row>
    <row r="148" spans="1:8" s="7" customFormat="1" x14ac:dyDescent="0.2">
      <c r="A148" s="30"/>
      <c r="B148" s="80"/>
      <c r="C148" s="22"/>
      <c r="D148" s="64"/>
      <c r="E148" s="96"/>
      <c r="F148" s="96"/>
      <c r="G148" s="96"/>
      <c r="H148" s="96"/>
    </row>
    <row r="149" spans="1:8" s="7" customFormat="1" x14ac:dyDescent="0.2">
      <c r="A149" s="3"/>
      <c r="B149" s="64"/>
      <c r="C149" s="14"/>
      <c r="D149" s="64"/>
      <c r="E149" s="401"/>
      <c r="F149" s="401"/>
      <c r="G149" s="401"/>
      <c r="H149" s="401"/>
    </row>
    <row r="150" spans="1:8" s="7" customFormat="1" x14ac:dyDescent="0.2">
      <c r="A150" s="3"/>
      <c r="B150" s="64"/>
      <c r="C150" s="14"/>
      <c r="D150" s="64"/>
      <c r="E150" s="401"/>
      <c r="F150" s="401"/>
      <c r="G150" s="401"/>
      <c r="H150" s="401"/>
    </row>
    <row r="156" spans="1:8" x14ac:dyDescent="0.2">
      <c r="A156" s="5"/>
      <c r="B156" s="5"/>
      <c r="C156" s="5"/>
    </row>
    <row r="157" spans="1:8" x14ac:dyDescent="0.2">
      <c r="A157" s="5"/>
      <c r="B157" s="5"/>
      <c r="C157" s="5"/>
    </row>
    <row r="158" spans="1:8" x14ac:dyDescent="0.2">
      <c r="A158" s="5"/>
      <c r="B158" s="5"/>
      <c r="C158" s="5"/>
    </row>
    <row r="159" spans="1:8" x14ac:dyDescent="0.2">
      <c r="A159" s="5"/>
      <c r="B159" s="5"/>
      <c r="C159" s="5"/>
    </row>
    <row r="160" spans="1:8" x14ac:dyDescent="0.2">
      <c r="A160" s="5"/>
      <c r="B160" s="5"/>
      <c r="C160" s="5"/>
    </row>
    <row r="161" spans="1:4" x14ac:dyDescent="0.2">
      <c r="A161" s="5"/>
      <c r="B161" s="5"/>
      <c r="C161" s="5"/>
    </row>
    <row r="162" spans="1:4" x14ac:dyDescent="0.2">
      <c r="A162" s="5"/>
      <c r="B162" s="5"/>
      <c r="C162" s="5"/>
    </row>
    <row r="163" spans="1:4" x14ac:dyDescent="0.2">
      <c r="A163" s="5"/>
      <c r="B163" s="5"/>
      <c r="C163" s="5"/>
    </row>
    <row r="164" spans="1:4" x14ac:dyDescent="0.2">
      <c r="A164" s="5"/>
      <c r="B164" s="5"/>
      <c r="C164" s="5"/>
    </row>
    <row r="165" spans="1:4" x14ac:dyDescent="0.2">
      <c r="A165" s="5"/>
      <c r="B165" s="5"/>
      <c r="C165" s="5"/>
    </row>
    <row r="166" spans="1:4" x14ac:dyDescent="0.2">
      <c r="A166" s="5"/>
      <c r="B166" s="5"/>
      <c r="C166" s="5"/>
    </row>
    <row r="167" spans="1:4" x14ac:dyDescent="0.2">
      <c r="A167" s="5"/>
      <c r="B167" s="5"/>
      <c r="C167" s="5"/>
    </row>
    <row r="168" spans="1:4" x14ac:dyDescent="0.2">
      <c r="A168" s="5"/>
      <c r="B168" s="5"/>
      <c r="C168" s="5"/>
    </row>
    <row r="170" spans="1:4" x14ac:dyDescent="0.2">
      <c r="A170" s="5"/>
      <c r="B170" s="5"/>
      <c r="C170" s="5"/>
    </row>
    <row r="171" spans="1:4" x14ac:dyDescent="0.2">
      <c r="A171" s="5"/>
      <c r="B171" s="5"/>
      <c r="C171" s="5"/>
    </row>
    <row r="172" spans="1:4" x14ac:dyDescent="0.2">
      <c r="A172" s="5"/>
      <c r="B172" s="5"/>
      <c r="C172" s="5"/>
      <c r="D172" s="96"/>
    </row>
    <row r="173" spans="1:4" x14ac:dyDescent="0.2">
      <c r="A173" s="5"/>
      <c r="B173" s="5"/>
      <c r="C173" s="5"/>
      <c r="D173" s="96"/>
    </row>
    <row r="174" spans="1:4" x14ac:dyDescent="0.2">
      <c r="A174" s="5"/>
      <c r="B174" s="5"/>
      <c r="C174" s="5"/>
      <c r="D174" s="96"/>
    </row>
    <row r="175" spans="1:4" x14ac:dyDescent="0.2">
      <c r="A175" s="5"/>
      <c r="B175" s="5"/>
      <c r="C175" s="5"/>
      <c r="D175" s="96"/>
    </row>
    <row r="182" spans="1:4" x14ac:dyDescent="0.2">
      <c r="A182" s="5"/>
      <c r="B182" s="5"/>
      <c r="C182" s="5"/>
      <c r="D182" s="96"/>
    </row>
    <row r="183" spans="1:4" x14ac:dyDescent="0.2">
      <c r="A183" s="5"/>
      <c r="B183" s="5"/>
      <c r="C183" s="5"/>
      <c r="D183" s="96"/>
    </row>
  </sheetData>
  <mergeCells count="10">
    <mergeCell ref="A121:D121"/>
    <mergeCell ref="E22:H22"/>
    <mergeCell ref="E23:H23"/>
    <mergeCell ref="E24:F24"/>
    <mergeCell ref="C22:C24"/>
    <mergeCell ref="F3:H3"/>
    <mergeCell ref="G2:H2"/>
    <mergeCell ref="A1:D1"/>
    <mergeCell ref="A26:D26"/>
    <mergeCell ref="A62:D62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7"/>
  <sheetViews>
    <sheetView showZeros="0" topLeftCell="A163" workbookViewId="0">
      <selection activeCell="D173" sqref="D173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2.140625" style="96" customWidth="1"/>
    <col min="7" max="7" width="13" style="96" customWidth="1"/>
    <col min="8" max="8" width="14.57031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131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-144021.58216447895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1651628.6300000001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1651628.6300000001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1651628.6300000001</v>
      </c>
    </row>
    <row r="9" spans="1:8" x14ac:dyDescent="0.2">
      <c r="A9" s="4" t="s">
        <v>145</v>
      </c>
      <c r="B9" s="74"/>
      <c r="C9" s="99"/>
      <c r="D9" s="74"/>
      <c r="E9" s="16"/>
      <c r="F9" s="16"/>
      <c r="G9" s="16"/>
      <c r="H9" s="365">
        <v>1799250.9871700001</v>
      </c>
    </row>
    <row r="10" spans="1:8" x14ac:dyDescent="0.2">
      <c r="A10" s="115" t="s">
        <v>461</v>
      </c>
      <c r="B10" s="16"/>
      <c r="C10" s="22"/>
      <c r="D10" s="16"/>
      <c r="E10" s="16"/>
      <c r="F10" s="16"/>
      <c r="G10" s="16"/>
      <c r="H10" s="365">
        <v>-291643.93933447893</v>
      </c>
    </row>
    <row r="11" spans="1:8" x14ac:dyDescent="0.2">
      <c r="A11" s="21"/>
      <c r="B11" s="16"/>
      <c r="C11" s="22"/>
      <c r="D11" s="16"/>
      <c r="E11" s="16"/>
      <c r="F11" s="16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16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16"/>
      <c r="G13" s="16"/>
      <c r="H13" s="363">
        <v>-600184.98216447956</v>
      </c>
    </row>
    <row r="14" spans="1:8" x14ac:dyDescent="0.2">
      <c r="A14" s="4" t="s">
        <v>233</v>
      </c>
      <c r="B14" s="16"/>
      <c r="C14" s="22"/>
      <c r="D14" s="16"/>
      <c r="E14" s="16"/>
      <c r="F14" s="16"/>
      <c r="G14" s="16"/>
      <c r="H14" s="363">
        <v>1577788.78</v>
      </c>
    </row>
    <row r="15" spans="1:8" x14ac:dyDescent="0.2">
      <c r="A15" s="115" t="s">
        <v>231</v>
      </c>
      <c r="B15" s="16"/>
      <c r="C15" s="22"/>
      <c r="D15" s="16"/>
      <c r="E15" s="16"/>
      <c r="F15" s="16"/>
      <c r="G15" s="16"/>
      <c r="H15" s="365">
        <v>1577788.78</v>
      </c>
    </row>
    <row r="16" spans="1:8" x14ac:dyDescent="0.2">
      <c r="A16" s="115" t="s">
        <v>232</v>
      </c>
      <c r="B16" s="16"/>
      <c r="C16" s="22"/>
      <c r="D16" s="16"/>
      <c r="E16" s="91"/>
      <c r="F16" s="16"/>
      <c r="G16" s="16"/>
      <c r="H16" s="365">
        <v>1577788.78</v>
      </c>
    </row>
    <row r="17" spans="1:8" x14ac:dyDescent="0.2">
      <c r="A17" s="115" t="s">
        <v>224</v>
      </c>
      <c r="B17" s="16"/>
      <c r="C17" s="22"/>
      <c r="D17" s="16"/>
      <c r="E17" s="16"/>
      <c r="F17" s="16"/>
      <c r="G17" s="16"/>
      <c r="H17" s="363">
        <v>977603.79783552047</v>
      </c>
    </row>
    <row r="18" spans="1:8" x14ac:dyDescent="0.2">
      <c r="A18" s="4" t="s">
        <v>146</v>
      </c>
      <c r="B18" s="74"/>
      <c r="C18" s="99"/>
      <c r="D18" s="74"/>
      <c r="E18" s="16"/>
      <c r="F18" s="16"/>
      <c r="G18" s="16"/>
      <c r="H18" s="365">
        <v>1799250.9871700001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16"/>
      <c r="G19" s="16"/>
      <c r="H19" s="365">
        <v>-821647.18933447963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97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131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325398.59999999998</v>
      </c>
      <c r="G24" s="221"/>
      <c r="H24" s="222">
        <f>111124.31581+200403.3</f>
        <v>311527.61580999999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200463.43</v>
      </c>
      <c r="G25" s="221"/>
      <c r="H25" s="222">
        <v>200463.43</v>
      </c>
    </row>
    <row r="26" spans="1:8" s="7" customFormat="1" ht="56.25" x14ac:dyDescent="0.2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6608.1</v>
      </c>
      <c r="F26" s="374">
        <v>60.13</v>
      </c>
      <c r="G26" s="375">
        <v>6608.1</v>
      </c>
      <c r="H26" s="376">
        <v>60.133710000000008</v>
      </c>
    </row>
    <row r="27" spans="1:8" s="7" customFormat="1" ht="13.5" x14ac:dyDescent="0.2">
      <c r="A27" s="119" t="s">
        <v>201</v>
      </c>
      <c r="B27" s="40" t="s">
        <v>4</v>
      </c>
      <c r="C27" s="225" t="s">
        <v>65</v>
      </c>
      <c r="D27" s="268"/>
      <c r="E27" s="377">
        <v>0</v>
      </c>
      <c r="F27" s="378">
        <v>200403.3</v>
      </c>
      <c r="G27" s="223"/>
      <c r="H27" s="379">
        <v>0</v>
      </c>
    </row>
    <row r="28" spans="1:8" s="7" customFormat="1" ht="14.25" thickBot="1" x14ac:dyDescent="0.25">
      <c r="A28" s="191" t="s">
        <v>358</v>
      </c>
      <c r="B28" s="40" t="s">
        <v>4</v>
      </c>
      <c r="C28" s="225"/>
      <c r="D28" s="451">
        <v>1642.65</v>
      </c>
      <c r="E28" s="377">
        <v>122</v>
      </c>
      <c r="F28" s="378">
        <v>200403.3</v>
      </c>
      <c r="G28" s="223">
        <v>122</v>
      </c>
      <c r="H28" s="379">
        <v>200403.3</v>
      </c>
    </row>
    <row r="29" spans="1:8" s="9" customFormat="1" ht="13.5" thickBot="1" x14ac:dyDescent="0.25">
      <c r="A29" s="227" t="s">
        <v>29</v>
      </c>
      <c r="B29" s="228"/>
      <c r="C29" s="270"/>
      <c r="D29" s="266"/>
      <c r="E29" s="221"/>
      <c r="F29" s="222">
        <v>2239.9</v>
      </c>
      <c r="G29" s="221"/>
      <c r="H29" s="222">
        <f>H30+H31</f>
        <v>2231.5747999999999</v>
      </c>
    </row>
    <row r="30" spans="1:8" s="18" customFormat="1" ht="45" customHeight="1" x14ac:dyDescent="0.2">
      <c r="A30" s="41" t="s">
        <v>30</v>
      </c>
      <c r="B30" s="36" t="s">
        <v>4</v>
      </c>
      <c r="C30" s="229">
        <v>12</v>
      </c>
      <c r="D30" s="271">
        <v>0.21199999999999999</v>
      </c>
      <c r="E30" s="373">
        <v>693.9</v>
      </c>
      <c r="F30" s="374">
        <v>1765.28</v>
      </c>
      <c r="G30" s="375">
        <v>693.9</v>
      </c>
      <c r="H30" s="376">
        <v>1756.9548</v>
      </c>
    </row>
    <row r="31" spans="1:8" s="7" customFormat="1" ht="13.5" x14ac:dyDescent="0.2">
      <c r="A31" s="230" t="s">
        <v>283</v>
      </c>
      <c r="B31" s="164"/>
      <c r="C31" s="178" t="s">
        <v>65</v>
      </c>
      <c r="D31" s="268"/>
      <c r="E31" s="380">
        <v>0</v>
      </c>
      <c r="F31" s="381">
        <v>474.62</v>
      </c>
      <c r="G31" s="382"/>
      <c r="H31" s="255">
        <f>H32</f>
        <v>474.62</v>
      </c>
    </row>
    <row r="32" spans="1:8" s="7" customFormat="1" ht="14.25" thickBot="1" x14ac:dyDescent="0.25">
      <c r="A32" s="120" t="s">
        <v>220</v>
      </c>
      <c r="B32" s="121" t="s">
        <v>3</v>
      </c>
      <c r="C32" s="122">
        <v>1</v>
      </c>
      <c r="D32" s="451">
        <v>474.62</v>
      </c>
      <c r="E32" s="377">
        <v>1</v>
      </c>
      <c r="F32" s="378">
        <v>474.62</v>
      </c>
      <c r="G32" s="223">
        <v>1</v>
      </c>
      <c r="H32" s="379">
        <v>474.62</v>
      </c>
    </row>
    <row r="33" spans="1:8" s="9" customFormat="1" ht="26.25" thickBot="1" x14ac:dyDescent="0.25">
      <c r="A33" s="31" t="s">
        <v>31</v>
      </c>
      <c r="B33" s="34"/>
      <c r="C33" s="29"/>
      <c r="D33" s="266"/>
      <c r="E33" s="221"/>
      <c r="F33" s="222">
        <v>6565.6900000000005</v>
      </c>
      <c r="G33" s="221"/>
      <c r="H33" s="222">
        <v>7951.2400000000007</v>
      </c>
    </row>
    <row r="34" spans="1:8" s="7" customFormat="1" ht="36.75" customHeight="1" x14ac:dyDescent="0.2">
      <c r="A34" s="41" t="s">
        <v>32</v>
      </c>
      <c r="B34" s="36" t="s">
        <v>63</v>
      </c>
      <c r="C34" s="229" t="s">
        <v>13</v>
      </c>
      <c r="D34" s="464">
        <v>9.1000000000000004E-3</v>
      </c>
      <c r="E34" s="373">
        <v>6608.1</v>
      </c>
      <c r="F34" s="374">
        <v>60.13</v>
      </c>
      <c r="G34" s="375">
        <v>0</v>
      </c>
      <c r="H34" s="376">
        <v>0</v>
      </c>
    </row>
    <row r="35" spans="1:8" s="7" customFormat="1" ht="16.5" x14ac:dyDescent="0.2">
      <c r="A35" s="136" t="s">
        <v>33</v>
      </c>
      <c r="B35" s="89"/>
      <c r="C35" s="24" t="s">
        <v>66</v>
      </c>
      <c r="D35" s="452"/>
      <c r="E35" s="380">
        <v>0</v>
      </c>
      <c r="F35" s="381">
        <v>6505.56</v>
      </c>
      <c r="G35" s="382"/>
      <c r="H35" s="255">
        <v>7951.2400000000007</v>
      </c>
    </row>
    <row r="36" spans="1:8" s="7" customFormat="1" ht="14.25" thickBot="1" x14ac:dyDescent="0.25">
      <c r="A36" s="191" t="s">
        <v>234</v>
      </c>
      <c r="B36" s="35" t="s">
        <v>25</v>
      </c>
      <c r="C36" s="24"/>
      <c r="D36" s="451">
        <v>361.42</v>
      </c>
      <c r="E36" s="377">
        <v>18</v>
      </c>
      <c r="F36" s="378">
        <v>6505.56</v>
      </c>
      <c r="G36" s="223">
        <v>22</v>
      </c>
      <c r="H36" s="379">
        <v>7951.2400000000007</v>
      </c>
    </row>
    <row r="37" spans="1:8" s="9" customFormat="1" ht="26.25" thickBot="1" x14ac:dyDescent="0.25">
      <c r="A37" s="123" t="s">
        <v>34</v>
      </c>
      <c r="B37" s="124"/>
      <c r="C37" s="125"/>
      <c r="D37" s="275"/>
      <c r="E37" s="221"/>
      <c r="F37" s="222">
        <v>1050.69</v>
      </c>
      <c r="G37" s="221"/>
      <c r="H37" s="222">
        <v>0</v>
      </c>
    </row>
    <row r="38" spans="1:8" s="7" customFormat="1" ht="34.5" customHeight="1" thickBot="1" x14ac:dyDescent="0.25">
      <c r="A38" s="41" t="s">
        <v>35</v>
      </c>
      <c r="B38" s="36" t="s">
        <v>63</v>
      </c>
      <c r="C38" s="229" t="s">
        <v>13</v>
      </c>
      <c r="D38" s="453">
        <v>0.159</v>
      </c>
      <c r="E38" s="373">
        <v>6608.1</v>
      </c>
      <c r="F38" s="374">
        <v>1050.69</v>
      </c>
      <c r="G38" s="375">
        <v>0</v>
      </c>
      <c r="H38" s="376">
        <v>0</v>
      </c>
    </row>
    <row r="39" spans="1:8" s="9" customFormat="1" ht="26.25" thickBot="1" x14ac:dyDescent="0.25">
      <c r="A39" s="31" t="s">
        <v>36</v>
      </c>
      <c r="B39" s="260"/>
      <c r="C39" s="411"/>
      <c r="D39" s="412"/>
      <c r="E39" s="221"/>
      <c r="F39" s="246">
        <v>28416.93</v>
      </c>
      <c r="G39" s="221"/>
      <c r="H39" s="246">
        <v>12838.705600000001</v>
      </c>
    </row>
    <row r="40" spans="1:8" s="7" customFormat="1" ht="24" x14ac:dyDescent="0.2">
      <c r="A40" s="126" t="s">
        <v>14</v>
      </c>
      <c r="B40" s="416" t="s">
        <v>4</v>
      </c>
      <c r="C40" s="417">
        <v>2</v>
      </c>
      <c r="D40" s="418">
        <v>0.77</v>
      </c>
      <c r="E40" s="407">
        <v>937.7</v>
      </c>
      <c r="F40" s="374">
        <v>1444.06</v>
      </c>
      <c r="G40" s="375">
        <f>E40</f>
        <v>937.7</v>
      </c>
      <c r="H40" s="376">
        <v>1444.058</v>
      </c>
    </row>
    <row r="41" spans="1:8" s="7" customFormat="1" ht="24" x14ac:dyDescent="0.2">
      <c r="A41" s="166" t="s">
        <v>257</v>
      </c>
      <c r="B41" s="15" t="s">
        <v>4</v>
      </c>
      <c r="C41" s="122">
        <v>4</v>
      </c>
      <c r="D41" s="419">
        <v>9.4E-2</v>
      </c>
      <c r="E41" s="408">
        <v>937.7</v>
      </c>
      <c r="F41" s="378">
        <v>352.58</v>
      </c>
      <c r="G41" s="375">
        <f>E41</f>
        <v>937.7</v>
      </c>
      <c r="H41" s="379">
        <v>176.2876</v>
      </c>
    </row>
    <row r="42" spans="1:8" s="7" customFormat="1" ht="17.25" x14ac:dyDescent="0.2">
      <c r="A42" s="404" t="s">
        <v>33</v>
      </c>
      <c r="B42" s="89" t="s">
        <v>4</v>
      </c>
      <c r="C42" s="212" t="s">
        <v>66</v>
      </c>
      <c r="D42" s="290"/>
      <c r="E42" s="409"/>
      <c r="F42" s="255">
        <v>26620.29</v>
      </c>
      <c r="G42" s="382"/>
      <c r="H42" s="255">
        <v>11218.36</v>
      </c>
    </row>
    <row r="43" spans="1:8" s="7" customFormat="1" ht="13.5" x14ac:dyDescent="0.2">
      <c r="A43" s="405" t="s">
        <v>373</v>
      </c>
      <c r="B43" s="15" t="s">
        <v>4</v>
      </c>
      <c r="C43" s="122">
        <v>1</v>
      </c>
      <c r="D43" s="279" t="s">
        <v>464</v>
      </c>
      <c r="E43" s="408">
        <v>0</v>
      </c>
      <c r="F43" s="378">
        <v>0</v>
      </c>
      <c r="G43" s="223">
        <v>5.0999999999999996</v>
      </c>
      <c r="H43" s="379">
        <v>11218.36</v>
      </c>
    </row>
    <row r="44" spans="1:8" s="7" customFormat="1" ht="14.25" thickBot="1" x14ac:dyDescent="0.25">
      <c r="A44" s="406" t="s">
        <v>258</v>
      </c>
      <c r="B44" s="35"/>
      <c r="C44" s="24"/>
      <c r="D44" s="290"/>
      <c r="E44" s="410">
        <v>0</v>
      </c>
      <c r="F44" s="381">
        <v>26620.29</v>
      </c>
      <c r="G44" s="382"/>
      <c r="H44" s="255">
        <v>0</v>
      </c>
    </row>
    <row r="45" spans="1:8" s="9" customFormat="1" ht="26.25" thickBot="1" x14ac:dyDescent="0.25">
      <c r="A45" s="123" t="s">
        <v>37</v>
      </c>
      <c r="B45" s="413"/>
      <c r="C45" s="414"/>
      <c r="D45" s="415"/>
      <c r="E45" s="221"/>
      <c r="F45" s="246">
        <v>253.97</v>
      </c>
      <c r="G45" s="221"/>
      <c r="H45" s="246">
        <v>253.96799999999999</v>
      </c>
    </row>
    <row r="46" spans="1:8" s="18" customFormat="1" ht="48.75" thickBot="1" x14ac:dyDescent="0.25">
      <c r="A46" s="233" t="s">
        <v>38</v>
      </c>
      <c r="B46" s="121" t="s">
        <v>4</v>
      </c>
      <c r="C46" s="122">
        <v>1</v>
      </c>
      <c r="D46" s="453">
        <v>0.52</v>
      </c>
      <c r="E46" s="373">
        <v>488.4</v>
      </c>
      <c r="F46" s="374">
        <v>253.97</v>
      </c>
      <c r="G46" s="375">
        <v>488.4</v>
      </c>
      <c r="H46" s="376">
        <v>253.96799999999999</v>
      </c>
    </row>
    <row r="47" spans="1:8" s="9" customFormat="1" ht="26.25" thickBot="1" x14ac:dyDescent="0.25">
      <c r="A47" s="131" t="s">
        <v>39</v>
      </c>
      <c r="B47" s="124"/>
      <c r="C47" s="125"/>
      <c r="D47" s="275"/>
      <c r="E47" s="221"/>
      <c r="F47" s="246">
        <v>61310.559999999998</v>
      </c>
      <c r="G47" s="221"/>
      <c r="H47" s="246">
        <v>7094.3710999999994</v>
      </c>
    </row>
    <row r="48" spans="1:8" s="7" customFormat="1" ht="38.25" customHeight="1" x14ac:dyDescent="0.2">
      <c r="A48" s="41" t="s">
        <v>40</v>
      </c>
      <c r="B48" s="235" t="s">
        <v>63</v>
      </c>
      <c r="C48" s="24" t="s">
        <v>67</v>
      </c>
      <c r="D48" s="453">
        <v>3.1E-2</v>
      </c>
      <c r="E48" s="373">
        <v>6608.1</v>
      </c>
      <c r="F48" s="374">
        <v>204.85</v>
      </c>
      <c r="G48" s="375">
        <v>6608.1</v>
      </c>
      <c r="H48" s="376">
        <v>204.8511</v>
      </c>
    </row>
    <row r="49" spans="1:8" s="7" customFormat="1" ht="16.5" x14ac:dyDescent="0.2">
      <c r="A49" s="136" t="s">
        <v>33</v>
      </c>
      <c r="B49" s="90"/>
      <c r="C49" s="24" t="s">
        <v>66</v>
      </c>
      <c r="D49" s="452"/>
      <c r="E49" s="382"/>
      <c r="F49" s="255">
        <v>61105.71</v>
      </c>
      <c r="G49" s="382"/>
      <c r="H49" s="255">
        <v>6889.5199999999995</v>
      </c>
    </row>
    <row r="50" spans="1:8" s="7" customFormat="1" ht="13.5" x14ac:dyDescent="0.2">
      <c r="A50" s="139" t="s">
        <v>287</v>
      </c>
      <c r="B50" s="121" t="s">
        <v>3</v>
      </c>
      <c r="C50" s="236">
        <v>1</v>
      </c>
      <c r="D50" s="451" t="s">
        <v>464</v>
      </c>
      <c r="E50" s="377">
        <v>3</v>
      </c>
      <c r="F50" s="378">
        <v>61105.71</v>
      </c>
      <c r="G50" s="223">
        <v>1</v>
      </c>
      <c r="H50" s="379">
        <v>6219.28</v>
      </c>
    </row>
    <row r="51" spans="1:8" s="7" customFormat="1" ht="14.25" thickBot="1" x14ac:dyDescent="0.25">
      <c r="A51" s="138" t="s">
        <v>222</v>
      </c>
      <c r="B51" s="121" t="s">
        <v>4</v>
      </c>
      <c r="C51" s="236">
        <v>1</v>
      </c>
      <c r="D51" s="451">
        <v>167.56</v>
      </c>
      <c r="E51" s="377">
        <v>0</v>
      </c>
      <c r="F51" s="378">
        <v>0</v>
      </c>
      <c r="G51" s="223">
        <v>4</v>
      </c>
      <c r="H51" s="379">
        <v>670.24</v>
      </c>
    </row>
    <row r="52" spans="1:8" s="9" customFormat="1" ht="26.25" thickBot="1" x14ac:dyDescent="0.25">
      <c r="A52" s="131" t="s">
        <v>41</v>
      </c>
      <c r="B52" s="124"/>
      <c r="C52" s="125"/>
      <c r="D52" s="275"/>
      <c r="E52" s="221"/>
      <c r="F52" s="246">
        <v>1050.69</v>
      </c>
      <c r="G52" s="221"/>
      <c r="H52" s="246">
        <v>0</v>
      </c>
    </row>
    <row r="53" spans="1:8" s="7" customFormat="1" ht="37.5" customHeight="1" thickBot="1" x14ac:dyDescent="0.25">
      <c r="A53" s="133" t="s">
        <v>42</v>
      </c>
      <c r="B53" s="141" t="s">
        <v>63</v>
      </c>
      <c r="C53" s="145">
        <v>1</v>
      </c>
      <c r="D53" s="453">
        <v>0.159</v>
      </c>
      <c r="E53" s="373">
        <v>6608.1</v>
      </c>
      <c r="F53" s="374">
        <v>1050.69</v>
      </c>
      <c r="G53" s="375">
        <v>0</v>
      </c>
      <c r="H53" s="376">
        <v>0</v>
      </c>
    </row>
    <row r="54" spans="1:8" s="9" customFormat="1" ht="26.25" thickBot="1" x14ac:dyDescent="0.25">
      <c r="A54" s="134" t="s">
        <v>43</v>
      </c>
      <c r="B54" s="135"/>
      <c r="C54" s="239"/>
      <c r="D54" s="454"/>
      <c r="E54" s="221"/>
      <c r="F54" s="246">
        <v>237.89</v>
      </c>
      <c r="G54" s="221"/>
      <c r="H54" s="246">
        <v>70537.071599999996</v>
      </c>
    </row>
    <row r="55" spans="1:8" s="7" customFormat="1" ht="16.5" x14ac:dyDescent="0.2">
      <c r="A55" s="106" t="s">
        <v>44</v>
      </c>
      <c r="B55" s="36" t="s">
        <v>63</v>
      </c>
      <c r="C55" s="229"/>
      <c r="D55" s="453">
        <v>3.6000000000000004E-2</v>
      </c>
      <c r="E55" s="373">
        <v>6608.1</v>
      </c>
      <c r="F55" s="374">
        <v>237.89</v>
      </c>
      <c r="G55" s="375">
        <v>6608.1</v>
      </c>
      <c r="H55" s="376">
        <v>237.89159999999998</v>
      </c>
    </row>
    <row r="56" spans="1:8" s="7" customFormat="1" x14ac:dyDescent="0.2">
      <c r="A56" s="136" t="s">
        <v>319</v>
      </c>
      <c r="B56" s="89"/>
      <c r="C56" s="24"/>
      <c r="D56" s="453"/>
      <c r="E56" s="254"/>
      <c r="F56" s="255">
        <v>0</v>
      </c>
      <c r="G56" s="254"/>
      <c r="H56" s="255">
        <v>70299.179999999993</v>
      </c>
    </row>
    <row r="57" spans="1:8" s="7" customFormat="1" ht="14.25" thickBot="1" x14ac:dyDescent="0.25">
      <c r="A57" s="55" t="s">
        <v>402</v>
      </c>
      <c r="B57" s="15" t="s">
        <v>3</v>
      </c>
      <c r="C57" s="28"/>
      <c r="D57" s="278" t="s">
        <v>464</v>
      </c>
      <c r="E57" s="377">
        <v>0</v>
      </c>
      <c r="F57" s="378">
        <v>0</v>
      </c>
      <c r="G57" s="223">
        <v>3</v>
      </c>
      <c r="H57" s="379">
        <v>70299.179999999993</v>
      </c>
    </row>
    <row r="58" spans="1:8" s="9" customFormat="1" ht="26.25" thickBot="1" x14ac:dyDescent="0.25">
      <c r="A58" s="31" t="s">
        <v>45</v>
      </c>
      <c r="B58" s="34"/>
      <c r="C58" s="240"/>
      <c r="D58" s="280"/>
      <c r="E58" s="384"/>
      <c r="F58" s="400">
        <v>23808.85</v>
      </c>
      <c r="G58" s="221"/>
      <c r="H58" s="246">
        <f>H59+H60</f>
        <v>10157.251</v>
      </c>
    </row>
    <row r="59" spans="1:8" s="7" customFormat="1" ht="56.25" x14ac:dyDescent="0.2">
      <c r="A59" s="112" t="s">
        <v>46</v>
      </c>
      <c r="B59" s="36" t="s">
        <v>147</v>
      </c>
      <c r="C59" s="26" t="s">
        <v>67</v>
      </c>
      <c r="D59" s="453">
        <v>4.5860000000000003</v>
      </c>
      <c r="E59" s="373">
        <v>63</v>
      </c>
      <c r="F59" s="374">
        <v>577.84</v>
      </c>
      <c r="G59" s="375">
        <v>63</v>
      </c>
      <c r="H59" s="376">
        <v>288.91800000000001</v>
      </c>
    </row>
    <row r="60" spans="1:8" s="7" customFormat="1" ht="13.5" x14ac:dyDescent="0.2">
      <c r="A60" s="142" t="s">
        <v>47</v>
      </c>
      <c r="B60" s="15"/>
      <c r="C60" s="25"/>
      <c r="D60" s="452"/>
      <c r="E60" s="377">
        <v>0</v>
      </c>
      <c r="F60" s="381">
        <v>23231.01</v>
      </c>
      <c r="G60" s="254"/>
      <c r="H60" s="255">
        <f>H65+H66</f>
        <v>9868.3330000000005</v>
      </c>
    </row>
    <row r="61" spans="1:8" s="7" customFormat="1" ht="13.5" x14ac:dyDescent="0.2">
      <c r="A61" s="138" t="s">
        <v>365</v>
      </c>
      <c r="B61" s="141" t="s">
        <v>3</v>
      </c>
      <c r="C61" s="145">
        <v>1</v>
      </c>
      <c r="D61" s="451">
        <v>4185</v>
      </c>
      <c r="E61" s="377">
        <v>3</v>
      </c>
      <c r="F61" s="378">
        <v>12555</v>
      </c>
      <c r="G61" s="223">
        <v>0</v>
      </c>
      <c r="H61" s="379">
        <v>0</v>
      </c>
    </row>
    <row r="62" spans="1:8" s="7" customFormat="1" ht="13.5" x14ac:dyDescent="0.2">
      <c r="A62" s="143" t="s">
        <v>235</v>
      </c>
      <c r="B62" s="141" t="s">
        <v>3</v>
      </c>
      <c r="C62" s="145">
        <v>1</v>
      </c>
      <c r="D62" s="451">
        <v>1895.52</v>
      </c>
      <c r="E62" s="377">
        <v>4</v>
      </c>
      <c r="F62" s="378">
        <v>7582.08</v>
      </c>
      <c r="G62" s="223">
        <v>0</v>
      </c>
      <c r="H62" s="379">
        <v>0</v>
      </c>
    </row>
    <row r="63" spans="1:8" s="7" customFormat="1" ht="13.5" x14ac:dyDescent="0.2">
      <c r="A63" s="146" t="s">
        <v>293</v>
      </c>
      <c r="B63" s="242" t="s">
        <v>3</v>
      </c>
      <c r="C63" s="145">
        <v>1</v>
      </c>
      <c r="D63" s="451">
        <v>407.4</v>
      </c>
      <c r="E63" s="377">
        <v>1</v>
      </c>
      <c r="F63" s="378">
        <v>407.4</v>
      </c>
      <c r="G63" s="223">
        <v>0</v>
      </c>
      <c r="H63" s="379">
        <v>0</v>
      </c>
    </row>
    <row r="64" spans="1:8" s="7" customFormat="1" ht="13.5" x14ac:dyDescent="0.2">
      <c r="A64" s="146" t="s">
        <v>294</v>
      </c>
      <c r="B64" s="242" t="s">
        <v>3</v>
      </c>
      <c r="C64" s="145">
        <v>1</v>
      </c>
      <c r="D64" s="451">
        <v>246.55</v>
      </c>
      <c r="E64" s="377">
        <v>1</v>
      </c>
      <c r="F64" s="378">
        <v>246.55</v>
      </c>
      <c r="G64" s="223">
        <v>0</v>
      </c>
      <c r="H64" s="379">
        <v>0</v>
      </c>
    </row>
    <row r="65" spans="1:8" s="7" customFormat="1" ht="13.5" x14ac:dyDescent="0.2">
      <c r="A65" s="146" t="s">
        <v>295</v>
      </c>
      <c r="B65" s="242" t="s">
        <v>4</v>
      </c>
      <c r="C65" s="145">
        <v>1</v>
      </c>
      <c r="D65" s="451">
        <v>1072.71</v>
      </c>
      <c r="E65" s="377">
        <v>1.1000000000000001</v>
      </c>
      <c r="F65" s="378">
        <v>1179.98</v>
      </c>
      <c r="G65" s="223">
        <v>1.1099999999999999</v>
      </c>
      <c r="H65" s="379">
        <v>1081.1392000000001</v>
      </c>
    </row>
    <row r="66" spans="1:8" s="7" customFormat="1" x14ac:dyDescent="0.2">
      <c r="A66" s="243" t="s">
        <v>199</v>
      </c>
      <c r="B66" s="244" t="s">
        <v>200</v>
      </c>
      <c r="C66" s="186"/>
      <c r="D66" s="282"/>
      <c r="E66" s="386"/>
      <c r="F66" s="445">
        <v>1260</v>
      </c>
      <c r="G66" s="254"/>
      <c r="H66" s="255">
        <v>8787.1938000000009</v>
      </c>
    </row>
    <row r="67" spans="1:8" s="7" customFormat="1" ht="13.5" x14ac:dyDescent="0.2">
      <c r="A67" s="234" t="s">
        <v>455</v>
      </c>
      <c r="B67" s="15" t="s">
        <v>147</v>
      </c>
      <c r="C67" s="25"/>
      <c r="D67" s="272" t="s">
        <v>464</v>
      </c>
      <c r="E67" s="377">
        <v>0</v>
      </c>
      <c r="F67" s="378">
        <v>0</v>
      </c>
      <c r="G67" s="223">
        <v>3</v>
      </c>
      <c r="H67" s="379">
        <v>4540.2299999999996</v>
      </c>
    </row>
    <row r="68" spans="1:8" ht="13.5" x14ac:dyDescent="0.2">
      <c r="A68" s="81" t="s">
        <v>419</v>
      </c>
      <c r="B68" s="42" t="s">
        <v>3</v>
      </c>
      <c r="C68" s="25"/>
      <c r="D68" s="272">
        <v>162.62</v>
      </c>
      <c r="E68" s="377">
        <v>0</v>
      </c>
      <c r="F68" s="378">
        <v>0</v>
      </c>
      <c r="G68" s="223">
        <v>1</v>
      </c>
      <c r="H68" s="379">
        <v>162.62</v>
      </c>
    </row>
    <row r="69" spans="1:8" ht="13.5" x14ac:dyDescent="0.2">
      <c r="A69" s="81" t="s">
        <v>420</v>
      </c>
      <c r="B69" s="42" t="s">
        <v>3</v>
      </c>
      <c r="C69" s="25"/>
      <c r="D69" s="272">
        <v>1375.16</v>
      </c>
      <c r="E69" s="377">
        <v>0</v>
      </c>
      <c r="F69" s="378">
        <v>0</v>
      </c>
      <c r="G69" s="223">
        <v>1</v>
      </c>
      <c r="H69" s="379">
        <v>812.35</v>
      </c>
    </row>
    <row r="70" spans="1:8" ht="13.5" x14ac:dyDescent="0.2">
      <c r="A70" s="63" t="s">
        <v>442</v>
      </c>
      <c r="B70" s="42" t="s">
        <v>4</v>
      </c>
      <c r="C70" s="25"/>
      <c r="D70" s="272">
        <v>841.1</v>
      </c>
      <c r="E70" s="377">
        <v>0</v>
      </c>
      <c r="F70" s="378">
        <v>0</v>
      </c>
      <c r="G70" s="223">
        <v>0.68</v>
      </c>
      <c r="H70" s="379">
        <v>571.94800000000009</v>
      </c>
    </row>
    <row r="71" spans="1:8" s="7" customFormat="1" ht="13.5" x14ac:dyDescent="0.2">
      <c r="A71" s="323" t="s">
        <v>261</v>
      </c>
      <c r="B71" s="42" t="s">
        <v>3</v>
      </c>
      <c r="C71" s="25"/>
      <c r="D71" s="272">
        <v>123.52</v>
      </c>
      <c r="E71" s="377">
        <v>0</v>
      </c>
      <c r="F71" s="378">
        <v>0</v>
      </c>
      <c r="G71" s="223">
        <v>2</v>
      </c>
      <c r="H71" s="379">
        <v>153.58000000000001</v>
      </c>
    </row>
    <row r="72" spans="1:8" s="7" customFormat="1" ht="13.5" x14ac:dyDescent="0.2">
      <c r="A72" s="211" t="s">
        <v>237</v>
      </c>
      <c r="B72" s="42" t="s">
        <v>4</v>
      </c>
      <c r="C72" s="25"/>
      <c r="D72" s="272">
        <v>671</v>
      </c>
      <c r="E72" s="377">
        <v>0</v>
      </c>
      <c r="F72" s="378">
        <v>0</v>
      </c>
      <c r="G72" s="223">
        <v>1.28</v>
      </c>
      <c r="H72" s="379">
        <v>469.76</v>
      </c>
    </row>
    <row r="73" spans="1:8" s="7" customFormat="1" ht="13.5" x14ac:dyDescent="0.2">
      <c r="A73" s="211" t="s">
        <v>262</v>
      </c>
      <c r="B73" s="42" t="s">
        <v>3</v>
      </c>
      <c r="C73" s="25"/>
      <c r="D73" s="272">
        <v>1501.94</v>
      </c>
      <c r="E73" s="377">
        <v>0</v>
      </c>
      <c r="F73" s="378">
        <v>0</v>
      </c>
      <c r="G73" s="223">
        <v>1</v>
      </c>
      <c r="H73" s="379">
        <v>1260</v>
      </c>
    </row>
    <row r="74" spans="1:8" s="7" customFormat="1" ht="13.5" x14ac:dyDescent="0.2">
      <c r="A74" s="63" t="s">
        <v>432</v>
      </c>
      <c r="B74" s="54" t="s">
        <v>4</v>
      </c>
      <c r="C74" s="25"/>
      <c r="D74" s="272">
        <v>370.68</v>
      </c>
      <c r="E74" s="377">
        <v>0</v>
      </c>
      <c r="F74" s="378">
        <v>0</v>
      </c>
      <c r="G74" s="223">
        <v>0.62</v>
      </c>
      <c r="H74" s="379">
        <v>229.82159999999999</v>
      </c>
    </row>
    <row r="75" spans="1:8" s="7" customFormat="1" ht="14.25" thickBot="1" x14ac:dyDescent="0.25">
      <c r="A75" s="100" t="s">
        <v>453</v>
      </c>
      <c r="B75" s="54" t="s">
        <v>4</v>
      </c>
      <c r="C75" s="25"/>
      <c r="D75" s="272">
        <v>246.59</v>
      </c>
      <c r="E75" s="377">
        <v>0</v>
      </c>
      <c r="F75" s="378">
        <v>0</v>
      </c>
      <c r="G75" s="223">
        <v>2.38</v>
      </c>
      <c r="H75" s="379">
        <v>586.88419999999996</v>
      </c>
    </row>
    <row r="76" spans="1:8" s="9" customFormat="1" ht="26.25" customHeight="1" thickBot="1" x14ac:dyDescent="0.25">
      <c r="A76" s="523" t="s">
        <v>48</v>
      </c>
      <c r="B76" s="524"/>
      <c r="C76" s="524"/>
      <c r="D76" s="525"/>
      <c r="E76" s="221"/>
      <c r="F76" s="246">
        <v>669648.38</v>
      </c>
      <c r="G76" s="221"/>
      <c r="H76" s="246">
        <v>649052.38900000008</v>
      </c>
    </row>
    <row r="77" spans="1:8" s="116" customFormat="1" ht="26.25" thickBot="1" x14ac:dyDescent="0.25">
      <c r="A77" s="324" t="s">
        <v>49</v>
      </c>
      <c r="B77" s="426"/>
      <c r="C77" s="427"/>
      <c r="D77" s="456"/>
      <c r="E77" s="198">
        <v>3</v>
      </c>
      <c r="F77" s="199">
        <v>175837.37</v>
      </c>
      <c r="G77" s="94">
        <v>3</v>
      </c>
      <c r="H77" s="246">
        <v>175180.71000000002</v>
      </c>
    </row>
    <row r="78" spans="1:8" s="9" customFormat="1" ht="26.25" thickBot="1" x14ac:dyDescent="0.25">
      <c r="A78" s="131" t="s">
        <v>212</v>
      </c>
      <c r="B78" s="124"/>
      <c r="C78" s="125"/>
      <c r="D78" s="275"/>
      <c r="E78" s="198">
        <v>0</v>
      </c>
      <c r="F78" s="199">
        <v>15243.42</v>
      </c>
      <c r="G78" s="221"/>
      <c r="H78" s="246">
        <v>7875.32</v>
      </c>
    </row>
    <row r="79" spans="1:8" s="7" customFormat="1" ht="16.5" customHeight="1" x14ac:dyDescent="0.2">
      <c r="A79" s="137" t="s">
        <v>213</v>
      </c>
      <c r="B79" s="141" t="s">
        <v>445</v>
      </c>
      <c r="C79" s="111">
        <v>3</v>
      </c>
      <c r="D79" s="451">
        <v>37.21</v>
      </c>
      <c r="E79" s="373">
        <v>120</v>
      </c>
      <c r="F79" s="374">
        <v>13393.8</v>
      </c>
      <c r="G79" s="375">
        <v>204</v>
      </c>
      <c r="H79" s="376">
        <v>6217</v>
      </c>
    </row>
    <row r="80" spans="1:8" s="7" customFormat="1" ht="13.5" x14ac:dyDescent="0.2">
      <c r="A80" s="149" t="s">
        <v>47</v>
      </c>
      <c r="B80" s="141"/>
      <c r="C80" s="150"/>
      <c r="D80" s="452"/>
      <c r="E80" s="377">
        <v>0</v>
      </c>
      <c r="F80" s="388">
        <v>1849.62</v>
      </c>
      <c r="G80" s="254"/>
      <c r="H80" s="379">
        <v>1658.3200000000002</v>
      </c>
    </row>
    <row r="81" spans="1:8" s="7" customFormat="1" ht="13.5" x14ac:dyDescent="0.2">
      <c r="A81" s="139" t="s">
        <v>50</v>
      </c>
      <c r="B81" s="141" t="s">
        <v>284</v>
      </c>
      <c r="C81" s="247">
        <v>1</v>
      </c>
      <c r="D81" s="451">
        <v>61.65</v>
      </c>
      <c r="E81" s="377">
        <v>30</v>
      </c>
      <c r="F81" s="378">
        <v>1849.62</v>
      </c>
      <c r="G81" s="223">
        <v>36</v>
      </c>
      <c r="H81" s="379">
        <v>2219.4</v>
      </c>
    </row>
    <row r="82" spans="1:8" s="7" customFormat="1" ht="18" thickBot="1" x14ac:dyDescent="0.25">
      <c r="A82" s="139" t="s">
        <v>447</v>
      </c>
      <c r="B82" s="141" t="s">
        <v>297</v>
      </c>
      <c r="C82" s="248" t="s">
        <v>68</v>
      </c>
      <c r="D82" s="268"/>
      <c r="E82" s="383">
        <v>0</v>
      </c>
      <c r="F82" s="389">
        <v>0</v>
      </c>
      <c r="G82" s="390">
        <v>0</v>
      </c>
      <c r="H82" s="391">
        <v>-561.07999999999993</v>
      </c>
    </row>
    <row r="83" spans="1:8" s="9" customFormat="1" ht="39" thickBot="1" x14ac:dyDescent="0.25">
      <c r="A83" s="31" t="s">
        <v>51</v>
      </c>
      <c r="B83" s="38"/>
      <c r="C83" s="49"/>
      <c r="D83" s="284"/>
      <c r="E83" s="392"/>
      <c r="F83" s="393">
        <v>172713.22999999998</v>
      </c>
      <c r="G83" s="392"/>
      <c r="H83" s="393">
        <v>141097.361</v>
      </c>
    </row>
    <row r="84" spans="1:8" s="7" customFormat="1" ht="33.75" x14ac:dyDescent="0.2">
      <c r="A84" s="151" t="s">
        <v>52</v>
      </c>
      <c r="B84" s="36"/>
      <c r="C84" s="32"/>
      <c r="D84" s="268"/>
      <c r="E84" s="373">
        <v>0</v>
      </c>
      <c r="F84" s="374">
        <v>15914.95</v>
      </c>
      <c r="G84" s="394"/>
      <c r="H84" s="376">
        <v>7695.0089999999991</v>
      </c>
    </row>
    <row r="85" spans="1:8" s="7" customFormat="1" ht="13.5" x14ac:dyDescent="0.2">
      <c r="A85" s="68" t="s">
        <v>15</v>
      </c>
      <c r="B85" s="15" t="s">
        <v>4</v>
      </c>
      <c r="C85" s="145">
        <v>1</v>
      </c>
      <c r="D85" s="285">
        <v>1.24</v>
      </c>
      <c r="E85" s="377">
        <v>6608.1</v>
      </c>
      <c r="F85" s="378">
        <v>8194.0400000000009</v>
      </c>
      <c r="G85" s="223">
        <v>0</v>
      </c>
      <c r="H85" s="379">
        <v>0</v>
      </c>
    </row>
    <row r="86" spans="1:8" s="18" customFormat="1" ht="13.5" x14ac:dyDescent="0.2">
      <c r="A86" s="69" t="s">
        <v>16</v>
      </c>
      <c r="B86" s="56" t="s">
        <v>4</v>
      </c>
      <c r="C86" s="111">
        <v>12</v>
      </c>
      <c r="D86" s="285">
        <v>0.51</v>
      </c>
      <c r="E86" s="377">
        <v>693.9</v>
      </c>
      <c r="F86" s="378">
        <v>4246.67</v>
      </c>
      <c r="G86" s="223">
        <v>693.9</v>
      </c>
      <c r="H86" s="379">
        <v>4239.7289999999994</v>
      </c>
    </row>
    <row r="87" spans="1:8" s="18" customFormat="1" ht="13.5" x14ac:dyDescent="0.2">
      <c r="A87" s="70" t="s">
        <v>17</v>
      </c>
      <c r="B87" s="56" t="s">
        <v>18</v>
      </c>
      <c r="C87" s="111">
        <v>12</v>
      </c>
      <c r="D87" s="285">
        <v>72.38</v>
      </c>
      <c r="E87" s="377">
        <v>4</v>
      </c>
      <c r="F87" s="378">
        <v>3474.24</v>
      </c>
      <c r="G87" s="223">
        <v>4</v>
      </c>
      <c r="H87" s="379">
        <v>3455.2799999999997</v>
      </c>
    </row>
    <row r="88" spans="1:8" s="7" customFormat="1" ht="13.5" x14ac:dyDescent="0.2">
      <c r="A88" s="249" t="s">
        <v>47</v>
      </c>
      <c r="B88" s="250"/>
      <c r="C88" s="150"/>
      <c r="D88" s="268"/>
      <c r="E88" s="377">
        <v>0</v>
      </c>
      <c r="F88" s="381">
        <v>106823.24</v>
      </c>
      <c r="G88" s="251"/>
      <c r="H88" s="252">
        <f>102440.52+H99</f>
        <v>103763.2</v>
      </c>
    </row>
    <row r="89" spans="1:8" s="7" customFormat="1" ht="13.5" x14ac:dyDescent="0.2">
      <c r="A89" s="152" t="s">
        <v>325</v>
      </c>
      <c r="B89" s="141"/>
      <c r="C89" s="165"/>
      <c r="D89" s="452"/>
      <c r="E89" s="380"/>
      <c r="F89" s="381">
        <v>18163.560000000001</v>
      </c>
      <c r="G89" s="254"/>
      <c r="H89" s="255">
        <v>0</v>
      </c>
    </row>
    <row r="90" spans="1:8" s="7" customFormat="1" ht="13.5" x14ac:dyDescent="0.2">
      <c r="A90" s="104" t="s">
        <v>379</v>
      </c>
      <c r="B90" s="141" t="s">
        <v>162</v>
      </c>
      <c r="C90" s="165">
        <v>1</v>
      </c>
      <c r="D90" s="457">
        <v>1132.3800000000001</v>
      </c>
      <c r="E90" s="377">
        <v>6</v>
      </c>
      <c r="F90" s="378">
        <v>6794.28</v>
      </c>
      <c r="G90" s="223">
        <v>0</v>
      </c>
      <c r="H90" s="379">
        <v>0</v>
      </c>
    </row>
    <row r="91" spans="1:8" s="7" customFormat="1" ht="13.5" x14ac:dyDescent="0.2">
      <c r="A91" s="104" t="s">
        <v>380</v>
      </c>
      <c r="B91" s="141" t="s">
        <v>162</v>
      </c>
      <c r="C91" s="165">
        <v>1</v>
      </c>
      <c r="D91" s="457">
        <v>1421.16</v>
      </c>
      <c r="E91" s="377">
        <v>8</v>
      </c>
      <c r="F91" s="378">
        <v>11369.28</v>
      </c>
      <c r="G91" s="223">
        <v>0</v>
      </c>
      <c r="H91" s="379">
        <v>0</v>
      </c>
    </row>
    <row r="92" spans="1:8" s="7" customFormat="1" ht="13.5" x14ac:dyDescent="0.2">
      <c r="A92" s="152" t="s">
        <v>330</v>
      </c>
      <c r="B92" s="141"/>
      <c r="C92" s="165"/>
      <c r="D92" s="458"/>
      <c r="E92" s="380"/>
      <c r="F92" s="381">
        <v>37674.54</v>
      </c>
      <c r="G92" s="254"/>
      <c r="H92" s="255">
        <f>SUM(H94:H95)</f>
        <v>3701.5</v>
      </c>
    </row>
    <row r="93" spans="1:8" s="7" customFormat="1" ht="13.5" x14ac:dyDescent="0.2">
      <c r="A93" s="104" t="s">
        <v>327</v>
      </c>
      <c r="B93" s="141" t="s">
        <v>162</v>
      </c>
      <c r="C93" s="165">
        <v>1</v>
      </c>
      <c r="D93" s="457">
        <v>1676.1</v>
      </c>
      <c r="E93" s="377">
        <v>6</v>
      </c>
      <c r="F93" s="378">
        <v>10056.6</v>
      </c>
      <c r="G93" s="223">
        <v>0</v>
      </c>
      <c r="H93" s="379">
        <v>0</v>
      </c>
    </row>
    <row r="94" spans="1:8" s="7" customFormat="1" ht="13.5" x14ac:dyDescent="0.2">
      <c r="A94" s="104" t="s">
        <v>376</v>
      </c>
      <c r="B94" s="141" t="s">
        <v>3</v>
      </c>
      <c r="C94" s="165">
        <v>1</v>
      </c>
      <c r="D94" s="457">
        <v>661.34</v>
      </c>
      <c r="E94" s="377">
        <v>10</v>
      </c>
      <c r="F94" s="378">
        <v>6613.4</v>
      </c>
      <c r="G94" s="223">
        <v>3</v>
      </c>
      <c r="H94" s="379">
        <v>1984.02</v>
      </c>
    </row>
    <row r="95" spans="1:8" s="7" customFormat="1" ht="13.5" x14ac:dyDescent="0.2">
      <c r="A95" s="104" t="s">
        <v>377</v>
      </c>
      <c r="B95" s="141" t="s">
        <v>3</v>
      </c>
      <c r="C95" s="165">
        <v>1</v>
      </c>
      <c r="D95" s="457">
        <v>858.74</v>
      </c>
      <c r="E95" s="377">
        <v>5</v>
      </c>
      <c r="F95" s="378">
        <v>4293.7</v>
      </c>
      <c r="G95" s="223">
        <v>2</v>
      </c>
      <c r="H95" s="379">
        <v>1717.48</v>
      </c>
    </row>
    <row r="96" spans="1:8" s="7" customFormat="1" ht="13.5" x14ac:dyDescent="0.2">
      <c r="A96" s="153" t="s">
        <v>298</v>
      </c>
      <c r="B96" s="141" t="s">
        <v>3</v>
      </c>
      <c r="C96" s="165">
        <v>1</v>
      </c>
      <c r="D96" s="457">
        <v>5969.33</v>
      </c>
      <c r="E96" s="377">
        <v>2</v>
      </c>
      <c r="F96" s="378">
        <v>11938.66</v>
      </c>
      <c r="G96" s="223">
        <v>0</v>
      </c>
      <c r="H96" s="379">
        <v>0</v>
      </c>
    </row>
    <row r="97" spans="1:8" s="7" customFormat="1" ht="13.5" x14ac:dyDescent="0.2">
      <c r="A97" s="153" t="s">
        <v>331</v>
      </c>
      <c r="B97" s="141" t="s">
        <v>3</v>
      </c>
      <c r="C97" s="165">
        <v>1</v>
      </c>
      <c r="D97" s="457">
        <v>2386.09</v>
      </c>
      <c r="E97" s="377">
        <v>2</v>
      </c>
      <c r="F97" s="378">
        <v>4772.18</v>
      </c>
      <c r="G97" s="223">
        <v>0</v>
      </c>
      <c r="H97" s="379">
        <v>0</v>
      </c>
    </row>
    <row r="98" spans="1:8" s="7" customFormat="1" ht="13.5" x14ac:dyDescent="0.2">
      <c r="A98" s="154" t="s">
        <v>407</v>
      </c>
      <c r="B98" s="141"/>
      <c r="C98" s="165"/>
      <c r="D98" s="458"/>
      <c r="E98" s="377"/>
      <c r="F98" s="381">
        <v>7531.4</v>
      </c>
      <c r="G98" s="254"/>
      <c r="H98" s="255">
        <f>H100+H99</f>
        <v>1447.64</v>
      </c>
    </row>
    <row r="99" spans="1:8" s="7" customFormat="1" ht="13.5" x14ac:dyDescent="0.2">
      <c r="A99" s="104" t="s">
        <v>332</v>
      </c>
      <c r="B99" s="141" t="s">
        <v>3</v>
      </c>
      <c r="C99" s="165">
        <v>1</v>
      </c>
      <c r="D99" s="457">
        <v>661.34</v>
      </c>
      <c r="E99" s="377">
        <v>10</v>
      </c>
      <c r="F99" s="378">
        <v>6613.4</v>
      </c>
      <c r="G99" s="223">
        <v>2</v>
      </c>
      <c r="H99" s="379">
        <v>1322.68</v>
      </c>
    </row>
    <row r="100" spans="1:8" s="7" customFormat="1" ht="13.5" x14ac:dyDescent="0.2">
      <c r="A100" s="104" t="s">
        <v>333</v>
      </c>
      <c r="B100" s="141" t="s">
        <v>3</v>
      </c>
      <c r="C100" s="165">
        <v>1</v>
      </c>
      <c r="D100" s="457">
        <v>62.48</v>
      </c>
      <c r="E100" s="377">
        <v>5</v>
      </c>
      <c r="F100" s="378">
        <v>312.39999999999998</v>
      </c>
      <c r="G100" s="223">
        <v>2</v>
      </c>
      <c r="H100" s="379">
        <v>124.96</v>
      </c>
    </row>
    <row r="101" spans="1:8" s="7" customFormat="1" ht="13.5" x14ac:dyDescent="0.2">
      <c r="A101" s="104" t="s">
        <v>334</v>
      </c>
      <c r="B101" s="141" t="s">
        <v>3</v>
      </c>
      <c r="C101" s="165">
        <v>1</v>
      </c>
      <c r="D101" s="457">
        <v>65.66</v>
      </c>
      <c r="E101" s="377">
        <v>5</v>
      </c>
      <c r="F101" s="378">
        <v>328.3</v>
      </c>
      <c r="G101" s="223">
        <v>0</v>
      </c>
      <c r="H101" s="379">
        <v>0</v>
      </c>
    </row>
    <row r="102" spans="1:8" s="7" customFormat="1" ht="13.5" x14ac:dyDescent="0.2">
      <c r="A102" s="104" t="s">
        <v>335</v>
      </c>
      <c r="B102" s="141" t="s">
        <v>3</v>
      </c>
      <c r="C102" s="165">
        <v>1</v>
      </c>
      <c r="D102" s="457">
        <v>55.46</v>
      </c>
      <c r="E102" s="377">
        <v>5</v>
      </c>
      <c r="F102" s="378">
        <v>277.3</v>
      </c>
      <c r="G102" s="223">
        <v>0</v>
      </c>
      <c r="H102" s="379">
        <v>0</v>
      </c>
    </row>
    <row r="103" spans="1:8" s="7" customFormat="1" ht="13.5" x14ac:dyDescent="0.2">
      <c r="A103" s="154" t="s">
        <v>409</v>
      </c>
      <c r="B103" s="141"/>
      <c r="C103" s="165"/>
      <c r="D103" s="458"/>
      <c r="E103" s="377">
        <v>1</v>
      </c>
      <c r="F103" s="381">
        <v>1268.58</v>
      </c>
      <c r="G103" s="254"/>
      <c r="H103" s="255">
        <v>0</v>
      </c>
    </row>
    <row r="104" spans="1:8" s="7" customFormat="1" ht="13.5" x14ac:dyDescent="0.2">
      <c r="A104" s="104" t="s">
        <v>340</v>
      </c>
      <c r="B104" s="141" t="s">
        <v>3</v>
      </c>
      <c r="C104" s="165">
        <v>1</v>
      </c>
      <c r="D104" s="457">
        <v>1268.58</v>
      </c>
      <c r="E104" s="377">
        <v>1</v>
      </c>
      <c r="F104" s="378">
        <v>1268.58</v>
      </c>
      <c r="G104" s="223">
        <v>0</v>
      </c>
      <c r="H104" s="379">
        <v>0</v>
      </c>
    </row>
    <row r="105" spans="1:8" s="7" customFormat="1" ht="13.5" x14ac:dyDescent="0.2">
      <c r="A105" s="154" t="s">
        <v>410</v>
      </c>
      <c r="B105" s="141"/>
      <c r="C105" s="165"/>
      <c r="D105" s="458"/>
      <c r="E105" s="377"/>
      <c r="F105" s="381">
        <v>6851.46</v>
      </c>
      <c r="G105" s="254"/>
      <c r="H105" s="255">
        <v>0</v>
      </c>
    </row>
    <row r="106" spans="1:8" s="7" customFormat="1" ht="13.5" x14ac:dyDescent="0.2">
      <c r="A106" s="104" t="s">
        <v>341</v>
      </c>
      <c r="B106" s="141" t="s">
        <v>3</v>
      </c>
      <c r="C106" s="165">
        <v>1</v>
      </c>
      <c r="D106" s="457">
        <v>1965.12</v>
      </c>
      <c r="E106" s="377">
        <v>3</v>
      </c>
      <c r="F106" s="378">
        <v>5895.36</v>
      </c>
      <c r="G106" s="223">
        <v>0</v>
      </c>
      <c r="H106" s="379">
        <v>0</v>
      </c>
    </row>
    <row r="107" spans="1:8" s="7" customFormat="1" ht="13.5" x14ac:dyDescent="0.2">
      <c r="A107" s="104" t="s">
        <v>342</v>
      </c>
      <c r="B107" s="141" t="s">
        <v>3</v>
      </c>
      <c r="C107" s="165">
        <v>1</v>
      </c>
      <c r="D107" s="457">
        <v>119.04</v>
      </c>
      <c r="E107" s="377">
        <v>3</v>
      </c>
      <c r="F107" s="378">
        <v>357.12</v>
      </c>
      <c r="G107" s="223">
        <v>0</v>
      </c>
      <c r="H107" s="379">
        <v>0</v>
      </c>
    </row>
    <row r="108" spans="1:8" s="7" customFormat="1" ht="13.5" x14ac:dyDescent="0.2">
      <c r="A108" s="104" t="s">
        <v>343</v>
      </c>
      <c r="B108" s="141" t="s">
        <v>3</v>
      </c>
      <c r="C108" s="165">
        <v>1</v>
      </c>
      <c r="D108" s="457">
        <v>115.64</v>
      </c>
      <c r="E108" s="377">
        <v>3</v>
      </c>
      <c r="F108" s="378">
        <v>346.92</v>
      </c>
      <c r="G108" s="223">
        <v>0</v>
      </c>
      <c r="H108" s="379">
        <v>0</v>
      </c>
    </row>
    <row r="109" spans="1:8" s="7" customFormat="1" ht="13.5" x14ac:dyDescent="0.2">
      <c r="A109" s="104" t="s">
        <v>344</v>
      </c>
      <c r="B109" s="141" t="s">
        <v>3</v>
      </c>
      <c r="C109" s="165">
        <v>1</v>
      </c>
      <c r="D109" s="457">
        <v>84.02</v>
      </c>
      <c r="E109" s="377">
        <v>3</v>
      </c>
      <c r="F109" s="378">
        <v>252.06</v>
      </c>
      <c r="G109" s="223">
        <v>0</v>
      </c>
      <c r="H109" s="379">
        <v>0</v>
      </c>
    </row>
    <row r="110" spans="1:8" s="7" customFormat="1" ht="13.5" x14ac:dyDescent="0.2">
      <c r="A110" s="155" t="s">
        <v>254</v>
      </c>
      <c r="B110" s="141"/>
      <c r="C110" s="165"/>
      <c r="D110" s="452"/>
      <c r="E110" s="377"/>
      <c r="F110" s="381">
        <v>5397.78</v>
      </c>
      <c r="G110" s="223">
        <v>0</v>
      </c>
      <c r="H110" s="379">
        <v>0</v>
      </c>
    </row>
    <row r="111" spans="1:8" s="7" customFormat="1" ht="13.5" x14ac:dyDescent="0.2">
      <c r="A111" s="156" t="s">
        <v>424</v>
      </c>
      <c r="B111" s="141" t="s">
        <v>3</v>
      </c>
      <c r="C111" s="165">
        <v>1</v>
      </c>
      <c r="D111" s="457">
        <v>899.63</v>
      </c>
      <c r="E111" s="377">
        <v>6</v>
      </c>
      <c r="F111" s="378">
        <v>5397.78</v>
      </c>
      <c r="G111" s="223">
        <v>0</v>
      </c>
      <c r="H111" s="379">
        <v>0</v>
      </c>
    </row>
    <row r="112" spans="1:8" s="7" customFormat="1" ht="13.5" x14ac:dyDescent="0.2">
      <c r="A112" s="155" t="s">
        <v>345</v>
      </c>
      <c r="B112" s="141"/>
      <c r="C112" s="165"/>
      <c r="D112" s="458"/>
      <c r="E112" s="377">
        <v>10</v>
      </c>
      <c r="F112" s="381">
        <v>7732.7</v>
      </c>
      <c r="G112" s="439">
        <v>0</v>
      </c>
      <c r="H112" s="255">
        <f>H113</f>
        <v>1546.54</v>
      </c>
    </row>
    <row r="113" spans="1:8" s="7" customFormat="1" ht="13.5" x14ac:dyDescent="0.2">
      <c r="A113" s="157" t="s">
        <v>255</v>
      </c>
      <c r="B113" s="141" t="s">
        <v>3</v>
      </c>
      <c r="C113" s="165">
        <v>1</v>
      </c>
      <c r="D113" s="457">
        <v>773.27</v>
      </c>
      <c r="E113" s="377"/>
      <c r="F113" s="378">
        <v>7732.7</v>
      </c>
      <c r="G113" s="223">
        <v>2</v>
      </c>
      <c r="H113" s="379">
        <v>1546.54</v>
      </c>
    </row>
    <row r="114" spans="1:8" s="7" customFormat="1" x14ac:dyDescent="0.2">
      <c r="A114" s="160" t="s">
        <v>225</v>
      </c>
      <c r="B114" s="54"/>
      <c r="C114" s="33"/>
      <c r="D114" s="458">
        <v>0.28000000000000003</v>
      </c>
      <c r="E114" s="395">
        <v>6608.1</v>
      </c>
      <c r="F114" s="388">
        <v>22203.22</v>
      </c>
      <c r="G114" s="254"/>
      <c r="H114" s="255">
        <v>97067.521999999997</v>
      </c>
    </row>
    <row r="115" spans="1:8" s="7" customFormat="1" ht="13.5" x14ac:dyDescent="0.2">
      <c r="A115" s="328" t="s">
        <v>385</v>
      </c>
      <c r="B115" s="42" t="s">
        <v>162</v>
      </c>
      <c r="C115" s="24">
        <v>1</v>
      </c>
      <c r="D115" s="290">
        <v>867.36</v>
      </c>
      <c r="E115" s="377">
        <v>0</v>
      </c>
      <c r="F115" s="378">
        <v>0</v>
      </c>
      <c r="G115" s="223">
        <v>1.2</v>
      </c>
      <c r="H115" s="379">
        <v>1040.8319999999999</v>
      </c>
    </row>
    <row r="116" spans="1:8" s="7" customFormat="1" ht="13.5" x14ac:dyDescent="0.2">
      <c r="A116" s="328" t="s">
        <v>265</v>
      </c>
      <c r="B116" s="42" t="s">
        <v>162</v>
      </c>
      <c r="C116" s="24">
        <v>1</v>
      </c>
      <c r="D116" s="290">
        <v>1045.5</v>
      </c>
      <c r="E116" s="377">
        <v>0</v>
      </c>
      <c r="F116" s="378">
        <v>0</v>
      </c>
      <c r="G116" s="223">
        <v>0.5</v>
      </c>
      <c r="H116" s="379">
        <v>522.75</v>
      </c>
    </row>
    <row r="117" spans="1:8" s="13" customFormat="1" ht="13.5" x14ac:dyDescent="0.2">
      <c r="A117" s="337" t="s">
        <v>321</v>
      </c>
      <c r="B117" s="53" t="s">
        <v>185</v>
      </c>
      <c r="C117" s="33"/>
      <c r="D117" s="272">
        <v>183.3</v>
      </c>
      <c r="E117" s="377">
        <v>0</v>
      </c>
      <c r="F117" s="378">
        <v>0</v>
      </c>
      <c r="G117" s="223">
        <v>483</v>
      </c>
      <c r="H117" s="379">
        <v>86805.200000000012</v>
      </c>
    </row>
    <row r="118" spans="1:8" s="13" customFormat="1" ht="13.5" x14ac:dyDescent="0.2">
      <c r="A118" s="338" t="s">
        <v>164</v>
      </c>
      <c r="B118" s="105" t="s">
        <v>3</v>
      </c>
      <c r="C118" s="33"/>
      <c r="D118" s="272">
        <v>719.12</v>
      </c>
      <c r="E118" s="377">
        <v>0</v>
      </c>
      <c r="F118" s="378">
        <v>0</v>
      </c>
      <c r="G118" s="223">
        <v>2</v>
      </c>
      <c r="H118" s="379">
        <v>1438.24</v>
      </c>
    </row>
    <row r="119" spans="1:8" s="13" customFormat="1" ht="13.5" x14ac:dyDescent="0.2">
      <c r="A119" s="338" t="s">
        <v>166</v>
      </c>
      <c r="B119" s="105" t="s">
        <v>3</v>
      </c>
      <c r="C119" s="33"/>
      <c r="D119" s="272">
        <v>69.62</v>
      </c>
      <c r="E119" s="377">
        <v>0</v>
      </c>
      <c r="F119" s="378">
        <v>0</v>
      </c>
      <c r="G119" s="223">
        <v>1</v>
      </c>
      <c r="H119" s="379">
        <v>69.62</v>
      </c>
    </row>
    <row r="120" spans="1:8" s="13" customFormat="1" ht="13.5" x14ac:dyDescent="0.2">
      <c r="A120" s="234" t="s">
        <v>179</v>
      </c>
      <c r="B120" s="42" t="s">
        <v>147</v>
      </c>
      <c r="C120" s="33"/>
      <c r="D120" s="272">
        <v>798.97</v>
      </c>
      <c r="E120" s="377">
        <v>0</v>
      </c>
      <c r="F120" s="378">
        <v>0</v>
      </c>
      <c r="G120" s="223">
        <v>6</v>
      </c>
      <c r="H120" s="379">
        <v>4742.42</v>
      </c>
    </row>
    <row r="121" spans="1:8" s="13" customFormat="1" ht="13.5" x14ac:dyDescent="0.2">
      <c r="A121" s="320" t="s">
        <v>180</v>
      </c>
      <c r="B121" s="42" t="s">
        <v>147</v>
      </c>
      <c r="C121" s="33"/>
      <c r="D121" s="272">
        <v>413.63</v>
      </c>
      <c r="E121" s="377">
        <v>0</v>
      </c>
      <c r="F121" s="378">
        <v>0</v>
      </c>
      <c r="G121" s="223">
        <v>5</v>
      </c>
      <c r="H121" s="379">
        <v>2068.1499999999996</v>
      </c>
    </row>
    <row r="122" spans="1:8" s="13" customFormat="1" ht="13.5" x14ac:dyDescent="0.2">
      <c r="A122" s="328" t="s">
        <v>183</v>
      </c>
      <c r="B122" s="42" t="s">
        <v>147</v>
      </c>
      <c r="C122" s="33"/>
      <c r="D122" s="272">
        <v>126.77</v>
      </c>
      <c r="E122" s="377">
        <v>0</v>
      </c>
      <c r="F122" s="378">
        <v>0</v>
      </c>
      <c r="G122" s="223">
        <v>3</v>
      </c>
      <c r="H122" s="379">
        <v>380.31</v>
      </c>
    </row>
    <row r="123" spans="1:8" s="13" customFormat="1" ht="36" x14ac:dyDescent="0.2">
      <c r="A123" s="106" t="s">
        <v>53</v>
      </c>
      <c r="B123" s="161" t="s">
        <v>18</v>
      </c>
      <c r="C123" s="162">
        <v>24</v>
      </c>
      <c r="D123" s="452">
        <v>62.24</v>
      </c>
      <c r="E123" s="377">
        <v>4</v>
      </c>
      <c r="F123" s="381">
        <v>5975.04</v>
      </c>
      <c r="G123" s="223">
        <v>4</v>
      </c>
      <c r="H123" s="255">
        <v>5598.7199999999993</v>
      </c>
    </row>
    <row r="124" spans="1:8" s="13" customFormat="1" x14ac:dyDescent="0.2">
      <c r="A124" s="345" t="s">
        <v>226</v>
      </c>
      <c r="B124" s="15" t="s">
        <v>18</v>
      </c>
      <c r="C124" s="33"/>
      <c r="D124" s="452">
        <v>11000</v>
      </c>
      <c r="E124" s="395">
        <v>4</v>
      </c>
      <c r="F124" s="388">
        <v>44000</v>
      </c>
      <c r="G124" s="254"/>
      <c r="H124" s="252">
        <v>24040.43</v>
      </c>
    </row>
    <row r="125" spans="1:8" s="13" customFormat="1" ht="13.5" x14ac:dyDescent="0.2">
      <c r="A125" s="346" t="s">
        <v>382</v>
      </c>
      <c r="B125" s="44" t="s">
        <v>4</v>
      </c>
      <c r="C125" s="33"/>
      <c r="D125" s="272">
        <v>436.53</v>
      </c>
      <c r="E125" s="377">
        <v>0</v>
      </c>
      <c r="F125" s="378">
        <v>0</v>
      </c>
      <c r="G125" s="223">
        <v>4</v>
      </c>
      <c r="H125" s="379">
        <v>1746.12</v>
      </c>
    </row>
    <row r="126" spans="1:8" s="13" customFormat="1" ht="13.5" x14ac:dyDescent="0.2">
      <c r="A126" s="346" t="s">
        <v>227</v>
      </c>
      <c r="B126" s="44" t="s">
        <v>147</v>
      </c>
      <c r="C126" s="33"/>
      <c r="D126" s="272">
        <v>1232.6199999999999</v>
      </c>
      <c r="E126" s="377">
        <v>0</v>
      </c>
      <c r="F126" s="378">
        <v>0</v>
      </c>
      <c r="G126" s="223">
        <v>2</v>
      </c>
      <c r="H126" s="379">
        <v>2465.2399999999998</v>
      </c>
    </row>
    <row r="127" spans="1:8" s="13" customFormat="1" ht="13.5" x14ac:dyDescent="0.2">
      <c r="A127" s="346" t="s">
        <v>451</v>
      </c>
      <c r="B127" s="42" t="s">
        <v>147</v>
      </c>
      <c r="C127" s="33"/>
      <c r="D127" s="272">
        <v>1131.42</v>
      </c>
      <c r="E127" s="377">
        <v>0</v>
      </c>
      <c r="F127" s="378">
        <v>0</v>
      </c>
      <c r="G127" s="223">
        <v>5</v>
      </c>
      <c r="H127" s="379">
        <v>5657.1</v>
      </c>
    </row>
    <row r="128" spans="1:8" s="7" customFormat="1" ht="13.5" x14ac:dyDescent="0.2">
      <c r="A128" s="347" t="s">
        <v>163</v>
      </c>
      <c r="B128" s="44" t="s">
        <v>147</v>
      </c>
      <c r="C128" s="33"/>
      <c r="D128" s="272">
        <v>79.400000000000006</v>
      </c>
      <c r="E128" s="377">
        <v>0</v>
      </c>
      <c r="F128" s="378">
        <v>0</v>
      </c>
      <c r="G128" s="223">
        <v>146</v>
      </c>
      <c r="H128" s="379">
        <v>11457.2</v>
      </c>
    </row>
    <row r="129" spans="1:8" s="7" customFormat="1" ht="13.5" x14ac:dyDescent="0.2">
      <c r="A129" s="438" t="s">
        <v>177</v>
      </c>
      <c r="B129" s="53" t="s">
        <v>147</v>
      </c>
      <c r="C129" s="33"/>
      <c r="D129" s="272">
        <v>65.760000000000005</v>
      </c>
      <c r="E129" s="377">
        <v>0</v>
      </c>
      <c r="F129" s="378">
        <v>0</v>
      </c>
      <c r="G129" s="223">
        <v>6</v>
      </c>
      <c r="H129" s="379">
        <v>394.56000000000006</v>
      </c>
    </row>
    <row r="130" spans="1:8" s="7" customFormat="1" ht="13.5" x14ac:dyDescent="0.2">
      <c r="A130" s="234" t="s">
        <v>179</v>
      </c>
      <c r="B130" s="42" t="s">
        <v>147</v>
      </c>
      <c r="C130" s="33"/>
      <c r="D130" s="272">
        <v>798.97</v>
      </c>
      <c r="E130" s="377">
        <v>0</v>
      </c>
      <c r="F130" s="378">
        <v>0</v>
      </c>
      <c r="G130" s="223">
        <v>1</v>
      </c>
      <c r="H130" s="379">
        <v>798.97</v>
      </c>
    </row>
    <row r="131" spans="1:8" s="7" customFormat="1" ht="14.25" thickBot="1" x14ac:dyDescent="0.25">
      <c r="A131" s="344" t="s">
        <v>183</v>
      </c>
      <c r="B131" s="42" t="s">
        <v>147</v>
      </c>
      <c r="C131" s="33"/>
      <c r="D131" s="272">
        <v>126.77</v>
      </c>
      <c r="E131" s="377">
        <v>0</v>
      </c>
      <c r="F131" s="378">
        <v>0</v>
      </c>
      <c r="G131" s="223">
        <v>12</v>
      </c>
      <c r="H131" s="379">
        <v>1521.24</v>
      </c>
    </row>
    <row r="132" spans="1:8" s="7" customFormat="1" ht="26.25" thickBot="1" x14ac:dyDescent="0.25">
      <c r="A132" s="86" t="s">
        <v>216</v>
      </c>
      <c r="B132" s="34"/>
      <c r="C132" s="29"/>
      <c r="D132" s="295"/>
      <c r="E132" s="221"/>
      <c r="F132" s="246">
        <v>103736.51999999999</v>
      </c>
      <c r="G132" s="221"/>
      <c r="H132" s="246">
        <v>102433.73999999998</v>
      </c>
    </row>
    <row r="133" spans="1:8" s="6" customFormat="1" ht="13.5" x14ac:dyDescent="0.2">
      <c r="A133" s="106" t="s">
        <v>348</v>
      </c>
      <c r="B133" s="167" t="s">
        <v>284</v>
      </c>
      <c r="C133" s="168">
        <v>1</v>
      </c>
      <c r="D133" s="296">
        <v>20.38</v>
      </c>
      <c r="E133" s="373">
        <v>3470</v>
      </c>
      <c r="F133" s="374">
        <v>70718.600000000006</v>
      </c>
      <c r="G133" s="375">
        <v>3470</v>
      </c>
      <c r="H133" s="376">
        <v>70718.599999999991</v>
      </c>
    </row>
    <row r="134" spans="1:8" s="17" customFormat="1" ht="13.5" x14ac:dyDescent="0.2">
      <c r="A134" s="63" t="s">
        <v>54</v>
      </c>
      <c r="B134" s="171" t="s">
        <v>18</v>
      </c>
      <c r="C134" s="145">
        <v>1</v>
      </c>
      <c r="D134" s="457">
        <v>868.52</v>
      </c>
      <c r="E134" s="377">
        <v>4</v>
      </c>
      <c r="F134" s="378">
        <v>3474.08</v>
      </c>
      <c r="G134" s="223">
        <v>3</v>
      </c>
      <c r="H134" s="379">
        <v>2605.56</v>
      </c>
    </row>
    <row r="135" spans="1:8" s="6" customFormat="1" ht="13.5" x14ac:dyDescent="0.2">
      <c r="A135" s="55" t="s">
        <v>350</v>
      </c>
      <c r="B135" s="171" t="s">
        <v>18</v>
      </c>
      <c r="C135" s="145">
        <v>1</v>
      </c>
      <c r="D135" s="298">
        <v>434.26</v>
      </c>
      <c r="E135" s="377">
        <v>4</v>
      </c>
      <c r="F135" s="378">
        <v>1737.04</v>
      </c>
      <c r="G135" s="223">
        <v>4</v>
      </c>
      <c r="H135" s="379">
        <v>1737.04</v>
      </c>
    </row>
    <row r="136" spans="1:8" s="7" customFormat="1" ht="13.5" x14ac:dyDescent="0.2">
      <c r="A136" s="63" t="s">
        <v>351</v>
      </c>
      <c r="B136" s="171" t="s">
        <v>18</v>
      </c>
      <c r="C136" s="145">
        <v>1</v>
      </c>
      <c r="D136" s="298">
        <v>434.26</v>
      </c>
      <c r="E136" s="377">
        <v>4</v>
      </c>
      <c r="F136" s="378">
        <v>1737.04</v>
      </c>
      <c r="G136" s="223">
        <v>3</v>
      </c>
      <c r="H136" s="379">
        <v>1302.78</v>
      </c>
    </row>
    <row r="137" spans="1:8" s="9" customFormat="1" ht="24.75" thickBot="1" x14ac:dyDescent="0.25">
      <c r="A137" s="55" t="s">
        <v>55</v>
      </c>
      <c r="B137" s="170" t="s">
        <v>64</v>
      </c>
      <c r="C137" s="111">
        <v>1</v>
      </c>
      <c r="D137" s="299">
        <v>0.96</v>
      </c>
      <c r="E137" s="377">
        <v>27156</v>
      </c>
      <c r="F137" s="378">
        <v>26069.759999999998</v>
      </c>
      <c r="G137" s="223">
        <v>27156</v>
      </c>
      <c r="H137" s="379">
        <v>26069.759999999998</v>
      </c>
    </row>
    <row r="138" spans="1:8" s="13" customFormat="1" ht="26.25" thickBot="1" x14ac:dyDescent="0.25">
      <c r="A138" s="174" t="s">
        <v>303</v>
      </c>
      <c r="B138" s="67"/>
      <c r="C138" s="29"/>
      <c r="D138" s="266"/>
      <c r="E138" s="94"/>
      <c r="F138" s="246">
        <v>10401.48</v>
      </c>
      <c r="G138" s="94"/>
      <c r="H138" s="246">
        <v>11654.99</v>
      </c>
    </row>
    <row r="139" spans="1:8" s="13" customFormat="1" ht="13.5" x14ac:dyDescent="0.2">
      <c r="A139" s="106" t="s">
        <v>214</v>
      </c>
      <c r="B139" s="175" t="s">
        <v>302</v>
      </c>
      <c r="C139" s="176">
        <v>12</v>
      </c>
      <c r="D139" s="285">
        <v>700</v>
      </c>
      <c r="E139" s="373">
        <v>1</v>
      </c>
      <c r="F139" s="374">
        <v>8546.52</v>
      </c>
      <c r="G139" s="375">
        <v>1</v>
      </c>
      <c r="H139" s="376">
        <v>8280</v>
      </c>
    </row>
    <row r="140" spans="1:8" s="13" customFormat="1" ht="13.5" x14ac:dyDescent="0.2">
      <c r="A140" s="106" t="s">
        <v>215</v>
      </c>
      <c r="B140" s="177" t="s">
        <v>302</v>
      </c>
      <c r="C140" s="145">
        <v>12</v>
      </c>
      <c r="D140" s="285">
        <v>154.58000000000001</v>
      </c>
      <c r="E140" s="377">
        <v>1</v>
      </c>
      <c r="F140" s="378">
        <v>1854.96</v>
      </c>
      <c r="G140" s="223">
        <v>1</v>
      </c>
      <c r="H140" s="379">
        <v>1845.47</v>
      </c>
    </row>
    <row r="141" spans="1:8" s="13" customFormat="1" ht="14.25" thickBot="1" x14ac:dyDescent="0.25">
      <c r="A141" s="106" t="s">
        <v>413</v>
      </c>
      <c r="B141" s="172" t="s">
        <v>302</v>
      </c>
      <c r="C141" s="178">
        <v>12</v>
      </c>
      <c r="D141" s="268">
        <v>64.06</v>
      </c>
      <c r="E141" s="377">
        <v>0</v>
      </c>
      <c r="F141" s="378">
        <v>0</v>
      </c>
      <c r="G141" s="223">
        <v>2</v>
      </c>
      <c r="H141" s="379">
        <v>1529.52</v>
      </c>
    </row>
    <row r="142" spans="1:8" s="19" customFormat="1" ht="26.25" thickBot="1" x14ac:dyDescent="0.25">
      <c r="A142" s="179" t="s">
        <v>304</v>
      </c>
      <c r="B142" s="34"/>
      <c r="C142" s="29"/>
      <c r="D142" s="266"/>
      <c r="E142" s="221"/>
      <c r="F142" s="246">
        <v>33347.32</v>
      </c>
      <c r="G142" s="221"/>
      <c r="H142" s="246">
        <v>56515.884000000005</v>
      </c>
    </row>
    <row r="143" spans="1:8" s="20" customFormat="1" ht="24" x14ac:dyDescent="0.2">
      <c r="A143" s="180" t="s">
        <v>56</v>
      </c>
      <c r="B143" s="164" t="s">
        <v>63</v>
      </c>
      <c r="C143" s="145" t="s">
        <v>21</v>
      </c>
      <c r="D143" s="300"/>
      <c r="E143" s="373">
        <v>6608.1</v>
      </c>
      <c r="F143" s="442">
        <v>16990.41</v>
      </c>
      <c r="G143" s="515">
        <v>6608.1</v>
      </c>
      <c r="H143" s="444">
        <v>16990.41</v>
      </c>
    </row>
    <row r="144" spans="1:8" s="9" customFormat="1" ht="24" x14ac:dyDescent="0.2">
      <c r="A144" s="181" t="s">
        <v>57</v>
      </c>
      <c r="B144" s="182"/>
      <c r="C144" s="145"/>
      <c r="D144" s="300"/>
      <c r="E144" s="377">
        <v>0</v>
      </c>
      <c r="F144" s="378">
        <v>7105.57</v>
      </c>
      <c r="G144" s="254"/>
      <c r="H144" s="379">
        <v>7066.1939999999986</v>
      </c>
    </row>
    <row r="145" spans="1:8" s="9" customFormat="1" ht="13.5" x14ac:dyDescent="0.2">
      <c r="A145" s="183" t="s">
        <v>19</v>
      </c>
      <c r="B145" s="182" t="s">
        <v>69</v>
      </c>
      <c r="C145" s="145">
        <v>12</v>
      </c>
      <c r="D145" s="301">
        <v>13.03</v>
      </c>
      <c r="E145" s="377">
        <v>30</v>
      </c>
      <c r="F145" s="378">
        <v>4690.8</v>
      </c>
      <c r="G145" s="223">
        <v>30</v>
      </c>
      <c r="H145" s="379">
        <v>4665.2999999999993</v>
      </c>
    </row>
    <row r="146" spans="1:8" s="9" customFormat="1" ht="13.5" x14ac:dyDescent="0.2">
      <c r="A146" s="183" t="s">
        <v>20</v>
      </c>
      <c r="B146" s="182" t="s">
        <v>4</v>
      </c>
      <c r="C146" s="145">
        <v>12</v>
      </c>
      <c r="D146" s="301">
        <v>0.28999999999999998</v>
      </c>
      <c r="E146" s="377">
        <v>693.9</v>
      </c>
      <c r="F146" s="378">
        <v>2414.77</v>
      </c>
      <c r="G146" s="223">
        <v>693.9</v>
      </c>
      <c r="H146" s="379">
        <v>2400.8939999999993</v>
      </c>
    </row>
    <row r="147" spans="1:8" s="9" customFormat="1" ht="36" x14ac:dyDescent="0.2">
      <c r="A147" s="133" t="s">
        <v>305</v>
      </c>
      <c r="B147" s="182"/>
      <c r="C147" s="145" t="s">
        <v>306</v>
      </c>
      <c r="D147" s="300"/>
      <c r="E147" s="377">
        <v>0</v>
      </c>
      <c r="F147" s="381">
        <v>9251.34</v>
      </c>
      <c r="G147" s="254"/>
      <c r="H147" s="255">
        <v>32459.280000000002</v>
      </c>
    </row>
    <row r="148" spans="1:8" s="9" customFormat="1" ht="13.5" x14ac:dyDescent="0.2">
      <c r="A148" s="100" t="s">
        <v>148</v>
      </c>
      <c r="B148" s="59" t="s">
        <v>3</v>
      </c>
      <c r="C148" s="24"/>
      <c r="D148" s="272">
        <v>2006.5</v>
      </c>
      <c r="E148" s="377">
        <v>0</v>
      </c>
      <c r="F148" s="378">
        <v>0</v>
      </c>
      <c r="G148" s="223">
        <v>1</v>
      </c>
      <c r="H148" s="379">
        <v>2778.34</v>
      </c>
    </row>
    <row r="149" spans="1:8" s="9" customFormat="1" ht="13.5" x14ac:dyDescent="0.2">
      <c r="A149" s="210" t="s">
        <v>384</v>
      </c>
      <c r="B149" s="35" t="s">
        <v>147</v>
      </c>
      <c r="C149" s="24"/>
      <c r="D149" s="272">
        <v>58.26</v>
      </c>
      <c r="E149" s="377">
        <v>0</v>
      </c>
      <c r="F149" s="378">
        <v>0</v>
      </c>
      <c r="G149" s="223">
        <v>384</v>
      </c>
      <c r="H149" s="379">
        <v>22371.84</v>
      </c>
    </row>
    <row r="150" spans="1:8" s="9" customFormat="1" ht="13.5" x14ac:dyDescent="0.2">
      <c r="A150" s="327" t="s">
        <v>149</v>
      </c>
      <c r="B150" s="35" t="s">
        <v>3</v>
      </c>
      <c r="C150" s="24"/>
      <c r="D150" s="272">
        <v>27.69</v>
      </c>
      <c r="E150" s="377">
        <v>0</v>
      </c>
      <c r="F150" s="378">
        <v>0</v>
      </c>
      <c r="G150" s="223">
        <v>32</v>
      </c>
      <c r="H150" s="379">
        <v>886.08</v>
      </c>
    </row>
    <row r="151" spans="1:8" s="9" customFormat="1" ht="13.5" x14ac:dyDescent="0.2">
      <c r="A151" s="327" t="s">
        <v>150</v>
      </c>
      <c r="B151" s="35" t="s">
        <v>147</v>
      </c>
      <c r="C151" s="24"/>
      <c r="D151" s="272">
        <v>3335</v>
      </c>
      <c r="E151" s="377">
        <v>0</v>
      </c>
      <c r="F151" s="378">
        <v>0</v>
      </c>
      <c r="G151" s="223">
        <v>1</v>
      </c>
      <c r="H151" s="379">
        <v>3335</v>
      </c>
    </row>
    <row r="152" spans="1:8" s="9" customFormat="1" ht="13.5" x14ac:dyDescent="0.2">
      <c r="A152" s="327" t="s">
        <v>153</v>
      </c>
      <c r="B152" s="35" t="s">
        <v>147</v>
      </c>
      <c r="C152" s="24"/>
      <c r="D152" s="272">
        <v>39.700000000000003</v>
      </c>
      <c r="E152" s="377">
        <v>0</v>
      </c>
      <c r="F152" s="378">
        <v>0</v>
      </c>
      <c r="G152" s="223">
        <v>4</v>
      </c>
      <c r="H152" s="379">
        <v>158.80000000000001</v>
      </c>
    </row>
    <row r="153" spans="1:8" s="9" customFormat="1" ht="13.5" x14ac:dyDescent="0.2">
      <c r="A153" s="327" t="s">
        <v>156</v>
      </c>
      <c r="B153" s="35" t="s">
        <v>147</v>
      </c>
      <c r="C153" s="24"/>
      <c r="D153" s="272">
        <v>218.27</v>
      </c>
      <c r="E153" s="377">
        <v>0</v>
      </c>
      <c r="F153" s="378">
        <v>0</v>
      </c>
      <c r="G153" s="223">
        <v>2</v>
      </c>
      <c r="H153" s="379">
        <v>436.27</v>
      </c>
    </row>
    <row r="154" spans="1:8" s="9" customFormat="1" ht="13.5" x14ac:dyDescent="0.2">
      <c r="A154" s="352" t="s">
        <v>463</v>
      </c>
      <c r="B154" s="35" t="s">
        <v>147</v>
      </c>
      <c r="C154" s="24"/>
      <c r="D154" s="272">
        <v>47.04</v>
      </c>
      <c r="E154" s="377">
        <v>0</v>
      </c>
      <c r="F154" s="378">
        <v>0</v>
      </c>
      <c r="G154" s="223">
        <v>40</v>
      </c>
      <c r="H154" s="379">
        <v>1884.48</v>
      </c>
    </row>
    <row r="155" spans="1:8" s="9" customFormat="1" ht="14.25" thickBot="1" x14ac:dyDescent="0.25">
      <c r="A155" s="210" t="s">
        <v>369</v>
      </c>
      <c r="B155" s="35" t="s">
        <v>3</v>
      </c>
      <c r="C155" s="24"/>
      <c r="D155" s="272">
        <v>608.47</v>
      </c>
      <c r="E155" s="377">
        <v>0</v>
      </c>
      <c r="F155" s="378">
        <v>0</v>
      </c>
      <c r="G155" s="223">
        <v>1</v>
      </c>
      <c r="H155" s="379">
        <v>608.47</v>
      </c>
    </row>
    <row r="156" spans="1:8" s="7" customFormat="1" ht="26.25" thickBot="1" x14ac:dyDescent="0.25">
      <c r="A156" s="179" t="s">
        <v>307</v>
      </c>
      <c r="B156" s="184"/>
      <c r="C156" s="185"/>
      <c r="D156" s="302"/>
      <c r="E156" s="221"/>
      <c r="F156" s="246">
        <v>26810.9</v>
      </c>
      <c r="G156" s="221"/>
      <c r="H156" s="246">
        <v>24082</v>
      </c>
    </row>
    <row r="157" spans="1:8" ht="24" x14ac:dyDescent="0.2">
      <c r="A157" s="137" t="s">
        <v>58</v>
      </c>
      <c r="B157" s="161" t="s">
        <v>63</v>
      </c>
      <c r="C157" s="186">
        <v>1</v>
      </c>
      <c r="D157" s="268" t="s">
        <v>464</v>
      </c>
      <c r="E157" s="373">
        <v>6608.1</v>
      </c>
      <c r="F157" s="374">
        <v>8810.9</v>
      </c>
      <c r="G157" s="375">
        <v>6608.1</v>
      </c>
      <c r="H157" s="376">
        <v>6082</v>
      </c>
    </row>
    <row r="158" spans="1:8" ht="14.25" thickBot="1" x14ac:dyDescent="0.25">
      <c r="A158" s="187" t="s">
        <v>308</v>
      </c>
      <c r="B158" s="182" t="s">
        <v>12</v>
      </c>
      <c r="C158" s="145">
        <v>1</v>
      </c>
      <c r="D158" s="300">
        <v>150</v>
      </c>
      <c r="E158" s="377">
        <v>120</v>
      </c>
      <c r="F158" s="378">
        <v>18000</v>
      </c>
      <c r="G158" s="223">
        <v>120</v>
      </c>
      <c r="H158" s="379">
        <v>18000</v>
      </c>
    </row>
    <row r="159" spans="1:8" s="9" customFormat="1" ht="24.75" customHeight="1" thickBot="1" x14ac:dyDescent="0.25">
      <c r="A159" s="188" t="s">
        <v>309</v>
      </c>
      <c r="B159" s="189"/>
      <c r="C159" s="190"/>
      <c r="D159" s="303"/>
      <c r="E159" s="221"/>
      <c r="F159" s="246">
        <v>131558.14000000001</v>
      </c>
      <c r="G159" s="221"/>
      <c r="H159" s="246">
        <v>130212.38399999999</v>
      </c>
    </row>
    <row r="160" spans="1:8" s="9" customFormat="1" ht="36" x14ac:dyDescent="0.2">
      <c r="A160" s="191" t="s">
        <v>23</v>
      </c>
      <c r="B160" s="192" t="s">
        <v>3</v>
      </c>
      <c r="C160" s="168">
        <v>12</v>
      </c>
      <c r="D160" s="460">
        <v>3436.68</v>
      </c>
      <c r="E160" s="373">
        <v>3</v>
      </c>
      <c r="F160" s="374">
        <v>123720.44</v>
      </c>
      <c r="G160" s="375">
        <v>3</v>
      </c>
      <c r="H160" s="376">
        <v>123051.23999999999</v>
      </c>
    </row>
    <row r="161" spans="1:8" s="8" customFormat="1" ht="14.25" x14ac:dyDescent="0.2">
      <c r="A161" s="353" t="s">
        <v>22</v>
      </c>
      <c r="B161" s="193" t="s">
        <v>3</v>
      </c>
      <c r="C161" s="111">
        <v>12</v>
      </c>
      <c r="D161" s="300">
        <v>9.7040000000000006</v>
      </c>
      <c r="E161" s="377">
        <v>3</v>
      </c>
      <c r="F161" s="378">
        <v>1026</v>
      </c>
      <c r="G161" s="223">
        <v>3</v>
      </c>
      <c r="H161" s="379">
        <v>349.43400000000008</v>
      </c>
    </row>
    <row r="162" spans="1:8" s="8" customFormat="1" ht="24.75" thickBot="1" x14ac:dyDescent="0.25">
      <c r="A162" s="354" t="s">
        <v>59</v>
      </c>
      <c r="B162" s="194" t="s">
        <v>3</v>
      </c>
      <c r="C162" s="173">
        <v>1</v>
      </c>
      <c r="D162" s="301">
        <v>2270.5700000000002</v>
      </c>
      <c r="E162" s="377">
        <v>3</v>
      </c>
      <c r="F162" s="378">
        <v>6811.7</v>
      </c>
      <c r="G162" s="223">
        <v>3</v>
      </c>
      <c r="H162" s="379">
        <v>6811.7100000000009</v>
      </c>
    </row>
    <row r="163" spans="1:8" ht="21" customHeight="1" thickBot="1" x14ac:dyDescent="0.25">
      <c r="A163" s="526" t="s">
        <v>60</v>
      </c>
      <c r="B163" s="527"/>
      <c r="C163" s="527"/>
      <c r="D163" s="528"/>
      <c r="E163" s="221"/>
      <c r="F163" s="246">
        <v>351885.74999999994</v>
      </c>
      <c r="G163" s="221"/>
      <c r="H163" s="246">
        <v>351191.39335999999</v>
      </c>
    </row>
    <row r="164" spans="1:8" s="7" customFormat="1" ht="26.25" thickBot="1" x14ac:dyDescent="0.25">
      <c r="A164" s="195" t="s">
        <v>310</v>
      </c>
      <c r="B164" s="107"/>
      <c r="C164" s="108"/>
      <c r="D164" s="305"/>
      <c r="E164" s="198">
        <v>915.4</v>
      </c>
      <c r="F164" s="199">
        <v>160541.57</v>
      </c>
      <c r="G164" s="221">
        <v>915.4</v>
      </c>
      <c r="H164" s="246">
        <v>159744.17540000001</v>
      </c>
    </row>
    <row r="165" spans="1:8" s="7" customFormat="1" ht="16.5" x14ac:dyDescent="0.2">
      <c r="A165" s="355" t="s">
        <v>218</v>
      </c>
      <c r="B165" s="61" t="s">
        <v>63</v>
      </c>
      <c r="C165" s="306" t="s">
        <v>323</v>
      </c>
      <c r="D165" s="295" t="s">
        <v>282</v>
      </c>
      <c r="E165" s="373">
        <v>6608.1</v>
      </c>
      <c r="F165" s="374">
        <v>152929.04</v>
      </c>
      <c r="G165" s="375">
        <v>6608.1</v>
      </c>
      <c r="H165" s="376">
        <v>152250.59</v>
      </c>
    </row>
    <row r="166" spans="1:8" ht="24.75" thickBot="1" x14ac:dyDescent="0.25">
      <c r="A166" s="196" t="s">
        <v>317</v>
      </c>
      <c r="B166" s="15" t="s">
        <v>63</v>
      </c>
      <c r="C166" s="87">
        <v>12</v>
      </c>
      <c r="D166" s="419">
        <v>9.6000000000000002E-2</v>
      </c>
      <c r="E166" s="377">
        <v>6608.1</v>
      </c>
      <c r="F166" s="378">
        <v>7612.53</v>
      </c>
      <c r="G166" s="223">
        <v>6608.1</v>
      </c>
      <c r="H166" s="379">
        <v>7493.5854000000008</v>
      </c>
    </row>
    <row r="167" spans="1:8" ht="51.75" thickBot="1" x14ac:dyDescent="0.25">
      <c r="A167" s="197" t="s">
        <v>311</v>
      </c>
      <c r="B167" s="60" t="s">
        <v>63</v>
      </c>
      <c r="C167" s="308" t="s">
        <v>229</v>
      </c>
      <c r="D167" s="266" t="s">
        <v>282</v>
      </c>
      <c r="E167" s="198">
        <v>2438</v>
      </c>
      <c r="F167" s="199">
        <v>135538.78</v>
      </c>
      <c r="G167" s="94">
        <v>2438</v>
      </c>
      <c r="H167" s="246">
        <v>134937.39000000001</v>
      </c>
    </row>
    <row r="168" spans="1:8" s="9" customFormat="1" ht="64.5" thickBot="1" x14ac:dyDescent="0.25">
      <c r="A168" s="200" t="s">
        <v>312</v>
      </c>
      <c r="B168" s="256" t="s">
        <v>63</v>
      </c>
      <c r="C168" s="82">
        <v>1</v>
      </c>
      <c r="D168" s="461">
        <v>3.4666666666666665E-3</v>
      </c>
      <c r="E168" s="198">
        <v>6608.1</v>
      </c>
      <c r="F168" s="199">
        <v>297.36</v>
      </c>
      <c r="G168" s="94">
        <v>6608.1</v>
      </c>
      <c r="H168" s="246">
        <v>274.89696000000004</v>
      </c>
    </row>
    <row r="169" spans="1:8" s="10" customFormat="1" ht="39" thickBot="1" x14ac:dyDescent="0.25">
      <c r="A169" s="179" t="s">
        <v>313</v>
      </c>
      <c r="B169" s="257" t="s">
        <v>63</v>
      </c>
      <c r="C169" s="83">
        <v>12</v>
      </c>
      <c r="D169" s="310">
        <v>0.77</v>
      </c>
      <c r="E169" s="198">
        <v>6608.1</v>
      </c>
      <c r="F169" s="199">
        <v>55508.04</v>
      </c>
      <c r="G169" s="94">
        <v>6608.1</v>
      </c>
      <c r="H169" s="246">
        <v>56234.931000000004</v>
      </c>
    </row>
    <row r="170" spans="1:8" s="7" customFormat="1" ht="16.5" thickBot="1" x14ac:dyDescent="0.25">
      <c r="A170" s="201" t="s">
        <v>61</v>
      </c>
      <c r="B170" s="202"/>
      <c r="C170" s="203"/>
      <c r="D170" s="462"/>
      <c r="E170" s="396"/>
      <c r="F170" s="397">
        <v>385384.39200000005</v>
      </c>
      <c r="G170" s="396"/>
      <c r="H170" s="397">
        <v>379635.34400000004</v>
      </c>
    </row>
    <row r="171" spans="1:8" ht="18" thickBot="1" x14ac:dyDescent="0.25">
      <c r="A171" s="109" t="s">
        <v>314</v>
      </c>
      <c r="B171" s="141" t="s">
        <v>63</v>
      </c>
      <c r="C171" s="111">
        <v>12</v>
      </c>
      <c r="D171" s="455">
        <v>4.8600000000000003</v>
      </c>
      <c r="E171" s="378">
        <v>6608.1</v>
      </c>
      <c r="F171" s="378">
        <v>385384.39200000005</v>
      </c>
      <c r="G171" s="376">
        <v>6608.1</v>
      </c>
      <c r="H171" s="376">
        <v>379635.34400000004</v>
      </c>
    </row>
    <row r="172" spans="1:8" s="7" customFormat="1" ht="15.75" thickBot="1" x14ac:dyDescent="0.25">
      <c r="A172" s="204" t="s">
        <v>247</v>
      </c>
      <c r="B172" s="62"/>
      <c r="C172" s="46"/>
      <c r="D172" s="313"/>
      <c r="E172" s="384">
        <v>0</v>
      </c>
      <c r="F172" s="385">
        <v>30037.31</v>
      </c>
      <c r="G172" s="258"/>
      <c r="H172" s="259">
        <v>107844.25</v>
      </c>
    </row>
    <row r="173" spans="1:8" s="7" customFormat="1" ht="14.25" thickBot="1" x14ac:dyDescent="0.25">
      <c r="A173" s="47" t="s">
        <v>353</v>
      </c>
      <c r="B173" s="34"/>
      <c r="C173" s="45"/>
      <c r="D173" s="314"/>
      <c r="E173" s="384">
        <v>0</v>
      </c>
      <c r="F173" s="385">
        <v>24639.75</v>
      </c>
      <c r="G173" s="261"/>
      <c r="H173" s="246">
        <v>107129.82</v>
      </c>
    </row>
    <row r="174" spans="1:8" s="7" customFormat="1" ht="13.5" x14ac:dyDescent="0.2">
      <c r="A174" s="210" t="s">
        <v>458</v>
      </c>
      <c r="B174" s="262" t="s">
        <v>3</v>
      </c>
      <c r="C174" s="208">
        <v>1</v>
      </c>
      <c r="D174" s="315">
        <v>6245.28</v>
      </c>
      <c r="E174" s="378">
        <v>0</v>
      </c>
      <c r="F174" s="378">
        <v>0</v>
      </c>
      <c r="G174" s="376">
        <v>0.3</v>
      </c>
      <c r="H174" s="376">
        <v>2821.54</v>
      </c>
    </row>
    <row r="175" spans="1:8" s="7" customFormat="1" ht="14.25" thickBot="1" x14ac:dyDescent="0.25">
      <c r="A175" s="211" t="s">
        <v>354</v>
      </c>
      <c r="B175" s="263" t="s">
        <v>4</v>
      </c>
      <c r="C175" s="208"/>
      <c r="D175" s="298">
        <v>1642.65</v>
      </c>
      <c r="E175" s="378">
        <v>15</v>
      </c>
      <c r="F175" s="378">
        <v>24639.75</v>
      </c>
      <c r="G175" s="376">
        <v>63.5</v>
      </c>
      <c r="H175" s="376">
        <v>104308.28</v>
      </c>
    </row>
    <row r="176" spans="1:8" s="7" customFormat="1" ht="14.25" thickBot="1" x14ac:dyDescent="0.25">
      <c r="A176" s="213" t="s">
        <v>355</v>
      </c>
      <c r="B176" s="214"/>
      <c r="C176" s="316"/>
      <c r="D176" s="317"/>
      <c r="E176" s="398">
        <v>0</v>
      </c>
      <c r="F176" s="400">
        <v>5397.56</v>
      </c>
      <c r="G176" s="264"/>
      <c r="H176" s="246">
        <v>714.43</v>
      </c>
    </row>
    <row r="177" spans="1:8" s="7" customFormat="1" ht="13.5" x14ac:dyDescent="0.2">
      <c r="A177" s="215" t="s">
        <v>277</v>
      </c>
      <c r="B177" s="141" t="s">
        <v>3</v>
      </c>
      <c r="C177" s="111">
        <v>1</v>
      </c>
      <c r="D177" s="298">
        <v>714.43</v>
      </c>
      <c r="E177" s="374">
        <v>5</v>
      </c>
      <c r="F177" s="374">
        <v>3572.15</v>
      </c>
      <c r="G177" s="376">
        <v>1</v>
      </c>
      <c r="H177" s="376">
        <v>714.43</v>
      </c>
    </row>
    <row r="178" spans="1:8" s="7" customFormat="1" ht="14.25" thickBot="1" x14ac:dyDescent="0.25">
      <c r="A178" s="216" t="s">
        <v>356</v>
      </c>
      <c r="B178" s="141" t="s">
        <v>3</v>
      </c>
      <c r="C178" s="111">
        <v>1</v>
      </c>
      <c r="D178" s="457">
        <v>608.47</v>
      </c>
      <c r="E178" s="378">
        <v>3</v>
      </c>
      <c r="F178" s="378">
        <v>1825.41</v>
      </c>
      <c r="G178" s="376">
        <v>0</v>
      </c>
      <c r="H178" s="376">
        <v>0</v>
      </c>
    </row>
    <row r="179" spans="1:8" s="95" customFormat="1" ht="15.75" thickBot="1" x14ac:dyDescent="0.25">
      <c r="A179" s="217" t="s">
        <v>459</v>
      </c>
      <c r="B179" s="60"/>
      <c r="C179" s="48"/>
      <c r="D179" s="463"/>
      <c r="E179" s="27"/>
      <c r="F179" s="246">
        <v>1762354.432</v>
      </c>
      <c r="G179" s="27"/>
      <c r="H179" s="246">
        <v>1799250.9871700001</v>
      </c>
    </row>
    <row r="180" spans="1:8" s="9" customFormat="1" x14ac:dyDescent="0.2">
      <c r="A180" s="10"/>
      <c r="B180" s="93"/>
      <c r="C180" s="14"/>
      <c r="D180" s="14"/>
      <c r="E180" s="14"/>
      <c r="F180" s="14"/>
      <c r="G180" s="14"/>
      <c r="H180" s="14"/>
    </row>
    <row r="181" spans="1:8" s="7" customFormat="1" x14ac:dyDescent="0.2">
      <c r="A181" s="114" t="s">
        <v>465</v>
      </c>
      <c r="B181" s="64"/>
      <c r="C181" s="14"/>
      <c r="D181" s="64"/>
      <c r="E181" s="96"/>
      <c r="F181" s="96"/>
      <c r="G181" s="96"/>
      <c r="H181" s="96"/>
    </row>
    <row r="182" spans="1:8" x14ac:dyDescent="0.2">
      <c r="A182" s="30"/>
      <c r="B182" s="80"/>
      <c r="C182" s="22"/>
    </row>
    <row r="183" spans="1:8" x14ac:dyDescent="0.2">
      <c r="A183" s="428" t="s">
        <v>466</v>
      </c>
      <c r="B183" s="80"/>
      <c r="C183" s="22"/>
      <c r="D183" s="16"/>
    </row>
    <row r="184" spans="1:8" x14ac:dyDescent="0.2">
      <c r="A184" s="30"/>
      <c r="B184" s="80"/>
      <c r="C184" s="22"/>
      <c r="D184" s="16"/>
    </row>
    <row r="185" spans="1:8" x14ac:dyDescent="0.2">
      <c r="A185" s="30"/>
      <c r="B185" s="80"/>
      <c r="C185" s="22"/>
      <c r="D185" s="16"/>
    </row>
    <row r="186" spans="1:8" s="7" customFormat="1" x14ac:dyDescent="0.2">
      <c r="A186" s="30"/>
      <c r="B186" s="80"/>
      <c r="C186" s="22"/>
      <c r="D186" s="16"/>
      <c r="E186" s="96"/>
      <c r="F186" s="96"/>
      <c r="G186" s="96"/>
      <c r="H186" s="96"/>
    </row>
    <row r="187" spans="1:8" s="7" customFormat="1" x14ac:dyDescent="0.2">
      <c r="A187" s="30"/>
      <c r="B187" s="80"/>
      <c r="C187" s="22"/>
      <c r="D187" s="16"/>
      <c r="E187" s="96"/>
      <c r="F187" s="96"/>
      <c r="G187" s="96"/>
      <c r="H187" s="96"/>
    </row>
    <row r="188" spans="1:8" s="7" customFormat="1" x14ac:dyDescent="0.2">
      <c r="A188" s="30"/>
      <c r="B188" s="80"/>
      <c r="C188" s="22"/>
      <c r="D188" s="16"/>
      <c r="E188" s="96"/>
      <c r="F188" s="96"/>
      <c r="G188" s="96"/>
      <c r="H188" s="96"/>
    </row>
    <row r="189" spans="1:8" x14ac:dyDescent="0.2">
      <c r="A189" s="30"/>
      <c r="B189" s="80"/>
      <c r="C189" s="22"/>
    </row>
    <row r="190" spans="1:8" x14ac:dyDescent="0.2">
      <c r="A190" s="30"/>
      <c r="B190" s="80"/>
      <c r="C190" s="22"/>
    </row>
    <row r="191" spans="1:8" s="7" customFormat="1" x14ac:dyDescent="0.2">
      <c r="A191" s="30"/>
      <c r="B191" s="80"/>
      <c r="C191" s="22"/>
      <c r="D191" s="64"/>
      <c r="E191" s="96"/>
      <c r="F191" s="96"/>
      <c r="G191" s="96"/>
      <c r="H191" s="96"/>
    </row>
    <row r="192" spans="1:8" s="7" customFormat="1" x14ac:dyDescent="0.2">
      <c r="A192" s="30"/>
      <c r="B192" s="80"/>
      <c r="C192" s="22"/>
      <c r="D192" s="64"/>
      <c r="E192" s="96"/>
      <c r="F192" s="96"/>
      <c r="G192" s="96"/>
      <c r="H192" s="96"/>
    </row>
    <row r="193" spans="1:8" s="7" customFormat="1" x14ac:dyDescent="0.2">
      <c r="A193" s="3"/>
      <c r="B193" s="64"/>
      <c r="C193" s="14"/>
      <c r="D193" s="64"/>
      <c r="E193" s="401"/>
      <c r="F193" s="401"/>
      <c r="G193" s="401"/>
      <c r="H193" s="401"/>
    </row>
    <row r="194" spans="1:8" s="7" customFormat="1" x14ac:dyDescent="0.2">
      <c r="A194" s="3"/>
      <c r="B194" s="64"/>
      <c r="C194" s="14"/>
      <c r="D194" s="64"/>
      <c r="E194" s="401"/>
      <c r="F194" s="401"/>
      <c r="G194" s="401"/>
      <c r="H194" s="401"/>
    </row>
    <row r="200" spans="1:8" x14ac:dyDescent="0.2">
      <c r="A200" s="5"/>
      <c r="B200" s="5"/>
      <c r="C200" s="5"/>
    </row>
    <row r="201" spans="1:8" x14ac:dyDescent="0.2">
      <c r="A201" s="5"/>
      <c r="B201" s="5"/>
      <c r="C201" s="5"/>
    </row>
    <row r="202" spans="1:8" x14ac:dyDescent="0.2">
      <c r="A202" s="5"/>
      <c r="B202" s="5"/>
      <c r="C202" s="5"/>
    </row>
    <row r="203" spans="1:8" x14ac:dyDescent="0.2">
      <c r="A203" s="5"/>
      <c r="B203" s="5"/>
      <c r="C203" s="5"/>
    </row>
    <row r="204" spans="1:8" x14ac:dyDescent="0.2">
      <c r="A204" s="5"/>
      <c r="B204" s="5"/>
      <c r="C204" s="5"/>
    </row>
    <row r="205" spans="1:8" x14ac:dyDescent="0.2">
      <c r="A205" s="5"/>
      <c r="B205" s="5"/>
      <c r="C205" s="5"/>
    </row>
    <row r="206" spans="1:8" x14ac:dyDescent="0.2">
      <c r="A206" s="5"/>
      <c r="B206" s="5"/>
      <c r="C206" s="5"/>
    </row>
    <row r="207" spans="1:8" x14ac:dyDescent="0.2">
      <c r="A207" s="5"/>
      <c r="B207" s="5"/>
      <c r="C207" s="5"/>
    </row>
    <row r="208" spans="1:8" x14ac:dyDescent="0.2">
      <c r="A208" s="5"/>
      <c r="B208" s="5"/>
      <c r="C208" s="5"/>
    </row>
    <row r="209" spans="1:4" x14ac:dyDescent="0.2">
      <c r="A209" s="5"/>
      <c r="B209" s="5"/>
      <c r="C209" s="5"/>
    </row>
    <row r="210" spans="1:4" x14ac:dyDescent="0.2">
      <c r="A210" s="5"/>
      <c r="B210" s="5"/>
      <c r="C210" s="5"/>
    </row>
    <row r="211" spans="1:4" x14ac:dyDescent="0.2">
      <c r="A211" s="5"/>
      <c r="B211" s="5"/>
      <c r="C211" s="5"/>
    </row>
    <row r="212" spans="1:4" x14ac:dyDescent="0.2">
      <c r="A212" s="5"/>
      <c r="B212" s="5"/>
      <c r="C212" s="5"/>
    </row>
    <row r="214" spans="1:4" x14ac:dyDescent="0.2">
      <c r="A214" s="5"/>
      <c r="B214" s="5"/>
      <c r="C214" s="5"/>
    </row>
    <row r="215" spans="1:4" x14ac:dyDescent="0.2">
      <c r="A215" s="5"/>
      <c r="B215" s="5"/>
      <c r="C215" s="5"/>
    </row>
    <row r="216" spans="1:4" x14ac:dyDescent="0.2">
      <c r="A216" s="5"/>
      <c r="B216" s="5"/>
      <c r="C216" s="5"/>
      <c r="D216" s="96"/>
    </row>
    <row r="217" spans="1:4" x14ac:dyDescent="0.2">
      <c r="A217" s="5"/>
      <c r="B217" s="5"/>
      <c r="C217" s="5"/>
      <c r="D217" s="96"/>
    </row>
    <row r="218" spans="1:4" x14ac:dyDescent="0.2">
      <c r="A218" s="5"/>
      <c r="B218" s="5"/>
      <c r="C218" s="5"/>
      <c r="D218" s="96"/>
    </row>
    <row r="219" spans="1:4" x14ac:dyDescent="0.2">
      <c r="A219" s="5"/>
      <c r="B219" s="5"/>
      <c r="C219" s="5"/>
      <c r="D219" s="96"/>
    </row>
    <row r="226" spans="1:4" x14ac:dyDescent="0.2">
      <c r="A226" s="5"/>
      <c r="B226" s="5"/>
      <c r="C226" s="5"/>
      <c r="D226" s="96"/>
    </row>
    <row r="227" spans="1:4" x14ac:dyDescent="0.2">
      <c r="A227" s="5"/>
      <c r="B227" s="5"/>
      <c r="C227" s="5"/>
      <c r="D227" s="96"/>
    </row>
  </sheetData>
  <mergeCells count="10">
    <mergeCell ref="A163:D163"/>
    <mergeCell ref="E20:H20"/>
    <mergeCell ref="E21:H21"/>
    <mergeCell ref="E22:F22"/>
    <mergeCell ref="C20:C22"/>
    <mergeCell ref="F3:H3"/>
    <mergeCell ref="G2:H2"/>
    <mergeCell ref="A1:D1"/>
    <mergeCell ref="A24:D24"/>
    <mergeCell ref="A76:D76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8"/>
  <sheetViews>
    <sheetView showZeros="0" topLeftCell="A135" workbookViewId="0">
      <selection activeCell="D156" sqref="D156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3.42578125" style="96" customWidth="1"/>
    <col min="7" max="7" width="13" style="96" customWidth="1"/>
    <col min="8" max="8" width="15.285156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102"/>
      <c r="G2" s="519" t="s">
        <v>132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92"/>
      <c r="G4" s="16"/>
      <c r="H4" s="71"/>
    </row>
    <row r="5" spans="1:8" x14ac:dyDescent="0.2">
      <c r="A5" s="357" t="s">
        <v>422</v>
      </c>
      <c r="B5" s="72"/>
      <c r="C5" s="22"/>
      <c r="D5" s="16"/>
      <c r="E5" s="16"/>
      <c r="F5" s="92"/>
      <c r="G5" s="16"/>
      <c r="H5" s="468">
        <v>649129.48109670053</v>
      </c>
    </row>
    <row r="6" spans="1:8" x14ac:dyDescent="0.2">
      <c r="A6" s="4" t="s">
        <v>230</v>
      </c>
      <c r="B6" s="16"/>
      <c r="C6" s="22"/>
      <c r="D6" s="16"/>
      <c r="E6" s="16"/>
      <c r="F6" s="92"/>
      <c r="G6" s="16"/>
      <c r="H6" s="363">
        <v>1708098.12</v>
      </c>
    </row>
    <row r="7" spans="1:8" x14ac:dyDescent="0.2">
      <c r="A7" s="115" t="s">
        <v>231</v>
      </c>
      <c r="B7" s="73"/>
      <c r="C7" s="23"/>
      <c r="D7" s="73"/>
      <c r="E7" s="16"/>
      <c r="F7" s="92"/>
      <c r="G7" s="16"/>
      <c r="H7" s="364">
        <v>1708098.12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1708098.12</v>
      </c>
    </row>
    <row r="9" spans="1:8" x14ac:dyDescent="0.2">
      <c r="A9" s="4" t="s">
        <v>145</v>
      </c>
      <c r="B9" s="74"/>
      <c r="C9" s="99"/>
      <c r="D9" s="74"/>
      <c r="E9" s="16"/>
      <c r="F9" s="92"/>
      <c r="G9" s="16"/>
      <c r="H9" s="365">
        <v>1931534.2122900002</v>
      </c>
    </row>
    <row r="10" spans="1:8" x14ac:dyDescent="0.2">
      <c r="A10" s="115" t="s">
        <v>461</v>
      </c>
      <c r="B10" s="16"/>
      <c r="C10" s="22"/>
      <c r="D10" s="16"/>
      <c r="E10" s="16"/>
      <c r="F10" s="92"/>
      <c r="G10" s="16"/>
      <c r="H10" s="469">
        <v>425693.38880670071</v>
      </c>
    </row>
    <row r="11" spans="1:8" x14ac:dyDescent="0.2">
      <c r="A11" s="21"/>
      <c r="B11" s="16"/>
      <c r="C11" s="22"/>
      <c r="D11" s="16"/>
      <c r="E11" s="16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92"/>
      <c r="G13" s="16"/>
      <c r="H13" s="468">
        <v>449741.37109670066</v>
      </c>
    </row>
    <row r="14" spans="1:8" x14ac:dyDescent="0.2">
      <c r="A14" s="4" t="s">
        <v>233</v>
      </c>
      <c r="B14" s="16"/>
      <c r="C14" s="22"/>
      <c r="D14" s="16"/>
      <c r="E14" s="16"/>
      <c r="F14" s="92"/>
      <c r="G14" s="16"/>
      <c r="H14" s="363">
        <v>1636098.79</v>
      </c>
    </row>
    <row r="15" spans="1:8" x14ac:dyDescent="0.2">
      <c r="A15" s="115" t="s">
        <v>231</v>
      </c>
      <c r="B15" s="16"/>
      <c r="C15" s="22"/>
      <c r="D15" s="16"/>
      <c r="E15" s="16"/>
      <c r="F15" s="92"/>
      <c r="G15" s="16"/>
      <c r="H15" s="365">
        <v>1636098.79</v>
      </c>
    </row>
    <row r="16" spans="1:8" x14ac:dyDescent="0.2">
      <c r="A16" s="115" t="s">
        <v>232</v>
      </c>
      <c r="B16" s="16"/>
      <c r="C16" s="22"/>
      <c r="D16" s="16"/>
      <c r="E16" s="91"/>
      <c r="F16" s="92"/>
      <c r="G16" s="16"/>
      <c r="H16" s="365">
        <v>1636098.79</v>
      </c>
    </row>
    <row r="17" spans="1:8" x14ac:dyDescent="0.2">
      <c r="A17" s="115" t="s">
        <v>224</v>
      </c>
      <c r="B17" s="16"/>
      <c r="C17" s="22"/>
      <c r="D17" s="16"/>
      <c r="E17" s="16"/>
      <c r="F17" s="92"/>
      <c r="G17" s="16"/>
      <c r="H17" s="363">
        <v>2085840.1610967007</v>
      </c>
    </row>
    <row r="18" spans="1:8" x14ac:dyDescent="0.2">
      <c r="A18" s="4" t="s">
        <v>146</v>
      </c>
      <c r="B18" s="74"/>
      <c r="C18" s="99"/>
      <c r="D18" s="74"/>
      <c r="E18" s="16"/>
      <c r="F18" s="92"/>
      <c r="G18" s="16"/>
      <c r="H18" s="365">
        <v>1931534.2122900002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92"/>
      <c r="G19" s="16"/>
      <c r="H19" s="469">
        <v>154305.94880670053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99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132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3.5" thickBot="1" x14ac:dyDescent="0.25">
      <c r="A23" s="78"/>
      <c r="B23" s="79"/>
      <c r="C23" s="39"/>
      <c r="D23" s="359"/>
      <c r="E23" s="34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194634.10999999996</v>
      </c>
      <c r="G24" s="221"/>
      <c r="H24" s="222">
        <v>371899.82917000004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152827.26</v>
      </c>
      <c r="G25" s="221"/>
      <c r="H25" s="222">
        <v>152827.26257000002</v>
      </c>
    </row>
    <row r="26" spans="1:8" s="7" customFormat="1" ht="56.25" x14ac:dyDescent="0.2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6682.7</v>
      </c>
      <c r="F26" s="471">
        <v>60.81</v>
      </c>
      <c r="G26" s="375">
        <v>6682.7</v>
      </c>
      <c r="H26" s="376">
        <v>60.812570000000001</v>
      </c>
    </row>
    <row r="27" spans="1:8" s="7" customFormat="1" ht="13.5" x14ac:dyDescent="0.2">
      <c r="A27" s="119" t="s">
        <v>201</v>
      </c>
      <c r="B27" s="40" t="s">
        <v>4</v>
      </c>
      <c r="C27" s="225" t="s">
        <v>65</v>
      </c>
      <c r="D27" s="268"/>
      <c r="E27" s="377">
        <v>0</v>
      </c>
      <c r="F27" s="388">
        <v>152766.45000000001</v>
      </c>
      <c r="G27" s="223"/>
      <c r="H27" s="255">
        <v>152766.45000000001</v>
      </c>
    </row>
    <row r="28" spans="1:8" s="7" customFormat="1" ht="14.25" thickBot="1" x14ac:dyDescent="0.25">
      <c r="A28" s="191" t="s">
        <v>358</v>
      </c>
      <c r="B28" s="40" t="s">
        <v>4</v>
      </c>
      <c r="C28" s="225"/>
      <c r="D28" s="451">
        <v>1642.65</v>
      </c>
      <c r="E28" s="377">
        <v>93</v>
      </c>
      <c r="F28" s="472">
        <v>152766.45000000001</v>
      </c>
      <c r="G28" s="223">
        <v>93</v>
      </c>
      <c r="H28" s="379">
        <v>152766.45000000001</v>
      </c>
    </row>
    <row r="29" spans="1:8" s="9" customFormat="1" ht="13.5" thickBot="1" x14ac:dyDescent="0.25">
      <c r="A29" s="227" t="s">
        <v>29</v>
      </c>
      <c r="B29" s="228"/>
      <c r="C29" s="270"/>
      <c r="D29" s="266"/>
      <c r="E29" s="221"/>
      <c r="F29" s="222">
        <v>2357.94</v>
      </c>
      <c r="G29" s="221"/>
      <c r="H29" s="222">
        <v>1874.4395999999999</v>
      </c>
    </row>
    <row r="30" spans="1:8" s="18" customFormat="1" ht="45" customHeight="1" x14ac:dyDescent="0.2">
      <c r="A30" s="41" t="s">
        <v>30</v>
      </c>
      <c r="B30" s="36" t="s">
        <v>4</v>
      </c>
      <c r="C30" s="229">
        <v>12</v>
      </c>
      <c r="D30" s="271">
        <v>0.21199999999999999</v>
      </c>
      <c r="E30" s="373">
        <v>740.3</v>
      </c>
      <c r="F30" s="471">
        <v>1883.32</v>
      </c>
      <c r="G30" s="375">
        <v>740.3</v>
      </c>
      <c r="H30" s="376">
        <v>1874.4395999999999</v>
      </c>
    </row>
    <row r="31" spans="1:8" s="7" customFormat="1" ht="13.5" x14ac:dyDescent="0.2">
      <c r="A31" s="230" t="s">
        <v>283</v>
      </c>
      <c r="B31" s="164"/>
      <c r="C31" s="178" t="s">
        <v>65</v>
      </c>
      <c r="D31" s="268"/>
      <c r="E31" s="380">
        <v>0</v>
      </c>
      <c r="F31" s="388">
        <v>474.62</v>
      </c>
      <c r="G31" s="382"/>
      <c r="H31" s="255">
        <v>0</v>
      </c>
    </row>
    <row r="32" spans="1:8" s="7" customFormat="1" ht="14.25" thickBot="1" x14ac:dyDescent="0.25">
      <c r="A32" s="120" t="s">
        <v>220</v>
      </c>
      <c r="B32" s="121" t="s">
        <v>3</v>
      </c>
      <c r="C32" s="122">
        <v>1</v>
      </c>
      <c r="D32" s="451">
        <v>474.62</v>
      </c>
      <c r="E32" s="377">
        <v>1</v>
      </c>
      <c r="F32" s="472">
        <v>474.62</v>
      </c>
      <c r="G32" s="223">
        <v>0</v>
      </c>
      <c r="H32" s="379">
        <v>0</v>
      </c>
    </row>
    <row r="33" spans="1:8" s="9" customFormat="1" ht="26.25" thickBot="1" x14ac:dyDescent="0.25">
      <c r="A33" s="31" t="s">
        <v>31</v>
      </c>
      <c r="B33" s="34"/>
      <c r="C33" s="29"/>
      <c r="D33" s="266"/>
      <c r="E33" s="221"/>
      <c r="F33" s="222">
        <v>60.81</v>
      </c>
      <c r="G33" s="221"/>
      <c r="H33" s="222">
        <v>8674.08</v>
      </c>
    </row>
    <row r="34" spans="1:8" s="7" customFormat="1" ht="67.5" x14ac:dyDescent="0.2">
      <c r="A34" s="41" t="s">
        <v>32</v>
      </c>
      <c r="B34" s="36" t="s">
        <v>63</v>
      </c>
      <c r="C34" s="229" t="s">
        <v>13</v>
      </c>
      <c r="D34" s="464">
        <v>9.1000000000000004E-3</v>
      </c>
      <c r="E34" s="373">
        <v>6682.7</v>
      </c>
      <c r="F34" s="471">
        <v>60.81</v>
      </c>
      <c r="G34" s="375">
        <v>0</v>
      </c>
      <c r="H34" s="376">
        <v>0</v>
      </c>
    </row>
    <row r="35" spans="1:8" s="7" customFormat="1" ht="16.5" x14ac:dyDescent="0.2">
      <c r="A35" s="136" t="s">
        <v>33</v>
      </c>
      <c r="B35" s="89"/>
      <c r="C35" s="24" t="s">
        <v>66</v>
      </c>
      <c r="D35" s="452"/>
      <c r="E35" s="380">
        <v>0</v>
      </c>
      <c r="F35" s="388">
        <v>0</v>
      </c>
      <c r="G35" s="382"/>
      <c r="H35" s="255">
        <v>8674.08</v>
      </c>
    </row>
    <row r="36" spans="1:8" s="7" customFormat="1" ht="14.25" thickBot="1" x14ac:dyDescent="0.25">
      <c r="A36" s="191" t="s">
        <v>234</v>
      </c>
      <c r="B36" s="35" t="s">
        <v>25</v>
      </c>
      <c r="C36" s="24"/>
      <c r="D36" s="451">
        <v>361.42</v>
      </c>
      <c r="E36" s="377">
        <v>0</v>
      </c>
      <c r="F36" s="472">
        <v>0</v>
      </c>
      <c r="G36" s="223">
        <v>24</v>
      </c>
      <c r="H36" s="379">
        <v>8674.08</v>
      </c>
    </row>
    <row r="37" spans="1:8" s="9" customFormat="1" ht="26.25" thickBot="1" x14ac:dyDescent="0.25">
      <c r="A37" s="123" t="s">
        <v>34</v>
      </c>
      <c r="B37" s="124"/>
      <c r="C37" s="125"/>
      <c r="D37" s="275"/>
      <c r="E37" s="221"/>
      <c r="F37" s="222">
        <v>1062.55</v>
      </c>
      <c r="G37" s="221"/>
      <c r="H37" s="222">
        <v>0</v>
      </c>
    </row>
    <row r="38" spans="1:8" s="7" customFormat="1" ht="34.5" customHeight="1" thickBot="1" x14ac:dyDescent="0.25">
      <c r="A38" s="41" t="s">
        <v>35</v>
      </c>
      <c r="B38" s="36" t="s">
        <v>63</v>
      </c>
      <c r="C38" s="229" t="s">
        <v>13</v>
      </c>
      <c r="D38" s="453">
        <v>0.159</v>
      </c>
      <c r="E38" s="373">
        <v>6682.7</v>
      </c>
      <c r="F38" s="471">
        <v>1062.55</v>
      </c>
      <c r="G38" s="375">
        <v>0</v>
      </c>
      <c r="H38" s="376">
        <v>0</v>
      </c>
    </row>
    <row r="39" spans="1:8" s="9" customFormat="1" ht="26.25" thickBot="1" x14ac:dyDescent="0.25">
      <c r="A39" s="31" t="s">
        <v>36</v>
      </c>
      <c r="B39" s="260"/>
      <c r="C39" s="411"/>
      <c r="D39" s="412"/>
      <c r="E39" s="221"/>
      <c r="F39" s="246">
        <v>29274.560000000001</v>
      </c>
      <c r="G39" s="221"/>
      <c r="H39" s="246">
        <v>1669.248</v>
      </c>
    </row>
    <row r="40" spans="1:8" s="7" customFormat="1" ht="24" x14ac:dyDescent="0.2">
      <c r="A40" s="126" t="s">
        <v>14</v>
      </c>
      <c r="B40" s="416" t="s">
        <v>4</v>
      </c>
      <c r="C40" s="417">
        <v>2</v>
      </c>
      <c r="D40" s="418">
        <v>0.77</v>
      </c>
      <c r="E40" s="407">
        <v>966</v>
      </c>
      <c r="F40" s="471">
        <v>1487.64</v>
      </c>
      <c r="G40" s="375">
        <v>966</v>
      </c>
      <c r="H40" s="376">
        <v>1487.64</v>
      </c>
    </row>
    <row r="41" spans="1:8" s="7" customFormat="1" ht="24" x14ac:dyDescent="0.2">
      <c r="A41" s="166" t="s">
        <v>257</v>
      </c>
      <c r="B41" s="15" t="s">
        <v>4</v>
      </c>
      <c r="C41" s="122">
        <v>4</v>
      </c>
      <c r="D41" s="419">
        <v>9.4E-2</v>
      </c>
      <c r="E41" s="408">
        <v>966</v>
      </c>
      <c r="F41" s="472">
        <v>363.22</v>
      </c>
      <c r="G41" s="223">
        <v>966</v>
      </c>
      <c r="H41" s="379">
        <v>181.608</v>
      </c>
    </row>
    <row r="42" spans="1:8" s="7" customFormat="1" ht="17.25" x14ac:dyDescent="0.2">
      <c r="A42" s="404" t="s">
        <v>33</v>
      </c>
      <c r="B42" s="89" t="s">
        <v>4</v>
      </c>
      <c r="C42" s="212" t="s">
        <v>66</v>
      </c>
      <c r="D42" s="290"/>
      <c r="E42" s="409"/>
      <c r="F42" s="255">
        <v>27423.7</v>
      </c>
      <c r="G42" s="382"/>
      <c r="H42" s="255">
        <v>0</v>
      </c>
    </row>
    <row r="43" spans="1:8" s="7" customFormat="1" ht="14.25" thickBot="1" x14ac:dyDescent="0.25">
      <c r="A43" s="406" t="s">
        <v>258</v>
      </c>
      <c r="B43" s="35"/>
      <c r="C43" s="24"/>
      <c r="D43" s="290"/>
      <c r="E43" s="410">
        <v>0</v>
      </c>
      <c r="F43" s="388">
        <v>27423.7</v>
      </c>
      <c r="G43" s="382"/>
      <c r="H43" s="255">
        <v>0</v>
      </c>
    </row>
    <row r="44" spans="1:8" s="9" customFormat="1" ht="26.25" thickBot="1" x14ac:dyDescent="0.25">
      <c r="A44" s="123" t="s">
        <v>37</v>
      </c>
      <c r="B44" s="413"/>
      <c r="C44" s="414"/>
      <c r="D44" s="415"/>
      <c r="E44" s="221"/>
      <c r="F44" s="246">
        <v>255.53</v>
      </c>
      <c r="G44" s="221"/>
      <c r="H44" s="246">
        <v>255.52799999999999</v>
      </c>
    </row>
    <row r="45" spans="1:8" s="18" customFormat="1" ht="48.75" thickBot="1" x14ac:dyDescent="0.25">
      <c r="A45" s="233" t="s">
        <v>38</v>
      </c>
      <c r="B45" s="121" t="s">
        <v>4</v>
      </c>
      <c r="C45" s="122">
        <v>1</v>
      </c>
      <c r="D45" s="453">
        <v>0.52</v>
      </c>
      <c r="E45" s="373">
        <v>491.4</v>
      </c>
      <c r="F45" s="471">
        <v>255.53</v>
      </c>
      <c r="G45" s="375">
        <v>491.4</v>
      </c>
      <c r="H45" s="376">
        <v>255.52799999999999</v>
      </c>
    </row>
    <row r="46" spans="1:8" s="9" customFormat="1" ht="26.25" thickBot="1" x14ac:dyDescent="0.25">
      <c r="A46" s="131" t="s">
        <v>39</v>
      </c>
      <c r="B46" s="124"/>
      <c r="C46" s="125"/>
      <c r="D46" s="275"/>
      <c r="E46" s="221"/>
      <c r="F46" s="246">
        <v>4067.1099999999997</v>
      </c>
      <c r="G46" s="221"/>
      <c r="H46" s="246">
        <v>47644.733699999997</v>
      </c>
    </row>
    <row r="47" spans="1:8" s="7" customFormat="1" ht="60" customHeight="1" x14ac:dyDescent="0.2">
      <c r="A47" s="41" t="s">
        <v>40</v>
      </c>
      <c r="B47" s="235" t="s">
        <v>63</v>
      </c>
      <c r="C47" s="24" t="s">
        <v>67</v>
      </c>
      <c r="D47" s="453">
        <v>3.1E-2</v>
      </c>
      <c r="E47" s="373">
        <v>6682.7</v>
      </c>
      <c r="F47" s="471">
        <v>207.16</v>
      </c>
      <c r="G47" s="375">
        <v>6682.7</v>
      </c>
      <c r="H47" s="376">
        <v>207.16370000000001</v>
      </c>
    </row>
    <row r="48" spans="1:8" s="7" customFormat="1" ht="16.5" x14ac:dyDescent="0.2">
      <c r="A48" s="136" t="s">
        <v>33</v>
      </c>
      <c r="B48" s="90"/>
      <c r="C48" s="24" t="s">
        <v>66</v>
      </c>
      <c r="D48" s="452"/>
      <c r="E48" s="382"/>
      <c r="F48" s="255">
        <v>3859.95</v>
      </c>
      <c r="G48" s="382"/>
      <c r="H48" s="255">
        <v>47437.57</v>
      </c>
    </row>
    <row r="49" spans="1:9" s="7" customFormat="1" ht="13.5" x14ac:dyDescent="0.2">
      <c r="A49" s="138" t="s">
        <v>222</v>
      </c>
      <c r="B49" s="121" t="s">
        <v>4</v>
      </c>
      <c r="C49" s="236">
        <v>1</v>
      </c>
      <c r="D49" s="451">
        <v>167.56</v>
      </c>
      <c r="E49" s="377">
        <v>0</v>
      </c>
      <c r="F49" s="472">
        <v>0</v>
      </c>
      <c r="G49" s="223">
        <v>3</v>
      </c>
      <c r="H49" s="379">
        <v>502.68</v>
      </c>
    </row>
    <row r="50" spans="1:9" s="7" customFormat="1" ht="13.5" x14ac:dyDescent="0.2">
      <c r="A50" s="138" t="s">
        <v>219</v>
      </c>
      <c r="B50" s="121" t="s">
        <v>3</v>
      </c>
      <c r="C50" s="236">
        <v>1</v>
      </c>
      <c r="D50" s="451" t="s">
        <v>464</v>
      </c>
      <c r="E50" s="377">
        <v>1</v>
      </c>
      <c r="F50" s="472">
        <v>3859.95</v>
      </c>
      <c r="G50" s="223">
        <v>1</v>
      </c>
      <c r="H50" s="379">
        <v>11545.19</v>
      </c>
    </row>
    <row r="51" spans="1:9" s="7" customFormat="1" ht="14.25" thickBot="1" x14ac:dyDescent="0.25">
      <c r="A51" s="138" t="s">
        <v>467</v>
      </c>
      <c r="B51" s="121" t="s">
        <v>3</v>
      </c>
      <c r="C51" s="236">
        <v>1</v>
      </c>
      <c r="D51" s="451" t="s">
        <v>464</v>
      </c>
      <c r="E51" s="377">
        <v>0</v>
      </c>
      <c r="F51" s="472">
        <v>0</v>
      </c>
      <c r="G51" s="223">
        <v>2</v>
      </c>
      <c r="H51" s="379">
        <v>35389.699999999997</v>
      </c>
    </row>
    <row r="52" spans="1:9" s="9" customFormat="1" ht="26.25" thickBot="1" x14ac:dyDescent="0.25">
      <c r="A52" s="131" t="s">
        <v>41</v>
      </c>
      <c r="B52" s="124"/>
      <c r="C52" s="125"/>
      <c r="D52" s="275"/>
      <c r="E52" s="221"/>
      <c r="F52" s="246">
        <v>1062.55</v>
      </c>
      <c r="G52" s="221"/>
      <c r="H52" s="246">
        <v>0</v>
      </c>
    </row>
    <row r="53" spans="1:9" s="7" customFormat="1" ht="48.75" thickBot="1" x14ac:dyDescent="0.25">
      <c r="A53" s="133" t="s">
        <v>42</v>
      </c>
      <c r="B53" s="141" t="s">
        <v>63</v>
      </c>
      <c r="C53" s="145">
        <v>1</v>
      </c>
      <c r="D53" s="453">
        <v>0.159</v>
      </c>
      <c r="E53" s="373">
        <v>6682.7</v>
      </c>
      <c r="F53" s="471">
        <v>1062.55</v>
      </c>
      <c r="G53" s="375">
        <v>0</v>
      </c>
      <c r="H53" s="376">
        <v>0</v>
      </c>
    </row>
    <row r="54" spans="1:9" s="9" customFormat="1" ht="26.25" thickBot="1" x14ac:dyDescent="0.25">
      <c r="A54" s="134" t="s">
        <v>43</v>
      </c>
      <c r="B54" s="135"/>
      <c r="C54" s="239"/>
      <c r="D54" s="454"/>
      <c r="E54" s="221"/>
      <c r="F54" s="246">
        <v>240.58</v>
      </c>
      <c r="G54" s="221"/>
      <c r="H54" s="246">
        <v>154820.18719999999</v>
      </c>
    </row>
    <row r="55" spans="1:9" s="7" customFormat="1" ht="16.5" x14ac:dyDescent="0.2">
      <c r="A55" s="106" t="s">
        <v>44</v>
      </c>
      <c r="B55" s="36" t="s">
        <v>63</v>
      </c>
      <c r="C55" s="229"/>
      <c r="D55" s="453">
        <v>3.6000000000000004E-2</v>
      </c>
      <c r="E55" s="373">
        <v>6682.7</v>
      </c>
      <c r="F55" s="471">
        <v>240.58</v>
      </c>
      <c r="G55" s="375">
        <v>6682.7</v>
      </c>
      <c r="H55" s="376">
        <v>240.57719999999998</v>
      </c>
    </row>
    <row r="56" spans="1:9" s="7" customFormat="1" x14ac:dyDescent="0.2">
      <c r="A56" s="136" t="s">
        <v>319</v>
      </c>
      <c r="B56" s="89"/>
      <c r="C56" s="24"/>
      <c r="D56" s="453"/>
      <c r="E56" s="254"/>
      <c r="F56" s="255">
        <v>0</v>
      </c>
      <c r="G56" s="254"/>
      <c r="H56" s="255">
        <v>154579.60999999999</v>
      </c>
    </row>
    <row r="57" spans="1:9" s="7" customFormat="1" ht="14.25" thickBot="1" x14ac:dyDescent="0.25">
      <c r="A57" s="138" t="s">
        <v>291</v>
      </c>
      <c r="B57" s="130" t="s">
        <v>4</v>
      </c>
      <c r="C57" s="212">
        <v>1</v>
      </c>
      <c r="D57" s="451">
        <v>2283.46</v>
      </c>
      <c r="E57" s="377">
        <v>0</v>
      </c>
      <c r="F57" s="472">
        <v>0</v>
      </c>
      <c r="G57" s="223">
        <v>40.200000000000003</v>
      </c>
      <c r="H57" s="379">
        <v>154579.60999999999</v>
      </c>
    </row>
    <row r="58" spans="1:9" s="9" customFormat="1" ht="26.25" thickBot="1" x14ac:dyDescent="0.25">
      <c r="A58" s="31" t="s">
        <v>45</v>
      </c>
      <c r="B58" s="34"/>
      <c r="C58" s="240"/>
      <c r="D58" s="280"/>
      <c r="E58" s="384">
        <v>63</v>
      </c>
      <c r="F58" s="199">
        <v>3425.22</v>
      </c>
      <c r="G58" s="221"/>
      <c r="H58" s="246">
        <v>4134.3500999999997</v>
      </c>
    </row>
    <row r="59" spans="1:9" s="7" customFormat="1" ht="46.5" customHeight="1" x14ac:dyDescent="0.2">
      <c r="A59" s="112" t="s">
        <v>46</v>
      </c>
      <c r="B59" s="36" t="s">
        <v>147</v>
      </c>
      <c r="C59" s="26" t="s">
        <v>67</v>
      </c>
      <c r="D59" s="453">
        <v>4.5860000000000003</v>
      </c>
      <c r="E59" s="373">
        <v>63</v>
      </c>
      <c r="F59" s="471">
        <v>577.84</v>
      </c>
      <c r="G59" s="375">
        <v>63</v>
      </c>
      <c r="H59" s="376">
        <v>288.91800000000001</v>
      </c>
    </row>
    <row r="60" spans="1:9" s="7" customFormat="1" ht="13.5" x14ac:dyDescent="0.2">
      <c r="A60" s="142" t="s">
        <v>47</v>
      </c>
      <c r="B60" s="15"/>
      <c r="C60" s="25"/>
      <c r="D60" s="452"/>
      <c r="E60" s="377">
        <v>0</v>
      </c>
      <c r="F60" s="388">
        <v>2847.38</v>
      </c>
      <c r="G60" s="254"/>
      <c r="H60" s="255">
        <v>3845.4321</v>
      </c>
    </row>
    <row r="61" spans="1:9" s="7" customFormat="1" ht="13.5" x14ac:dyDescent="0.2">
      <c r="A61" s="146" t="s">
        <v>293</v>
      </c>
      <c r="B61" s="242" t="s">
        <v>3</v>
      </c>
      <c r="C61" s="145">
        <v>1</v>
      </c>
      <c r="D61" s="451">
        <v>407.4</v>
      </c>
      <c r="E61" s="377">
        <v>1</v>
      </c>
      <c r="F61" s="472">
        <v>407.4</v>
      </c>
      <c r="G61" s="223">
        <v>0</v>
      </c>
      <c r="H61" s="379">
        <v>0</v>
      </c>
    </row>
    <row r="62" spans="1:9" s="7" customFormat="1" ht="13.5" x14ac:dyDescent="0.2">
      <c r="A62" s="146" t="s">
        <v>295</v>
      </c>
      <c r="B62" s="242" t="s">
        <v>4</v>
      </c>
      <c r="C62" s="145">
        <v>1</v>
      </c>
      <c r="D62" s="451">
        <v>1072.71</v>
      </c>
      <c r="E62" s="377">
        <v>1.1000000000000001</v>
      </c>
      <c r="F62" s="472">
        <v>1179.98</v>
      </c>
      <c r="G62" s="223">
        <v>0</v>
      </c>
      <c r="H62" s="379">
        <v>0</v>
      </c>
    </row>
    <row r="63" spans="1:9" s="7" customFormat="1" x14ac:dyDescent="0.2">
      <c r="A63" s="243" t="s">
        <v>199</v>
      </c>
      <c r="B63" s="244" t="s">
        <v>200</v>
      </c>
      <c r="C63" s="186"/>
      <c r="D63" s="282"/>
      <c r="E63" s="386"/>
      <c r="F63" s="473">
        <v>1260</v>
      </c>
      <c r="G63" s="254"/>
      <c r="H63" s="255">
        <v>3845.4321</v>
      </c>
    </row>
    <row r="64" spans="1:9" ht="13.5" x14ac:dyDescent="0.2">
      <c r="A64" s="63" t="s">
        <v>443</v>
      </c>
      <c r="B64" s="42" t="s">
        <v>3</v>
      </c>
      <c r="C64" s="25"/>
      <c r="D64" s="272">
        <v>1525.09</v>
      </c>
      <c r="E64" s="377">
        <v>0</v>
      </c>
      <c r="F64" s="472">
        <v>0</v>
      </c>
      <c r="G64" s="223">
        <v>1</v>
      </c>
      <c r="H64" s="379">
        <v>1525.09</v>
      </c>
      <c r="I64" s="7"/>
    </row>
    <row r="65" spans="1:8" s="7" customFormat="1" ht="13.5" x14ac:dyDescent="0.2">
      <c r="A65" s="323" t="s">
        <v>389</v>
      </c>
      <c r="B65" s="42" t="s">
        <v>147</v>
      </c>
      <c r="C65" s="25"/>
      <c r="D65" s="272">
        <v>107.24</v>
      </c>
      <c r="E65" s="377">
        <v>0</v>
      </c>
      <c r="F65" s="472">
        <v>0</v>
      </c>
      <c r="G65" s="223">
        <v>2</v>
      </c>
      <c r="H65" s="379">
        <v>214.48</v>
      </c>
    </row>
    <row r="66" spans="1:8" s="7" customFormat="1" ht="13.5" x14ac:dyDescent="0.2">
      <c r="A66" s="323" t="s">
        <v>193</v>
      </c>
      <c r="B66" s="42" t="s">
        <v>3</v>
      </c>
      <c r="C66" s="25"/>
      <c r="D66" s="272">
        <v>624.5</v>
      </c>
      <c r="E66" s="377">
        <v>0</v>
      </c>
      <c r="F66" s="472">
        <v>0</v>
      </c>
      <c r="G66" s="223">
        <v>1</v>
      </c>
      <c r="H66" s="379">
        <v>624.5</v>
      </c>
    </row>
    <row r="67" spans="1:8" s="7" customFormat="1" ht="13.5" x14ac:dyDescent="0.2">
      <c r="A67" s="211" t="s">
        <v>367</v>
      </c>
      <c r="B67" s="42" t="s">
        <v>3</v>
      </c>
      <c r="C67" s="25"/>
      <c r="D67" s="272">
        <v>73.75</v>
      </c>
      <c r="E67" s="377">
        <v>0</v>
      </c>
      <c r="F67" s="472">
        <v>0</v>
      </c>
      <c r="G67" s="223">
        <v>6</v>
      </c>
      <c r="H67" s="379">
        <v>442.5</v>
      </c>
    </row>
    <row r="68" spans="1:8" s="7" customFormat="1" ht="13.5" x14ac:dyDescent="0.2">
      <c r="A68" s="63" t="s">
        <v>428</v>
      </c>
      <c r="B68" s="54" t="s">
        <v>3</v>
      </c>
      <c r="C68" s="25"/>
      <c r="D68" s="272">
        <v>280.04000000000002</v>
      </c>
      <c r="E68" s="377">
        <v>0</v>
      </c>
      <c r="F68" s="472">
        <v>0</v>
      </c>
      <c r="G68" s="223">
        <v>2</v>
      </c>
      <c r="H68" s="379">
        <v>560.08000000000004</v>
      </c>
    </row>
    <row r="69" spans="1:8" s="7" customFormat="1" ht="13.5" x14ac:dyDescent="0.2">
      <c r="A69" s="63" t="s">
        <v>432</v>
      </c>
      <c r="B69" s="54" t="s">
        <v>4</v>
      </c>
      <c r="C69" s="25"/>
      <c r="D69" s="272">
        <v>370.68</v>
      </c>
      <c r="E69" s="377">
        <v>0</v>
      </c>
      <c r="F69" s="472">
        <v>0</v>
      </c>
      <c r="G69" s="223">
        <v>0.5</v>
      </c>
      <c r="H69" s="379">
        <v>185.34</v>
      </c>
    </row>
    <row r="70" spans="1:8" s="7" customFormat="1" ht="14.25" thickBot="1" x14ac:dyDescent="0.25">
      <c r="A70" s="100" t="s">
        <v>453</v>
      </c>
      <c r="B70" s="54" t="s">
        <v>4</v>
      </c>
      <c r="C70" s="25"/>
      <c r="D70" s="272">
        <v>246.59</v>
      </c>
      <c r="E70" s="377">
        <v>0</v>
      </c>
      <c r="F70" s="472">
        <v>0</v>
      </c>
      <c r="G70" s="223">
        <v>1.19</v>
      </c>
      <c r="H70" s="379">
        <v>293.44209999999998</v>
      </c>
    </row>
    <row r="71" spans="1:8" s="9" customFormat="1" ht="26.25" customHeight="1" thickBot="1" x14ac:dyDescent="0.25">
      <c r="A71" s="523" t="s">
        <v>48</v>
      </c>
      <c r="B71" s="524"/>
      <c r="C71" s="524"/>
      <c r="D71" s="525"/>
      <c r="E71" s="221"/>
      <c r="F71" s="246">
        <v>680879.48</v>
      </c>
      <c r="G71" s="221"/>
      <c r="H71" s="246">
        <v>594042.59000000008</v>
      </c>
    </row>
    <row r="72" spans="1:8" s="116" customFormat="1" ht="26.25" thickBot="1" x14ac:dyDescent="0.25">
      <c r="A72" s="324" t="s">
        <v>49</v>
      </c>
      <c r="B72" s="426"/>
      <c r="C72" s="427"/>
      <c r="D72" s="456"/>
      <c r="E72" s="198">
        <v>3</v>
      </c>
      <c r="F72" s="199">
        <v>184133.91</v>
      </c>
      <c r="G72" s="94">
        <v>3</v>
      </c>
      <c r="H72" s="246">
        <v>183573.77</v>
      </c>
    </row>
    <row r="73" spans="1:8" s="9" customFormat="1" ht="26.25" thickBot="1" x14ac:dyDescent="0.25">
      <c r="A73" s="131" t="s">
        <v>212</v>
      </c>
      <c r="B73" s="124"/>
      <c r="C73" s="125"/>
      <c r="D73" s="275"/>
      <c r="E73" s="198">
        <v>0</v>
      </c>
      <c r="F73" s="199">
        <v>15243.42</v>
      </c>
      <c r="G73" s="221"/>
      <c r="H73" s="246">
        <v>5879.1799999999994</v>
      </c>
    </row>
    <row r="74" spans="1:8" s="7" customFormat="1" ht="16.5" customHeight="1" x14ac:dyDescent="0.2">
      <c r="A74" s="137" t="s">
        <v>213</v>
      </c>
      <c r="B74" s="141" t="s">
        <v>445</v>
      </c>
      <c r="C74" s="111">
        <v>3</v>
      </c>
      <c r="D74" s="451">
        <v>37.21</v>
      </c>
      <c r="E74" s="373">
        <v>120</v>
      </c>
      <c r="F74" s="471">
        <v>13393.8</v>
      </c>
      <c r="G74" s="375">
        <v>202</v>
      </c>
      <c r="H74" s="376">
        <v>6353.94</v>
      </c>
    </row>
    <row r="75" spans="1:8" s="7" customFormat="1" ht="13.5" x14ac:dyDescent="0.2">
      <c r="A75" s="149" t="s">
        <v>47</v>
      </c>
      <c r="B75" s="141"/>
      <c r="C75" s="150"/>
      <c r="D75" s="452"/>
      <c r="E75" s="377">
        <v>0</v>
      </c>
      <c r="F75" s="388">
        <v>1849.62</v>
      </c>
      <c r="G75" s="254"/>
      <c r="H75" s="379">
        <v>-474.76</v>
      </c>
    </row>
    <row r="76" spans="1:8" s="7" customFormat="1" ht="13.5" x14ac:dyDescent="0.2">
      <c r="A76" s="139" t="s">
        <v>50</v>
      </c>
      <c r="B76" s="141" t="s">
        <v>284</v>
      </c>
      <c r="C76" s="247">
        <v>1</v>
      </c>
      <c r="D76" s="451">
        <v>61.65</v>
      </c>
      <c r="E76" s="377">
        <v>30</v>
      </c>
      <c r="F76" s="472">
        <v>1849.62</v>
      </c>
      <c r="G76" s="223">
        <v>0</v>
      </c>
      <c r="H76" s="379">
        <v>0</v>
      </c>
    </row>
    <row r="77" spans="1:8" s="7" customFormat="1" ht="18" thickBot="1" x14ac:dyDescent="0.25">
      <c r="A77" s="139" t="s">
        <v>447</v>
      </c>
      <c r="B77" s="141" t="s">
        <v>297</v>
      </c>
      <c r="C77" s="248" t="s">
        <v>68</v>
      </c>
      <c r="D77" s="268"/>
      <c r="E77" s="383">
        <v>0</v>
      </c>
      <c r="F77" s="474">
        <v>0</v>
      </c>
      <c r="G77" s="390">
        <v>0</v>
      </c>
      <c r="H77" s="391">
        <v>-474.76</v>
      </c>
    </row>
    <row r="78" spans="1:8" s="9" customFormat="1" ht="39" thickBot="1" x14ac:dyDescent="0.25">
      <c r="A78" s="31" t="s">
        <v>51</v>
      </c>
      <c r="B78" s="38"/>
      <c r="C78" s="49"/>
      <c r="D78" s="284"/>
      <c r="E78" s="392"/>
      <c r="F78" s="393">
        <v>181997.05</v>
      </c>
      <c r="G78" s="392"/>
      <c r="H78" s="393">
        <v>85994.217999999993</v>
      </c>
    </row>
    <row r="79" spans="1:8" s="7" customFormat="1" ht="33.75" x14ac:dyDescent="0.2">
      <c r="A79" s="151" t="s">
        <v>52</v>
      </c>
      <c r="B79" s="36"/>
      <c r="C79" s="32"/>
      <c r="D79" s="268"/>
      <c r="E79" s="373">
        <v>0</v>
      </c>
      <c r="F79" s="471">
        <v>16291.42</v>
      </c>
      <c r="G79" s="394"/>
      <c r="H79" s="376">
        <v>7978.5129999999999</v>
      </c>
    </row>
    <row r="80" spans="1:8" s="7" customFormat="1" ht="13.5" x14ac:dyDescent="0.2">
      <c r="A80" s="68" t="s">
        <v>15</v>
      </c>
      <c r="B80" s="15" t="s">
        <v>4</v>
      </c>
      <c r="C80" s="145">
        <v>1</v>
      </c>
      <c r="D80" s="285">
        <v>1.24</v>
      </c>
      <c r="E80" s="377">
        <v>6682.7</v>
      </c>
      <c r="F80" s="472">
        <v>8286.5499999999993</v>
      </c>
      <c r="G80" s="223">
        <v>0</v>
      </c>
      <c r="H80" s="379">
        <v>0</v>
      </c>
    </row>
    <row r="81" spans="1:8" s="18" customFormat="1" ht="13.5" x14ac:dyDescent="0.2">
      <c r="A81" s="69" t="s">
        <v>16</v>
      </c>
      <c r="B81" s="56" t="s">
        <v>4</v>
      </c>
      <c r="C81" s="111">
        <v>12</v>
      </c>
      <c r="D81" s="285">
        <v>0.51</v>
      </c>
      <c r="E81" s="377">
        <v>740.3</v>
      </c>
      <c r="F81" s="472">
        <v>4530.6400000000003</v>
      </c>
      <c r="G81" s="223">
        <v>740.3</v>
      </c>
      <c r="H81" s="379">
        <v>4523.2330000000002</v>
      </c>
    </row>
    <row r="82" spans="1:8" s="18" customFormat="1" ht="13.5" x14ac:dyDescent="0.2">
      <c r="A82" s="70" t="s">
        <v>17</v>
      </c>
      <c r="B82" s="56" t="s">
        <v>18</v>
      </c>
      <c r="C82" s="111">
        <v>12</v>
      </c>
      <c r="D82" s="285">
        <v>72.38</v>
      </c>
      <c r="E82" s="377">
        <v>4</v>
      </c>
      <c r="F82" s="472">
        <v>3474.24</v>
      </c>
      <c r="G82" s="223">
        <v>4</v>
      </c>
      <c r="H82" s="379">
        <v>3455.2799999999997</v>
      </c>
    </row>
    <row r="83" spans="1:8" s="7" customFormat="1" ht="13.5" x14ac:dyDescent="0.2">
      <c r="A83" s="249" t="s">
        <v>47</v>
      </c>
      <c r="B83" s="250"/>
      <c r="C83" s="150"/>
      <c r="D83" s="268"/>
      <c r="E83" s="377">
        <v>0</v>
      </c>
      <c r="F83" s="388">
        <v>79165.570000000007</v>
      </c>
      <c r="G83" s="251"/>
      <c r="H83" s="252">
        <v>11447.249999999998</v>
      </c>
    </row>
    <row r="84" spans="1:8" s="7" customFormat="1" ht="13.5" x14ac:dyDescent="0.2">
      <c r="A84" s="253" t="s">
        <v>324</v>
      </c>
      <c r="B84" s="141"/>
      <c r="C84" s="150"/>
      <c r="D84" s="268"/>
      <c r="E84" s="377"/>
      <c r="F84" s="388">
        <v>56711.7</v>
      </c>
      <c r="G84" s="254"/>
      <c r="H84" s="255">
        <v>0</v>
      </c>
    </row>
    <row r="85" spans="1:8" s="7" customFormat="1" ht="13.5" x14ac:dyDescent="0.2">
      <c r="A85" s="104" t="s">
        <v>263</v>
      </c>
      <c r="B85" s="141" t="s">
        <v>4</v>
      </c>
      <c r="C85" s="165">
        <v>1</v>
      </c>
      <c r="D85" s="459">
        <v>5671.17</v>
      </c>
      <c r="E85" s="377">
        <v>10</v>
      </c>
      <c r="F85" s="472">
        <v>56711.7</v>
      </c>
      <c r="G85" s="223">
        <v>0</v>
      </c>
      <c r="H85" s="379">
        <v>0</v>
      </c>
    </row>
    <row r="86" spans="1:8" s="7" customFormat="1" x14ac:dyDescent="0.2">
      <c r="A86" s="160" t="s">
        <v>225</v>
      </c>
      <c r="B86" s="54"/>
      <c r="C86" s="33"/>
      <c r="D86" s="458">
        <v>0.28000000000000003</v>
      </c>
      <c r="E86" s="395">
        <v>6682.7</v>
      </c>
      <c r="F86" s="388">
        <v>22453.87</v>
      </c>
      <c r="G86" s="254"/>
      <c r="H86" s="255">
        <v>11447.249999999998</v>
      </c>
    </row>
    <row r="87" spans="1:8" s="7" customFormat="1" ht="13.5" x14ac:dyDescent="0.2">
      <c r="A87" s="327" t="s">
        <v>238</v>
      </c>
      <c r="B87" s="42" t="s">
        <v>3</v>
      </c>
      <c r="C87" s="84">
        <v>1</v>
      </c>
      <c r="D87" s="291">
        <v>661.34</v>
      </c>
      <c r="E87" s="377">
        <v>0</v>
      </c>
      <c r="F87" s="472">
        <v>0</v>
      </c>
      <c r="G87" s="223">
        <v>6</v>
      </c>
      <c r="H87" s="379">
        <v>3968.04</v>
      </c>
    </row>
    <row r="88" spans="1:8" s="7" customFormat="1" ht="13.5" x14ac:dyDescent="0.2">
      <c r="A88" s="329" t="s">
        <v>239</v>
      </c>
      <c r="B88" s="42" t="s">
        <v>3</v>
      </c>
      <c r="C88" s="84">
        <v>1</v>
      </c>
      <c r="D88" s="291">
        <v>858.74</v>
      </c>
      <c r="E88" s="377">
        <v>0</v>
      </c>
      <c r="F88" s="472">
        <v>0</v>
      </c>
      <c r="G88" s="223">
        <v>6</v>
      </c>
      <c r="H88" s="379">
        <v>5152.4400000000005</v>
      </c>
    </row>
    <row r="89" spans="1:8" s="13" customFormat="1" ht="13.5" x14ac:dyDescent="0.2">
      <c r="A89" s="337" t="s">
        <v>321</v>
      </c>
      <c r="B89" s="53" t="s">
        <v>185</v>
      </c>
      <c r="C89" s="33"/>
      <c r="D89" s="272">
        <v>183.3</v>
      </c>
      <c r="E89" s="377">
        <v>0</v>
      </c>
      <c r="F89" s="472">
        <v>0</v>
      </c>
      <c r="G89" s="223">
        <v>2</v>
      </c>
      <c r="H89" s="379">
        <v>366.6</v>
      </c>
    </row>
    <row r="90" spans="1:8" s="13" customFormat="1" ht="13.5" x14ac:dyDescent="0.2">
      <c r="A90" s="234" t="s">
        <v>179</v>
      </c>
      <c r="B90" s="42" t="s">
        <v>147</v>
      </c>
      <c r="C90" s="33"/>
      <c r="D90" s="272">
        <v>798.97</v>
      </c>
      <c r="E90" s="377">
        <v>0</v>
      </c>
      <c r="F90" s="472">
        <v>0</v>
      </c>
      <c r="G90" s="223">
        <v>2</v>
      </c>
      <c r="H90" s="379">
        <v>1546.54</v>
      </c>
    </row>
    <row r="91" spans="1:8" s="13" customFormat="1" ht="13.5" x14ac:dyDescent="0.2">
      <c r="A91" s="320" t="s">
        <v>180</v>
      </c>
      <c r="B91" s="42" t="s">
        <v>147</v>
      </c>
      <c r="C91" s="33"/>
      <c r="D91" s="272">
        <v>413.63</v>
      </c>
      <c r="E91" s="377">
        <v>0</v>
      </c>
      <c r="F91" s="472">
        <v>0</v>
      </c>
      <c r="G91" s="223">
        <v>1</v>
      </c>
      <c r="H91" s="379">
        <v>413.63</v>
      </c>
    </row>
    <row r="92" spans="1:8" s="13" customFormat="1" ht="36" x14ac:dyDescent="0.2">
      <c r="A92" s="106" t="s">
        <v>53</v>
      </c>
      <c r="B92" s="161" t="s">
        <v>18</v>
      </c>
      <c r="C92" s="162">
        <v>24</v>
      </c>
      <c r="D92" s="452">
        <v>62.24</v>
      </c>
      <c r="E92" s="377">
        <v>4</v>
      </c>
      <c r="F92" s="388">
        <v>5975.04</v>
      </c>
      <c r="G92" s="223">
        <v>4</v>
      </c>
      <c r="H92" s="255">
        <v>5598.7199999999993</v>
      </c>
    </row>
    <row r="93" spans="1:8" s="13" customFormat="1" ht="13.5" x14ac:dyDescent="0.2">
      <c r="A93" s="163" t="s">
        <v>139</v>
      </c>
      <c r="B93" s="164" t="s">
        <v>3</v>
      </c>
      <c r="C93" s="165">
        <v>6</v>
      </c>
      <c r="D93" s="452">
        <v>2010</v>
      </c>
      <c r="E93" s="377">
        <v>3</v>
      </c>
      <c r="F93" s="388">
        <v>36565.019999999997</v>
      </c>
      <c r="G93" s="223">
        <v>3</v>
      </c>
      <c r="H93" s="255">
        <v>35445.93</v>
      </c>
    </row>
    <row r="94" spans="1:8" s="13" customFormat="1" x14ac:dyDescent="0.2">
      <c r="A94" s="345" t="s">
        <v>226</v>
      </c>
      <c r="B94" s="15" t="s">
        <v>18</v>
      </c>
      <c r="C94" s="33"/>
      <c r="D94" s="452">
        <v>11000</v>
      </c>
      <c r="E94" s="395">
        <v>4</v>
      </c>
      <c r="F94" s="388">
        <v>44000</v>
      </c>
      <c r="G94" s="254"/>
      <c r="H94" s="252">
        <v>25523.805</v>
      </c>
    </row>
    <row r="95" spans="1:8" s="13" customFormat="1" ht="13.5" x14ac:dyDescent="0.2">
      <c r="A95" s="346" t="s">
        <v>382</v>
      </c>
      <c r="B95" s="44" t="s">
        <v>4</v>
      </c>
      <c r="C95" s="33"/>
      <c r="D95" s="272">
        <v>436.53</v>
      </c>
      <c r="E95" s="377">
        <v>0</v>
      </c>
      <c r="F95" s="472">
        <v>0</v>
      </c>
      <c r="G95" s="223">
        <v>0.5</v>
      </c>
      <c r="H95" s="379">
        <v>218.26499999999999</v>
      </c>
    </row>
    <row r="96" spans="1:8" s="13" customFormat="1" ht="13.5" x14ac:dyDescent="0.2">
      <c r="A96" s="346" t="s">
        <v>227</v>
      </c>
      <c r="B96" s="44" t="s">
        <v>147</v>
      </c>
      <c r="C96" s="33"/>
      <c r="D96" s="272">
        <v>1232.6199999999999</v>
      </c>
      <c r="E96" s="377">
        <v>0</v>
      </c>
      <c r="F96" s="472">
        <v>0</v>
      </c>
      <c r="G96" s="223">
        <v>2</v>
      </c>
      <c r="H96" s="379">
        <v>2465.2399999999998</v>
      </c>
    </row>
    <row r="97" spans="1:8" s="7" customFormat="1" ht="13.5" x14ac:dyDescent="0.2">
      <c r="A97" s="347" t="s">
        <v>163</v>
      </c>
      <c r="B97" s="44" t="s">
        <v>147</v>
      </c>
      <c r="C97" s="33"/>
      <c r="D97" s="272">
        <v>79.400000000000006</v>
      </c>
      <c r="E97" s="377">
        <v>0</v>
      </c>
      <c r="F97" s="472">
        <v>0</v>
      </c>
      <c r="G97" s="223">
        <v>96</v>
      </c>
      <c r="H97" s="379">
        <v>7591.2000000000007</v>
      </c>
    </row>
    <row r="98" spans="1:8" s="7" customFormat="1" ht="13.5" x14ac:dyDescent="0.2">
      <c r="A98" s="348" t="s">
        <v>255</v>
      </c>
      <c r="B98" s="15" t="s">
        <v>3</v>
      </c>
      <c r="C98" s="24">
        <v>1</v>
      </c>
      <c r="D98" s="290">
        <v>773.27</v>
      </c>
      <c r="E98" s="377">
        <v>0</v>
      </c>
      <c r="F98" s="472">
        <v>0</v>
      </c>
      <c r="G98" s="223">
        <v>10</v>
      </c>
      <c r="H98" s="379">
        <v>7732.7</v>
      </c>
    </row>
    <row r="99" spans="1:8" s="7" customFormat="1" ht="13.5" x14ac:dyDescent="0.2">
      <c r="A99" s="327" t="s">
        <v>238</v>
      </c>
      <c r="B99" s="42" t="s">
        <v>3</v>
      </c>
      <c r="C99" s="84">
        <v>1</v>
      </c>
      <c r="D99" s="291">
        <v>661.34</v>
      </c>
      <c r="E99" s="377">
        <v>0</v>
      </c>
      <c r="F99" s="472">
        <v>0</v>
      </c>
      <c r="G99" s="223">
        <v>9</v>
      </c>
      <c r="H99" s="379">
        <v>5952.06</v>
      </c>
    </row>
    <row r="100" spans="1:8" s="7" customFormat="1" ht="13.5" x14ac:dyDescent="0.2">
      <c r="A100" s="333" t="s">
        <v>177</v>
      </c>
      <c r="B100" s="53" t="s">
        <v>147</v>
      </c>
      <c r="C100" s="33"/>
      <c r="D100" s="272">
        <v>65.760000000000005</v>
      </c>
      <c r="E100" s="377">
        <v>0</v>
      </c>
      <c r="F100" s="472">
        <v>0</v>
      </c>
      <c r="G100" s="223">
        <v>2</v>
      </c>
      <c r="H100" s="379">
        <v>131.52000000000001</v>
      </c>
    </row>
    <row r="101" spans="1:8" s="7" customFormat="1" ht="13.5" x14ac:dyDescent="0.2">
      <c r="A101" s="234" t="s">
        <v>179</v>
      </c>
      <c r="B101" s="42" t="s">
        <v>147</v>
      </c>
      <c r="C101" s="33"/>
      <c r="D101" s="272">
        <v>798.97</v>
      </c>
      <c r="E101" s="377">
        <v>0</v>
      </c>
      <c r="F101" s="472">
        <v>0</v>
      </c>
      <c r="G101" s="223">
        <v>1</v>
      </c>
      <c r="H101" s="379">
        <v>798.97</v>
      </c>
    </row>
    <row r="102" spans="1:8" s="7" customFormat="1" ht="14.25" thickBot="1" x14ac:dyDescent="0.25">
      <c r="A102" s="344" t="s">
        <v>183</v>
      </c>
      <c r="B102" s="42" t="s">
        <v>147</v>
      </c>
      <c r="C102" s="33"/>
      <c r="D102" s="272">
        <v>126.77</v>
      </c>
      <c r="E102" s="377">
        <v>0</v>
      </c>
      <c r="F102" s="472">
        <v>0</v>
      </c>
      <c r="G102" s="223">
        <v>5</v>
      </c>
      <c r="H102" s="379">
        <v>633.85</v>
      </c>
    </row>
    <row r="103" spans="1:8" s="7" customFormat="1" ht="26.25" thickBot="1" x14ac:dyDescent="0.25">
      <c r="A103" s="86" t="s">
        <v>216</v>
      </c>
      <c r="B103" s="34"/>
      <c r="C103" s="29"/>
      <c r="D103" s="295"/>
      <c r="E103" s="221"/>
      <c r="F103" s="246">
        <v>103825.79999999999</v>
      </c>
      <c r="G103" s="221"/>
      <c r="H103" s="246">
        <v>102523.01999999999</v>
      </c>
    </row>
    <row r="104" spans="1:8" s="6" customFormat="1" ht="13.5" x14ac:dyDescent="0.2">
      <c r="A104" s="106" t="s">
        <v>348</v>
      </c>
      <c r="B104" s="167" t="s">
        <v>284</v>
      </c>
      <c r="C104" s="168">
        <v>1</v>
      </c>
      <c r="D104" s="296">
        <v>20.38</v>
      </c>
      <c r="E104" s="373">
        <v>3470</v>
      </c>
      <c r="F104" s="471">
        <v>70718.600000000006</v>
      </c>
      <c r="G104" s="375">
        <v>3470</v>
      </c>
      <c r="H104" s="376">
        <v>70718.599999999991</v>
      </c>
    </row>
    <row r="105" spans="1:8" s="17" customFormat="1" ht="13.5" x14ac:dyDescent="0.2">
      <c r="A105" s="63" t="s">
        <v>54</v>
      </c>
      <c r="B105" s="171" t="s">
        <v>18</v>
      </c>
      <c r="C105" s="145">
        <v>1</v>
      </c>
      <c r="D105" s="457">
        <v>868.52</v>
      </c>
      <c r="E105" s="377">
        <v>4</v>
      </c>
      <c r="F105" s="472">
        <v>3474.08</v>
      </c>
      <c r="G105" s="223">
        <v>3</v>
      </c>
      <c r="H105" s="379">
        <v>2605.56</v>
      </c>
    </row>
    <row r="106" spans="1:8" s="6" customFormat="1" ht="13.5" x14ac:dyDescent="0.2">
      <c r="A106" s="55" t="s">
        <v>350</v>
      </c>
      <c r="B106" s="171" t="s">
        <v>18</v>
      </c>
      <c r="C106" s="145">
        <v>1</v>
      </c>
      <c r="D106" s="298">
        <v>434.26</v>
      </c>
      <c r="E106" s="377">
        <v>4</v>
      </c>
      <c r="F106" s="472">
        <v>1737.04</v>
      </c>
      <c r="G106" s="223">
        <v>4</v>
      </c>
      <c r="H106" s="379">
        <v>1737.04</v>
      </c>
    </row>
    <row r="107" spans="1:8" s="7" customFormat="1" ht="13.5" x14ac:dyDescent="0.2">
      <c r="A107" s="63" t="s">
        <v>351</v>
      </c>
      <c r="B107" s="171" t="s">
        <v>18</v>
      </c>
      <c r="C107" s="145">
        <v>1</v>
      </c>
      <c r="D107" s="298">
        <v>434.26</v>
      </c>
      <c r="E107" s="377">
        <v>4</v>
      </c>
      <c r="F107" s="472">
        <v>1737.04</v>
      </c>
      <c r="G107" s="223">
        <v>3</v>
      </c>
      <c r="H107" s="379">
        <v>1302.78</v>
      </c>
    </row>
    <row r="108" spans="1:8" s="9" customFormat="1" ht="24.75" thickBot="1" x14ac:dyDescent="0.25">
      <c r="A108" s="55" t="s">
        <v>55</v>
      </c>
      <c r="B108" s="170" t="s">
        <v>64</v>
      </c>
      <c r="C108" s="111">
        <v>1</v>
      </c>
      <c r="D108" s="299">
        <v>0.96</v>
      </c>
      <c r="E108" s="377">
        <v>27249</v>
      </c>
      <c r="F108" s="472">
        <v>26159.040000000001</v>
      </c>
      <c r="G108" s="223">
        <v>27249</v>
      </c>
      <c r="H108" s="379">
        <v>26159.040000000001</v>
      </c>
    </row>
    <row r="109" spans="1:8" s="13" customFormat="1" ht="26.25" thickBot="1" x14ac:dyDescent="0.25">
      <c r="A109" s="174" t="s">
        <v>303</v>
      </c>
      <c r="B109" s="67"/>
      <c r="C109" s="29"/>
      <c r="D109" s="266"/>
      <c r="E109" s="94"/>
      <c r="F109" s="246">
        <v>10401.48</v>
      </c>
      <c r="G109" s="94"/>
      <c r="H109" s="246">
        <v>9809.52</v>
      </c>
    </row>
    <row r="110" spans="1:8" s="13" customFormat="1" ht="13.5" x14ac:dyDescent="0.2">
      <c r="A110" s="106" t="s">
        <v>214</v>
      </c>
      <c r="B110" s="175" t="s">
        <v>302</v>
      </c>
      <c r="C110" s="176">
        <v>12</v>
      </c>
      <c r="D110" s="285">
        <v>700</v>
      </c>
      <c r="E110" s="373">
        <v>1</v>
      </c>
      <c r="F110" s="471">
        <v>8546.52</v>
      </c>
      <c r="G110" s="375">
        <v>1</v>
      </c>
      <c r="H110" s="376">
        <v>8280</v>
      </c>
    </row>
    <row r="111" spans="1:8" s="13" customFormat="1" ht="13.5" x14ac:dyDescent="0.2">
      <c r="A111" s="106" t="s">
        <v>215</v>
      </c>
      <c r="B111" s="177" t="s">
        <v>302</v>
      </c>
      <c r="C111" s="145">
        <v>12</v>
      </c>
      <c r="D111" s="285">
        <v>154.58000000000001</v>
      </c>
      <c r="E111" s="377">
        <v>1</v>
      </c>
      <c r="F111" s="472">
        <v>1854.96</v>
      </c>
      <c r="G111" s="223">
        <v>0</v>
      </c>
      <c r="H111" s="379">
        <v>0</v>
      </c>
    </row>
    <row r="112" spans="1:8" s="13" customFormat="1" ht="14.25" thickBot="1" x14ac:dyDescent="0.25">
      <c r="A112" s="106" t="s">
        <v>413</v>
      </c>
      <c r="B112" s="172" t="s">
        <v>302</v>
      </c>
      <c r="C112" s="178">
        <v>12</v>
      </c>
      <c r="D112" s="268">
        <v>64.06</v>
      </c>
      <c r="E112" s="377">
        <v>0</v>
      </c>
      <c r="F112" s="472">
        <v>0</v>
      </c>
      <c r="G112" s="223">
        <v>2</v>
      </c>
      <c r="H112" s="379">
        <v>1529.52</v>
      </c>
    </row>
    <row r="113" spans="1:8" s="19" customFormat="1" ht="26.25" thickBot="1" x14ac:dyDescent="0.25">
      <c r="A113" s="179" t="s">
        <v>304</v>
      </c>
      <c r="B113" s="34"/>
      <c r="C113" s="29"/>
      <c r="D113" s="266"/>
      <c r="E113" s="221"/>
      <c r="F113" s="246">
        <v>29953.08</v>
      </c>
      <c r="G113" s="221"/>
      <c r="H113" s="246">
        <v>52097.498</v>
      </c>
    </row>
    <row r="114" spans="1:8" s="20" customFormat="1" ht="24" x14ac:dyDescent="0.2">
      <c r="A114" s="180" t="s">
        <v>56</v>
      </c>
      <c r="B114" s="164" t="s">
        <v>63</v>
      </c>
      <c r="C114" s="145" t="s">
        <v>21</v>
      </c>
      <c r="D114" s="300"/>
      <c r="E114" s="373">
        <v>6682.7</v>
      </c>
      <c r="F114" s="471">
        <v>13330.26</v>
      </c>
      <c r="G114" s="375">
        <v>0</v>
      </c>
      <c r="H114" s="376">
        <v>16990.41</v>
      </c>
    </row>
    <row r="115" spans="1:8" s="9" customFormat="1" ht="24" x14ac:dyDescent="0.2">
      <c r="A115" s="181" t="s">
        <v>57</v>
      </c>
      <c r="B115" s="182"/>
      <c r="C115" s="145"/>
      <c r="D115" s="300"/>
      <c r="E115" s="377">
        <v>0</v>
      </c>
      <c r="F115" s="472">
        <v>7267.04</v>
      </c>
      <c r="G115" s="254"/>
      <c r="H115" s="379">
        <v>7226.7379999999994</v>
      </c>
    </row>
    <row r="116" spans="1:8" s="9" customFormat="1" ht="13.5" x14ac:dyDescent="0.2">
      <c r="A116" s="183" t="s">
        <v>19</v>
      </c>
      <c r="B116" s="182" t="s">
        <v>69</v>
      </c>
      <c r="C116" s="145">
        <v>12</v>
      </c>
      <c r="D116" s="301">
        <v>13.03</v>
      </c>
      <c r="E116" s="377">
        <v>30</v>
      </c>
      <c r="F116" s="472">
        <v>4690.8</v>
      </c>
      <c r="G116" s="223">
        <v>30</v>
      </c>
      <c r="H116" s="379">
        <v>4665.2999999999993</v>
      </c>
    </row>
    <row r="117" spans="1:8" s="9" customFormat="1" ht="13.5" x14ac:dyDescent="0.2">
      <c r="A117" s="183" t="s">
        <v>20</v>
      </c>
      <c r="B117" s="182" t="s">
        <v>4</v>
      </c>
      <c r="C117" s="145">
        <v>12</v>
      </c>
      <c r="D117" s="301">
        <v>0.28999999999999998</v>
      </c>
      <c r="E117" s="377">
        <v>740.3</v>
      </c>
      <c r="F117" s="472">
        <v>2576.2399999999998</v>
      </c>
      <c r="G117" s="223">
        <v>740.3</v>
      </c>
      <c r="H117" s="379">
        <v>2561.4379999999996</v>
      </c>
    </row>
    <row r="118" spans="1:8" s="9" customFormat="1" ht="36" x14ac:dyDescent="0.2">
      <c r="A118" s="133" t="s">
        <v>305</v>
      </c>
      <c r="B118" s="182"/>
      <c r="C118" s="145" t="s">
        <v>306</v>
      </c>
      <c r="D118" s="300"/>
      <c r="E118" s="377">
        <v>0</v>
      </c>
      <c r="F118" s="388">
        <v>9355.7800000000007</v>
      </c>
      <c r="G118" s="254"/>
      <c r="H118" s="255">
        <v>27880.35</v>
      </c>
    </row>
    <row r="119" spans="1:8" s="9" customFormat="1" ht="13.5" x14ac:dyDescent="0.2">
      <c r="A119" s="210" t="s">
        <v>384</v>
      </c>
      <c r="B119" s="35" t="s">
        <v>147</v>
      </c>
      <c r="C119" s="24"/>
      <c r="D119" s="272">
        <v>58.26</v>
      </c>
      <c r="E119" s="377">
        <v>0</v>
      </c>
      <c r="F119" s="472">
        <v>0</v>
      </c>
      <c r="G119" s="223">
        <v>384</v>
      </c>
      <c r="H119" s="379">
        <v>22371.84</v>
      </c>
    </row>
    <row r="120" spans="1:8" s="9" customFormat="1" ht="13.5" x14ac:dyDescent="0.2">
      <c r="A120" s="327" t="s">
        <v>149</v>
      </c>
      <c r="B120" s="35" t="s">
        <v>3</v>
      </c>
      <c r="C120" s="24"/>
      <c r="D120" s="272">
        <v>27.69</v>
      </c>
      <c r="E120" s="377">
        <v>0</v>
      </c>
      <c r="F120" s="472">
        <v>0</v>
      </c>
      <c r="G120" s="223">
        <v>32</v>
      </c>
      <c r="H120" s="379">
        <v>886.08</v>
      </c>
    </row>
    <row r="121" spans="1:8" s="9" customFormat="1" ht="13.5" x14ac:dyDescent="0.2">
      <c r="A121" s="327" t="s">
        <v>150</v>
      </c>
      <c r="B121" s="35" t="s">
        <v>147</v>
      </c>
      <c r="C121" s="24"/>
      <c r="D121" s="272">
        <v>3335</v>
      </c>
      <c r="E121" s="377">
        <v>0</v>
      </c>
      <c r="F121" s="472">
        <v>0</v>
      </c>
      <c r="G121" s="223">
        <v>1</v>
      </c>
      <c r="H121" s="379">
        <v>3335</v>
      </c>
    </row>
    <row r="122" spans="1:8" s="9" customFormat="1" ht="13.5" x14ac:dyDescent="0.2">
      <c r="A122" s="327" t="s">
        <v>153</v>
      </c>
      <c r="B122" s="35" t="s">
        <v>147</v>
      </c>
      <c r="C122" s="24"/>
      <c r="D122" s="272">
        <v>39.700000000000003</v>
      </c>
      <c r="E122" s="377">
        <v>0</v>
      </c>
      <c r="F122" s="472">
        <v>0</v>
      </c>
      <c r="G122" s="223">
        <v>2</v>
      </c>
      <c r="H122" s="379">
        <v>79.400000000000006</v>
      </c>
    </row>
    <row r="123" spans="1:8" s="9" customFormat="1" ht="13.5" x14ac:dyDescent="0.2">
      <c r="A123" s="327" t="s">
        <v>156</v>
      </c>
      <c r="B123" s="35" t="s">
        <v>147</v>
      </c>
      <c r="C123" s="24"/>
      <c r="D123" s="272">
        <v>218.27</v>
      </c>
      <c r="E123" s="377">
        <v>0</v>
      </c>
      <c r="F123" s="472">
        <v>0</v>
      </c>
      <c r="G123" s="223">
        <v>1</v>
      </c>
      <c r="H123" s="379">
        <v>218.27</v>
      </c>
    </row>
    <row r="124" spans="1:8" s="9" customFormat="1" ht="14.25" thickBot="1" x14ac:dyDescent="0.25">
      <c r="A124" s="352" t="s">
        <v>463</v>
      </c>
      <c r="B124" s="35" t="s">
        <v>147</v>
      </c>
      <c r="C124" s="24"/>
      <c r="D124" s="272">
        <v>47.04</v>
      </c>
      <c r="E124" s="377">
        <v>0</v>
      </c>
      <c r="F124" s="472">
        <v>0</v>
      </c>
      <c r="G124" s="223">
        <v>21</v>
      </c>
      <c r="H124" s="379">
        <v>989.76</v>
      </c>
    </row>
    <row r="125" spans="1:8" s="7" customFormat="1" ht="26.25" thickBot="1" x14ac:dyDescent="0.25">
      <c r="A125" s="179" t="s">
        <v>307</v>
      </c>
      <c r="B125" s="184"/>
      <c r="C125" s="185"/>
      <c r="D125" s="302"/>
      <c r="E125" s="221"/>
      <c r="F125" s="246">
        <v>23766.6</v>
      </c>
      <c r="G125" s="221"/>
      <c r="H125" s="246">
        <v>23953</v>
      </c>
    </row>
    <row r="126" spans="1:8" ht="24" x14ac:dyDescent="0.2">
      <c r="A126" s="137" t="s">
        <v>58</v>
      </c>
      <c r="B126" s="161" t="s">
        <v>63</v>
      </c>
      <c r="C126" s="186">
        <v>1</v>
      </c>
      <c r="D126" s="268" t="s">
        <v>464</v>
      </c>
      <c r="E126" s="373">
        <v>6682.7</v>
      </c>
      <c r="F126" s="471">
        <v>6294.6</v>
      </c>
      <c r="G126" s="375">
        <v>6682.7</v>
      </c>
      <c r="H126" s="376">
        <v>5953</v>
      </c>
    </row>
    <row r="127" spans="1:8" ht="14.25" thickBot="1" x14ac:dyDescent="0.25">
      <c r="A127" s="187" t="s">
        <v>308</v>
      </c>
      <c r="B127" s="182" t="s">
        <v>12</v>
      </c>
      <c r="C127" s="145">
        <v>1</v>
      </c>
      <c r="D127" s="300">
        <v>150</v>
      </c>
      <c r="E127" s="377">
        <v>120</v>
      </c>
      <c r="F127" s="472">
        <v>17472</v>
      </c>
      <c r="G127" s="223">
        <v>120</v>
      </c>
      <c r="H127" s="379">
        <v>18000</v>
      </c>
    </row>
    <row r="128" spans="1:8" s="9" customFormat="1" ht="25.5" customHeight="1" thickBot="1" x14ac:dyDescent="0.25">
      <c r="A128" s="188" t="s">
        <v>309</v>
      </c>
      <c r="B128" s="189"/>
      <c r="C128" s="190"/>
      <c r="D128" s="303"/>
      <c r="E128" s="221"/>
      <c r="F128" s="246">
        <v>131558.14000000001</v>
      </c>
      <c r="G128" s="221"/>
      <c r="H128" s="246">
        <v>130212.38399999999</v>
      </c>
    </row>
    <row r="129" spans="1:8" s="9" customFormat="1" ht="36" x14ac:dyDescent="0.2">
      <c r="A129" s="191" t="s">
        <v>23</v>
      </c>
      <c r="B129" s="192" t="s">
        <v>3</v>
      </c>
      <c r="C129" s="168">
        <v>12</v>
      </c>
      <c r="D129" s="460">
        <v>3436.68</v>
      </c>
      <c r="E129" s="373">
        <v>3</v>
      </c>
      <c r="F129" s="471">
        <v>123720.44</v>
      </c>
      <c r="G129" s="375">
        <v>3</v>
      </c>
      <c r="H129" s="376">
        <v>123051.23999999999</v>
      </c>
    </row>
    <row r="130" spans="1:8" s="8" customFormat="1" ht="14.25" x14ac:dyDescent="0.2">
      <c r="A130" s="353" t="s">
        <v>22</v>
      </c>
      <c r="B130" s="193" t="s">
        <v>3</v>
      </c>
      <c r="C130" s="111">
        <v>12</v>
      </c>
      <c r="D130" s="300">
        <v>9.7040000000000006</v>
      </c>
      <c r="E130" s="377">
        <v>3</v>
      </c>
      <c r="F130" s="472">
        <v>1026</v>
      </c>
      <c r="G130" s="223">
        <v>3</v>
      </c>
      <c r="H130" s="379">
        <v>349.43400000000008</v>
      </c>
    </row>
    <row r="131" spans="1:8" s="8" customFormat="1" ht="24.75" thickBot="1" x14ac:dyDescent="0.25">
      <c r="A131" s="354" t="s">
        <v>59</v>
      </c>
      <c r="B131" s="194" t="s">
        <v>3</v>
      </c>
      <c r="C131" s="173">
        <v>1</v>
      </c>
      <c r="D131" s="301">
        <v>2270.5700000000002</v>
      </c>
      <c r="E131" s="377">
        <v>3</v>
      </c>
      <c r="F131" s="472">
        <v>6811.7</v>
      </c>
      <c r="G131" s="223">
        <v>3</v>
      </c>
      <c r="H131" s="379">
        <v>6811.7100000000009</v>
      </c>
    </row>
    <row r="132" spans="1:8" ht="21" customHeight="1" thickBot="1" x14ac:dyDescent="0.25">
      <c r="A132" s="526" t="s">
        <v>60</v>
      </c>
      <c r="B132" s="527"/>
      <c r="C132" s="527"/>
      <c r="D132" s="528"/>
      <c r="E132" s="221"/>
      <c r="F132" s="246">
        <v>342653.79</v>
      </c>
      <c r="G132" s="221"/>
      <c r="H132" s="246">
        <v>344396.96912000002</v>
      </c>
    </row>
    <row r="133" spans="1:8" s="7" customFormat="1" ht="26.25" thickBot="1" x14ac:dyDescent="0.25">
      <c r="A133" s="195" t="s">
        <v>310</v>
      </c>
      <c r="B133" s="107"/>
      <c r="C133" s="108"/>
      <c r="D133" s="305"/>
      <c r="E133" s="198">
        <v>1018.4</v>
      </c>
      <c r="F133" s="199">
        <v>165142.76999999999</v>
      </c>
      <c r="G133" s="221">
        <v>1018.4</v>
      </c>
      <c r="H133" s="246">
        <v>164020.17180000001</v>
      </c>
    </row>
    <row r="134" spans="1:8" s="7" customFormat="1" ht="16.5" x14ac:dyDescent="0.2">
      <c r="A134" s="355" t="s">
        <v>218</v>
      </c>
      <c r="B134" s="61" t="s">
        <v>63</v>
      </c>
      <c r="C134" s="306" t="s">
        <v>323</v>
      </c>
      <c r="D134" s="295" t="s">
        <v>282</v>
      </c>
      <c r="E134" s="373">
        <v>6682.7</v>
      </c>
      <c r="F134" s="471">
        <v>157444.29999999999</v>
      </c>
      <c r="G134" s="375">
        <v>6682.7</v>
      </c>
      <c r="H134" s="376">
        <v>156441.99000000002</v>
      </c>
    </row>
    <row r="135" spans="1:8" ht="24.75" thickBot="1" x14ac:dyDescent="0.25">
      <c r="A135" s="196" t="s">
        <v>317</v>
      </c>
      <c r="B135" s="15" t="s">
        <v>63</v>
      </c>
      <c r="C135" s="87">
        <v>12</v>
      </c>
      <c r="D135" s="419">
        <v>9.6000000000000002E-2</v>
      </c>
      <c r="E135" s="377">
        <v>6682.7</v>
      </c>
      <c r="F135" s="472">
        <v>7698.47</v>
      </c>
      <c r="G135" s="223">
        <v>6682.7</v>
      </c>
      <c r="H135" s="379">
        <v>7578.1818000000003</v>
      </c>
    </row>
    <row r="136" spans="1:8" ht="51.75" thickBot="1" x14ac:dyDescent="0.25">
      <c r="A136" s="197" t="s">
        <v>311</v>
      </c>
      <c r="B136" s="60" t="s">
        <v>63</v>
      </c>
      <c r="C136" s="308" t="s">
        <v>229</v>
      </c>
      <c r="D136" s="266" t="s">
        <v>282</v>
      </c>
      <c r="E136" s="198">
        <v>1993.5</v>
      </c>
      <c r="F136" s="199">
        <v>121075.62</v>
      </c>
      <c r="G136" s="94">
        <v>1993.5</v>
      </c>
      <c r="H136" s="246">
        <v>123229.02</v>
      </c>
    </row>
    <row r="137" spans="1:8" s="9" customFormat="1" ht="64.5" thickBot="1" x14ac:dyDescent="0.25">
      <c r="A137" s="200" t="s">
        <v>312</v>
      </c>
      <c r="B137" s="256" t="s">
        <v>63</v>
      </c>
      <c r="C137" s="82">
        <v>1</v>
      </c>
      <c r="D137" s="461">
        <v>3.4666666666666665E-3</v>
      </c>
      <c r="E137" s="198">
        <v>6682.7</v>
      </c>
      <c r="F137" s="199">
        <v>300.72000000000003</v>
      </c>
      <c r="G137" s="94">
        <v>6682.7</v>
      </c>
      <c r="H137" s="246">
        <v>278.00031999999999</v>
      </c>
    </row>
    <row r="138" spans="1:8" s="10" customFormat="1" ht="39" thickBot="1" x14ac:dyDescent="0.25">
      <c r="A138" s="179" t="s">
        <v>313</v>
      </c>
      <c r="B138" s="257" t="s">
        <v>63</v>
      </c>
      <c r="C138" s="83">
        <v>12</v>
      </c>
      <c r="D138" s="310">
        <v>0.77</v>
      </c>
      <c r="E138" s="198">
        <v>6682.7</v>
      </c>
      <c r="F138" s="199">
        <v>56134.68</v>
      </c>
      <c r="G138" s="94">
        <v>6682.7</v>
      </c>
      <c r="H138" s="246">
        <v>56869.776999999995</v>
      </c>
    </row>
    <row r="139" spans="1:8" s="7" customFormat="1" ht="16.5" thickBot="1" x14ac:dyDescent="0.25">
      <c r="A139" s="201" t="s">
        <v>61</v>
      </c>
      <c r="B139" s="202"/>
      <c r="C139" s="203"/>
      <c r="D139" s="462"/>
      <c r="E139" s="396"/>
      <c r="F139" s="397">
        <v>389735.06400000001</v>
      </c>
      <c r="G139" s="396"/>
      <c r="H139" s="397">
        <v>389735.06400000001</v>
      </c>
    </row>
    <row r="140" spans="1:8" ht="17.25" x14ac:dyDescent="0.2">
      <c r="A140" s="109" t="s">
        <v>314</v>
      </c>
      <c r="B140" s="141" t="s">
        <v>63</v>
      </c>
      <c r="C140" s="111">
        <v>12</v>
      </c>
      <c r="D140" s="455">
        <v>4.8600000000000003</v>
      </c>
      <c r="E140" s="378">
        <v>6682.7</v>
      </c>
      <c r="F140" s="472">
        <v>389735.06400000001</v>
      </c>
      <c r="G140" s="376">
        <v>6682.7</v>
      </c>
      <c r="H140" s="376">
        <v>383921.11550000001</v>
      </c>
    </row>
    <row r="141" spans="1:8" ht="14.25" thickBot="1" x14ac:dyDescent="0.25">
      <c r="A141" s="109" t="s">
        <v>444</v>
      </c>
      <c r="B141" s="141"/>
      <c r="C141" s="150"/>
      <c r="D141" s="312"/>
      <c r="E141" s="378">
        <v>0</v>
      </c>
      <c r="F141" s="472">
        <v>0</v>
      </c>
      <c r="G141" s="376">
        <v>0</v>
      </c>
      <c r="H141" s="376">
        <v>5813.9484999999986</v>
      </c>
    </row>
    <row r="142" spans="1:8" s="7" customFormat="1" ht="15.75" thickBot="1" x14ac:dyDescent="0.25">
      <c r="A142" s="204" t="s">
        <v>247</v>
      </c>
      <c r="B142" s="62"/>
      <c r="C142" s="46"/>
      <c r="D142" s="313"/>
      <c r="E142" s="384">
        <v>0</v>
      </c>
      <c r="F142" s="475">
        <v>100384.41</v>
      </c>
      <c r="G142" s="258"/>
      <c r="H142" s="259">
        <v>231459.76</v>
      </c>
    </row>
    <row r="143" spans="1:8" s="7" customFormat="1" ht="14.25" thickBot="1" x14ac:dyDescent="0.25">
      <c r="A143" s="47" t="s">
        <v>353</v>
      </c>
      <c r="B143" s="34"/>
      <c r="C143" s="45"/>
      <c r="D143" s="314"/>
      <c r="E143" s="384">
        <v>0</v>
      </c>
      <c r="F143" s="475">
        <v>98559</v>
      </c>
      <c r="G143" s="261"/>
      <c r="H143" s="246">
        <f>H144+H145+H146</f>
        <v>229500.86000000002</v>
      </c>
    </row>
    <row r="144" spans="1:8" s="7" customFormat="1" ht="13.5" x14ac:dyDescent="0.2">
      <c r="A144" s="88" t="s">
        <v>398</v>
      </c>
      <c r="B144" s="237" t="s">
        <v>147</v>
      </c>
      <c r="C144" s="37"/>
      <c r="D144" s="289">
        <v>2500</v>
      </c>
      <c r="E144" s="378">
        <v>0</v>
      </c>
      <c r="F144" s="472">
        <v>0</v>
      </c>
      <c r="G144" s="376">
        <v>1</v>
      </c>
      <c r="H144" s="376">
        <v>2500</v>
      </c>
    </row>
    <row r="145" spans="1:8" s="7" customFormat="1" ht="13.5" x14ac:dyDescent="0.2">
      <c r="A145" s="209" t="s">
        <v>431</v>
      </c>
      <c r="B145" s="237" t="s">
        <v>3</v>
      </c>
      <c r="C145" s="37"/>
      <c r="D145" s="283">
        <v>1800.23</v>
      </c>
      <c r="E145" s="378">
        <v>0</v>
      </c>
      <c r="F145" s="472">
        <v>0</v>
      </c>
      <c r="G145" s="376">
        <v>2</v>
      </c>
      <c r="H145" s="376">
        <v>3600.46</v>
      </c>
    </row>
    <row r="146" spans="1:8" s="7" customFormat="1" ht="14.25" thickBot="1" x14ac:dyDescent="0.25">
      <c r="A146" s="211" t="s">
        <v>354</v>
      </c>
      <c r="B146" s="263" t="s">
        <v>4</v>
      </c>
      <c r="C146" s="208"/>
      <c r="D146" s="298">
        <v>1642.65</v>
      </c>
      <c r="E146" s="378">
        <v>60</v>
      </c>
      <c r="F146" s="472">
        <v>98559</v>
      </c>
      <c r="G146" s="376">
        <v>136</v>
      </c>
      <c r="H146" s="376">
        <f>G146*D146</f>
        <v>223400.40000000002</v>
      </c>
    </row>
    <row r="147" spans="1:8" s="7" customFormat="1" ht="14.25" thickBot="1" x14ac:dyDescent="0.25">
      <c r="A147" s="213" t="s">
        <v>355</v>
      </c>
      <c r="B147" s="214"/>
      <c r="C147" s="316"/>
      <c r="D147" s="317"/>
      <c r="E147" s="398">
        <v>0</v>
      </c>
      <c r="F147" s="476">
        <v>1825.41</v>
      </c>
      <c r="G147" s="264"/>
      <c r="H147" s="246">
        <v>1958.9</v>
      </c>
    </row>
    <row r="148" spans="1:8" s="7" customFormat="1" ht="13.5" x14ac:dyDescent="0.2">
      <c r="A148" s="215" t="s">
        <v>277</v>
      </c>
      <c r="B148" s="141" t="s">
        <v>3</v>
      </c>
      <c r="C148" s="111">
        <v>1</v>
      </c>
      <c r="D148" s="298">
        <v>714.43</v>
      </c>
      <c r="E148" s="374">
        <v>0</v>
      </c>
      <c r="F148" s="471">
        <v>0</v>
      </c>
      <c r="G148" s="376">
        <v>1</v>
      </c>
      <c r="H148" s="376">
        <v>714.43</v>
      </c>
    </row>
    <row r="149" spans="1:8" s="7" customFormat="1" ht="14.25" thickBot="1" x14ac:dyDescent="0.25">
      <c r="A149" s="216" t="s">
        <v>356</v>
      </c>
      <c r="B149" s="141" t="s">
        <v>3</v>
      </c>
      <c r="C149" s="111">
        <v>1</v>
      </c>
      <c r="D149" s="457">
        <v>608.47</v>
      </c>
      <c r="E149" s="378">
        <v>3</v>
      </c>
      <c r="F149" s="472">
        <v>1825.41</v>
      </c>
      <c r="G149" s="223">
        <v>2</v>
      </c>
      <c r="H149" s="379">
        <v>1244.47</v>
      </c>
    </row>
    <row r="150" spans="1:8" s="95" customFormat="1" ht="15.75" thickBot="1" x14ac:dyDescent="0.25">
      <c r="A150" s="217" t="s">
        <v>459</v>
      </c>
      <c r="B150" s="60"/>
      <c r="C150" s="48"/>
      <c r="D150" s="463"/>
      <c r="E150" s="27"/>
      <c r="F150" s="246">
        <v>1708286.8539999998</v>
      </c>
      <c r="G150" s="27"/>
      <c r="H150" s="246">
        <v>1931534.2122900002</v>
      </c>
    </row>
    <row r="151" spans="1:8" s="9" customFormat="1" x14ac:dyDescent="0.2">
      <c r="A151" s="10"/>
      <c r="B151" s="93"/>
      <c r="C151" s="14"/>
      <c r="D151" s="14"/>
      <c r="E151" s="14"/>
      <c r="F151" s="50"/>
      <c r="G151" s="14"/>
      <c r="H151" s="14"/>
    </row>
    <row r="152" spans="1:8" s="7" customFormat="1" x14ac:dyDescent="0.2">
      <c r="A152" s="114" t="s">
        <v>465</v>
      </c>
      <c r="B152" s="64"/>
      <c r="C152" s="14"/>
      <c r="D152" s="64"/>
      <c r="E152" s="96"/>
      <c r="F152" s="96"/>
      <c r="G152" s="96"/>
      <c r="H152" s="96"/>
    </row>
    <row r="153" spans="1:8" x14ac:dyDescent="0.2">
      <c r="A153" s="30"/>
      <c r="B153" s="80"/>
      <c r="C153" s="22"/>
    </row>
    <row r="154" spans="1:8" x14ac:dyDescent="0.2">
      <c r="A154" s="428" t="s">
        <v>466</v>
      </c>
      <c r="B154" s="80"/>
      <c r="C154" s="22"/>
      <c r="D154" s="16"/>
    </row>
    <row r="155" spans="1:8" x14ac:dyDescent="0.2">
      <c r="A155" s="30"/>
      <c r="B155" s="80"/>
      <c r="C155" s="22"/>
      <c r="D155" s="16"/>
    </row>
    <row r="156" spans="1:8" x14ac:dyDescent="0.2">
      <c r="A156" s="30"/>
      <c r="B156" s="80"/>
      <c r="C156" s="22"/>
      <c r="D156" s="16"/>
    </row>
    <row r="157" spans="1:8" s="7" customFormat="1" x14ac:dyDescent="0.2">
      <c r="A157" s="30"/>
      <c r="B157" s="80"/>
      <c r="C157" s="22"/>
      <c r="D157" s="16"/>
      <c r="E157" s="96"/>
      <c r="F157" s="96"/>
      <c r="G157" s="96"/>
      <c r="H157" s="96"/>
    </row>
    <row r="158" spans="1:8" s="7" customFormat="1" x14ac:dyDescent="0.2">
      <c r="A158" s="30"/>
      <c r="B158" s="80"/>
      <c r="C158" s="22"/>
      <c r="D158" s="16"/>
      <c r="E158" s="96"/>
      <c r="F158" s="96"/>
      <c r="G158" s="96"/>
      <c r="H158" s="96"/>
    </row>
    <row r="159" spans="1:8" s="7" customFormat="1" x14ac:dyDescent="0.2">
      <c r="A159" s="30"/>
      <c r="B159" s="80"/>
      <c r="C159" s="22"/>
      <c r="D159" s="16"/>
      <c r="E159" s="96"/>
      <c r="F159" s="96"/>
      <c r="G159" s="96"/>
      <c r="H159" s="96"/>
    </row>
    <row r="160" spans="1:8" x14ac:dyDescent="0.2">
      <c r="A160" s="30"/>
      <c r="B160" s="80"/>
      <c r="C160" s="22"/>
    </row>
    <row r="161" spans="1:8" x14ac:dyDescent="0.2">
      <c r="A161" s="30"/>
      <c r="B161" s="80"/>
      <c r="C161" s="22"/>
    </row>
    <row r="162" spans="1:8" s="7" customFormat="1" x14ac:dyDescent="0.2">
      <c r="A162" s="30"/>
      <c r="B162" s="80"/>
      <c r="C162" s="22"/>
      <c r="D162" s="64"/>
      <c r="E162" s="96"/>
      <c r="F162" s="96"/>
      <c r="G162" s="96"/>
      <c r="H162" s="96"/>
    </row>
    <row r="163" spans="1:8" s="7" customFormat="1" x14ac:dyDescent="0.2">
      <c r="A163" s="30"/>
      <c r="B163" s="80"/>
      <c r="C163" s="22"/>
      <c r="D163" s="64"/>
      <c r="E163" s="96"/>
      <c r="F163" s="96"/>
      <c r="G163" s="96"/>
      <c r="H163" s="96"/>
    </row>
    <row r="164" spans="1:8" s="7" customFormat="1" x14ac:dyDescent="0.2">
      <c r="A164" s="3"/>
      <c r="B164" s="64"/>
      <c r="C164" s="14"/>
      <c r="D164" s="64"/>
      <c r="E164" s="401"/>
      <c r="F164" s="401"/>
      <c r="G164" s="401"/>
      <c r="H164" s="401"/>
    </row>
    <row r="165" spans="1:8" s="7" customFormat="1" x14ac:dyDescent="0.2">
      <c r="A165" s="3"/>
      <c r="B165" s="64"/>
      <c r="C165" s="14"/>
      <c r="D165" s="64"/>
      <c r="E165" s="401"/>
      <c r="F165" s="401"/>
      <c r="G165" s="401"/>
      <c r="H165" s="401"/>
    </row>
    <row r="171" spans="1:8" x14ac:dyDescent="0.2">
      <c r="A171" s="5"/>
      <c r="B171" s="5"/>
      <c r="C171" s="5"/>
    </row>
    <row r="172" spans="1:8" x14ac:dyDescent="0.2">
      <c r="A172" s="5"/>
      <c r="B172" s="5"/>
      <c r="C172" s="5"/>
    </row>
    <row r="173" spans="1:8" x14ac:dyDescent="0.2">
      <c r="A173" s="5"/>
      <c r="B173" s="5"/>
      <c r="C173" s="5"/>
    </row>
    <row r="174" spans="1:8" x14ac:dyDescent="0.2">
      <c r="A174" s="5"/>
      <c r="B174" s="5"/>
      <c r="C174" s="5"/>
    </row>
    <row r="175" spans="1:8" x14ac:dyDescent="0.2">
      <c r="A175" s="5"/>
      <c r="B175" s="5"/>
      <c r="C175" s="5"/>
    </row>
    <row r="176" spans="1:8" x14ac:dyDescent="0.2">
      <c r="A176" s="5"/>
      <c r="B176" s="5"/>
      <c r="C176" s="5"/>
    </row>
    <row r="177" spans="1:4" x14ac:dyDescent="0.2">
      <c r="A177" s="5"/>
      <c r="B177" s="5"/>
      <c r="C177" s="5"/>
    </row>
    <row r="178" spans="1:4" x14ac:dyDescent="0.2">
      <c r="A178" s="5"/>
      <c r="B178" s="5"/>
      <c r="C178" s="5"/>
    </row>
    <row r="179" spans="1:4" x14ac:dyDescent="0.2">
      <c r="A179" s="5"/>
      <c r="B179" s="5"/>
      <c r="C179" s="5"/>
    </row>
    <row r="180" spans="1:4" x14ac:dyDescent="0.2">
      <c r="A180" s="5"/>
      <c r="B180" s="5"/>
      <c r="C180" s="5"/>
    </row>
    <row r="181" spans="1:4" x14ac:dyDescent="0.2">
      <c r="A181" s="5"/>
      <c r="B181" s="5"/>
      <c r="C181" s="5"/>
    </row>
    <row r="182" spans="1:4" x14ac:dyDescent="0.2">
      <c r="A182" s="5"/>
      <c r="B182" s="5"/>
      <c r="C182" s="5"/>
    </row>
    <row r="183" spans="1:4" x14ac:dyDescent="0.2">
      <c r="A183" s="5"/>
      <c r="B183" s="5"/>
      <c r="C183" s="5"/>
    </row>
    <row r="185" spans="1:4" x14ac:dyDescent="0.2">
      <c r="A185" s="5"/>
      <c r="B185" s="5"/>
      <c r="C185" s="5"/>
    </row>
    <row r="186" spans="1:4" x14ac:dyDescent="0.2">
      <c r="A186" s="5"/>
      <c r="B186" s="5"/>
      <c r="C186" s="5"/>
    </row>
    <row r="187" spans="1:4" x14ac:dyDescent="0.2">
      <c r="A187" s="5"/>
      <c r="B187" s="5"/>
      <c r="C187" s="5"/>
      <c r="D187" s="96"/>
    </row>
    <row r="188" spans="1:4" x14ac:dyDescent="0.2">
      <c r="A188" s="5"/>
      <c r="B188" s="5"/>
      <c r="C188" s="5"/>
      <c r="D188" s="96"/>
    </row>
    <row r="189" spans="1:4" x14ac:dyDescent="0.2">
      <c r="A189" s="5"/>
      <c r="B189" s="5"/>
      <c r="C189" s="5"/>
      <c r="D189" s="96"/>
    </row>
    <row r="190" spans="1:4" x14ac:dyDescent="0.2">
      <c r="A190" s="5"/>
      <c r="B190" s="5"/>
      <c r="C190" s="5"/>
      <c r="D190" s="96"/>
    </row>
    <row r="197" spans="1:4" x14ac:dyDescent="0.2">
      <c r="A197" s="5"/>
      <c r="B197" s="5"/>
      <c r="C197" s="5"/>
      <c r="D197" s="96"/>
    </row>
    <row r="198" spans="1:4" x14ac:dyDescent="0.2">
      <c r="A198" s="5"/>
      <c r="B198" s="5"/>
      <c r="C198" s="5"/>
      <c r="D198" s="96"/>
    </row>
  </sheetData>
  <mergeCells count="10">
    <mergeCell ref="A132:D132"/>
    <mergeCell ref="E20:H20"/>
    <mergeCell ref="E21:H21"/>
    <mergeCell ref="E22:F22"/>
    <mergeCell ref="C20:C22"/>
    <mergeCell ref="F3:H3"/>
    <mergeCell ref="G2:H2"/>
    <mergeCell ref="A1:D1"/>
    <mergeCell ref="A24:D24"/>
    <mergeCell ref="A71:D71"/>
  </mergeCells>
  <pageMargins left="0.31496062992125984" right="0.31496062992125984" top="0.31496062992125984" bottom="0.31496062992125984" header="0" footer="0"/>
  <pageSetup paperSize="9" scale="58" fitToHeight="0" orientation="portrait" copies="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Zeros="0" topLeftCell="A103" workbookViewId="0">
      <selection activeCell="J113" sqref="J113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7" width="12" style="96" customWidth="1"/>
    <col min="8" max="8" width="14.1406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194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71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725439.66632220952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543494.91999999993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543494.91999999993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507196.91999999993</v>
      </c>
    </row>
    <row r="9" spans="1:8" x14ac:dyDescent="0.2">
      <c r="A9" s="115" t="s">
        <v>143</v>
      </c>
      <c r="B9" s="16"/>
      <c r="C9" s="22"/>
      <c r="D9" s="16"/>
      <c r="E9" s="16"/>
      <c r="F9" s="16"/>
      <c r="G9" s="16"/>
      <c r="H9" s="364">
        <v>36298</v>
      </c>
    </row>
    <row r="10" spans="1:8" x14ac:dyDescent="0.2">
      <c r="A10" s="4" t="s">
        <v>145</v>
      </c>
      <c r="B10" s="74"/>
      <c r="C10" s="99"/>
      <c r="D10" s="74"/>
      <c r="E10" s="16"/>
      <c r="F10" s="16"/>
      <c r="G10" s="16"/>
      <c r="H10" s="365">
        <v>658622.67094999994</v>
      </c>
    </row>
    <row r="11" spans="1:8" x14ac:dyDescent="0.2">
      <c r="A11" s="115" t="s">
        <v>461</v>
      </c>
      <c r="B11" s="16"/>
      <c r="C11" s="22"/>
      <c r="D11" s="16"/>
      <c r="E11" s="16"/>
      <c r="F11" s="16"/>
      <c r="G11" s="16"/>
      <c r="H11" s="365">
        <v>610311.91537220939</v>
      </c>
    </row>
    <row r="12" spans="1:8" x14ac:dyDescent="0.2">
      <c r="A12" s="21"/>
      <c r="B12" s="16"/>
      <c r="C12" s="22"/>
      <c r="D12" s="16"/>
      <c r="E12" s="16"/>
      <c r="F12" s="16"/>
      <c r="G12" s="16"/>
      <c r="H12" s="366"/>
    </row>
    <row r="13" spans="1:8" x14ac:dyDescent="0.2">
      <c r="A13" s="220" t="s">
        <v>144</v>
      </c>
      <c r="B13" s="74"/>
      <c r="C13" s="99"/>
      <c r="D13" s="74"/>
      <c r="E13" s="16"/>
      <c r="F13" s="16"/>
      <c r="G13" s="16"/>
      <c r="H13" s="367"/>
    </row>
    <row r="14" spans="1:8" x14ac:dyDescent="0.2">
      <c r="A14" s="357" t="s">
        <v>423</v>
      </c>
      <c r="B14" s="72"/>
      <c r="C14" s="22"/>
      <c r="D14" s="16"/>
      <c r="E14" s="16"/>
      <c r="F14" s="16"/>
      <c r="G14" s="16"/>
      <c r="H14" s="363">
        <v>566476.8963222095</v>
      </c>
    </row>
    <row r="15" spans="1:8" x14ac:dyDescent="0.2">
      <c r="A15" s="4" t="s">
        <v>233</v>
      </c>
      <c r="B15" s="16"/>
      <c r="C15" s="22"/>
      <c r="D15" s="16"/>
      <c r="E15" s="16"/>
      <c r="F15" s="16"/>
      <c r="G15" s="16"/>
      <c r="H15" s="363">
        <v>548755.6890900752</v>
      </c>
    </row>
    <row r="16" spans="1:8" x14ac:dyDescent="0.2">
      <c r="A16" s="115" t="s">
        <v>231</v>
      </c>
      <c r="B16" s="16"/>
      <c r="C16" s="22"/>
      <c r="D16" s="16"/>
      <c r="E16" s="16"/>
      <c r="F16" s="16"/>
      <c r="G16" s="16"/>
      <c r="H16" s="365">
        <v>548755.6890900752</v>
      </c>
    </row>
    <row r="17" spans="1:8" x14ac:dyDescent="0.2">
      <c r="A17" s="115" t="s">
        <v>232</v>
      </c>
      <c r="B17" s="16"/>
      <c r="C17" s="22"/>
      <c r="D17" s="16"/>
      <c r="E17" s="91"/>
      <c r="F17" s="16"/>
      <c r="G17" s="16"/>
      <c r="H17" s="365">
        <v>497241.27999999997</v>
      </c>
    </row>
    <row r="18" spans="1:8" x14ac:dyDescent="0.2">
      <c r="A18" s="115" t="s">
        <v>143</v>
      </c>
      <c r="B18" s="16"/>
      <c r="C18" s="22"/>
      <c r="D18" s="16"/>
      <c r="E18" s="16"/>
      <c r="F18" s="16"/>
      <c r="G18" s="16"/>
      <c r="H18" s="365">
        <v>51514.409090075285</v>
      </c>
    </row>
    <row r="19" spans="1:8" x14ac:dyDescent="0.2">
      <c r="A19" s="115" t="s">
        <v>224</v>
      </c>
      <c r="B19" s="16"/>
      <c r="C19" s="22"/>
      <c r="D19" s="16"/>
      <c r="E19" s="16"/>
      <c r="F19" s="16"/>
      <c r="G19" s="16"/>
      <c r="H19" s="363">
        <v>1115232.5854122848</v>
      </c>
    </row>
    <row r="20" spans="1:8" x14ac:dyDescent="0.2">
      <c r="A20" s="4" t="s">
        <v>146</v>
      </c>
      <c r="B20" s="74"/>
      <c r="C20" s="99"/>
      <c r="D20" s="74"/>
      <c r="E20" s="16"/>
      <c r="F20" s="16"/>
      <c r="G20" s="16"/>
      <c r="H20" s="365">
        <v>658622.67094999994</v>
      </c>
    </row>
    <row r="21" spans="1:8" ht="13.5" thickBot="1" x14ac:dyDescent="0.25">
      <c r="A21" s="115" t="s">
        <v>462</v>
      </c>
      <c r="B21" s="16"/>
      <c r="C21" s="22"/>
      <c r="D21" s="16"/>
      <c r="E21" s="16"/>
      <c r="F21" s="16"/>
      <c r="G21" s="16"/>
      <c r="H21" s="365">
        <v>456609.91446228488</v>
      </c>
    </row>
    <row r="22" spans="1:8" ht="15.75" thickBot="1" x14ac:dyDescent="0.25">
      <c r="A22" s="75" t="s">
        <v>5</v>
      </c>
      <c r="B22" s="66"/>
      <c r="C22" s="537" t="s">
        <v>8</v>
      </c>
      <c r="D22" s="358" t="s">
        <v>7</v>
      </c>
      <c r="E22" s="529" t="s">
        <v>98</v>
      </c>
      <c r="F22" s="530"/>
      <c r="G22" s="530"/>
      <c r="H22" s="531"/>
    </row>
    <row r="23" spans="1:8" s="10" customFormat="1" ht="13.5" customHeight="1" thickBot="1" x14ac:dyDescent="0.25">
      <c r="A23" s="76"/>
      <c r="B23" s="66" t="s">
        <v>6</v>
      </c>
      <c r="C23" s="538"/>
      <c r="D23" s="358" t="s">
        <v>9</v>
      </c>
      <c r="E23" s="532" t="s">
        <v>194</v>
      </c>
      <c r="F23" s="533"/>
      <c r="G23" s="533"/>
      <c r="H23" s="534"/>
    </row>
    <row r="24" spans="1:8" ht="18.75" thickBot="1" x14ac:dyDescent="0.25">
      <c r="A24" s="113" t="s">
        <v>452</v>
      </c>
      <c r="B24" s="77" t="s">
        <v>10</v>
      </c>
      <c r="C24" s="539"/>
      <c r="D24" s="360" t="s">
        <v>11</v>
      </c>
      <c r="E24" s="535" t="s">
        <v>2</v>
      </c>
      <c r="F24" s="536"/>
      <c r="G24" s="368" t="s">
        <v>0</v>
      </c>
      <c r="H24" s="369"/>
    </row>
    <row r="25" spans="1:8" s="11" customFormat="1" ht="12" thickBot="1" x14ac:dyDescent="0.25">
      <c r="A25" s="78"/>
      <c r="B25" s="79"/>
      <c r="C25" s="39"/>
      <c r="D25" s="359"/>
      <c r="E25" s="34" t="s">
        <v>1</v>
      </c>
      <c r="F25" s="370" t="s">
        <v>406</v>
      </c>
      <c r="G25" s="371" t="s">
        <v>1</v>
      </c>
      <c r="H25" s="370" t="s">
        <v>406</v>
      </c>
    </row>
    <row r="26" spans="1:8" s="7" customFormat="1" ht="39" customHeight="1" thickBot="1" x14ac:dyDescent="0.25">
      <c r="A26" s="520" t="s">
        <v>26</v>
      </c>
      <c r="B26" s="521"/>
      <c r="C26" s="521"/>
      <c r="D26" s="522"/>
      <c r="E26" s="221"/>
      <c r="F26" s="222">
        <v>532675.20000000007</v>
      </c>
      <c r="G26" s="221"/>
      <c r="H26" s="222">
        <v>215020.76895</v>
      </c>
    </row>
    <row r="27" spans="1:8" s="7" customFormat="1" ht="13.5" thickBot="1" x14ac:dyDescent="0.25">
      <c r="A27" s="117" t="s">
        <v>27</v>
      </c>
      <c r="B27" s="118"/>
      <c r="C27" s="265"/>
      <c r="D27" s="266"/>
      <c r="E27" s="221"/>
      <c r="F27" s="222">
        <v>22.18</v>
      </c>
      <c r="G27" s="221"/>
      <c r="H27" s="222">
        <v>22.181250000000002</v>
      </c>
    </row>
    <row r="28" spans="1:8" s="7" customFormat="1" ht="57" thickBot="1" x14ac:dyDescent="0.25">
      <c r="A28" s="41" t="s">
        <v>28</v>
      </c>
      <c r="B28" s="101" t="s">
        <v>62</v>
      </c>
      <c r="C28" s="224" t="s">
        <v>13</v>
      </c>
      <c r="D28" s="267">
        <v>9.1000000000000004E-3</v>
      </c>
      <c r="E28" s="373">
        <v>2437.5</v>
      </c>
      <c r="F28" s="374">
        <v>22.18</v>
      </c>
      <c r="G28" s="375">
        <v>2437.5</v>
      </c>
      <c r="H28" s="376">
        <v>22.181250000000002</v>
      </c>
    </row>
    <row r="29" spans="1:8" s="9" customFormat="1" ht="13.5" thickBot="1" x14ac:dyDescent="0.25">
      <c r="A29" s="227" t="s">
        <v>29</v>
      </c>
      <c r="B29" s="228"/>
      <c r="C29" s="270"/>
      <c r="D29" s="266"/>
      <c r="E29" s="221"/>
      <c r="F29" s="222">
        <v>671.11</v>
      </c>
      <c r="G29" s="221"/>
      <c r="H29" s="222">
        <v>667.94159999999999</v>
      </c>
    </row>
    <row r="30" spans="1:8" s="18" customFormat="1" ht="45" customHeight="1" thickBot="1" x14ac:dyDescent="0.25">
      <c r="A30" s="41" t="s">
        <v>30</v>
      </c>
      <c r="B30" s="36" t="s">
        <v>4</v>
      </c>
      <c r="C30" s="229">
        <v>12</v>
      </c>
      <c r="D30" s="271">
        <v>0.21199999999999999</v>
      </c>
      <c r="E30" s="373">
        <v>263.8</v>
      </c>
      <c r="F30" s="374">
        <v>671.11</v>
      </c>
      <c r="G30" s="375">
        <v>263.8</v>
      </c>
      <c r="H30" s="376">
        <v>667.94159999999999</v>
      </c>
    </row>
    <row r="31" spans="1:8" s="9" customFormat="1" ht="26.25" thickBot="1" x14ac:dyDescent="0.25">
      <c r="A31" s="31" t="s">
        <v>31</v>
      </c>
      <c r="B31" s="34"/>
      <c r="C31" s="29"/>
      <c r="D31" s="266"/>
      <c r="E31" s="221"/>
      <c r="F31" s="222">
        <v>22.18</v>
      </c>
      <c r="G31" s="221"/>
      <c r="H31" s="222">
        <v>0</v>
      </c>
    </row>
    <row r="32" spans="1:8" s="9" customFormat="1" ht="26.25" thickBot="1" x14ac:dyDescent="0.25">
      <c r="A32" s="123" t="s">
        <v>34</v>
      </c>
      <c r="B32" s="124"/>
      <c r="C32" s="125"/>
      <c r="D32" s="275"/>
      <c r="E32" s="221"/>
      <c r="F32" s="222">
        <v>387.56</v>
      </c>
      <c r="G32" s="221"/>
      <c r="H32" s="222">
        <v>0</v>
      </c>
    </row>
    <row r="33" spans="1:8" s="9" customFormat="1" ht="26.25" thickBot="1" x14ac:dyDescent="0.25">
      <c r="A33" s="31" t="s">
        <v>36</v>
      </c>
      <c r="B33" s="260"/>
      <c r="C33" s="411"/>
      <c r="D33" s="412"/>
      <c r="E33" s="221"/>
      <c r="F33" s="246">
        <v>10173.36</v>
      </c>
      <c r="G33" s="221"/>
      <c r="H33" s="246">
        <v>209102.9596</v>
      </c>
    </row>
    <row r="34" spans="1:8" s="7" customFormat="1" ht="24" x14ac:dyDescent="0.2">
      <c r="A34" s="126" t="s">
        <v>14</v>
      </c>
      <c r="B34" s="416" t="s">
        <v>4</v>
      </c>
      <c r="C34" s="417">
        <v>2</v>
      </c>
      <c r="D34" s="418">
        <v>0.77</v>
      </c>
      <c r="E34" s="407">
        <v>335.7</v>
      </c>
      <c r="F34" s="374">
        <v>516.98</v>
      </c>
      <c r="G34" s="375">
        <f>E34</f>
        <v>335.7</v>
      </c>
      <c r="H34" s="376">
        <v>516.97799999999995</v>
      </c>
    </row>
    <row r="35" spans="1:8" s="7" customFormat="1" ht="24" x14ac:dyDescent="0.2">
      <c r="A35" s="166" t="s">
        <v>257</v>
      </c>
      <c r="B35" s="15" t="s">
        <v>4</v>
      </c>
      <c r="C35" s="122">
        <v>4</v>
      </c>
      <c r="D35" s="419">
        <v>9.4E-2</v>
      </c>
      <c r="E35" s="408">
        <v>335.7</v>
      </c>
      <c r="F35" s="378">
        <v>126.22</v>
      </c>
      <c r="G35" s="375">
        <f>E35</f>
        <v>335.7</v>
      </c>
      <c r="H35" s="379">
        <v>63.111599999999996</v>
      </c>
    </row>
    <row r="36" spans="1:8" s="7" customFormat="1" ht="17.25" x14ac:dyDescent="0.2">
      <c r="A36" s="404" t="s">
        <v>33</v>
      </c>
      <c r="B36" s="89" t="s">
        <v>4</v>
      </c>
      <c r="C36" s="212" t="s">
        <v>66</v>
      </c>
      <c r="D36" s="290"/>
      <c r="E36" s="409"/>
      <c r="F36" s="255">
        <v>9530.16</v>
      </c>
      <c r="G36" s="382"/>
      <c r="H36" s="255">
        <v>208522.87</v>
      </c>
    </row>
    <row r="37" spans="1:8" s="7" customFormat="1" ht="13.5" x14ac:dyDescent="0.2">
      <c r="A37" s="405" t="s">
        <v>359</v>
      </c>
      <c r="B37" s="421" t="s">
        <v>162</v>
      </c>
      <c r="C37" s="212">
        <v>1</v>
      </c>
      <c r="D37" s="279" t="s">
        <v>464</v>
      </c>
      <c r="E37" s="408">
        <v>0</v>
      </c>
      <c r="F37" s="378">
        <v>0</v>
      </c>
      <c r="G37" s="223">
        <v>106.16000000000001</v>
      </c>
      <c r="H37" s="379">
        <v>208522.87</v>
      </c>
    </row>
    <row r="38" spans="1:8" s="7" customFormat="1" ht="14.25" thickBot="1" x14ac:dyDescent="0.25">
      <c r="A38" s="406" t="s">
        <v>258</v>
      </c>
      <c r="B38" s="477"/>
      <c r="C38" s="28"/>
      <c r="D38" s="478"/>
      <c r="E38" s="410">
        <v>0</v>
      </c>
      <c r="F38" s="381">
        <v>9530.16</v>
      </c>
      <c r="G38" s="382"/>
      <c r="H38" s="255">
        <v>0</v>
      </c>
    </row>
    <row r="39" spans="1:8" s="9" customFormat="1" ht="26.25" thickBot="1" x14ac:dyDescent="0.25">
      <c r="A39" s="483" t="s">
        <v>37</v>
      </c>
      <c r="B39" s="484"/>
      <c r="C39" s="485"/>
      <c r="D39" s="280"/>
      <c r="E39" s="221"/>
      <c r="F39" s="246">
        <v>58.55</v>
      </c>
      <c r="G39" s="221"/>
      <c r="H39" s="246">
        <v>58.552</v>
      </c>
    </row>
    <row r="40" spans="1:8" s="18" customFormat="1" ht="48.75" thickBot="1" x14ac:dyDescent="0.25">
      <c r="A40" s="479" t="s">
        <v>38</v>
      </c>
      <c r="B40" s="480" t="s">
        <v>4</v>
      </c>
      <c r="C40" s="481">
        <v>1</v>
      </c>
      <c r="D40" s="482">
        <v>0.52</v>
      </c>
      <c r="E40" s="373">
        <v>112.6</v>
      </c>
      <c r="F40" s="374">
        <v>58.55</v>
      </c>
      <c r="G40" s="375">
        <v>112.6</v>
      </c>
      <c r="H40" s="376">
        <v>58.552</v>
      </c>
    </row>
    <row r="41" spans="1:8" s="9" customFormat="1" ht="26.25" thickBot="1" x14ac:dyDescent="0.25">
      <c r="A41" s="131" t="s">
        <v>39</v>
      </c>
      <c r="B41" s="124"/>
      <c r="C41" s="125"/>
      <c r="D41" s="275"/>
      <c r="E41" s="221"/>
      <c r="F41" s="246">
        <v>66752.39</v>
      </c>
      <c r="G41" s="221"/>
      <c r="H41" s="246">
        <v>4389.1125000000002</v>
      </c>
    </row>
    <row r="42" spans="1:8" s="7" customFormat="1" ht="57" customHeight="1" x14ac:dyDescent="0.2">
      <c r="A42" s="41" t="s">
        <v>40</v>
      </c>
      <c r="B42" s="235" t="s">
        <v>63</v>
      </c>
      <c r="C42" s="24" t="s">
        <v>67</v>
      </c>
      <c r="D42" s="453">
        <v>3.1E-2</v>
      </c>
      <c r="E42" s="373">
        <v>2437.5</v>
      </c>
      <c r="F42" s="374">
        <v>75.56</v>
      </c>
      <c r="G42" s="375">
        <v>2437.5</v>
      </c>
      <c r="H42" s="376">
        <v>75.5625</v>
      </c>
    </row>
    <row r="43" spans="1:8" s="7" customFormat="1" ht="16.5" x14ac:dyDescent="0.2">
      <c r="A43" s="136" t="s">
        <v>33</v>
      </c>
      <c r="B43" s="90"/>
      <c r="C43" s="24" t="s">
        <v>66</v>
      </c>
      <c r="D43" s="452"/>
      <c r="E43" s="382"/>
      <c r="F43" s="255">
        <v>66676.83</v>
      </c>
      <c r="G43" s="382"/>
      <c r="H43" s="255">
        <v>4313.55</v>
      </c>
    </row>
    <row r="44" spans="1:8" s="7" customFormat="1" ht="14.25" thickBot="1" x14ac:dyDescent="0.25">
      <c r="A44" s="138" t="s">
        <v>467</v>
      </c>
      <c r="B44" s="121" t="s">
        <v>3</v>
      </c>
      <c r="C44" s="236">
        <v>1</v>
      </c>
      <c r="D44" s="451">
        <v>4313.55</v>
      </c>
      <c r="E44" s="377"/>
      <c r="F44" s="378"/>
      <c r="G44" s="223">
        <v>1</v>
      </c>
      <c r="H44" s="379">
        <v>4313.55</v>
      </c>
    </row>
    <row r="45" spans="1:8" s="9" customFormat="1" ht="26.25" thickBot="1" x14ac:dyDescent="0.25">
      <c r="A45" s="131" t="s">
        <v>41</v>
      </c>
      <c r="B45" s="124"/>
      <c r="C45" s="125"/>
      <c r="D45" s="275"/>
      <c r="E45" s="221"/>
      <c r="F45" s="246">
        <v>387.56</v>
      </c>
      <c r="G45" s="221"/>
      <c r="H45" s="246">
        <v>0</v>
      </c>
    </row>
    <row r="46" spans="1:8" s="9" customFormat="1" ht="26.25" thickBot="1" x14ac:dyDescent="0.25">
      <c r="A46" s="134" t="s">
        <v>43</v>
      </c>
      <c r="B46" s="135"/>
      <c r="C46" s="239"/>
      <c r="D46" s="454"/>
      <c r="E46" s="221"/>
      <c r="F46" s="246">
        <v>445252.26</v>
      </c>
      <c r="G46" s="221"/>
      <c r="H46" s="246">
        <v>87.75</v>
      </c>
    </row>
    <row r="47" spans="1:8" s="7" customFormat="1" ht="16.5" x14ac:dyDescent="0.2">
      <c r="A47" s="106" t="s">
        <v>44</v>
      </c>
      <c r="B47" s="36" t="s">
        <v>63</v>
      </c>
      <c r="C47" s="229"/>
      <c r="D47" s="453">
        <v>3.6000000000000004E-2</v>
      </c>
      <c r="E47" s="373">
        <v>2437.5</v>
      </c>
      <c r="F47" s="374">
        <v>87.75</v>
      </c>
      <c r="G47" s="375">
        <v>2437.5</v>
      </c>
      <c r="H47" s="376">
        <v>87.75</v>
      </c>
    </row>
    <row r="48" spans="1:8" s="7" customFormat="1" ht="13.5" thickBot="1" x14ac:dyDescent="0.25">
      <c r="A48" s="136" t="s">
        <v>319</v>
      </c>
      <c r="B48" s="89"/>
      <c r="C48" s="24"/>
      <c r="D48" s="453"/>
      <c r="E48" s="254"/>
      <c r="F48" s="255">
        <v>445164.51</v>
      </c>
      <c r="G48" s="254"/>
      <c r="H48" s="255">
        <v>0</v>
      </c>
    </row>
    <row r="49" spans="1:8" s="9" customFormat="1" ht="26.25" thickBot="1" x14ac:dyDescent="0.25">
      <c r="A49" s="31" t="s">
        <v>45</v>
      </c>
      <c r="B49" s="34"/>
      <c r="C49" s="240"/>
      <c r="D49" s="280"/>
      <c r="E49" s="384">
        <v>12</v>
      </c>
      <c r="F49" s="400">
        <v>8948.0499999999993</v>
      </c>
      <c r="G49" s="221"/>
      <c r="H49" s="246">
        <v>692.27200000000005</v>
      </c>
    </row>
    <row r="50" spans="1:8" s="7" customFormat="1" ht="45" customHeight="1" x14ac:dyDescent="0.2">
      <c r="A50" s="112" t="s">
        <v>46</v>
      </c>
      <c r="B50" s="36" t="s">
        <v>147</v>
      </c>
      <c r="C50" s="26" t="s">
        <v>67</v>
      </c>
      <c r="D50" s="453">
        <v>4.5860000000000003</v>
      </c>
      <c r="E50" s="373">
        <v>12</v>
      </c>
      <c r="F50" s="374">
        <v>110.06</v>
      </c>
      <c r="G50" s="375">
        <v>12</v>
      </c>
      <c r="H50" s="376">
        <v>55.032000000000004</v>
      </c>
    </row>
    <row r="51" spans="1:8" s="7" customFormat="1" ht="13.5" x14ac:dyDescent="0.2">
      <c r="A51" s="142" t="s">
        <v>47</v>
      </c>
      <c r="B51" s="15"/>
      <c r="C51" s="25"/>
      <c r="D51" s="452"/>
      <c r="E51" s="377">
        <v>0</v>
      </c>
      <c r="F51" s="381">
        <v>8837.98</v>
      </c>
      <c r="G51" s="254"/>
      <c r="H51" s="255">
        <v>637.24</v>
      </c>
    </row>
    <row r="52" spans="1:8" s="7" customFormat="1" x14ac:dyDescent="0.2">
      <c r="A52" s="243" t="s">
        <v>199</v>
      </c>
      <c r="B52" s="244" t="s">
        <v>200</v>
      </c>
      <c r="C52" s="186"/>
      <c r="D52" s="282"/>
      <c r="E52" s="386"/>
      <c r="F52" s="387">
        <v>8837.98</v>
      </c>
      <c r="G52" s="254"/>
      <c r="H52" s="255">
        <v>637.24</v>
      </c>
    </row>
    <row r="53" spans="1:8" s="7" customFormat="1" ht="13.5" x14ac:dyDescent="0.2">
      <c r="A53" s="63" t="s">
        <v>366</v>
      </c>
      <c r="B53" s="42" t="s">
        <v>3</v>
      </c>
      <c r="C53" s="25"/>
      <c r="D53" s="272">
        <v>474.62</v>
      </c>
      <c r="E53" s="377">
        <v>0</v>
      </c>
      <c r="F53" s="378">
        <v>0</v>
      </c>
      <c r="G53" s="223">
        <v>1</v>
      </c>
      <c r="H53" s="379">
        <v>474.62</v>
      </c>
    </row>
    <row r="54" spans="1:8" ht="14.25" thickBot="1" x14ac:dyDescent="0.25">
      <c r="A54" s="81" t="s">
        <v>419</v>
      </c>
      <c r="B54" s="42" t="s">
        <v>3</v>
      </c>
      <c r="C54" s="25"/>
      <c r="D54" s="272">
        <v>162.62</v>
      </c>
      <c r="E54" s="377">
        <v>0</v>
      </c>
      <c r="F54" s="378">
        <v>0</v>
      </c>
      <c r="G54" s="223">
        <v>1</v>
      </c>
      <c r="H54" s="379">
        <v>162.62</v>
      </c>
    </row>
    <row r="55" spans="1:8" s="9" customFormat="1" ht="26.25" customHeight="1" thickBot="1" x14ac:dyDescent="0.25">
      <c r="A55" s="523" t="s">
        <v>48</v>
      </c>
      <c r="B55" s="524"/>
      <c r="C55" s="524"/>
      <c r="D55" s="525"/>
      <c r="E55" s="221"/>
      <c r="F55" s="246">
        <v>301982.61</v>
      </c>
      <c r="G55" s="221"/>
      <c r="H55" s="246">
        <v>212147.56700000001</v>
      </c>
    </row>
    <row r="56" spans="1:8" s="116" customFormat="1" ht="26.25" thickBot="1" x14ac:dyDescent="0.25">
      <c r="A56" s="324" t="s">
        <v>49</v>
      </c>
      <c r="B56" s="426"/>
      <c r="C56" s="427"/>
      <c r="D56" s="456"/>
      <c r="E56" s="198">
        <v>1</v>
      </c>
      <c r="F56" s="199">
        <v>54832.959999999999</v>
      </c>
      <c r="G56" s="94">
        <v>1</v>
      </c>
      <c r="H56" s="246">
        <v>54453.81</v>
      </c>
    </row>
    <row r="57" spans="1:8" s="9" customFormat="1" ht="26.25" thickBot="1" x14ac:dyDescent="0.25">
      <c r="A57" s="131" t="s">
        <v>212</v>
      </c>
      <c r="B57" s="124"/>
      <c r="C57" s="125"/>
      <c r="D57" s="275"/>
      <c r="E57" s="198">
        <v>0</v>
      </c>
      <c r="F57" s="199">
        <v>5756.15</v>
      </c>
      <c r="G57" s="221"/>
      <c r="H57" s="246">
        <v>2083.7600000000002</v>
      </c>
    </row>
    <row r="58" spans="1:8" s="7" customFormat="1" ht="16.5" customHeight="1" x14ac:dyDescent="0.2">
      <c r="A58" s="137" t="s">
        <v>213</v>
      </c>
      <c r="B58" s="141" t="s">
        <v>445</v>
      </c>
      <c r="C58" s="111">
        <v>3</v>
      </c>
      <c r="D58" s="451">
        <v>37.21</v>
      </c>
      <c r="E58" s="373">
        <v>35</v>
      </c>
      <c r="F58" s="374">
        <v>3906.53</v>
      </c>
      <c r="G58" s="375">
        <v>81</v>
      </c>
      <c r="H58" s="376">
        <v>2353.5100000000002</v>
      </c>
    </row>
    <row r="59" spans="1:8" s="7" customFormat="1" ht="13.5" x14ac:dyDescent="0.2">
      <c r="A59" s="149" t="s">
        <v>47</v>
      </c>
      <c r="B59" s="141"/>
      <c r="C59" s="150"/>
      <c r="D59" s="452"/>
      <c r="E59" s="377">
        <v>0</v>
      </c>
      <c r="F59" s="388">
        <v>1849.62</v>
      </c>
      <c r="G59" s="254"/>
      <c r="H59" s="379">
        <v>-269.75</v>
      </c>
    </row>
    <row r="60" spans="1:8" s="7" customFormat="1" ht="13.5" x14ac:dyDescent="0.2">
      <c r="A60" s="139" t="s">
        <v>50</v>
      </c>
      <c r="B60" s="141" t="s">
        <v>284</v>
      </c>
      <c r="C60" s="247">
        <v>1</v>
      </c>
      <c r="D60" s="451">
        <v>61.65</v>
      </c>
      <c r="E60" s="377">
        <v>30</v>
      </c>
      <c r="F60" s="378">
        <v>1849.62</v>
      </c>
      <c r="G60" s="223">
        <v>0</v>
      </c>
      <c r="H60" s="379">
        <v>0</v>
      </c>
    </row>
    <row r="61" spans="1:8" s="7" customFormat="1" ht="18" thickBot="1" x14ac:dyDescent="0.25">
      <c r="A61" s="139" t="s">
        <v>447</v>
      </c>
      <c r="B61" s="141" t="s">
        <v>297</v>
      </c>
      <c r="C61" s="248" t="s">
        <v>68</v>
      </c>
      <c r="D61" s="268"/>
      <c r="E61" s="383">
        <v>0</v>
      </c>
      <c r="F61" s="389">
        <v>0</v>
      </c>
      <c r="G61" s="390">
        <v>0</v>
      </c>
      <c r="H61" s="391">
        <v>-269.75</v>
      </c>
    </row>
    <row r="62" spans="1:8" s="9" customFormat="1" ht="39" thickBot="1" x14ac:dyDescent="0.25">
      <c r="A62" s="31" t="s">
        <v>51</v>
      </c>
      <c r="B62" s="38"/>
      <c r="C62" s="49"/>
      <c r="D62" s="284"/>
      <c r="E62" s="392"/>
      <c r="F62" s="393">
        <v>141313.10999999999</v>
      </c>
      <c r="G62" s="392"/>
      <c r="H62" s="393">
        <v>48950.231</v>
      </c>
    </row>
    <row r="63" spans="1:8" s="7" customFormat="1" ht="33.75" x14ac:dyDescent="0.2">
      <c r="A63" s="151" t="s">
        <v>52</v>
      </c>
      <c r="B63" s="36"/>
      <c r="C63" s="32"/>
      <c r="D63" s="268"/>
      <c r="E63" s="373">
        <v>0</v>
      </c>
      <c r="F63" s="442">
        <v>7786.66</v>
      </c>
      <c r="G63" s="443"/>
      <c r="H63" s="444">
        <v>4951.2759999999998</v>
      </c>
    </row>
    <row r="64" spans="1:8" s="7" customFormat="1" ht="13.5" x14ac:dyDescent="0.2">
      <c r="A64" s="68" t="s">
        <v>15</v>
      </c>
      <c r="B64" s="15" t="s">
        <v>4</v>
      </c>
      <c r="C64" s="145">
        <v>1</v>
      </c>
      <c r="D64" s="285">
        <v>1.24</v>
      </c>
      <c r="E64" s="377">
        <v>2274.6999999999998</v>
      </c>
      <c r="F64" s="378">
        <v>2820.63</v>
      </c>
      <c r="G64" s="223">
        <v>0</v>
      </c>
      <c r="H64" s="379">
        <v>0</v>
      </c>
    </row>
    <row r="65" spans="1:8" s="18" customFormat="1" ht="13.5" x14ac:dyDescent="0.2">
      <c r="A65" s="69" t="s">
        <v>16</v>
      </c>
      <c r="B65" s="56" t="s">
        <v>4</v>
      </c>
      <c r="C65" s="111">
        <v>12</v>
      </c>
      <c r="D65" s="285">
        <v>0.51</v>
      </c>
      <c r="E65" s="377">
        <v>527.6</v>
      </c>
      <c r="F65" s="378">
        <v>3228.91</v>
      </c>
      <c r="G65" s="223">
        <v>527.6</v>
      </c>
      <c r="H65" s="379">
        <v>3223.6360000000004</v>
      </c>
    </row>
    <row r="66" spans="1:8" s="18" customFormat="1" ht="13.5" x14ac:dyDescent="0.2">
      <c r="A66" s="70" t="s">
        <v>17</v>
      </c>
      <c r="B66" s="56" t="s">
        <v>18</v>
      </c>
      <c r="C66" s="111">
        <v>12</v>
      </c>
      <c r="D66" s="285">
        <v>72.38</v>
      </c>
      <c r="E66" s="377">
        <v>2</v>
      </c>
      <c r="F66" s="378">
        <v>1737.12</v>
      </c>
      <c r="G66" s="223">
        <v>2</v>
      </c>
      <c r="H66" s="379">
        <v>1727.6399999999999</v>
      </c>
    </row>
    <row r="67" spans="1:8" s="7" customFormat="1" ht="13.5" x14ac:dyDescent="0.2">
      <c r="A67" s="249" t="s">
        <v>47</v>
      </c>
      <c r="B67" s="250"/>
      <c r="C67" s="150"/>
      <c r="D67" s="268"/>
      <c r="E67" s="377">
        <v>0</v>
      </c>
      <c r="F67" s="381">
        <v>108538.93</v>
      </c>
      <c r="G67" s="251"/>
      <c r="H67" s="252">
        <v>30336.25</v>
      </c>
    </row>
    <row r="68" spans="1:8" s="7" customFormat="1" ht="13.5" x14ac:dyDescent="0.2">
      <c r="A68" s="104" t="s">
        <v>263</v>
      </c>
      <c r="B68" s="141" t="s">
        <v>4</v>
      </c>
      <c r="C68" s="165">
        <v>1</v>
      </c>
      <c r="D68" s="459">
        <v>5671.17</v>
      </c>
      <c r="E68" s="377"/>
      <c r="F68" s="378"/>
      <c r="G68" s="223">
        <v>2.2999999999999998</v>
      </c>
      <c r="H68" s="379">
        <v>9380.8350000000009</v>
      </c>
    </row>
    <row r="69" spans="1:8" s="7" customFormat="1" ht="13.5" x14ac:dyDescent="0.2">
      <c r="A69" s="157" t="s">
        <v>255</v>
      </c>
      <c r="B69" s="141" t="s">
        <v>3</v>
      </c>
      <c r="C69" s="165">
        <v>1</v>
      </c>
      <c r="D69" s="457">
        <v>773.27</v>
      </c>
      <c r="E69" s="377"/>
      <c r="F69" s="378"/>
      <c r="G69" s="223">
        <v>3</v>
      </c>
      <c r="H69" s="379">
        <v>2319.81</v>
      </c>
    </row>
    <row r="70" spans="1:8" s="7" customFormat="1" x14ac:dyDescent="0.2">
      <c r="A70" s="160" t="s">
        <v>225</v>
      </c>
      <c r="B70" s="54"/>
      <c r="C70" s="33"/>
      <c r="D70" s="458">
        <v>0.28000000000000003</v>
      </c>
      <c r="E70" s="395">
        <v>2437.5</v>
      </c>
      <c r="F70" s="388">
        <v>108538.93</v>
      </c>
      <c r="G70" s="254"/>
      <c r="H70" s="255">
        <v>18635.599999999999</v>
      </c>
    </row>
    <row r="71" spans="1:8" s="13" customFormat="1" ht="13.5" x14ac:dyDescent="0.2">
      <c r="A71" s="337" t="s">
        <v>321</v>
      </c>
      <c r="B71" s="53" t="s">
        <v>185</v>
      </c>
      <c r="C71" s="33"/>
      <c r="D71" s="272">
        <v>183.3</v>
      </c>
      <c r="E71" s="377">
        <v>0</v>
      </c>
      <c r="F71" s="378">
        <v>0</v>
      </c>
      <c r="G71" s="223">
        <v>91</v>
      </c>
      <c r="H71" s="379">
        <v>16065</v>
      </c>
    </row>
    <row r="72" spans="1:8" s="13" customFormat="1" ht="13.5" x14ac:dyDescent="0.2">
      <c r="A72" s="338" t="s">
        <v>164</v>
      </c>
      <c r="B72" s="105" t="s">
        <v>3</v>
      </c>
      <c r="C72" s="33"/>
      <c r="D72" s="272">
        <v>719.12</v>
      </c>
      <c r="E72" s="377">
        <v>0</v>
      </c>
      <c r="F72" s="378">
        <v>0</v>
      </c>
      <c r="G72" s="223">
        <v>1</v>
      </c>
      <c r="H72" s="379">
        <v>719.12</v>
      </c>
    </row>
    <row r="73" spans="1:8" s="13" customFormat="1" ht="13.5" x14ac:dyDescent="0.2">
      <c r="A73" s="234" t="s">
        <v>179</v>
      </c>
      <c r="B73" s="42" t="s">
        <v>147</v>
      </c>
      <c r="C73" s="33"/>
      <c r="D73" s="272">
        <v>798.97</v>
      </c>
      <c r="E73" s="377">
        <v>0</v>
      </c>
      <c r="F73" s="378">
        <v>0</v>
      </c>
      <c r="G73" s="223">
        <v>2</v>
      </c>
      <c r="H73" s="379">
        <v>1597.94</v>
      </c>
    </row>
    <row r="74" spans="1:8" s="13" customFormat="1" ht="13.5" x14ac:dyDescent="0.2">
      <c r="A74" s="328" t="s">
        <v>183</v>
      </c>
      <c r="B74" s="42" t="s">
        <v>147</v>
      </c>
      <c r="C74" s="33"/>
      <c r="D74" s="272">
        <v>126.77</v>
      </c>
      <c r="E74" s="377">
        <v>0</v>
      </c>
      <c r="F74" s="378">
        <v>0</v>
      </c>
      <c r="G74" s="223">
        <v>2</v>
      </c>
      <c r="H74" s="379">
        <v>253.54</v>
      </c>
    </row>
    <row r="75" spans="1:8" s="13" customFormat="1" ht="36" x14ac:dyDescent="0.2">
      <c r="A75" s="106" t="s">
        <v>53</v>
      </c>
      <c r="B75" s="161" t="s">
        <v>18</v>
      </c>
      <c r="C75" s="162">
        <v>24</v>
      </c>
      <c r="D75" s="452">
        <v>62.24</v>
      </c>
      <c r="E75" s="377">
        <v>2</v>
      </c>
      <c r="F75" s="381">
        <v>2987.52</v>
      </c>
      <c r="G75" s="223">
        <v>2</v>
      </c>
      <c r="H75" s="255">
        <v>2768.24</v>
      </c>
    </row>
    <row r="76" spans="1:8" s="13" customFormat="1" x14ac:dyDescent="0.2">
      <c r="A76" s="345" t="s">
        <v>226</v>
      </c>
      <c r="B76" s="15" t="s">
        <v>18</v>
      </c>
      <c r="C76" s="33"/>
      <c r="D76" s="452">
        <v>11000</v>
      </c>
      <c r="E76" s="395">
        <v>2</v>
      </c>
      <c r="F76" s="388">
        <v>22000</v>
      </c>
      <c r="G76" s="254"/>
      <c r="H76" s="252">
        <v>10894.47</v>
      </c>
    </row>
    <row r="77" spans="1:8" s="13" customFormat="1" ht="13.5" x14ac:dyDescent="0.2">
      <c r="A77" s="346" t="s">
        <v>382</v>
      </c>
      <c r="B77" s="44" t="s">
        <v>4</v>
      </c>
      <c r="C77" s="33"/>
      <c r="D77" s="272">
        <v>436.53</v>
      </c>
      <c r="E77" s="377">
        <v>0</v>
      </c>
      <c r="F77" s="378">
        <v>0</v>
      </c>
      <c r="G77" s="223">
        <v>2</v>
      </c>
      <c r="H77" s="379">
        <v>873.06</v>
      </c>
    </row>
    <row r="78" spans="1:8" s="13" customFormat="1" ht="13.5" x14ac:dyDescent="0.2">
      <c r="A78" s="346" t="s">
        <v>227</v>
      </c>
      <c r="B78" s="44" t="s">
        <v>147</v>
      </c>
      <c r="C78" s="33"/>
      <c r="D78" s="272">
        <v>1232.6199999999999</v>
      </c>
      <c r="E78" s="377">
        <v>0</v>
      </c>
      <c r="F78" s="378">
        <v>0</v>
      </c>
      <c r="G78" s="223">
        <v>2</v>
      </c>
      <c r="H78" s="379">
        <v>2465.2399999999998</v>
      </c>
    </row>
    <row r="79" spans="1:8" s="13" customFormat="1" ht="13.5" x14ac:dyDescent="0.2">
      <c r="A79" s="346" t="s">
        <v>451</v>
      </c>
      <c r="B79" s="42" t="s">
        <v>147</v>
      </c>
      <c r="C79" s="33"/>
      <c r="D79" s="272">
        <v>1131.42</v>
      </c>
      <c r="E79" s="377">
        <v>0</v>
      </c>
      <c r="F79" s="378">
        <v>0</v>
      </c>
      <c r="G79" s="223">
        <v>2</v>
      </c>
      <c r="H79" s="379">
        <v>2177.42</v>
      </c>
    </row>
    <row r="80" spans="1:8" s="7" customFormat="1" ht="13.5" x14ac:dyDescent="0.2">
      <c r="A80" s="347" t="s">
        <v>163</v>
      </c>
      <c r="B80" s="44" t="s">
        <v>147</v>
      </c>
      <c r="C80" s="33"/>
      <c r="D80" s="272">
        <v>79.400000000000006</v>
      </c>
      <c r="E80" s="377">
        <v>0</v>
      </c>
      <c r="F80" s="378">
        <v>0</v>
      </c>
      <c r="G80" s="223">
        <v>56</v>
      </c>
      <c r="H80" s="379">
        <v>4425.6000000000004</v>
      </c>
    </row>
    <row r="81" spans="1:8" s="7" customFormat="1" ht="13.5" x14ac:dyDescent="0.2">
      <c r="A81" s="333" t="s">
        <v>177</v>
      </c>
      <c r="B81" s="53" t="s">
        <v>147</v>
      </c>
      <c r="C81" s="33"/>
      <c r="D81" s="272">
        <v>65.760000000000005</v>
      </c>
      <c r="E81" s="377">
        <v>0</v>
      </c>
      <c r="F81" s="378">
        <v>0</v>
      </c>
      <c r="G81" s="223">
        <v>1</v>
      </c>
      <c r="H81" s="379">
        <v>65.760000000000005</v>
      </c>
    </row>
    <row r="82" spans="1:8" s="7" customFormat="1" ht="14.25" thickBot="1" x14ac:dyDescent="0.25">
      <c r="A82" s="344" t="s">
        <v>183</v>
      </c>
      <c r="B82" s="42" t="s">
        <v>147</v>
      </c>
      <c r="C82" s="33"/>
      <c r="D82" s="272">
        <v>126.77</v>
      </c>
      <c r="E82" s="377">
        <v>0</v>
      </c>
      <c r="F82" s="378">
        <v>0</v>
      </c>
      <c r="G82" s="223">
        <v>7</v>
      </c>
      <c r="H82" s="379">
        <v>887.39</v>
      </c>
    </row>
    <row r="83" spans="1:8" s="7" customFormat="1" ht="26.25" thickBot="1" x14ac:dyDescent="0.25">
      <c r="A83" s="86" t="s">
        <v>216</v>
      </c>
      <c r="B83" s="34"/>
      <c r="C83" s="29"/>
      <c r="D83" s="295"/>
      <c r="E83" s="221"/>
      <c r="F83" s="246">
        <v>40202.92</v>
      </c>
      <c r="G83" s="221"/>
      <c r="H83" s="246">
        <v>38900.14</v>
      </c>
    </row>
    <row r="84" spans="1:8" s="6" customFormat="1" ht="13.5" x14ac:dyDescent="0.2">
      <c r="A84" s="106" t="s">
        <v>348</v>
      </c>
      <c r="B84" s="167" t="s">
        <v>284</v>
      </c>
      <c r="C84" s="168">
        <v>1</v>
      </c>
      <c r="D84" s="296">
        <v>20.38</v>
      </c>
      <c r="E84" s="373">
        <v>1310</v>
      </c>
      <c r="F84" s="374">
        <v>26697.8</v>
      </c>
      <c r="G84" s="375">
        <v>1310</v>
      </c>
      <c r="H84" s="376">
        <v>26697.8</v>
      </c>
    </row>
    <row r="85" spans="1:8" s="17" customFormat="1" ht="13.5" x14ac:dyDescent="0.2">
      <c r="A85" s="63" t="s">
        <v>54</v>
      </c>
      <c r="B85" s="171" t="s">
        <v>18</v>
      </c>
      <c r="C85" s="145">
        <v>1</v>
      </c>
      <c r="D85" s="457">
        <v>868.52</v>
      </c>
      <c r="E85" s="377">
        <v>2</v>
      </c>
      <c r="F85" s="378">
        <v>1737.04</v>
      </c>
      <c r="G85" s="223">
        <v>1</v>
      </c>
      <c r="H85" s="379">
        <v>868.52</v>
      </c>
    </row>
    <row r="86" spans="1:8" s="6" customFormat="1" ht="13.5" x14ac:dyDescent="0.2">
      <c r="A86" s="55" t="s">
        <v>350</v>
      </c>
      <c r="B86" s="171" t="s">
        <v>18</v>
      </c>
      <c r="C86" s="145">
        <v>1</v>
      </c>
      <c r="D86" s="298">
        <v>434.26</v>
      </c>
      <c r="E86" s="377">
        <v>2</v>
      </c>
      <c r="F86" s="378">
        <v>868.52</v>
      </c>
      <c r="G86" s="223">
        <v>2</v>
      </c>
      <c r="H86" s="379">
        <v>868.52</v>
      </c>
    </row>
    <row r="87" spans="1:8" s="7" customFormat="1" ht="13.5" x14ac:dyDescent="0.2">
      <c r="A87" s="63" t="s">
        <v>351</v>
      </c>
      <c r="B87" s="171" t="s">
        <v>18</v>
      </c>
      <c r="C87" s="145">
        <v>1</v>
      </c>
      <c r="D87" s="298">
        <v>434.26</v>
      </c>
      <c r="E87" s="377">
        <v>2</v>
      </c>
      <c r="F87" s="378">
        <v>868.52</v>
      </c>
      <c r="G87" s="223">
        <v>1</v>
      </c>
      <c r="H87" s="379">
        <v>434.26</v>
      </c>
    </row>
    <row r="88" spans="1:8" s="9" customFormat="1" ht="24.75" thickBot="1" x14ac:dyDescent="0.25">
      <c r="A88" s="55" t="s">
        <v>55</v>
      </c>
      <c r="B88" s="170" t="s">
        <v>64</v>
      </c>
      <c r="C88" s="111">
        <v>1</v>
      </c>
      <c r="D88" s="299">
        <v>0.96</v>
      </c>
      <c r="E88" s="377">
        <v>10449</v>
      </c>
      <c r="F88" s="378">
        <v>10031.040000000001</v>
      </c>
      <c r="G88" s="223">
        <v>10449</v>
      </c>
      <c r="H88" s="379">
        <v>10031.039999999999</v>
      </c>
    </row>
    <row r="89" spans="1:8" s="13" customFormat="1" ht="26.25" thickBot="1" x14ac:dyDescent="0.25">
      <c r="A89" s="174" t="s">
        <v>303</v>
      </c>
      <c r="B89" s="67"/>
      <c r="C89" s="29"/>
      <c r="D89" s="266"/>
      <c r="E89" s="94"/>
      <c r="F89" s="246">
        <v>1854.96</v>
      </c>
      <c r="G89" s="94"/>
      <c r="H89" s="246">
        <v>2610.23</v>
      </c>
    </row>
    <row r="90" spans="1:8" s="13" customFormat="1" ht="13.5" x14ac:dyDescent="0.2">
      <c r="A90" s="106" t="s">
        <v>215</v>
      </c>
      <c r="B90" s="177" t="s">
        <v>302</v>
      </c>
      <c r="C90" s="145">
        <v>12</v>
      </c>
      <c r="D90" s="285">
        <v>154.58000000000001</v>
      </c>
      <c r="E90" s="377">
        <v>1</v>
      </c>
      <c r="F90" s="378">
        <v>1854.96</v>
      </c>
      <c r="G90" s="223">
        <v>1</v>
      </c>
      <c r="H90" s="379">
        <v>1845.47</v>
      </c>
    </row>
    <row r="91" spans="1:8" s="13" customFormat="1" ht="14.25" thickBot="1" x14ac:dyDescent="0.25">
      <c r="A91" s="106" t="s">
        <v>413</v>
      </c>
      <c r="B91" s="172" t="s">
        <v>302</v>
      </c>
      <c r="C91" s="178">
        <v>12</v>
      </c>
      <c r="D91" s="268">
        <v>64.06</v>
      </c>
      <c r="E91" s="377">
        <v>0</v>
      </c>
      <c r="F91" s="378">
        <v>0</v>
      </c>
      <c r="G91" s="223">
        <v>1</v>
      </c>
      <c r="H91" s="379">
        <v>764.76</v>
      </c>
    </row>
    <row r="92" spans="1:8" s="19" customFormat="1" ht="26.25" thickBot="1" x14ac:dyDescent="0.25">
      <c r="A92" s="179" t="s">
        <v>304</v>
      </c>
      <c r="B92" s="34"/>
      <c r="C92" s="29"/>
      <c r="D92" s="266"/>
      <c r="E92" s="221"/>
      <c r="F92" s="246">
        <v>11266.189999999999</v>
      </c>
      <c r="G92" s="221"/>
      <c r="H92" s="246">
        <v>19735.268</v>
      </c>
    </row>
    <row r="93" spans="1:8" s="20" customFormat="1" ht="24" x14ac:dyDescent="0.2">
      <c r="A93" s="180" t="s">
        <v>56</v>
      </c>
      <c r="B93" s="164" t="s">
        <v>63</v>
      </c>
      <c r="C93" s="145" t="s">
        <v>21</v>
      </c>
      <c r="D93" s="300"/>
      <c r="E93" s="373">
        <v>2437.5</v>
      </c>
      <c r="F93" s="374">
        <v>5372.07</v>
      </c>
      <c r="G93" s="375">
        <v>0</v>
      </c>
      <c r="H93" s="376">
        <v>5372.07</v>
      </c>
    </row>
    <row r="94" spans="1:8" s="9" customFormat="1" ht="24" x14ac:dyDescent="0.2">
      <c r="A94" s="181" t="s">
        <v>57</v>
      </c>
      <c r="B94" s="182"/>
      <c r="C94" s="145"/>
      <c r="D94" s="300"/>
      <c r="E94" s="377">
        <v>0</v>
      </c>
      <c r="F94" s="381">
        <v>2481.62</v>
      </c>
      <c r="G94" s="382"/>
      <c r="H94" s="255">
        <v>2467.848</v>
      </c>
    </row>
    <row r="95" spans="1:8" s="9" customFormat="1" ht="13.5" x14ac:dyDescent="0.2">
      <c r="A95" s="183" t="s">
        <v>19</v>
      </c>
      <c r="B95" s="182" t="s">
        <v>69</v>
      </c>
      <c r="C95" s="145">
        <v>12</v>
      </c>
      <c r="D95" s="301">
        <v>13.03</v>
      </c>
      <c r="E95" s="377">
        <v>10</v>
      </c>
      <c r="F95" s="378">
        <v>1563.6</v>
      </c>
      <c r="G95" s="223">
        <v>10</v>
      </c>
      <c r="H95" s="379">
        <v>1555.1</v>
      </c>
    </row>
    <row r="96" spans="1:8" s="9" customFormat="1" ht="13.5" x14ac:dyDescent="0.2">
      <c r="A96" s="183" t="s">
        <v>20</v>
      </c>
      <c r="B96" s="182" t="s">
        <v>4</v>
      </c>
      <c r="C96" s="145">
        <v>12</v>
      </c>
      <c r="D96" s="301">
        <v>0.28999999999999998</v>
      </c>
      <c r="E96" s="377">
        <v>263.8</v>
      </c>
      <c r="F96" s="378">
        <v>918.02</v>
      </c>
      <c r="G96" s="223">
        <v>263.8</v>
      </c>
      <c r="H96" s="379">
        <v>912.74799999999993</v>
      </c>
    </row>
    <row r="97" spans="1:8" s="9" customFormat="1" ht="36" x14ac:dyDescent="0.2">
      <c r="A97" s="133" t="s">
        <v>305</v>
      </c>
      <c r="B97" s="182"/>
      <c r="C97" s="145" t="s">
        <v>306</v>
      </c>
      <c r="D97" s="300"/>
      <c r="E97" s="377">
        <v>0</v>
      </c>
      <c r="F97" s="381">
        <v>3412.5</v>
      </c>
      <c r="G97" s="254"/>
      <c r="H97" s="255">
        <v>11895.35</v>
      </c>
    </row>
    <row r="98" spans="1:8" s="9" customFormat="1" ht="13.5" x14ac:dyDescent="0.2">
      <c r="A98" s="210" t="s">
        <v>384</v>
      </c>
      <c r="B98" s="35" t="s">
        <v>147</v>
      </c>
      <c r="C98" s="24"/>
      <c r="D98" s="272">
        <v>58.26</v>
      </c>
      <c r="E98" s="377">
        <v>0</v>
      </c>
      <c r="F98" s="378">
        <v>0</v>
      </c>
      <c r="G98" s="223">
        <v>132</v>
      </c>
      <c r="H98" s="379">
        <v>7690.32</v>
      </c>
    </row>
    <row r="99" spans="1:8" s="9" customFormat="1" ht="13.5" x14ac:dyDescent="0.2">
      <c r="A99" s="327" t="s">
        <v>149</v>
      </c>
      <c r="B99" s="35" t="s">
        <v>3</v>
      </c>
      <c r="C99" s="24"/>
      <c r="D99" s="272">
        <v>27.69</v>
      </c>
      <c r="E99" s="377">
        <v>0</v>
      </c>
      <c r="F99" s="378">
        <v>0</v>
      </c>
      <c r="G99" s="223">
        <v>11</v>
      </c>
      <c r="H99" s="379">
        <v>304.59000000000003</v>
      </c>
    </row>
    <row r="100" spans="1:8" s="9" customFormat="1" ht="13.5" x14ac:dyDescent="0.2">
      <c r="A100" s="327" t="s">
        <v>150</v>
      </c>
      <c r="B100" s="35" t="s">
        <v>147</v>
      </c>
      <c r="C100" s="24"/>
      <c r="D100" s="272">
        <v>3335</v>
      </c>
      <c r="E100" s="377">
        <v>0</v>
      </c>
      <c r="F100" s="378">
        <v>0</v>
      </c>
      <c r="G100" s="223">
        <v>1</v>
      </c>
      <c r="H100" s="379">
        <v>3335</v>
      </c>
    </row>
    <row r="101" spans="1:8" s="9" customFormat="1" ht="14.25" thickBot="1" x14ac:dyDescent="0.25">
      <c r="A101" s="352" t="s">
        <v>463</v>
      </c>
      <c r="B101" s="35" t="s">
        <v>147</v>
      </c>
      <c r="C101" s="24"/>
      <c r="D101" s="272">
        <v>47.04</v>
      </c>
      <c r="E101" s="377">
        <v>0</v>
      </c>
      <c r="F101" s="378">
        <v>0</v>
      </c>
      <c r="G101" s="223">
        <v>12</v>
      </c>
      <c r="H101" s="379">
        <v>565.44000000000005</v>
      </c>
    </row>
    <row r="102" spans="1:8" s="7" customFormat="1" ht="26.25" thickBot="1" x14ac:dyDescent="0.25">
      <c r="A102" s="179" t="s">
        <v>307</v>
      </c>
      <c r="B102" s="184"/>
      <c r="C102" s="185"/>
      <c r="D102" s="302"/>
      <c r="E102" s="221"/>
      <c r="F102" s="246">
        <v>2903.6</v>
      </c>
      <c r="G102" s="221"/>
      <c r="H102" s="246">
        <v>2010</v>
      </c>
    </row>
    <row r="103" spans="1:8" ht="24.75" thickBot="1" x14ac:dyDescent="0.25">
      <c r="A103" s="137" t="s">
        <v>58</v>
      </c>
      <c r="B103" s="161" t="s">
        <v>63</v>
      </c>
      <c r="C103" s="186">
        <v>1</v>
      </c>
      <c r="D103" s="268" t="s">
        <v>464</v>
      </c>
      <c r="E103" s="373">
        <v>2437.5</v>
      </c>
      <c r="F103" s="374">
        <v>2903.6</v>
      </c>
      <c r="G103" s="375">
        <v>2437.5</v>
      </c>
      <c r="H103" s="376">
        <v>2010</v>
      </c>
    </row>
    <row r="104" spans="1:8" s="9" customFormat="1" ht="26.25" customHeight="1" thickBot="1" x14ac:dyDescent="0.25">
      <c r="A104" s="188" t="s">
        <v>309</v>
      </c>
      <c r="B104" s="189"/>
      <c r="C104" s="190"/>
      <c r="D104" s="303"/>
      <c r="E104" s="221"/>
      <c r="F104" s="246">
        <v>43852.72</v>
      </c>
      <c r="G104" s="221"/>
      <c r="H104" s="246">
        <v>43404.128000000004</v>
      </c>
    </row>
    <row r="105" spans="1:8" s="9" customFormat="1" ht="36" x14ac:dyDescent="0.2">
      <c r="A105" s="191" t="s">
        <v>23</v>
      </c>
      <c r="B105" s="192" t="s">
        <v>3</v>
      </c>
      <c r="C105" s="168">
        <v>12</v>
      </c>
      <c r="D105" s="460">
        <v>3436.68</v>
      </c>
      <c r="E105" s="373">
        <v>1</v>
      </c>
      <c r="F105" s="374">
        <v>41240.15</v>
      </c>
      <c r="G105" s="375">
        <v>1</v>
      </c>
      <c r="H105" s="376">
        <v>41017.08</v>
      </c>
    </row>
    <row r="106" spans="1:8" s="8" customFormat="1" ht="14.25" x14ac:dyDescent="0.2">
      <c r="A106" s="353" t="s">
        <v>22</v>
      </c>
      <c r="B106" s="193" t="s">
        <v>3</v>
      </c>
      <c r="C106" s="111">
        <v>12</v>
      </c>
      <c r="D106" s="300">
        <v>9.7040000000000006</v>
      </c>
      <c r="E106" s="377">
        <v>1</v>
      </c>
      <c r="F106" s="378">
        <v>342</v>
      </c>
      <c r="G106" s="223">
        <v>1</v>
      </c>
      <c r="H106" s="379">
        <v>116.47800000000001</v>
      </c>
    </row>
    <row r="107" spans="1:8" s="8" customFormat="1" ht="24.75" thickBot="1" x14ac:dyDescent="0.25">
      <c r="A107" s="354" t="s">
        <v>59</v>
      </c>
      <c r="B107" s="194" t="s">
        <v>3</v>
      </c>
      <c r="C107" s="173">
        <v>1</v>
      </c>
      <c r="D107" s="301">
        <v>2270.5700000000002</v>
      </c>
      <c r="E107" s="377">
        <v>1</v>
      </c>
      <c r="F107" s="378">
        <v>2270.5700000000002</v>
      </c>
      <c r="G107" s="223">
        <v>1</v>
      </c>
      <c r="H107" s="379">
        <v>2270.5700000000002</v>
      </c>
    </row>
    <row r="108" spans="1:8" ht="21" customHeight="1" thickBot="1" x14ac:dyDescent="0.25">
      <c r="A108" s="526" t="s">
        <v>60</v>
      </c>
      <c r="B108" s="527"/>
      <c r="C108" s="527"/>
      <c r="D108" s="528"/>
      <c r="E108" s="221"/>
      <c r="F108" s="246">
        <v>91494.1</v>
      </c>
      <c r="G108" s="221"/>
      <c r="H108" s="246">
        <v>91419.959999999992</v>
      </c>
    </row>
    <row r="109" spans="1:8" s="7" customFormat="1" ht="26.25" thickBot="1" x14ac:dyDescent="0.25">
      <c r="A109" s="195" t="s">
        <v>310</v>
      </c>
      <c r="B109" s="107"/>
      <c r="C109" s="108"/>
      <c r="D109" s="305"/>
      <c r="E109" s="198">
        <v>218.6</v>
      </c>
      <c r="F109" s="199">
        <v>41444.76</v>
      </c>
      <c r="G109" s="221">
        <v>218.6</v>
      </c>
      <c r="H109" s="246">
        <v>41179.125</v>
      </c>
    </row>
    <row r="110" spans="1:8" s="7" customFormat="1" ht="16.5" x14ac:dyDescent="0.2">
      <c r="A110" s="355" t="s">
        <v>218</v>
      </c>
      <c r="B110" s="61" t="s">
        <v>63</v>
      </c>
      <c r="C110" s="306" t="s">
        <v>323</v>
      </c>
      <c r="D110" s="295" t="s">
        <v>282</v>
      </c>
      <c r="E110" s="373">
        <v>2437.5</v>
      </c>
      <c r="F110" s="374">
        <v>38636.76</v>
      </c>
      <c r="G110" s="375">
        <v>2437.5</v>
      </c>
      <c r="H110" s="376">
        <v>38415</v>
      </c>
    </row>
    <row r="111" spans="1:8" ht="24.75" thickBot="1" x14ac:dyDescent="0.25">
      <c r="A111" s="196" t="s">
        <v>317</v>
      </c>
      <c r="B111" s="15" t="s">
        <v>63</v>
      </c>
      <c r="C111" s="87">
        <v>12</v>
      </c>
      <c r="D111" s="419">
        <v>9.6000000000000002E-2</v>
      </c>
      <c r="E111" s="377">
        <v>2437.5</v>
      </c>
      <c r="F111" s="378">
        <v>2808</v>
      </c>
      <c r="G111" s="223">
        <v>2437.5</v>
      </c>
      <c r="H111" s="379">
        <v>2764.125</v>
      </c>
    </row>
    <row r="112" spans="1:8" ht="51.75" thickBot="1" x14ac:dyDescent="0.25">
      <c r="A112" s="197" t="s">
        <v>311</v>
      </c>
      <c r="B112" s="60" t="s">
        <v>63</v>
      </c>
      <c r="C112" s="308" t="s">
        <v>229</v>
      </c>
      <c r="D112" s="266" t="s">
        <v>282</v>
      </c>
      <c r="E112" s="198">
        <v>436</v>
      </c>
      <c r="F112" s="199">
        <v>29464.65</v>
      </c>
      <c r="G112" s="94">
        <v>436</v>
      </c>
      <c r="H112" s="246">
        <v>29396.31</v>
      </c>
    </row>
    <row r="113" spans="1:8" s="9" customFormat="1" ht="48.75" customHeight="1" thickBot="1" x14ac:dyDescent="0.25">
      <c r="A113" s="200" t="s">
        <v>312</v>
      </c>
      <c r="B113" s="256" t="s">
        <v>63</v>
      </c>
      <c r="C113" s="82">
        <v>1</v>
      </c>
      <c r="D113" s="461">
        <v>3.4666666666666665E-3</v>
      </c>
      <c r="E113" s="198">
        <v>2437.5</v>
      </c>
      <c r="F113" s="199">
        <v>109.69</v>
      </c>
      <c r="G113" s="94">
        <v>2437.5</v>
      </c>
      <c r="H113" s="246">
        <v>101.39999999999999</v>
      </c>
    </row>
    <row r="114" spans="1:8" s="10" customFormat="1" ht="39" thickBot="1" x14ac:dyDescent="0.25">
      <c r="A114" s="179" t="s">
        <v>313</v>
      </c>
      <c r="B114" s="257" t="s">
        <v>63</v>
      </c>
      <c r="C114" s="83">
        <v>12</v>
      </c>
      <c r="D114" s="310">
        <v>0.77</v>
      </c>
      <c r="E114" s="198">
        <v>2437.5</v>
      </c>
      <c r="F114" s="199">
        <v>20475</v>
      </c>
      <c r="G114" s="94">
        <v>2437.5</v>
      </c>
      <c r="H114" s="246">
        <v>20743.125</v>
      </c>
    </row>
    <row r="115" spans="1:8" s="7" customFormat="1" ht="16.5" thickBot="1" x14ac:dyDescent="0.25">
      <c r="A115" s="201" t="s">
        <v>61</v>
      </c>
      <c r="B115" s="202"/>
      <c r="C115" s="203"/>
      <c r="D115" s="462"/>
      <c r="E115" s="396"/>
      <c r="F115" s="397">
        <v>142155</v>
      </c>
      <c r="G115" s="396"/>
      <c r="H115" s="397">
        <v>140034.375</v>
      </c>
    </row>
    <row r="116" spans="1:8" ht="18" thickBot="1" x14ac:dyDescent="0.25">
      <c r="A116" s="109" t="s">
        <v>314</v>
      </c>
      <c r="B116" s="141" t="s">
        <v>63</v>
      </c>
      <c r="C116" s="111">
        <v>12</v>
      </c>
      <c r="D116" s="455">
        <v>4.8600000000000003</v>
      </c>
      <c r="E116" s="378">
        <v>2437.5</v>
      </c>
      <c r="F116" s="378">
        <v>142155</v>
      </c>
      <c r="G116" s="376">
        <v>2437.5</v>
      </c>
      <c r="H116" s="376">
        <v>140034.375</v>
      </c>
    </row>
    <row r="117" spans="1:8" s="7" customFormat="1" ht="15.75" thickBot="1" x14ac:dyDescent="0.25">
      <c r="A117" s="204" t="s">
        <v>247</v>
      </c>
      <c r="B117" s="62"/>
      <c r="C117" s="46"/>
      <c r="D117" s="313"/>
      <c r="E117" s="384">
        <v>0</v>
      </c>
      <c r="F117" s="385">
        <v>3572.15</v>
      </c>
      <c r="G117" s="258"/>
      <c r="H117" s="259">
        <v>0</v>
      </c>
    </row>
    <row r="118" spans="1:8" s="7" customFormat="1" ht="14.25" thickBot="1" x14ac:dyDescent="0.25">
      <c r="A118" s="213" t="s">
        <v>355</v>
      </c>
      <c r="B118" s="214"/>
      <c r="C118" s="316"/>
      <c r="D118" s="317"/>
      <c r="E118" s="398">
        <v>0</v>
      </c>
      <c r="F118" s="400">
        <v>3572.15</v>
      </c>
      <c r="G118" s="264"/>
      <c r="H118" s="246">
        <v>0</v>
      </c>
    </row>
    <row r="119" spans="1:8" s="95" customFormat="1" ht="15.75" thickBot="1" x14ac:dyDescent="0.25">
      <c r="A119" s="217" t="s">
        <v>459</v>
      </c>
      <c r="B119" s="60"/>
      <c r="C119" s="48"/>
      <c r="D119" s="463"/>
      <c r="E119" s="27"/>
      <c r="F119" s="246">
        <v>1071879.06</v>
      </c>
      <c r="G119" s="27"/>
      <c r="H119" s="246">
        <v>658622.67094999994</v>
      </c>
    </row>
    <row r="120" spans="1:8" s="9" customFormat="1" x14ac:dyDescent="0.2">
      <c r="A120" s="10"/>
      <c r="B120" s="93"/>
      <c r="C120" s="14"/>
      <c r="D120" s="14"/>
      <c r="E120" s="14"/>
      <c r="F120" s="14"/>
      <c r="G120" s="14"/>
      <c r="H120" s="14"/>
    </row>
    <row r="121" spans="1:8" s="7" customFormat="1" x14ac:dyDescent="0.2">
      <c r="A121" s="114" t="s">
        <v>465</v>
      </c>
      <c r="B121" s="64"/>
      <c r="C121" s="14"/>
      <c r="D121" s="64"/>
      <c r="E121" s="96"/>
      <c r="F121" s="96"/>
      <c r="G121" s="96"/>
      <c r="H121" s="96"/>
    </row>
    <row r="122" spans="1:8" x14ac:dyDescent="0.2">
      <c r="A122" s="30"/>
      <c r="B122" s="80"/>
      <c r="C122" s="22"/>
    </row>
    <row r="123" spans="1:8" x14ac:dyDescent="0.2">
      <c r="A123" s="428" t="s">
        <v>466</v>
      </c>
      <c r="B123" s="80"/>
      <c r="C123" s="22"/>
      <c r="D123" s="16"/>
    </row>
    <row r="124" spans="1:8" x14ac:dyDescent="0.2">
      <c r="A124" s="30"/>
      <c r="B124" s="80"/>
      <c r="C124" s="22"/>
      <c r="D124" s="16"/>
    </row>
    <row r="125" spans="1:8" x14ac:dyDescent="0.2">
      <c r="A125" s="30"/>
      <c r="B125" s="80"/>
      <c r="C125" s="22"/>
      <c r="D125" s="16"/>
    </row>
    <row r="126" spans="1:8" s="7" customFormat="1" x14ac:dyDescent="0.2">
      <c r="A126" s="30"/>
      <c r="B126" s="80"/>
      <c r="C126" s="22"/>
      <c r="D126" s="16"/>
      <c r="E126" s="96"/>
      <c r="F126" s="96"/>
      <c r="G126" s="96"/>
      <c r="H126" s="96"/>
    </row>
    <row r="127" spans="1:8" s="7" customFormat="1" x14ac:dyDescent="0.2">
      <c r="A127" s="30"/>
      <c r="B127" s="80"/>
      <c r="C127" s="22"/>
      <c r="D127" s="16"/>
      <c r="E127" s="96"/>
      <c r="F127" s="96"/>
      <c r="G127" s="96"/>
      <c r="H127" s="96"/>
    </row>
    <row r="128" spans="1:8" s="7" customFormat="1" x14ac:dyDescent="0.2">
      <c r="A128" s="30"/>
      <c r="B128" s="80"/>
      <c r="C128" s="22"/>
      <c r="D128" s="16"/>
      <c r="E128" s="96"/>
      <c r="F128" s="96"/>
      <c r="G128" s="96"/>
      <c r="H128" s="96"/>
    </row>
    <row r="129" spans="1:8" x14ac:dyDescent="0.2">
      <c r="A129" s="30"/>
      <c r="B129" s="80"/>
      <c r="C129" s="22"/>
    </row>
    <row r="130" spans="1:8" x14ac:dyDescent="0.2">
      <c r="A130" s="30"/>
      <c r="B130" s="80"/>
      <c r="C130" s="22"/>
    </row>
    <row r="131" spans="1:8" s="7" customFormat="1" x14ac:dyDescent="0.2">
      <c r="A131" s="30"/>
      <c r="B131" s="80"/>
      <c r="C131" s="22"/>
      <c r="D131" s="64"/>
      <c r="E131" s="96"/>
      <c r="F131" s="96"/>
      <c r="G131" s="96"/>
      <c r="H131" s="96"/>
    </row>
    <row r="132" spans="1:8" s="7" customFormat="1" x14ac:dyDescent="0.2">
      <c r="A132" s="30"/>
      <c r="B132" s="80"/>
      <c r="C132" s="22"/>
      <c r="D132" s="64"/>
      <c r="E132" s="96"/>
      <c r="F132" s="96"/>
      <c r="G132" s="96"/>
      <c r="H132" s="96"/>
    </row>
    <row r="133" spans="1:8" s="7" customFormat="1" x14ac:dyDescent="0.2">
      <c r="A133" s="3"/>
      <c r="B133" s="64"/>
      <c r="C133" s="14"/>
      <c r="D133" s="64"/>
      <c r="E133" s="401"/>
      <c r="F133" s="401"/>
      <c r="G133" s="401"/>
      <c r="H133" s="401"/>
    </row>
    <row r="134" spans="1:8" s="7" customFormat="1" x14ac:dyDescent="0.2">
      <c r="A134" s="3"/>
      <c r="B134" s="64"/>
      <c r="C134" s="14"/>
      <c r="D134" s="64"/>
      <c r="E134" s="401"/>
      <c r="F134" s="401"/>
      <c r="G134" s="401"/>
      <c r="H134" s="401"/>
    </row>
    <row r="140" spans="1:8" x14ac:dyDescent="0.2">
      <c r="A140" s="5"/>
      <c r="B140" s="5"/>
      <c r="C140" s="5"/>
    </row>
    <row r="141" spans="1:8" x14ac:dyDescent="0.2">
      <c r="A141" s="5"/>
      <c r="B141" s="5"/>
      <c r="C141" s="5"/>
    </row>
    <row r="142" spans="1:8" x14ac:dyDescent="0.2">
      <c r="A142" s="5"/>
      <c r="B142" s="5"/>
      <c r="C142" s="5"/>
    </row>
    <row r="143" spans="1:8" x14ac:dyDescent="0.2">
      <c r="A143" s="5"/>
      <c r="B143" s="5"/>
      <c r="C143" s="5"/>
    </row>
    <row r="144" spans="1:8" x14ac:dyDescent="0.2">
      <c r="A144" s="5"/>
      <c r="B144" s="5"/>
      <c r="C144" s="5"/>
    </row>
    <row r="145" spans="1:4" x14ac:dyDescent="0.2">
      <c r="A145" s="5"/>
      <c r="B145" s="5"/>
      <c r="C145" s="5"/>
    </row>
    <row r="146" spans="1:4" x14ac:dyDescent="0.2">
      <c r="A146" s="5"/>
      <c r="B146" s="5"/>
      <c r="C146" s="5"/>
    </row>
    <row r="147" spans="1:4" x14ac:dyDescent="0.2">
      <c r="A147" s="5"/>
      <c r="B147" s="5"/>
      <c r="C147" s="5"/>
    </row>
    <row r="148" spans="1:4" x14ac:dyDescent="0.2">
      <c r="A148" s="5"/>
      <c r="B148" s="5"/>
      <c r="C148" s="5"/>
    </row>
    <row r="149" spans="1:4" x14ac:dyDescent="0.2">
      <c r="A149" s="5"/>
      <c r="B149" s="5"/>
      <c r="C149" s="5"/>
    </row>
    <row r="150" spans="1:4" x14ac:dyDescent="0.2">
      <c r="A150" s="5"/>
      <c r="B150" s="5"/>
      <c r="C150" s="5"/>
    </row>
    <row r="151" spans="1:4" x14ac:dyDescent="0.2">
      <c r="A151" s="5"/>
      <c r="B151" s="5"/>
      <c r="C151" s="5"/>
    </row>
    <row r="152" spans="1:4" x14ac:dyDescent="0.2">
      <c r="A152" s="5"/>
      <c r="B152" s="5"/>
      <c r="C152" s="5"/>
    </row>
    <row r="154" spans="1:4" x14ac:dyDescent="0.2">
      <c r="A154" s="5"/>
      <c r="B154" s="5"/>
      <c r="C154" s="5"/>
    </row>
    <row r="155" spans="1:4" x14ac:dyDescent="0.2">
      <c r="A155" s="5"/>
      <c r="B155" s="5"/>
      <c r="C155" s="5"/>
    </row>
    <row r="156" spans="1:4" x14ac:dyDescent="0.2">
      <c r="A156" s="5"/>
      <c r="B156" s="5"/>
      <c r="C156" s="5"/>
      <c r="D156" s="96"/>
    </row>
    <row r="157" spans="1:4" x14ac:dyDescent="0.2">
      <c r="A157" s="5"/>
      <c r="B157" s="5"/>
      <c r="C157" s="5"/>
      <c r="D157" s="96"/>
    </row>
    <row r="158" spans="1:4" x14ac:dyDescent="0.2">
      <c r="A158" s="5"/>
      <c r="B158" s="5"/>
      <c r="C158" s="5"/>
      <c r="D158" s="96"/>
    </row>
    <row r="159" spans="1:4" x14ac:dyDescent="0.2">
      <c r="A159" s="5"/>
      <c r="B159" s="5"/>
      <c r="C159" s="5"/>
      <c r="D159" s="96"/>
    </row>
    <row r="166" spans="1:4" x14ac:dyDescent="0.2">
      <c r="A166" s="5"/>
      <c r="B166" s="5"/>
      <c r="C166" s="5"/>
      <c r="D166" s="96"/>
    </row>
    <row r="167" spans="1:4" x14ac:dyDescent="0.2">
      <c r="A167" s="5"/>
      <c r="B167" s="5"/>
      <c r="C167" s="5"/>
      <c r="D167" s="96"/>
    </row>
  </sheetData>
  <mergeCells count="10">
    <mergeCell ref="A26:D26"/>
    <mergeCell ref="A55:D55"/>
    <mergeCell ref="A108:D108"/>
    <mergeCell ref="C22:C24"/>
    <mergeCell ref="E24:F24"/>
    <mergeCell ref="F3:H3"/>
    <mergeCell ref="A1:D1"/>
    <mergeCell ref="G2:H2"/>
    <mergeCell ref="E22:H22"/>
    <mergeCell ref="E23:H23"/>
  </mergeCells>
  <pageMargins left="0.31496062992125984" right="0.31496062992125984" top="0.31496062992125984" bottom="0.31496062992125984" header="0" footer="0"/>
  <pageSetup paperSize="9" scale="62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8"/>
  <sheetViews>
    <sheetView showZeros="0" topLeftCell="A106" workbookViewId="0">
      <selection activeCell="D112" sqref="D112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9.85546875" style="96" customWidth="1"/>
    <col min="6" max="6" width="11.42578125" style="96" customWidth="1"/>
    <col min="7" max="7" width="13" style="96" customWidth="1"/>
    <col min="8" max="8" width="16.710937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102"/>
      <c r="G2" s="519" t="s">
        <v>123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92"/>
      <c r="G4" s="16"/>
      <c r="H4" s="71"/>
    </row>
    <row r="5" spans="1:8" x14ac:dyDescent="0.2">
      <c r="A5" s="357" t="s">
        <v>422</v>
      </c>
      <c r="B5" s="72"/>
      <c r="C5" s="22"/>
      <c r="D5" s="16"/>
      <c r="E5" s="16"/>
      <c r="F5" s="92"/>
      <c r="G5" s="16"/>
      <c r="H5" s="468">
        <v>898715.5414264265</v>
      </c>
    </row>
    <row r="6" spans="1:8" x14ac:dyDescent="0.2">
      <c r="A6" s="4" t="s">
        <v>230</v>
      </c>
      <c r="B6" s="16"/>
      <c r="C6" s="22"/>
      <c r="D6" s="16"/>
      <c r="E6" s="16"/>
      <c r="F6" s="92"/>
      <c r="G6" s="16"/>
      <c r="H6" s="363">
        <v>860544.24000000011</v>
      </c>
    </row>
    <row r="7" spans="1:8" x14ac:dyDescent="0.2">
      <c r="A7" s="115" t="s">
        <v>231</v>
      </c>
      <c r="B7" s="73"/>
      <c r="C7" s="23"/>
      <c r="D7" s="73"/>
      <c r="E7" s="16"/>
      <c r="F7" s="92"/>
      <c r="G7" s="16"/>
      <c r="H7" s="364">
        <v>860544.24000000011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860544.24000000011</v>
      </c>
    </row>
    <row r="9" spans="1:8" x14ac:dyDescent="0.2">
      <c r="A9" s="4" t="s">
        <v>145</v>
      </c>
      <c r="B9" s="74"/>
      <c r="C9" s="99"/>
      <c r="D9" s="74"/>
      <c r="E9" s="16"/>
      <c r="F9" s="92"/>
      <c r="G9" s="16"/>
      <c r="H9" s="365">
        <v>1348016.6280200002</v>
      </c>
    </row>
    <row r="10" spans="1:8" x14ac:dyDescent="0.2">
      <c r="A10" s="115" t="s">
        <v>461</v>
      </c>
      <c r="B10" s="16"/>
      <c r="C10" s="22"/>
      <c r="D10" s="16"/>
      <c r="E10" s="16"/>
      <c r="F10" s="92"/>
      <c r="G10" s="16"/>
      <c r="H10" s="469">
        <v>411243.15340642631</v>
      </c>
    </row>
    <row r="11" spans="1:8" x14ac:dyDescent="0.2">
      <c r="A11" s="21"/>
      <c r="B11" s="16"/>
      <c r="C11" s="22"/>
      <c r="D11" s="16"/>
      <c r="E11" s="16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92"/>
      <c r="G13" s="16"/>
      <c r="H13" s="468">
        <v>671376.16142642614</v>
      </c>
    </row>
    <row r="14" spans="1:8" x14ac:dyDescent="0.2">
      <c r="A14" s="4" t="s">
        <v>233</v>
      </c>
      <c r="B14" s="16"/>
      <c r="C14" s="22"/>
      <c r="D14" s="16"/>
      <c r="E14" s="16"/>
      <c r="F14" s="92"/>
      <c r="G14" s="16"/>
      <c r="H14" s="363">
        <v>826277.6399999999</v>
      </c>
    </row>
    <row r="15" spans="1:8" x14ac:dyDescent="0.2">
      <c r="A15" s="115" t="s">
        <v>231</v>
      </c>
      <c r="B15" s="16"/>
      <c r="C15" s="22"/>
      <c r="D15" s="16"/>
      <c r="E15" s="16"/>
      <c r="F15" s="92"/>
      <c r="G15" s="16"/>
      <c r="H15" s="365">
        <v>826277.6399999999</v>
      </c>
    </row>
    <row r="16" spans="1:8" x14ac:dyDescent="0.2">
      <c r="A16" s="115" t="s">
        <v>232</v>
      </c>
      <c r="B16" s="16"/>
      <c r="C16" s="22"/>
      <c r="D16" s="16"/>
      <c r="E16" s="91"/>
      <c r="F16" s="92"/>
      <c r="G16" s="16"/>
      <c r="H16" s="365">
        <v>826277.6399999999</v>
      </c>
    </row>
    <row r="17" spans="1:8" x14ac:dyDescent="0.2">
      <c r="A17" s="115" t="s">
        <v>224</v>
      </c>
      <c r="B17" s="16"/>
      <c r="C17" s="22"/>
      <c r="D17" s="16"/>
      <c r="E17" s="16"/>
      <c r="F17" s="92"/>
      <c r="G17" s="16"/>
      <c r="H17" s="363">
        <v>1497653.801426426</v>
      </c>
    </row>
    <row r="18" spans="1:8" x14ac:dyDescent="0.2">
      <c r="A18" s="4" t="s">
        <v>146</v>
      </c>
      <c r="B18" s="74"/>
      <c r="C18" s="99"/>
      <c r="D18" s="74"/>
      <c r="E18" s="16"/>
      <c r="F18" s="92"/>
      <c r="G18" s="16"/>
      <c r="H18" s="365">
        <v>1348016.6280200002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92"/>
      <c r="G19" s="16"/>
      <c r="H19" s="469">
        <v>149637.17340642586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89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123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26.25" thickBot="1" x14ac:dyDescent="0.25">
      <c r="A23" s="78"/>
      <c r="B23" s="79"/>
      <c r="C23" s="39"/>
      <c r="D23" s="359"/>
      <c r="E23" s="34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702310.51</v>
      </c>
      <c r="G24" s="221"/>
      <c r="H24" s="222">
        <v>501198.89946000004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28603.09</v>
      </c>
      <c r="G25" s="221"/>
      <c r="H25" s="222">
        <v>39.335660000000004</v>
      </c>
    </row>
    <row r="26" spans="1:8" s="7" customFormat="1" ht="56.25" x14ac:dyDescent="0.2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4322.6000000000004</v>
      </c>
      <c r="F26" s="471">
        <v>39.340000000000003</v>
      </c>
      <c r="G26" s="375">
        <v>4322.6000000000004</v>
      </c>
      <c r="H26" s="376">
        <v>39.335660000000004</v>
      </c>
    </row>
    <row r="27" spans="1:8" s="7" customFormat="1" ht="14.25" thickBot="1" x14ac:dyDescent="0.25">
      <c r="A27" s="119" t="s">
        <v>201</v>
      </c>
      <c r="B27" s="40" t="s">
        <v>4</v>
      </c>
      <c r="C27" s="225" t="s">
        <v>65</v>
      </c>
      <c r="D27" s="268"/>
      <c r="E27" s="377">
        <v>0</v>
      </c>
      <c r="F27" s="472">
        <v>28563.75</v>
      </c>
      <c r="G27" s="223"/>
      <c r="H27" s="379">
        <v>0</v>
      </c>
    </row>
    <row r="28" spans="1:8" s="9" customFormat="1" ht="13.5" thickBot="1" x14ac:dyDescent="0.25">
      <c r="A28" s="227" t="s">
        <v>29</v>
      </c>
      <c r="B28" s="228"/>
      <c r="C28" s="270"/>
      <c r="D28" s="266"/>
      <c r="E28" s="221"/>
      <c r="F28" s="222">
        <v>1687.3400000000001</v>
      </c>
      <c r="G28" s="221"/>
      <c r="H28" s="222">
        <v>1207.0044</v>
      </c>
    </row>
    <row r="29" spans="1:8" s="18" customFormat="1" ht="45" customHeight="1" x14ac:dyDescent="0.2">
      <c r="A29" s="41" t="s">
        <v>30</v>
      </c>
      <c r="B29" s="36" t="s">
        <v>4</v>
      </c>
      <c r="C29" s="229">
        <v>12</v>
      </c>
      <c r="D29" s="271">
        <v>0.21199999999999999</v>
      </c>
      <c r="E29" s="373">
        <v>476.7</v>
      </c>
      <c r="F29" s="471">
        <v>1212.72</v>
      </c>
      <c r="G29" s="375">
        <v>476.7</v>
      </c>
      <c r="H29" s="376">
        <v>1207.0044</v>
      </c>
    </row>
    <row r="30" spans="1:8" s="7" customFormat="1" ht="14.25" thickBot="1" x14ac:dyDescent="0.25">
      <c r="A30" s="230" t="s">
        <v>283</v>
      </c>
      <c r="B30" s="164"/>
      <c r="C30" s="178" t="s">
        <v>65</v>
      </c>
      <c r="D30" s="268"/>
      <c r="E30" s="380">
        <v>0</v>
      </c>
      <c r="F30" s="388">
        <v>474.62</v>
      </c>
      <c r="G30" s="382"/>
      <c r="H30" s="255">
        <v>0</v>
      </c>
    </row>
    <row r="31" spans="1:8" s="9" customFormat="1" ht="18" customHeight="1" thickBot="1" x14ac:dyDescent="0.25">
      <c r="A31" s="31" t="s">
        <v>31</v>
      </c>
      <c r="B31" s="34"/>
      <c r="C31" s="29"/>
      <c r="D31" s="266"/>
      <c r="E31" s="221"/>
      <c r="F31" s="222">
        <v>21724.54</v>
      </c>
      <c r="G31" s="221"/>
      <c r="H31" s="222">
        <v>0</v>
      </c>
    </row>
    <row r="32" spans="1:8" s="9" customFormat="1" ht="26.25" thickBot="1" x14ac:dyDescent="0.25">
      <c r="A32" s="123" t="s">
        <v>34</v>
      </c>
      <c r="B32" s="124"/>
      <c r="C32" s="125"/>
      <c r="D32" s="275"/>
      <c r="E32" s="221"/>
      <c r="F32" s="222">
        <v>687.29</v>
      </c>
      <c r="G32" s="221"/>
      <c r="H32" s="222">
        <v>0</v>
      </c>
    </row>
    <row r="33" spans="1:8" s="9" customFormat="1" ht="26.25" thickBot="1" x14ac:dyDescent="0.25">
      <c r="A33" s="31" t="s">
        <v>36</v>
      </c>
      <c r="B33" s="260"/>
      <c r="C33" s="411"/>
      <c r="D33" s="412"/>
      <c r="E33" s="221"/>
      <c r="F33" s="246">
        <v>59340.390000000007</v>
      </c>
      <c r="G33" s="221"/>
      <c r="H33" s="246">
        <v>72282.519199999995</v>
      </c>
    </row>
    <row r="34" spans="1:8" s="7" customFormat="1" ht="22.5" x14ac:dyDescent="0.2">
      <c r="A34" s="509" t="s">
        <v>14</v>
      </c>
      <c r="B34" s="416" t="s">
        <v>4</v>
      </c>
      <c r="C34" s="417">
        <v>2</v>
      </c>
      <c r="D34" s="418">
        <v>0.77</v>
      </c>
      <c r="E34" s="407">
        <v>628.9</v>
      </c>
      <c r="F34" s="471">
        <v>968.51</v>
      </c>
      <c r="G34" s="375">
        <f>E34</f>
        <v>628.9</v>
      </c>
      <c r="H34" s="376">
        <v>968.50599999999997</v>
      </c>
    </row>
    <row r="35" spans="1:8" s="7" customFormat="1" ht="22.5" x14ac:dyDescent="0.2">
      <c r="A35" s="510" t="s">
        <v>257</v>
      </c>
      <c r="B35" s="15" t="s">
        <v>4</v>
      </c>
      <c r="C35" s="122">
        <v>4</v>
      </c>
      <c r="D35" s="419">
        <v>9.4E-2</v>
      </c>
      <c r="E35" s="408">
        <v>628.9</v>
      </c>
      <c r="F35" s="472">
        <v>236.47</v>
      </c>
      <c r="G35" s="375">
        <f>E35</f>
        <v>628.9</v>
      </c>
      <c r="H35" s="379">
        <v>118.2332</v>
      </c>
    </row>
    <row r="36" spans="1:8" s="7" customFormat="1" ht="17.25" x14ac:dyDescent="0.2">
      <c r="A36" s="404" t="s">
        <v>33</v>
      </c>
      <c r="B36" s="89" t="s">
        <v>4</v>
      </c>
      <c r="C36" s="212" t="s">
        <v>66</v>
      </c>
      <c r="D36" s="290"/>
      <c r="E36" s="409"/>
      <c r="F36" s="255">
        <v>58135.41</v>
      </c>
      <c r="G36" s="382"/>
      <c r="H36" s="255">
        <v>71195.78</v>
      </c>
    </row>
    <row r="37" spans="1:8" s="7" customFormat="1" ht="13.5" x14ac:dyDescent="0.2">
      <c r="A37" s="405" t="s">
        <v>252</v>
      </c>
      <c r="B37" s="15" t="s">
        <v>4</v>
      </c>
      <c r="C37" s="122">
        <v>1</v>
      </c>
      <c r="D37" s="279" t="s">
        <v>464</v>
      </c>
      <c r="E37" s="408">
        <v>0</v>
      </c>
      <c r="F37" s="472">
        <v>0</v>
      </c>
      <c r="G37" s="223">
        <v>44</v>
      </c>
      <c r="H37" s="379">
        <v>71195.78</v>
      </c>
    </row>
    <row r="38" spans="1:8" s="7" customFormat="1" ht="14.25" thickBot="1" x14ac:dyDescent="0.25">
      <c r="A38" s="406" t="s">
        <v>258</v>
      </c>
      <c r="B38" s="477"/>
      <c r="C38" s="28"/>
      <c r="D38" s="478"/>
      <c r="E38" s="410">
        <v>0</v>
      </c>
      <c r="F38" s="388">
        <v>58135.41</v>
      </c>
      <c r="G38" s="382"/>
      <c r="H38" s="255">
        <v>0</v>
      </c>
    </row>
    <row r="39" spans="1:8" s="9" customFormat="1" ht="26.25" thickBot="1" x14ac:dyDescent="0.25">
      <c r="A39" s="483" t="s">
        <v>37</v>
      </c>
      <c r="B39" s="484"/>
      <c r="C39" s="485"/>
      <c r="D39" s="280"/>
      <c r="E39" s="221"/>
      <c r="F39" s="246">
        <v>1830.88</v>
      </c>
      <c r="G39" s="221"/>
      <c r="H39" s="246">
        <v>169.364</v>
      </c>
    </row>
    <row r="40" spans="1:8" s="18" customFormat="1" ht="45" x14ac:dyDescent="0.2">
      <c r="A40" s="508" t="s">
        <v>38</v>
      </c>
      <c r="B40" s="480" t="s">
        <v>4</v>
      </c>
      <c r="C40" s="481">
        <v>1</v>
      </c>
      <c r="D40" s="482">
        <v>0.52</v>
      </c>
      <c r="E40" s="373">
        <v>325.7</v>
      </c>
      <c r="F40" s="471">
        <v>169.36</v>
      </c>
      <c r="G40" s="375">
        <v>325.7</v>
      </c>
      <c r="H40" s="376">
        <v>169.364</v>
      </c>
    </row>
    <row r="41" spans="1:8" s="7" customFormat="1" ht="18" thickBot="1" x14ac:dyDescent="0.25">
      <c r="A41" s="230" t="s">
        <v>33</v>
      </c>
      <c r="B41" s="121"/>
      <c r="C41" s="212" t="s">
        <v>66</v>
      </c>
      <c r="D41" s="452"/>
      <c r="E41" s="382"/>
      <c r="F41" s="255">
        <v>1661.52</v>
      </c>
      <c r="G41" s="382"/>
      <c r="H41" s="255">
        <v>0</v>
      </c>
    </row>
    <row r="42" spans="1:8" s="9" customFormat="1" ht="26.25" thickBot="1" x14ac:dyDescent="0.25">
      <c r="A42" s="131" t="s">
        <v>39</v>
      </c>
      <c r="B42" s="124"/>
      <c r="C42" s="125"/>
      <c r="D42" s="275"/>
      <c r="E42" s="221"/>
      <c r="F42" s="246">
        <v>109190.87</v>
      </c>
      <c r="G42" s="221"/>
      <c r="H42" s="246">
        <v>134.00060000000002</v>
      </c>
    </row>
    <row r="43" spans="1:8" s="7" customFormat="1" ht="34.5" customHeight="1" x14ac:dyDescent="0.2">
      <c r="A43" s="41" t="s">
        <v>40</v>
      </c>
      <c r="B43" s="235" t="s">
        <v>63</v>
      </c>
      <c r="C43" s="24" t="s">
        <v>67</v>
      </c>
      <c r="D43" s="453">
        <v>3.1E-2</v>
      </c>
      <c r="E43" s="373">
        <v>4322.6000000000004</v>
      </c>
      <c r="F43" s="471">
        <v>134</v>
      </c>
      <c r="G43" s="375">
        <v>4322.6000000000004</v>
      </c>
      <c r="H43" s="376">
        <v>134.00060000000002</v>
      </c>
    </row>
    <row r="44" spans="1:8" s="7" customFormat="1" ht="17.25" thickBot="1" x14ac:dyDescent="0.25">
      <c r="A44" s="136" t="s">
        <v>33</v>
      </c>
      <c r="B44" s="90"/>
      <c r="C44" s="24" t="s">
        <v>66</v>
      </c>
      <c r="D44" s="452"/>
      <c r="E44" s="382"/>
      <c r="F44" s="255">
        <v>109056.87</v>
      </c>
      <c r="G44" s="382"/>
      <c r="H44" s="255">
        <v>0</v>
      </c>
    </row>
    <row r="45" spans="1:8" s="9" customFormat="1" ht="26.25" thickBot="1" x14ac:dyDescent="0.25">
      <c r="A45" s="131" t="s">
        <v>41</v>
      </c>
      <c r="B45" s="124"/>
      <c r="C45" s="125"/>
      <c r="D45" s="275"/>
      <c r="E45" s="221"/>
      <c r="F45" s="246">
        <v>687.29</v>
      </c>
      <c r="G45" s="221"/>
      <c r="H45" s="246">
        <v>0</v>
      </c>
    </row>
    <row r="46" spans="1:8" s="9" customFormat="1" ht="26.25" thickBot="1" x14ac:dyDescent="0.25">
      <c r="A46" s="134" t="s">
        <v>43</v>
      </c>
      <c r="B46" s="135"/>
      <c r="C46" s="239"/>
      <c r="D46" s="454"/>
      <c r="E46" s="221"/>
      <c r="F46" s="246">
        <v>462526.13999999996</v>
      </c>
      <c r="G46" s="221"/>
      <c r="H46" s="246">
        <v>427174.06359999999</v>
      </c>
    </row>
    <row r="47" spans="1:8" s="7" customFormat="1" ht="16.5" x14ac:dyDescent="0.2">
      <c r="A47" s="106" t="s">
        <v>44</v>
      </c>
      <c r="B47" s="36" t="s">
        <v>63</v>
      </c>
      <c r="C47" s="229"/>
      <c r="D47" s="453">
        <v>3.6000000000000004E-2</v>
      </c>
      <c r="E47" s="373">
        <v>4322.6000000000004</v>
      </c>
      <c r="F47" s="471">
        <v>155.61000000000001</v>
      </c>
      <c r="G47" s="375">
        <v>4322.6000000000004</v>
      </c>
      <c r="H47" s="376">
        <v>155.61359999999999</v>
      </c>
    </row>
    <row r="48" spans="1:8" s="7" customFormat="1" x14ac:dyDescent="0.2">
      <c r="A48" s="136" t="s">
        <v>319</v>
      </c>
      <c r="B48" s="89"/>
      <c r="C48" s="24"/>
      <c r="D48" s="453"/>
      <c r="E48" s="254"/>
      <c r="F48" s="255">
        <v>462370.52999999997</v>
      </c>
      <c r="G48" s="254"/>
      <c r="H48" s="255">
        <v>427018.45</v>
      </c>
    </row>
    <row r="49" spans="1:8" s="7" customFormat="1" ht="27" customHeight="1" x14ac:dyDescent="0.2">
      <c r="A49" s="137" t="s">
        <v>440</v>
      </c>
      <c r="B49" s="130" t="s">
        <v>3</v>
      </c>
      <c r="C49" s="212">
        <v>1</v>
      </c>
      <c r="D49" s="451">
        <v>440459.49</v>
      </c>
      <c r="E49" s="377">
        <v>1</v>
      </c>
      <c r="F49" s="472">
        <v>440459.49</v>
      </c>
      <c r="G49" s="223">
        <v>0</v>
      </c>
      <c r="H49" s="379">
        <v>0</v>
      </c>
    </row>
    <row r="50" spans="1:8" s="7" customFormat="1" ht="13.5" x14ac:dyDescent="0.2">
      <c r="A50" s="138" t="s">
        <v>364</v>
      </c>
      <c r="B50" s="130" t="s">
        <v>197</v>
      </c>
      <c r="C50" s="212">
        <v>1</v>
      </c>
      <c r="D50" s="451">
        <v>1369.44</v>
      </c>
      <c r="E50" s="377">
        <v>16</v>
      </c>
      <c r="F50" s="472">
        <v>21911.040000000001</v>
      </c>
      <c r="G50" s="223">
        <v>0</v>
      </c>
      <c r="H50" s="379">
        <v>0</v>
      </c>
    </row>
    <row r="51" spans="1:8" s="7" customFormat="1" ht="14.25" thickBot="1" x14ac:dyDescent="0.25">
      <c r="A51" s="138" t="s">
        <v>291</v>
      </c>
      <c r="B51" s="130" t="s">
        <v>4</v>
      </c>
      <c r="C51" s="212">
        <v>1</v>
      </c>
      <c r="D51" s="451">
        <v>2283.46</v>
      </c>
      <c r="E51" s="377">
        <v>0</v>
      </c>
      <c r="F51" s="472">
        <v>0</v>
      </c>
      <c r="G51" s="223">
        <v>108.73</v>
      </c>
      <c r="H51" s="379">
        <v>427018.45</v>
      </c>
    </row>
    <row r="52" spans="1:8" s="9" customFormat="1" ht="26.25" thickBot="1" x14ac:dyDescent="0.25">
      <c r="A52" s="31" t="s">
        <v>45</v>
      </c>
      <c r="B52" s="34"/>
      <c r="C52" s="240"/>
      <c r="D52" s="280"/>
      <c r="E52" s="384">
        <v>42</v>
      </c>
      <c r="F52" s="199">
        <v>16032.68</v>
      </c>
      <c r="G52" s="221"/>
      <c r="H52" s="246">
        <v>192.61200000000002</v>
      </c>
    </row>
    <row r="53" spans="1:8" s="7" customFormat="1" ht="47.25" customHeight="1" x14ac:dyDescent="0.2">
      <c r="A53" s="112" t="s">
        <v>46</v>
      </c>
      <c r="B53" s="36" t="s">
        <v>147</v>
      </c>
      <c r="C53" s="26" t="s">
        <v>67</v>
      </c>
      <c r="D53" s="453">
        <v>4.5860000000000003</v>
      </c>
      <c r="E53" s="373">
        <v>42</v>
      </c>
      <c r="F53" s="471">
        <v>385.22</v>
      </c>
      <c r="G53" s="375">
        <v>42</v>
      </c>
      <c r="H53" s="376">
        <v>192.61200000000002</v>
      </c>
    </row>
    <row r="54" spans="1:8" s="7" customFormat="1" ht="13.5" x14ac:dyDescent="0.2">
      <c r="A54" s="142" t="s">
        <v>47</v>
      </c>
      <c r="B54" s="15"/>
      <c r="C54" s="25"/>
      <c r="D54" s="452"/>
      <c r="E54" s="377">
        <v>0</v>
      </c>
      <c r="F54" s="388">
        <v>15647.46</v>
      </c>
      <c r="G54" s="254"/>
      <c r="H54" s="255">
        <v>0</v>
      </c>
    </row>
    <row r="55" spans="1:8" s="7" customFormat="1" ht="13.5" thickBot="1" x14ac:dyDescent="0.25">
      <c r="A55" s="243" t="s">
        <v>199</v>
      </c>
      <c r="B55" s="244" t="s">
        <v>200</v>
      </c>
      <c r="C55" s="186"/>
      <c r="D55" s="282"/>
      <c r="E55" s="386"/>
      <c r="F55" s="486">
        <v>15647.46</v>
      </c>
      <c r="G55" s="254"/>
      <c r="H55" s="255">
        <v>0</v>
      </c>
    </row>
    <row r="56" spans="1:8" s="9" customFormat="1" ht="26.25" customHeight="1" thickBot="1" x14ac:dyDescent="0.25">
      <c r="A56" s="523" t="s">
        <v>48</v>
      </c>
      <c r="B56" s="524"/>
      <c r="C56" s="524"/>
      <c r="D56" s="525"/>
      <c r="E56" s="221"/>
      <c r="F56" s="246">
        <v>567501.98</v>
      </c>
      <c r="G56" s="221"/>
      <c r="H56" s="246">
        <v>364960.99500000005</v>
      </c>
    </row>
    <row r="57" spans="1:8" s="116" customFormat="1" ht="26.25" thickBot="1" x14ac:dyDescent="0.25">
      <c r="A57" s="324" t="s">
        <v>49</v>
      </c>
      <c r="B57" s="426"/>
      <c r="C57" s="427"/>
      <c r="D57" s="456"/>
      <c r="E57" s="198">
        <v>2</v>
      </c>
      <c r="F57" s="199">
        <v>117224.92</v>
      </c>
      <c r="G57" s="94">
        <v>2</v>
      </c>
      <c r="H57" s="246">
        <v>116667.01999999999</v>
      </c>
    </row>
    <row r="58" spans="1:8" s="9" customFormat="1" ht="26.25" thickBot="1" x14ac:dyDescent="0.25">
      <c r="A58" s="131" t="s">
        <v>212</v>
      </c>
      <c r="B58" s="124"/>
      <c r="C58" s="125"/>
      <c r="D58" s="275"/>
      <c r="E58" s="198">
        <v>0</v>
      </c>
      <c r="F58" s="199">
        <v>10778.82</v>
      </c>
      <c r="G58" s="221"/>
      <c r="H58" s="246">
        <v>3907.05</v>
      </c>
    </row>
    <row r="59" spans="1:8" s="7" customFormat="1" ht="16.5" customHeight="1" x14ac:dyDescent="0.2">
      <c r="A59" s="137" t="s">
        <v>213</v>
      </c>
      <c r="B59" s="141" t="s">
        <v>445</v>
      </c>
      <c r="C59" s="111">
        <v>3</v>
      </c>
      <c r="D59" s="451">
        <v>37.21</v>
      </c>
      <c r="E59" s="373">
        <v>80</v>
      </c>
      <c r="F59" s="471">
        <v>8929.2000000000007</v>
      </c>
      <c r="G59" s="375">
        <v>138</v>
      </c>
      <c r="H59" s="376">
        <v>4263.12</v>
      </c>
    </row>
    <row r="60" spans="1:8" s="7" customFormat="1" ht="13.5" x14ac:dyDescent="0.2">
      <c r="A60" s="149" t="s">
        <v>47</v>
      </c>
      <c r="B60" s="141"/>
      <c r="C60" s="150"/>
      <c r="D60" s="452"/>
      <c r="E60" s="377">
        <v>0</v>
      </c>
      <c r="F60" s="388">
        <v>1849.62</v>
      </c>
      <c r="G60" s="254"/>
      <c r="H60" s="379">
        <v>-356.06999999999994</v>
      </c>
    </row>
    <row r="61" spans="1:8" s="7" customFormat="1" ht="13.5" x14ac:dyDescent="0.2">
      <c r="A61" s="139" t="s">
        <v>50</v>
      </c>
      <c r="B61" s="141" t="s">
        <v>284</v>
      </c>
      <c r="C61" s="247">
        <v>1</v>
      </c>
      <c r="D61" s="451">
        <v>61.65</v>
      </c>
      <c r="E61" s="377">
        <v>30</v>
      </c>
      <c r="F61" s="472">
        <v>1849.62</v>
      </c>
      <c r="G61" s="223">
        <v>0</v>
      </c>
      <c r="H61" s="379">
        <v>0</v>
      </c>
    </row>
    <row r="62" spans="1:8" s="7" customFormat="1" ht="18" thickBot="1" x14ac:dyDescent="0.25">
      <c r="A62" s="139" t="s">
        <v>447</v>
      </c>
      <c r="B62" s="141" t="s">
        <v>297</v>
      </c>
      <c r="C62" s="248" t="s">
        <v>68</v>
      </c>
      <c r="D62" s="268"/>
      <c r="E62" s="383">
        <v>0</v>
      </c>
      <c r="F62" s="474">
        <v>0</v>
      </c>
      <c r="G62" s="390">
        <v>0</v>
      </c>
      <c r="H62" s="391">
        <v>-356.06999999999994</v>
      </c>
    </row>
    <row r="63" spans="1:8" s="9" customFormat="1" ht="39" thickBot="1" x14ac:dyDescent="0.25">
      <c r="A63" s="31" t="s">
        <v>51</v>
      </c>
      <c r="B63" s="38"/>
      <c r="C63" s="49"/>
      <c r="D63" s="284"/>
      <c r="E63" s="392"/>
      <c r="F63" s="393">
        <v>242660.15999999997</v>
      </c>
      <c r="G63" s="392"/>
      <c r="H63" s="393">
        <v>36243.396999999997</v>
      </c>
    </row>
    <row r="64" spans="1:8" s="7" customFormat="1" ht="33.75" x14ac:dyDescent="0.2">
      <c r="A64" s="151" t="s">
        <v>52</v>
      </c>
      <c r="B64" s="36"/>
      <c r="C64" s="32"/>
      <c r="D64" s="268"/>
      <c r="E64" s="373">
        <v>0</v>
      </c>
      <c r="F64" s="450">
        <v>10014.549999999999</v>
      </c>
      <c r="G64" s="394"/>
      <c r="H64" s="444">
        <v>4640.277</v>
      </c>
    </row>
    <row r="65" spans="1:8" s="7" customFormat="1" ht="13.5" x14ac:dyDescent="0.2">
      <c r="A65" s="68" t="s">
        <v>15</v>
      </c>
      <c r="B65" s="15" t="s">
        <v>4</v>
      </c>
      <c r="C65" s="145">
        <v>1</v>
      </c>
      <c r="D65" s="285">
        <v>1.24</v>
      </c>
      <c r="E65" s="377">
        <v>4322.6000000000004</v>
      </c>
      <c r="F65" s="472">
        <v>5360.02</v>
      </c>
      <c r="G65" s="223">
        <v>0</v>
      </c>
      <c r="H65" s="379">
        <v>0</v>
      </c>
    </row>
    <row r="66" spans="1:8" s="18" customFormat="1" ht="13.5" x14ac:dyDescent="0.2">
      <c r="A66" s="69" t="s">
        <v>16</v>
      </c>
      <c r="B66" s="56" t="s">
        <v>4</v>
      </c>
      <c r="C66" s="111">
        <v>12</v>
      </c>
      <c r="D66" s="285">
        <v>0.51</v>
      </c>
      <c r="E66" s="377">
        <v>476.7</v>
      </c>
      <c r="F66" s="472">
        <v>2917.4</v>
      </c>
      <c r="G66" s="223">
        <v>476.7</v>
      </c>
      <c r="H66" s="379">
        <v>2912.6370000000002</v>
      </c>
    </row>
    <row r="67" spans="1:8" s="18" customFormat="1" ht="13.5" x14ac:dyDescent="0.2">
      <c r="A67" s="70" t="s">
        <v>17</v>
      </c>
      <c r="B67" s="56" t="s">
        <v>18</v>
      </c>
      <c r="C67" s="111">
        <v>12</v>
      </c>
      <c r="D67" s="285">
        <v>72.38</v>
      </c>
      <c r="E67" s="377">
        <v>2</v>
      </c>
      <c r="F67" s="472">
        <v>1737.12</v>
      </c>
      <c r="G67" s="223">
        <v>2</v>
      </c>
      <c r="H67" s="379">
        <v>1727.6399999999999</v>
      </c>
    </row>
    <row r="68" spans="1:8" s="7" customFormat="1" ht="13.5" x14ac:dyDescent="0.2">
      <c r="A68" s="249" t="s">
        <v>47</v>
      </c>
      <c r="B68" s="250"/>
      <c r="C68" s="150"/>
      <c r="D68" s="268"/>
      <c r="E68" s="377">
        <v>0</v>
      </c>
      <c r="F68" s="388">
        <v>218658.09</v>
      </c>
      <c r="G68" s="251"/>
      <c r="H68" s="252">
        <v>20128.170000000002</v>
      </c>
    </row>
    <row r="69" spans="1:8" s="7" customFormat="1" x14ac:dyDescent="0.2">
      <c r="A69" s="160" t="s">
        <v>225</v>
      </c>
      <c r="B69" s="54"/>
      <c r="C69" s="33"/>
      <c r="D69" s="458">
        <v>0.28000000000000003</v>
      </c>
      <c r="E69" s="395">
        <v>4322.6000000000004</v>
      </c>
      <c r="F69" s="388">
        <v>218658.09</v>
      </c>
      <c r="G69" s="254"/>
      <c r="H69" s="255">
        <v>20128.170000000002</v>
      </c>
    </row>
    <row r="70" spans="1:8" s="13" customFormat="1" ht="13.5" x14ac:dyDescent="0.2">
      <c r="A70" s="337" t="s">
        <v>321</v>
      </c>
      <c r="B70" s="53" t="s">
        <v>185</v>
      </c>
      <c r="C70" s="33"/>
      <c r="D70" s="272">
        <v>183.3</v>
      </c>
      <c r="E70" s="377">
        <v>0</v>
      </c>
      <c r="F70" s="472">
        <v>0</v>
      </c>
      <c r="G70" s="223">
        <v>104</v>
      </c>
      <c r="H70" s="379">
        <v>18594.400000000001</v>
      </c>
    </row>
    <row r="71" spans="1:8" s="13" customFormat="1" ht="13.5" x14ac:dyDescent="0.2">
      <c r="A71" s="234" t="s">
        <v>179</v>
      </c>
      <c r="B71" s="42" t="s">
        <v>147</v>
      </c>
      <c r="C71" s="33"/>
      <c r="D71" s="272">
        <v>798.97</v>
      </c>
      <c r="E71" s="377">
        <v>0</v>
      </c>
      <c r="F71" s="472">
        <v>0</v>
      </c>
      <c r="G71" s="223">
        <v>1</v>
      </c>
      <c r="H71" s="379">
        <v>798.97</v>
      </c>
    </row>
    <row r="72" spans="1:8" s="13" customFormat="1" ht="13.5" x14ac:dyDescent="0.2">
      <c r="A72" s="328" t="s">
        <v>183</v>
      </c>
      <c r="B72" s="42" t="s">
        <v>147</v>
      </c>
      <c r="C72" s="33"/>
      <c r="D72" s="272">
        <v>126.77</v>
      </c>
      <c r="E72" s="377">
        <v>0</v>
      </c>
      <c r="F72" s="472">
        <v>0</v>
      </c>
      <c r="G72" s="223">
        <v>6</v>
      </c>
      <c r="H72" s="379">
        <v>734.8</v>
      </c>
    </row>
    <row r="73" spans="1:8" s="13" customFormat="1" ht="36" x14ac:dyDescent="0.2">
      <c r="A73" s="106" t="s">
        <v>53</v>
      </c>
      <c r="B73" s="161" t="s">
        <v>18</v>
      </c>
      <c r="C73" s="162">
        <v>24</v>
      </c>
      <c r="D73" s="452">
        <v>62.24</v>
      </c>
      <c r="E73" s="377">
        <v>2</v>
      </c>
      <c r="F73" s="388">
        <v>2987.52</v>
      </c>
      <c r="G73" s="223">
        <v>2</v>
      </c>
      <c r="H73" s="255">
        <v>2830.48</v>
      </c>
    </row>
    <row r="74" spans="1:8" s="13" customFormat="1" x14ac:dyDescent="0.2">
      <c r="A74" s="345" t="s">
        <v>226</v>
      </c>
      <c r="B74" s="15" t="s">
        <v>18</v>
      </c>
      <c r="C74" s="33"/>
      <c r="D74" s="452">
        <v>11000</v>
      </c>
      <c r="E74" s="395">
        <v>2</v>
      </c>
      <c r="F74" s="388">
        <v>11000</v>
      </c>
      <c r="G74" s="254"/>
      <c r="H74" s="252">
        <v>8644.4700000000012</v>
      </c>
    </row>
    <row r="75" spans="1:8" s="13" customFormat="1" ht="13.5" x14ac:dyDescent="0.2">
      <c r="A75" s="346" t="s">
        <v>382</v>
      </c>
      <c r="B75" s="44" t="s">
        <v>4</v>
      </c>
      <c r="C75" s="33"/>
      <c r="D75" s="272">
        <v>436.53</v>
      </c>
      <c r="E75" s="377">
        <v>0</v>
      </c>
      <c r="F75" s="472">
        <v>0</v>
      </c>
      <c r="G75" s="223">
        <v>2</v>
      </c>
      <c r="H75" s="379">
        <v>873.06</v>
      </c>
    </row>
    <row r="76" spans="1:8" s="13" customFormat="1" ht="13.5" x14ac:dyDescent="0.2">
      <c r="A76" s="346" t="s">
        <v>451</v>
      </c>
      <c r="B76" s="42" t="s">
        <v>147</v>
      </c>
      <c r="C76" s="33"/>
      <c r="D76" s="272">
        <v>1131.42</v>
      </c>
      <c r="E76" s="377">
        <v>0</v>
      </c>
      <c r="F76" s="472">
        <v>0</v>
      </c>
      <c r="G76" s="223">
        <v>2</v>
      </c>
      <c r="H76" s="379">
        <v>2262.84</v>
      </c>
    </row>
    <row r="77" spans="1:8" s="7" customFormat="1" ht="13.5" x14ac:dyDescent="0.2">
      <c r="A77" s="347" t="s">
        <v>163</v>
      </c>
      <c r="B77" s="44" t="s">
        <v>147</v>
      </c>
      <c r="C77" s="33"/>
      <c r="D77" s="272">
        <v>79.400000000000006</v>
      </c>
      <c r="E77" s="377">
        <v>0</v>
      </c>
      <c r="F77" s="472">
        <v>0</v>
      </c>
      <c r="G77" s="223">
        <v>60</v>
      </c>
      <c r="H77" s="379">
        <v>4743.2</v>
      </c>
    </row>
    <row r="78" spans="1:8" s="7" customFormat="1" ht="13.5" x14ac:dyDescent="0.2">
      <c r="A78" s="333" t="s">
        <v>177</v>
      </c>
      <c r="B78" s="53" t="s">
        <v>147</v>
      </c>
      <c r="C78" s="33"/>
      <c r="D78" s="272">
        <v>65.760000000000005</v>
      </c>
      <c r="E78" s="377">
        <v>0</v>
      </c>
      <c r="F78" s="472">
        <v>0</v>
      </c>
      <c r="G78" s="223">
        <v>2</v>
      </c>
      <c r="H78" s="379">
        <v>131.52000000000001</v>
      </c>
    </row>
    <row r="79" spans="1:8" s="7" customFormat="1" ht="14.25" thickBot="1" x14ac:dyDescent="0.25">
      <c r="A79" s="344" t="s">
        <v>183</v>
      </c>
      <c r="B79" s="42" t="s">
        <v>147</v>
      </c>
      <c r="C79" s="33"/>
      <c r="D79" s="272">
        <v>126.77</v>
      </c>
      <c r="E79" s="377">
        <v>0</v>
      </c>
      <c r="F79" s="472">
        <v>0</v>
      </c>
      <c r="G79" s="223">
        <v>5</v>
      </c>
      <c r="H79" s="379">
        <v>633.85</v>
      </c>
    </row>
    <row r="80" spans="1:8" s="7" customFormat="1" ht="26.25" thickBot="1" x14ac:dyDescent="0.25">
      <c r="A80" s="86" t="s">
        <v>216</v>
      </c>
      <c r="B80" s="34"/>
      <c r="C80" s="29"/>
      <c r="D80" s="295"/>
      <c r="E80" s="221"/>
      <c r="F80" s="246">
        <v>69089.239999999991</v>
      </c>
      <c r="G80" s="221"/>
      <c r="H80" s="246">
        <v>69089.239999999991</v>
      </c>
    </row>
    <row r="81" spans="1:8" s="6" customFormat="1" ht="13.5" x14ac:dyDescent="0.2">
      <c r="A81" s="106" t="s">
        <v>348</v>
      </c>
      <c r="B81" s="167" t="s">
        <v>284</v>
      </c>
      <c r="C81" s="168">
        <v>1</v>
      </c>
      <c r="D81" s="296">
        <v>20.38</v>
      </c>
      <c r="E81" s="373">
        <v>2370</v>
      </c>
      <c r="F81" s="471">
        <v>48300.6</v>
      </c>
      <c r="G81" s="375">
        <v>2370</v>
      </c>
      <c r="H81" s="376">
        <v>48300.6</v>
      </c>
    </row>
    <row r="82" spans="1:8" s="17" customFormat="1" ht="13.5" x14ac:dyDescent="0.2">
      <c r="A82" s="63" t="s">
        <v>54</v>
      </c>
      <c r="B82" s="171" t="s">
        <v>18</v>
      </c>
      <c r="C82" s="145">
        <v>1</v>
      </c>
      <c r="D82" s="457">
        <v>868.52</v>
      </c>
      <c r="E82" s="377">
        <v>2</v>
      </c>
      <c r="F82" s="472">
        <v>1737.04</v>
      </c>
      <c r="G82" s="223">
        <v>2</v>
      </c>
      <c r="H82" s="379">
        <v>1737.04</v>
      </c>
    </row>
    <row r="83" spans="1:8" s="6" customFormat="1" ht="13.5" x14ac:dyDescent="0.2">
      <c r="A83" s="55" t="s">
        <v>350</v>
      </c>
      <c r="B83" s="171" t="s">
        <v>18</v>
      </c>
      <c r="C83" s="145">
        <v>1</v>
      </c>
      <c r="D83" s="298">
        <v>434.26</v>
      </c>
      <c r="E83" s="377">
        <v>2</v>
      </c>
      <c r="F83" s="472">
        <v>868.52</v>
      </c>
      <c r="G83" s="223">
        <v>2</v>
      </c>
      <c r="H83" s="379">
        <v>868.52</v>
      </c>
    </row>
    <row r="84" spans="1:8" s="7" customFormat="1" ht="13.5" x14ac:dyDescent="0.2">
      <c r="A84" s="63" t="s">
        <v>351</v>
      </c>
      <c r="B84" s="171" t="s">
        <v>18</v>
      </c>
      <c r="C84" s="145">
        <v>1</v>
      </c>
      <c r="D84" s="298">
        <v>434.26</v>
      </c>
      <c r="E84" s="377">
        <v>2</v>
      </c>
      <c r="F84" s="472">
        <v>868.52</v>
      </c>
      <c r="G84" s="223">
        <v>2</v>
      </c>
      <c r="H84" s="379">
        <v>868.52</v>
      </c>
    </row>
    <row r="85" spans="1:8" s="9" customFormat="1" ht="24.75" thickBot="1" x14ac:dyDescent="0.25">
      <c r="A85" s="55" t="s">
        <v>55</v>
      </c>
      <c r="B85" s="170" t="s">
        <v>64</v>
      </c>
      <c r="C85" s="111">
        <v>1</v>
      </c>
      <c r="D85" s="299">
        <v>0.96</v>
      </c>
      <c r="E85" s="377">
        <v>18036</v>
      </c>
      <c r="F85" s="472">
        <v>17314.560000000001</v>
      </c>
      <c r="G85" s="223">
        <v>18036</v>
      </c>
      <c r="H85" s="379">
        <v>17314.559999999998</v>
      </c>
    </row>
    <row r="86" spans="1:8" s="13" customFormat="1" ht="26.25" thickBot="1" x14ac:dyDescent="0.25">
      <c r="A86" s="174" t="s">
        <v>303</v>
      </c>
      <c r="B86" s="67"/>
      <c r="C86" s="29"/>
      <c r="D86" s="266"/>
      <c r="E86" s="94"/>
      <c r="F86" s="246">
        <v>0</v>
      </c>
      <c r="G86" s="94"/>
      <c r="H86" s="246">
        <v>764.76</v>
      </c>
    </row>
    <row r="87" spans="1:8" s="13" customFormat="1" ht="14.25" thickBot="1" x14ac:dyDescent="0.25">
      <c r="A87" s="106" t="s">
        <v>413</v>
      </c>
      <c r="B87" s="172" t="s">
        <v>302</v>
      </c>
      <c r="C87" s="178">
        <v>12</v>
      </c>
      <c r="D87" s="268">
        <v>64.06</v>
      </c>
      <c r="E87" s="377">
        <v>0</v>
      </c>
      <c r="F87" s="472">
        <v>0</v>
      </c>
      <c r="G87" s="223">
        <v>1</v>
      </c>
      <c r="H87" s="379">
        <v>764.76</v>
      </c>
    </row>
    <row r="88" spans="1:8" s="19" customFormat="1" ht="26.25" thickBot="1" x14ac:dyDescent="0.25">
      <c r="A88" s="179" t="s">
        <v>304</v>
      </c>
      <c r="B88" s="34"/>
      <c r="C88" s="29"/>
      <c r="D88" s="266"/>
      <c r="E88" s="221"/>
      <c r="F88" s="246">
        <v>22164.7</v>
      </c>
      <c r="G88" s="221"/>
      <c r="H88" s="246">
        <v>35476.872000000003</v>
      </c>
    </row>
    <row r="89" spans="1:8" s="20" customFormat="1" ht="24" x14ac:dyDescent="0.2">
      <c r="A89" s="180" t="s">
        <v>56</v>
      </c>
      <c r="B89" s="164" t="s">
        <v>63</v>
      </c>
      <c r="C89" s="145" t="s">
        <v>21</v>
      </c>
      <c r="D89" s="300"/>
      <c r="E89" s="373">
        <v>4322.6000000000004</v>
      </c>
      <c r="F89" s="471">
        <v>11326.94</v>
      </c>
      <c r="G89" s="375">
        <v>0</v>
      </c>
      <c r="H89" s="376">
        <v>11326.94</v>
      </c>
    </row>
    <row r="90" spans="1:8" s="9" customFormat="1" ht="24" x14ac:dyDescent="0.2">
      <c r="A90" s="181" t="s">
        <v>57</v>
      </c>
      <c r="B90" s="182"/>
      <c r="C90" s="145"/>
      <c r="D90" s="300"/>
      <c r="E90" s="377">
        <v>0</v>
      </c>
      <c r="F90" s="472">
        <v>4786.12</v>
      </c>
      <c r="G90" s="254"/>
      <c r="H90" s="379">
        <v>4759.5820000000003</v>
      </c>
    </row>
    <row r="91" spans="1:8" s="9" customFormat="1" ht="13.5" x14ac:dyDescent="0.2">
      <c r="A91" s="183" t="s">
        <v>19</v>
      </c>
      <c r="B91" s="182" t="s">
        <v>69</v>
      </c>
      <c r="C91" s="145">
        <v>12</v>
      </c>
      <c r="D91" s="301">
        <v>13.03</v>
      </c>
      <c r="E91" s="377">
        <v>20</v>
      </c>
      <c r="F91" s="472">
        <v>3127.2</v>
      </c>
      <c r="G91" s="223">
        <v>20</v>
      </c>
      <c r="H91" s="379">
        <v>3110.2</v>
      </c>
    </row>
    <row r="92" spans="1:8" s="9" customFormat="1" ht="13.5" x14ac:dyDescent="0.2">
      <c r="A92" s="183" t="s">
        <v>20</v>
      </c>
      <c r="B92" s="182" t="s">
        <v>4</v>
      </c>
      <c r="C92" s="145">
        <v>12</v>
      </c>
      <c r="D92" s="301">
        <v>0.28999999999999998</v>
      </c>
      <c r="E92" s="377">
        <v>476.7</v>
      </c>
      <c r="F92" s="472">
        <v>1658.92</v>
      </c>
      <c r="G92" s="223">
        <v>476.7</v>
      </c>
      <c r="H92" s="379">
        <v>1649.3820000000001</v>
      </c>
    </row>
    <row r="93" spans="1:8" s="9" customFormat="1" ht="36" x14ac:dyDescent="0.2">
      <c r="A93" s="133" t="s">
        <v>305</v>
      </c>
      <c r="B93" s="182"/>
      <c r="C93" s="145" t="s">
        <v>306</v>
      </c>
      <c r="D93" s="300"/>
      <c r="E93" s="377">
        <v>0</v>
      </c>
      <c r="F93" s="388">
        <v>6051.64</v>
      </c>
      <c r="G93" s="254"/>
      <c r="H93" s="255">
        <v>19390.349999999999</v>
      </c>
    </row>
    <row r="94" spans="1:8" s="9" customFormat="1" ht="13.5" x14ac:dyDescent="0.2">
      <c r="A94" s="210" t="s">
        <v>384</v>
      </c>
      <c r="B94" s="35" t="s">
        <v>147</v>
      </c>
      <c r="C94" s="24"/>
      <c r="D94" s="272">
        <v>58.26</v>
      </c>
      <c r="E94" s="377">
        <v>0</v>
      </c>
      <c r="F94" s="472">
        <v>0</v>
      </c>
      <c r="G94" s="223">
        <v>252</v>
      </c>
      <c r="H94" s="379">
        <v>14681.519999999999</v>
      </c>
    </row>
    <row r="95" spans="1:8" s="9" customFormat="1" ht="13.5" x14ac:dyDescent="0.2">
      <c r="A95" s="327" t="s">
        <v>149</v>
      </c>
      <c r="B95" s="35" t="s">
        <v>3</v>
      </c>
      <c r="C95" s="24"/>
      <c r="D95" s="272">
        <v>27.69</v>
      </c>
      <c r="E95" s="377">
        <v>0</v>
      </c>
      <c r="F95" s="472">
        <v>0</v>
      </c>
      <c r="G95" s="223">
        <v>21</v>
      </c>
      <c r="H95" s="379">
        <v>581.49</v>
      </c>
    </row>
    <row r="96" spans="1:8" s="9" customFormat="1" ht="13.5" x14ac:dyDescent="0.2">
      <c r="A96" s="327" t="s">
        <v>150</v>
      </c>
      <c r="B96" s="35" t="s">
        <v>147</v>
      </c>
      <c r="C96" s="24"/>
      <c r="D96" s="272">
        <v>3335</v>
      </c>
      <c r="E96" s="377">
        <v>0</v>
      </c>
      <c r="F96" s="472">
        <v>0</v>
      </c>
      <c r="G96" s="223">
        <v>1</v>
      </c>
      <c r="H96" s="379">
        <v>3335</v>
      </c>
    </row>
    <row r="97" spans="1:8" s="9" customFormat="1" ht="13.5" x14ac:dyDescent="0.2">
      <c r="A97" s="327" t="s">
        <v>153</v>
      </c>
      <c r="B97" s="35" t="s">
        <v>147</v>
      </c>
      <c r="C97" s="24"/>
      <c r="D97" s="272">
        <v>39.700000000000003</v>
      </c>
      <c r="E97" s="377">
        <v>0</v>
      </c>
      <c r="F97" s="472">
        <v>0</v>
      </c>
      <c r="G97" s="223">
        <v>1</v>
      </c>
      <c r="H97" s="379">
        <v>39.700000000000003</v>
      </c>
    </row>
    <row r="98" spans="1:8" s="9" customFormat="1" ht="14.25" thickBot="1" x14ac:dyDescent="0.25">
      <c r="A98" s="352" t="s">
        <v>463</v>
      </c>
      <c r="B98" s="35" t="s">
        <v>147</v>
      </c>
      <c r="C98" s="24"/>
      <c r="D98" s="272">
        <v>47.04</v>
      </c>
      <c r="E98" s="377">
        <v>0</v>
      </c>
      <c r="F98" s="472">
        <v>0</v>
      </c>
      <c r="G98" s="223">
        <v>16</v>
      </c>
      <c r="H98" s="379">
        <v>752.64</v>
      </c>
    </row>
    <row r="99" spans="1:8" s="7" customFormat="1" ht="26.25" thickBot="1" x14ac:dyDescent="0.25">
      <c r="A99" s="179" t="s">
        <v>307</v>
      </c>
      <c r="B99" s="184"/>
      <c r="C99" s="185"/>
      <c r="D99" s="302"/>
      <c r="E99" s="221"/>
      <c r="F99" s="246">
        <v>17878.7</v>
      </c>
      <c r="G99" s="221"/>
      <c r="H99" s="246">
        <v>16004.4</v>
      </c>
    </row>
    <row r="100" spans="1:8" ht="24" x14ac:dyDescent="0.2">
      <c r="A100" s="137" t="s">
        <v>58</v>
      </c>
      <c r="B100" s="161" t="s">
        <v>63</v>
      </c>
      <c r="C100" s="186">
        <v>1</v>
      </c>
      <c r="D100" s="268" t="s">
        <v>464</v>
      </c>
      <c r="E100" s="373">
        <v>4322.6000000000004</v>
      </c>
      <c r="F100" s="471">
        <v>5878.7</v>
      </c>
      <c r="G100" s="375">
        <v>4322.6000000000004</v>
      </c>
      <c r="H100" s="376">
        <v>4004.4</v>
      </c>
    </row>
    <row r="101" spans="1:8" ht="14.25" thickBot="1" x14ac:dyDescent="0.25">
      <c r="A101" s="187" t="s">
        <v>308</v>
      </c>
      <c r="B101" s="182" t="s">
        <v>12</v>
      </c>
      <c r="C101" s="145">
        <v>1</v>
      </c>
      <c r="D101" s="300">
        <v>150</v>
      </c>
      <c r="E101" s="377">
        <v>80</v>
      </c>
      <c r="F101" s="472">
        <v>12000</v>
      </c>
      <c r="G101" s="223">
        <v>80</v>
      </c>
      <c r="H101" s="379">
        <v>12000</v>
      </c>
    </row>
    <row r="102" spans="1:8" s="9" customFormat="1" ht="27" customHeight="1" thickBot="1" x14ac:dyDescent="0.25">
      <c r="A102" s="188" t="s">
        <v>309</v>
      </c>
      <c r="B102" s="189"/>
      <c r="C102" s="190"/>
      <c r="D102" s="303"/>
      <c r="E102" s="221"/>
      <c r="F102" s="246">
        <v>87705.44</v>
      </c>
      <c r="G102" s="221"/>
      <c r="H102" s="246">
        <v>86808.256000000008</v>
      </c>
    </row>
    <row r="103" spans="1:8" s="9" customFormat="1" ht="36" x14ac:dyDescent="0.2">
      <c r="A103" s="191" t="s">
        <v>23</v>
      </c>
      <c r="B103" s="192" t="s">
        <v>3</v>
      </c>
      <c r="C103" s="168">
        <v>12</v>
      </c>
      <c r="D103" s="460">
        <v>3436.68</v>
      </c>
      <c r="E103" s="373">
        <v>2</v>
      </c>
      <c r="F103" s="471">
        <v>82480.3</v>
      </c>
      <c r="G103" s="375">
        <v>2</v>
      </c>
      <c r="H103" s="376">
        <v>82034.16</v>
      </c>
    </row>
    <row r="104" spans="1:8" s="8" customFormat="1" ht="14.25" x14ac:dyDescent="0.2">
      <c r="A104" s="353" t="s">
        <v>22</v>
      </c>
      <c r="B104" s="193" t="s">
        <v>3</v>
      </c>
      <c r="C104" s="111">
        <v>12</v>
      </c>
      <c r="D104" s="300">
        <v>9.7040000000000006</v>
      </c>
      <c r="E104" s="377">
        <v>2</v>
      </c>
      <c r="F104" s="472">
        <v>684</v>
      </c>
      <c r="G104" s="223">
        <v>2</v>
      </c>
      <c r="H104" s="379">
        <v>232.95600000000002</v>
      </c>
    </row>
    <row r="105" spans="1:8" s="8" customFormat="1" ht="24.75" thickBot="1" x14ac:dyDescent="0.25">
      <c r="A105" s="354" t="s">
        <v>59</v>
      </c>
      <c r="B105" s="194" t="s">
        <v>3</v>
      </c>
      <c r="C105" s="173">
        <v>1</v>
      </c>
      <c r="D105" s="301">
        <v>2270.5700000000002</v>
      </c>
      <c r="E105" s="377">
        <v>2</v>
      </c>
      <c r="F105" s="472">
        <v>4541.1400000000003</v>
      </c>
      <c r="G105" s="223">
        <v>2</v>
      </c>
      <c r="H105" s="379">
        <v>4541.1400000000003</v>
      </c>
    </row>
    <row r="106" spans="1:8" ht="21" customHeight="1" thickBot="1" x14ac:dyDescent="0.25">
      <c r="A106" s="526" t="s">
        <v>60</v>
      </c>
      <c r="B106" s="527"/>
      <c r="C106" s="527"/>
      <c r="D106" s="528"/>
      <c r="E106" s="221"/>
      <c r="F106" s="246">
        <v>229549.52</v>
      </c>
      <c r="G106" s="221"/>
      <c r="H106" s="246">
        <v>229208.47456</v>
      </c>
    </row>
    <row r="107" spans="1:8" s="7" customFormat="1" ht="26.25" thickBot="1" x14ac:dyDescent="0.25">
      <c r="A107" s="195" t="s">
        <v>310</v>
      </c>
      <c r="B107" s="107"/>
      <c r="C107" s="108"/>
      <c r="D107" s="305"/>
      <c r="E107" s="198">
        <v>599.1</v>
      </c>
      <c r="F107" s="199">
        <v>105099.21</v>
      </c>
      <c r="G107" s="221">
        <v>599.1</v>
      </c>
      <c r="H107" s="246">
        <v>104537.7784</v>
      </c>
    </row>
    <row r="108" spans="1:8" s="7" customFormat="1" ht="16.5" x14ac:dyDescent="0.2">
      <c r="A108" s="355" t="s">
        <v>218</v>
      </c>
      <c r="B108" s="61" t="s">
        <v>63</v>
      </c>
      <c r="C108" s="306" t="s">
        <v>323</v>
      </c>
      <c r="D108" s="295" t="s">
        <v>282</v>
      </c>
      <c r="E108" s="373">
        <v>4322.6000000000004</v>
      </c>
      <c r="F108" s="471">
        <v>100119.57</v>
      </c>
      <c r="G108" s="375">
        <v>4322.6000000000004</v>
      </c>
      <c r="H108" s="376">
        <v>99635.95</v>
      </c>
    </row>
    <row r="109" spans="1:8" ht="24.75" thickBot="1" x14ac:dyDescent="0.25">
      <c r="A109" s="196" t="s">
        <v>317</v>
      </c>
      <c r="B109" s="15" t="s">
        <v>63</v>
      </c>
      <c r="C109" s="87">
        <v>12</v>
      </c>
      <c r="D109" s="419">
        <v>9.6000000000000002E-2</v>
      </c>
      <c r="E109" s="377">
        <v>4322.6000000000004</v>
      </c>
      <c r="F109" s="472">
        <v>4979.6400000000003</v>
      </c>
      <c r="G109" s="223">
        <v>4322.6000000000004</v>
      </c>
      <c r="H109" s="379">
        <v>4901.8284000000003</v>
      </c>
    </row>
    <row r="110" spans="1:8" ht="51.75" thickBot="1" x14ac:dyDescent="0.25">
      <c r="A110" s="197" t="s">
        <v>311</v>
      </c>
      <c r="B110" s="60" t="s">
        <v>63</v>
      </c>
      <c r="C110" s="308" t="s">
        <v>229</v>
      </c>
      <c r="D110" s="266" t="s">
        <v>282</v>
      </c>
      <c r="E110" s="198">
        <v>1652</v>
      </c>
      <c r="F110" s="199">
        <v>87945.95</v>
      </c>
      <c r="G110" s="94">
        <v>1652</v>
      </c>
      <c r="H110" s="246">
        <v>87705.550000000017</v>
      </c>
    </row>
    <row r="111" spans="1:8" s="9" customFormat="1" ht="64.5" thickBot="1" x14ac:dyDescent="0.25">
      <c r="A111" s="200" t="s">
        <v>312</v>
      </c>
      <c r="B111" s="256" t="s">
        <v>63</v>
      </c>
      <c r="C111" s="82">
        <v>1</v>
      </c>
      <c r="D111" s="461">
        <v>3.4666666666666665E-3</v>
      </c>
      <c r="E111" s="198">
        <v>4322.6000000000004</v>
      </c>
      <c r="F111" s="199">
        <v>194.52</v>
      </c>
      <c r="G111" s="94">
        <v>4322.6000000000004</v>
      </c>
      <c r="H111" s="246">
        <v>179.82016000000002</v>
      </c>
    </row>
    <row r="112" spans="1:8" s="10" customFormat="1" ht="39" thickBot="1" x14ac:dyDescent="0.25">
      <c r="A112" s="179" t="s">
        <v>313</v>
      </c>
      <c r="B112" s="257" t="s">
        <v>63</v>
      </c>
      <c r="C112" s="83">
        <v>12</v>
      </c>
      <c r="D112" s="310">
        <v>0.77</v>
      </c>
      <c r="E112" s="198">
        <v>4322.6000000000004</v>
      </c>
      <c r="F112" s="199">
        <v>36309.839999999997</v>
      </c>
      <c r="G112" s="94">
        <v>4322.6000000000004</v>
      </c>
      <c r="H112" s="246">
        <v>36785.326000000001</v>
      </c>
    </row>
    <row r="113" spans="1:8" s="7" customFormat="1" ht="16.5" thickBot="1" x14ac:dyDescent="0.25">
      <c r="A113" s="201" t="s">
        <v>61</v>
      </c>
      <c r="B113" s="202"/>
      <c r="C113" s="203"/>
      <c r="D113" s="462"/>
      <c r="E113" s="396"/>
      <c r="F113" s="397">
        <v>252094.03200000004</v>
      </c>
      <c r="G113" s="396"/>
      <c r="H113" s="397">
        <v>248333.36900000001</v>
      </c>
    </row>
    <row r="114" spans="1:8" ht="18" thickBot="1" x14ac:dyDescent="0.25">
      <c r="A114" s="109" t="s">
        <v>314</v>
      </c>
      <c r="B114" s="141" t="s">
        <v>63</v>
      </c>
      <c r="C114" s="111">
        <v>12</v>
      </c>
      <c r="D114" s="455">
        <v>4.8600000000000003</v>
      </c>
      <c r="E114" s="378">
        <v>4322.6000000000004</v>
      </c>
      <c r="F114" s="472">
        <v>252094.03200000004</v>
      </c>
      <c r="G114" s="376">
        <v>4322.6000000000004</v>
      </c>
      <c r="H114" s="376">
        <v>248333.36900000001</v>
      </c>
    </row>
    <row r="115" spans="1:8" s="7" customFormat="1" ht="15.75" thickBot="1" x14ac:dyDescent="0.25">
      <c r="A115" s="204" t="s">
        <v>247</v>
      </c>
      <c r="B115" s="62"/>
      <c r="C115" s="46"/>
      <c r="D115" s="313"/>
      <c r="E115" s="384">
        <v>0</v>
      </c>
      <c r="F115" s="475">
        <v>7758.77</v>
      </c>
      <c r="G115" s="258"/>
      <c r="H115" s="259">
        <v>4314.8900000000003</v>
      </c>
    </row>
    <row r="116" spans="1:8" s="7" customFormat="1" ht="14.25" thickBot="1" x14ac:dyDescent="0.25">
      <c r="A116" s="47" t="s">
        <v>353</v>
      </c>
      <c r="B116" s="34"/>
      <c r="C116" s="45"/>
      <c r="D116" s="314"/>
      <c r="E116" s="384">
        <v>0</v>
      </c>
      <c r="F116" s="475">
        <v>2361.21</v>
      </c>
      <c r="G116" s="261"/>
      <c r="H116" s="246">
        <v>3600.46</v>
      </c>
    </row>
    <row r="117" spans="1:8" s="7" customFormat="1" ht="14.25" thickBot="1" x14ac:dyDescent="0.25">
      <c r="A117" s="209" t="s">
        <v>431</v>
      </c>
      <c r="B117" s="237" t="s">
        <v>3</v>
      </c>
      <c r="C117" s="37"/>
      <c r="D117" s="283">
        <v>1800.23</v>
      </c>
      <c r="E117" s="378">
        <v>0</v>
      </c>
      <c r="F117" s="472">
        <v>0</v>
      </c>
      <c r="G117" s="376">
        <v>2</v>
      </c>
      <c r="H117" s="376">
        <v>3600.46</v>
      </c>
    </row>
    <row r="118" spans="1:8" s="7" customFormat="1" ht="14.25" thickBot="1" x14ac:dyDescent="0.25">
      <c r="A118" s="213" t="s">
        <v>355</v>
      </c>
      <c r="B118" s="214"/>
      <c r="C118" s="316"/>
      <c r="D118" s="317"/>
      <c r="E118" s="398">
        <v>0</v>
      </c>
      <c r="F118" s="199">
        <v>5397.56</v>
      </c>
      <c r="G118" s="264"/>
      <c r="H118" s="246">
        <v>714.43</v>
      </c>
    </row>
    <row r="119" spans="1:8" s="7" customFormat="1" ht="14.25" thickBot="1" x14ac:dyDescent="0.25">
      <c r="A119" s="215" t="s">
        <v>277</v>
      </c>
      <c r="B119" s="141" t="s">
        <v>3</v>
      </c>
      <c r="C119" s="111">
        <v>1</v>
      </c>
      <c r="D119" s="298">
        <v>714.43</v>
      </c>
      <c r="E119" s="374"/>
      <c r="F119" s="471"/>
      <c r="G119" s="376">
        <v>1</v>
      </c>
      <c r="H119" s="376">
        <v>714.43</v>
      </c>
    </row>
    <row r="120" spans="1:8" s="95" customFormat="1" ht="15.75" thickBot="1" x14ac:dyDescent="0.25">
      <c r="A120" s="217" t="s">
        <v>459</v>
      </c>
      <c r="B120" s="60"/>
      <c r="C120" s="48"/>
      <c r="D120" s="463"/>
      <c r="E120" s="27"/>
      <c r="F120" s="246">
        <v>1759214.8120000002</v>
      </c>
      <c r="G120" s="27"/>
      <c r="H120" s="246">
        <v>1348016.6280200002</v>
      </c>
    </row>
    <row r="121" spans="1:8" s="9" customFormat="1" x14ac:dyDescent="0.2">
      <c r="A121" s="10"/>
      <c r="B121" s="93"/>
      <c r="C121" s="14"/>
      <c r="D121" s="14"/>
      <c r="E121" s="14"/>
      <c r="F121" s="50"/>
      <c r="G121" s="14"/>
      <c r="H121" s="14"/>
    </row>
    <row r="122" spans="1:8" s="7" customFormat="1" x14ac:dyDescent="0.2">
      <c r="A122" s="114" t="s">
        <v>465</v>
      </c>
      <c r="B122" s="64"/>
      <c r="C122" s="14"/>
      <c r="D122" s="64"/>
      <c r="E122" s="96"/>
      <c r="F122" s="96"/>
      <c r="G122" s="96"/>
      <c r="H122" s="96"/>
    </row>
    <row r="123" spans="1:8" x14ac:dyDescent="0.2">
      <c r="A123" s="30"/>
      <c r="B123" s="80"/>
      <c r="C123" s="22"/>
    </row>
    <row r="124" spans="1:8" x14ac:dyDescent="0.2">
      <c r="A124" s="428" t="s">
        <v>466</v>
      </c>
      <c r="B124" s="80"/>
      <c r="C124" s="22"/>
      <c r="D124" s="16"/>
    </row>
    <row r="125" spans="1:8" x14ac:dyDescent="0.2">
      <c r="A125" s="30"/>
      <c r="B125" s="80"/>
      <c r="C125" s="22"/>
      <c r="D125" s="16"/>
    </row>
    <row r="126" spans="1:8" x14ac:dyDescent="0.2">
      <c r="A126" s="30"/>
      <c r="B126" s="80"/>
      <c r="C126" s="22"/>
      <c r="D126" s="16"/>
    </row>
    <row r="127" spans="1:8" s="7" customFormat="1" x14ac:dyDescent="0.2">
      <c r="A127" s="30"/>
      <c r="B127" s="80"/>
      <c r="C127" s="22"/>
      <c r="D127" s="16"/>
      <c r="E127" s="96"/>
      <c r="F127" s="96"/>
      <c r="G127" s="96"/>
      <c r="H127" s="96"/>
    </row>
    <row r="128" spans="1:8" s="7" customFormat="1" x14ac:dyDescent="0.2">
      <c r="A128" s="30"/>
      <c r="B128" s="80"/>
      <c r="C128" s="22"/>
      <c r="D128" s="16"/>
      <c r="E128" s="96"/>
      <c r="F128" s="96"/>
      <c r="G128" s="96"/>
      <c r="H128" s="96"/>
    </row>
    <row r="129" spans="1:8" s="7" customFormat="1" x14ac:dyDescent="0.2">
      <c r="A129" s="30"/>
      <c r="B129" s="80"/>
      <c r="C129" s="22"/>
      <c r="D129" s="16"/>
      <c r="E129" s="96"/>
      <c r="F129" s="96"/>
      <c r="G129" s="96"/>
      <c r="H129" s="96"/>
    </row>
    <row r="130" spans="1:8" x14ac:dyDescent="0.2">
      <c r="A130" s="30"/>
      <c r="B130" s="80"/>
      <c r="C130" s="22"/>
    </row>
    <row r="131" spans="1:8" x14ac:dyDescent="0.2">
      <c r="A131" s="30"/>
      <c r="B131" s="80"/>
      <c r="C131" s="22"/>
    </row>
    <row r="132" spans="1:8" s="7" customFormat="1" x14ac:dyDescent="0.2">
      <c r="A132" s="30"/>
      <c r="B132" s="80"/>
      <c r="C132" s="22"/>
      <c r="D132" s="64"/>
      <c r="E132" s="96"/>
      <c r="F132" s="96"/>
      <c r="G132" s="96"/>
      <c r="H132" s="96"/>
    </row>
    <row r="133" spans="1:8" s="7" customFormat="1" x14ac:dyDescent="0.2">
      <c r="A133" s="30"/>
      <c r="B133" s="80"/>
      <c r="C133" s="22"/>
      <c r="D133" s="64"/>
      <c r="E133" s="96"/>
      <c r="F133" s="96"/>
      <c r="G133" s="96"/>
      <c r="H133" s="96"/>
    </row>
    <row r="134" spans="1:8" s="7" customFormat="1" x14ac:dyDescent="0.2">
      <c r="A134" s="3"/>
      <c r="B134" s="64"/>
      <c r="C134" s="14"/>
      <c r="D134" s="64"/>
      <c r="E134" s="401"/>
      <c r="F134" s="401"/>
      <c r="G134" s="401"/>
      <c r="H134" s="401"/>
    </row>
    <row r="135" spans="1:8" s="7" customFormat="1" x14ac:dyDescent="0.2">
      <c r="A135" s="3"/>
      <c r="B135" s="64"/>
      <c r="C135" s="14"/>
      <c r="D135" s="64"/>
      <c r="E135" s="401"/>
      <c r="F135" s="401"/>
      <c r="G135" s="401"/>
      <c r="H135" s="401"/>
    </row>
    <row r="141" spans="1:8" x14ac:dyDescent="0.2">
      <c r="A141" s="5"/>
      <c r="B141" s="5"/>
      <c r="C141" s="5"/>
    </row>
    <row r="142" spans="1:8" x14ac:dyDescent="0.2">
      <c r="A142" s="5"/>
      <c r="B142" s="5"/>
      <c r="C142" s="5"/>
    </row>
    <row r="143" spans="1:8" x14ac:dyDescent="0.2">
      <c r="A143" s="5"/>
      <c r="B143" s="5"/>
      <c r="C143" s="5"/>
    </row>
    <row r="144" spans="1:8" x14ac:dyDescent="0.2">
      <c r="A144" s="5"/>
      <c r="B144" s="5"/>
      <c r="C144" s="5"/>
    </row>
    <row r="145" spans="1:4" x14ac:dyDescent="0.2">
      <c r="A145" s="5"/>
      <c r="B145" s="5"/>
      <c r="C145" s="5"/>
    </row>
    <row r="146" spans="1:4" x14ac:dyDescent="0.2">
      <c r="A146" s="5"/>
      <c r="B146" s="5"/>
      <c r="C146" s="5"/>
    </row>
    <row r="147" spans="1:4" x14ac:dyDescent="0.2">
      <c r="A147" s="5"/>
      <c r="B147" s="5"/>
      <c r="C147" s="5"/>
    </row>
    <row r="148" spans="1:4" x14ac:dyDescent="0.2">
      <c r="A148" s="5"/>
      <c r="B148" s="5"/>
      <c r="C148" s="5"/>
    </row>
    <row r="149" spans="1:4" x14ac:dyDescent="0.2">
      <c r="A149" s="5"/>
      <c r="B149" s="5"/>
      <c r="C149" s="5"/>
    </row>
    <row r="150" spans="1:4" x14ac:dyDescent="0.2">
      <c r="A150" s="5"/>
      <c r="B150" s="5"/>
      <c r="C150" s="5"/>
    </row>
    <row r="151" spans="1:4" x14ac:dyDescent="0.2">
      <c r="A151" s="5"/>
      <c r="B151" s="5"/>
      <c r="C151" s="5"/>
    </row>
    <row r="152" spans="1:4" x14ac:dyDescent="0.2">
      <c r="A152" s="5"/>
      <c r="B152" s="5"/>
      <c r="C152" s="5"/>
    </row>
    <row r="153" spans="1:4" x14ac:dyDescent="0.2">
      <c r="A153" s="5"/>
      <c r="B153" s="5"/>
      <c r="C153" s="5"/>
    </row>
    <row r="155" spans="1:4" x14ac:dyDescent="0.2">
      <c r="A155" s="5"/>
      <c r="B155" s="5"/>
      <c r="C155" s="5"/>
    </row>
    <row r="156" spans="1:4" x14ac:dyDescent="0.2">
      <c r="A156" s="5"/>
      <c r="B156" s="5"/>
      <c r="C156" s="5"/>
    </row>
    <row r="157" spans="1:4" x14ac:dyDescent="0.2">
      <c r="A157" s="5"/>
      <c r="B157" s="5"/>
      <c r="C157" s="5"/>
      <c r="D157" s="96"/>
    </row>
    <row r="158" spans="1:4" x14ac:dyDescent="0.2">
      <c r="A158" s="5"/>
      <c r="B158" s="5"/>
      <c r="C158" s="5"/>
      <c r="D158" s="96"/>
    </row>
    <row r="159" spans="1:4" x14ac:dyDescent="0.2">
      <c r="A159" s="5"/>
      <c r="B159" s="5"/>
      <c r="C159" s="5"/>
      <c r="D159" s="96"/>
    </row>
    <row r="160" spans="1:4" x14ac:dyDescent="0.2">
      <c r="A160" s="5"/>
      <c r="B160" s="5"/>
      <c r="C160" s="5"/>
      <c r="D160" s="96"/>
    </row>
    <row r="167" spans="1:4" x14ac:dyDescent="0.2">
      <c r="A167" s="5"/>
      <c r="B167" s="5"/>
      <c r="C167" s="5"/>
      <c r="D167" s="96"/>
    </row>
    <row r="168" spans="1:4" x14ac:dyDescent="0.2">
      <c r="A168" s="5"/>
      <c r="B168" s="5"/>
      <c r="C168" s="5"/>
      <c r="D168" s="96"/>
    </row>
  </sheetData>
  <mergeCells count="10">
    <mergeCell ref="A24:D24"/>
    <mergeCell ref="A56:D56"/>
    <mergeCell ref="A106:D106"/>
    <mergeCell ref="C20:C22"/>
    <mergeCell ref="E22:F22"/>
    <mergeCell ref="F3:H3"/>
    <mergeCell ref="A1:D1"/>
    <mergeCell ref="G2:H2"/>
    <mergeCell ref="E20:H20"/>
    <mergeCell ref="E21:H21"/>
  </mergeCells>
  <pageMargins left="0.31496062992125984" right="0.31496062992125984" top="0.31496062992125984" bottom="0.31496062992125984" header="0" footer="0"/>
  <pageSetup paperSize="9" scale="61" fitToHeight="0" orientation="portrait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6"/>
  <sheetViews>
    <sheetView showZeros="0" topLeftCell="A15" workbookViewId="0">
      <selection activeCell="B28" sqref="B28"/>
    </sheetView>
  </sheetViews>
  <sheetFormatPr defaultColWidth="9.140625" defaultRowHeight="12.75" x14ac:dyDescent="0.2"/>
  <cols>
    <col min="1" max="1" width="79.57031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9.85546875" style="96" customWidth="1"/>
    <col min="6" max="6" width="13.42578125" style="96" customWidth="1"/>
    <col min="7" max="7" width="13" style="96" customWidth="1"/>
    <col min="8" max="8" width="15.1406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  <c r="E1" s="361"/>
      <c r="F1" s="361"/>
      <c r="G1" s="361"/>
      <c r="H1" s="361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126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25.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-169739.09585730091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1067904.9599999997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1067904.9599999997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1067904.9599999997</v>
      </c>
    </row>
    <row r="9" spans="1:8" x14ac:dyDescent="0.2">
      <c r="A9" s="4" t="s">
        <v>145</v>
      </c>
      <c r="B9" s="74"/>
      <c r="C9" s="99"/>
      <c r="D9" s="74"/>
      <c r="E9" s="16"/>
      <c r="F9" s="16"/>
      <c r="G9" s="16"/>
      <c r="H9" s="365">
        <v>1222488.5087000001</v>
      </c>
    </row>
    <row r="10" spans="1:8" x14ac:dyDescent="0.2">
      <c r="A10" s="115" t="s">
        <v>461</v>
      </c>
      <c r="B10" s="16"/>
      <c r="C10" s="22"/>
      <c r="D10" s="16"/>
      <c r="E10" s="16"/>
      <c r="F10" s="16"/>
      <c r="G10" s="16"/>
      <c r="H10" s="365">
        <v>-324322.6445573013</v>
      </c>
    </row>
    <row r="11" spans="1:8" x14ac:dyDescent="0.2">
      <c r="A11" s="21"/>
      <c r="B11" s="16"/>
      <c r="C11" s="22"/>
      <c r="D11" s="16"/>
      <c r="E11" s="16"/>
      <c r="F11" s="16"/>
      <c r="G11" s="16"/>
      <c r="H11" s="366"/>
    </row>
    <row r="12" spans="1:8" ht="25.5" x14ac:dyDescent="0.2">
      <c r="A12" s="220" t="s">
        <v>144</v>
      </c>
      <c r="B12" s="74"/>
      <c r="C12" s="99"/>
      <c r="D12" s="74"/>
      <c r="E12" s="16"/>
      <c r="F12" s="16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16"/>
      <c r="G13" s="16"/>
      <c r="H13" s="363">
        <v>-276873.78585730097</v>
      </c>
    </row>
    <row r="14" spans="1:8" x14ac:dyDescent="0.2">
      <c r="A14" s="4" t="s">
        <v>233</v>
      </c>
      <c r="B14" s="16"/>
      <c r="C14" s="22"/>
      <c r="D14" s="16"/>
      <c r="E14" s="16"/>
      <c r="F14" s="16"/>
      <c r="G14" s="16"/>
      <c r="H14" s="363">
        <v>1041579.47</v>
      </c>
    </row>
    <row r="15" spans="1:8" x14ac:dyDescent="0.2">
      <c r="A15" s="115" t="s">
        <v>231</v>
      </c>
      <c r="B15" s="16"/>
      <c r="C15" s="22"/>
      <c r="D15" s="16"/>
      <c r="E15" s="16"/>
      <c r="F15" s="16"/>
      <c r="G15" s="16"/>
      <c r="H15" s="365">
        <v>1041579.47</v>
      </c>
    </row>
    <row r="16" spans="1:8" x14ac:dyDescent="0.2">
      <c r="A16" s="115" t="s">
        <v>232</v>
      </c>
      <c r="B16" s="16"/>
      <c r="C16" s="22"/>
      <c r="D16" s="16"/>
      <c r="E16" s="91"/>
      <c r="F16" s="16"/>
      <c r="G16" s="16"/>
      <c r="H16" s="365">
        <v>1041579.47</v>
      </c>
    </row>
    <row r="17" spans="1:8" x14ac:dyDescent="0.2">
      <c r="A17" s="115" t="s">
        <v>224</v>
      </c>
      <c r="B17" s="16"/>
      <c r="C17" s="22"/>
      <c r="D17" s="16"/>
      <c r="E17" s="16"/>
      <c r="F17" s="16"/>
      <c r="G17" s="16"/>
      <c r="H17" s="363">
        <v>764705.684142699</v>
      </c>
    </row>
    <row r="18" spans="1:8" x14ac:dyDescent="0.2">
      <c r="A18" s="4" t="s">
        <v>146</v>
      </c>
      <c r="B18" s="74"/>
      <c r="C18" s="99"/>
      <c r="D18" s="74"/>
      <c r="E18" s="16"/>
      <c r="F18" s="16"/>
      <c r="G18" s="16"/>
      <c r="H18" s="365">
        <v>1222488.5087000001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16"/>
      <c r="G19" s="16"/>
      <c r="H19" s="365">
        <v>-457782.82455730112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92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126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89390.79</v>
      </c>
      <c r="G24" s="221"/>
      <c r="H24" s="222">
        <v>102044.34509999999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37.049999999999997</v>
      </c>
      <c r="G25" s="221"/>
      <c r="H25" s="222">
        <v>37.046100000000003</v>
      </c>
    </row>
    <row r="26" spans="1:8" s="7" customFormat="1" ht="68.25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4071</v>
      </c>
      <c r="F26" s="374">
        <v>37.049999999999997</v>
      </c>
      <c r="G26" s="375">
        <v>4071</v>
      </c>
      <c r="H26" s="376">
        <v>37.046100000000003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1717.3600000000001</v>
      </c>
      <c r="G27" s="221"/>
      <c r="H27" s="222">
        <v>1236.8819999999998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373">
        <v>488.5</v>
      </c>
      <c r="F28" s="374">
        <v>1242.74</v>
      </c>
      <c r="G28" s="375">
        <v>488.5</v>
      </c>
      <c r="H28" s="376">
        <v>1236.8819999999998</v>
      </c>
    </row>
    <row r="29" spans="1:8" s="7" customFormat="1" ht="13.5" x14ac:dyDescent="0.2">
      <c r="A29" s="230" t="s">
        <v>283</v>
      </c>
      <c r="B29" s="164"/>
      <c r="C29" s="178" t="s">
        <v>65</v>
      </c>
      <c r="D29" s="268"/>
      <c r="E29" s="380">
        <v>0</v>
      </c>
      <c r="F29" s="381">
        <v>474.62</v>
      </c>
      <c r="G29" s="382"/>
      <c r="H29" s="255">
        <v>0</v>
      </c>
    </row>
    <row r="30" spans="1:8" s="7" customFormat="1" ht="14.25" thickBot="1" x14ac:dyDescent="0.25">
      <c r="A30" s="120" t="s">
        <v>220</v>
      </c>
      <c r="B30" s="121" t="s">
        <v>3</v>
      </c>
      <c r="C30" s="122">
        <v>1</v>
      </c>
      <c r="D30" s="269">
        <v>474.62</v>
      </c>
      <c r="E30" s="377">
        <v>1</v>
      </c>
      <c r="F30" s="378">
        <v>474.62</v>
      </c>
      <c r="G30" s="223">
        <v>0</v>
      </c>
      <c r="H30" s="379">
        <v>0</v>
      </c>
    </row>
    <row r="31" spans="1:8" s="9" customFormat="1" ht="26.25" thickBot="1" x14ac:dyDescent="0.25">
      <c r="A31" s="31" t="s">
        <v>31</v>
      </c>
      <c r="B31" s="34"/>
      <c r="C31" s="29"/>
      <c r="D31" s="266"/>
      <c r="E31" s="221"/>
      <c r="F31" s="222">
        <v>9072.5499999999993</v>
      </c>
      <c r="G31" s="221"/>
      <c r="H31" s="222">
        <v>30526.559999999998</v>
      </c>
    </row>
    <row r="32" spans="1:8" s="7" customFormat="1" ht="36.75" customHeight="1" x14ac:dyDescent="0.2">
      <c r="A32" s="41" t="s">
        <v>32</v>
      </c>
      <c r="B32" s="36" t="s">
        <v>63</v>
      </c>
      <c r="C32" s="229" t="s">
        <v>13</v>
      </c>
      <c r="D32" s="273">
        <v>9.1000000000000004E-3</v>
      </c>
      <c r="E32" s="373">
        <v>4071</v>
      </c>
      <c r="F32" s="374">
        <v>37.049999999999997</v>
      </c>
      <c r="G32" s="375">
        <v>0</v>
      </c>
      <c r="H32" s="376">
        <v>0</v>
      </c>
    </row>
    <row r="33" spans="1:8" s="7" customFormat="1" ht="16.5" x14ac:dyDescent="0.2">
      <c r="A33" s="136" t="s">
        <v>33</v>
      </c>
      <c r="B33" s="89"/>
      <c r="C33" s="24" t="s">
        <v>66</v>
      </c>
      <c r="D33" s="274"/>
      <c r="E33" s="380">
        <v>0</v>
      </c>
      <c r="F33" s="381">
        <v>9035.5</v>
      </c>
      <c r="G33" s="382"/>
      <c r="H33" s="255">
        <v>30526.559999999998</v>
      </c>
    </row>
    <row r="34" spans="1:8" s="7" customFormat="1" ht="14.25" thickBot="1" x14ac:dyDescent="0.25">
      <c r="A34" s="191" t="s">
        <v>234</v>
      </c>
      <c r="B34" s="35" t="s">
        <v>25</v>
      </c>
      <c r="C34" s="24"/>
      <c r="D34" s="269">
        <v>361.42</v>
      </c>
      <c r="E34" s="377">
        <v>25</v>
      </c>
      <c r="F34" s="378">
        <v>9035.5</v>
      </c>
      <c r="G34" s="223">
        <v>86</v>
      </c>
      <c r="H34" s="379">
        <v>30526.559999999998</v>
      </c>
    </row>
    <row r="35" spans="1:8" s="9" customFormat="1" ht="26.25" thickBot="1" x14ac:dyDescent="0.25">
      <c r="A35" s="123" t="s">
        <v>34</v>
      </c>
      <c r="B35" s="124"/>
      <c r="C35" s="125"/>
      <c r="D35" s="275"/>
      <c r="E35" s="221"/>
      <c r="F35" s="222">
        <v>647.29</v>
      </c>
      <c r="G35" s="221"/>
      <c r="H35" s="222">
        <v>0</v>
      </c>
    </row>
    <row r="36" spans="1:8" s="7" customFormat="1" ht="48" customHeight="1" thickBot="1" x14ac:dyDescent="0.25">
      <c r="A36" s="41" t="s">
        <v>35</v>
      </c>
      <c r="B36" s="36" t="s">
        <v>63</v>
      </c>
      <c r="C36" s="229" t="s">
        <v>13</v>
      </c>
      <c r="D36" s="276">
        <v>0.159</v>
      </c>
      <c r="E36" s="373">
        <v>4071</v>
      </c>
      <c r="F36" s="374">
        <v>647.29</v>
      </c>
      <c r="G36" s="375">
        <v>0</v>
      </c>
      <c r="H36" s="376">
        <v>0</v>
      </c>
    </row>
    <row r="37" spans="1:8" s="9" customFormat="1" ht="26.25" thickBot="1" x14ac:dyDescent="0.25">
      <c r="A37" s="31" t="s">
        <v>36</v>
      </c>
      <c r="B37" s="260"/>
      <c r="C37" s="411"/>
      <c r="D37" s="412"/>
      <c r="E37" s="221"/>
      <c r="F37" s="246">
        <v>18910.300000000003</v>
      </c>
      <c r="G37" s="221"/>
      <c r="H37" s="246">
        <v>1095.3792000000001</v>
      </c>
    </row>
    <row r="38" spans="1:8" s="7" customFormat="1" ht="24" x14ac:dyDescent="0.2">
      <c r="A38" s="126" t="s">
        <v>14</v>
      </c>
      <c r="B38" s="416" t="s">
        <v>4</v>
      </c>
      <c r="C38" s="417">
        <v>2</v>
      </c>
      <c r="D38" s="418">
        <v>0.77</v>
      </c>
      <c r="E38" s="407">
        <v>633.9</v>
      </c>
      <c r="F38" s="374">
        <v>976.21</v>
      </c>
      <c r="G38" s="375">
        <f>E38</f>
        <v>633.9</v>
      </c>
      <c r="H38" s="376">
        <v>976.20600000000002</v>
      </c>
    </row>
    <row r="39" spans="1:8" s="7" customFormat="1" ht="24" x14ac:dyDescent="0.2">
      <c r="A39" s="166" t="s">
        <v>257</v>
      </c>
      <c r="B39" s="15" t="s">
        <v>4</v>
      </c>
      <c r="C39" s="122">
        <v>4</v>
      </c>
      <c r="D39" s="419">
        <v>9.4E-2</v>
      </c>
      <c r="E39" s="408">
        <v>633.9</v>
      </c>
      <c r="F39" s="378">
        <v>238.35</v>
      </c>
      <c r="G39" s="375">
        <f>E39</f>
        <v>633.9</v>
      </c>
      <c r="H39" s="379">
        <v>119.17319999999999</v>
      </c>
    </row>
    <row r="40" spans="1:8" s="7" customFormat="1" ht="17.25" x14ac:dyDescent="0.2">
      <c r="A40" s="404" t="s">
        <v>33</v>
      </c>
      <c r="B40" s="89" t="s">
        <v>4</v>
      </c>
      <c r="C40" s="212" t="s">
        <v>66</v>
      </c>
      <c r="D40" s="290"/>
      <c r="E40" s="409"/>
      <c r="F40" s="255">
        <v>17695.740000000002</v>
      </c>
      <c r="G40" s="382"/>
      <c r="H40" s="255">
        <v>0</v>
      </c>
    </row>
    <row r="41" spans="1:8" s="7" customFormat="1" ht="14.25" thickBot="1" x14ac:dyDescent="0.25">
      <c r="A41" s="406" t="s">
        <v>258</v>
      </c>
      <c r="B41" s="35"/>
      <c r="C41" s="24"/>
      <c r="D41" s="294"/>
      <c r="E41" s="410">
        <v>0</v>
      </c>
      <c r="F41" s="381">
        <v>17695.740000000002</v>
      </c>
      <c r="G41" s="382"/>
      <c r="H41" s="255">
        <v>0</v>
      </c>
    </row>
    <row r="42" spans="1:8" s="9" customFormat="1" ht="26.25" thickBot="1" x14ac:dyDescent="0.25">
      <c r="A42" s="123" t="s">
        <v>37</v>
      </c>
      <c r="B42" s="413"/>
      <c r="C42" s="414"/>
      <c r="D42" s="415"/>
      <c r="E42" s="221"/>
      <c r="F42" s="246">
        <v>157.09</v>
      </c>
      <c r="G42" s="221"/>
      <c r="H42" s="246">
        <v>157.09200000000001</v>
      </c>
    </row>
    <row r="43" spans="1:8" s="18" customFormat="1" ht="60.75" thickBot="1" x14ac:dyDescent="0.25">
      <c r="A43" s="233" t="s">
        <v>38</v>
      </c>
      <c r="B43" s="121" t="s">
        <v>4</v>
      </c>
      <c r="C43" s="122">
        <v>1</v>
      </c>
      <c r="D43" s="276">
        <v>0.52</v>
      </c>
      <c r="E43" s="373">
        <v>302.10000000000002</v>
      </c>
      <c r="F43" s="374">
        <v>157.09</v>
      </c>
      <c r="G43" s="375">
        <v>302.10000000000002</v>
      </c>
      <c r="H43" s="376">
        <v>157.09200000000001</v>
      </c>
    </row>
    <row r="44" spans="1:8" s="9" customFormat="1" ht="26.25" thickBot="1" x14ac:dyDescent="0.25">
      <c r="A44" s="131" t="s">
        <v>39</v>
      </c>
      <c r="B44" s="124"/>
      <c r="C44" s="125"/>
      <c r="D44" s="275"/>
      <c r="E44" s="221"/>
      <c r="F44" s="246">
        <v>56303.14</v>
      </c>
      <c r="G44" s="221"/>
      <c r="H44" s="246">
        <v>16359.991</v>
      </c>
    </row>
    <row r="45" spans="1:8" s="7" customFormat="1" ht="67.5" x14ac:dyDescent="0.2">
      <c r="A45" s="41" t="s">
        <v>40</v>
      </c>
      <c r="B45" s="235" t="s">
        <v>63</v>
      </c>
      <c r="C45" s="24" t="s">
        <v>67</v>
      </c>
      <c r="D45" s="276">
        <v>3.1E-2</v>
      </c>
      <c r="E45" s="373">
        <v>4071</v>
      </c>
      <c r="F45" s="374">
        <v>126.2</v>
      </c>
      <c r="G45" s="375">
        <v>4071</v>
      </c>
      <c r="H45" s="376">
        <v>126.20099999999999</v>
      </c>
    </row>
    <row r="46" spans="1:8" s="7" customFormat="1" ht="16.5" x14ac:dyDescent="0.2">
      <c r="A46" s="136" t="s">
        <v>33</v>
      </c>
      <c r="B46" s="90"/>
      <c r="C46" s="24" t="s">
        <v>66</v>
      </c>
      <c r="D46" s="274"/>
      <c r="E46" s="382"/>
      <c r="F46" s="255">
        <v>56176.94</v>
      </c>
      <c r="G46" s="382"/>
      <c r="H46" s="255">
        <v>16233.79</v>
      </c>
    </row>
    <row r="47" spans="1:8" s="7" customFormat="1" ht="13.5" x14ac:dyDescent="0.2">
      <c r="A47" s="139" t="s">
        <v>287</v>
      </c>
      <c r="B47" s="121" t="s">
        <v>3</v>
      </c>
      <c r="C47" s="236">
        <v>1</v>
      </c>
      <c r="D47" s="269" t="s">
        <v>464</v>
      </c>
      <c r="E47" s="377">
        <v>2</v>
      </c>
      <c r="F47" s="378">
        <v>40737.14</v>
      </c>
      <c r="G47" s="223">
        <v>0</v>
      </c>
      <c r="H47" s="379">
        <v>0</v>
      </c>
    </row>
    <row r="48" spans="1:8" s="7" customFormat="1" ht="13.5" x14ac:dyDescent="0.2">
      <c r="A48" s="138" t="s">
        <v>219</v>
      </c>
      <c r="B48" s="121" t="s">
        <v>3</v>
      </c>
      <c r="C48" s="236">
        <v>1</v>
      </c>
      <c r="D48" s="269" t="s">
        <v>464</v>
      </c>
      <c r="E48" s="377">
        <v>4</v>
      </c>
      <c r="F48" s="378">
        <v>15439.8</v>
      </c>
      <c r="G48" s="223">
        <v>0</v>
      </c>
      <c r="H48" s="379">
        <v>0</v>
      </c>
    </row>
    <row r="49" spans="1:8" s="7" customFormat="1" ht="14.25" thickBot="1" x14ac:dyDescent="0.25">
      <c r="A49" s="138" t="s">
        <v>289</v>
      </c>
      <c r="B49" s="121" t="s">
        <v>3</v>
      </c>
      <c r="C49" s="236">
        <v>1</v>
      </c>
      <c r="D49" s="269" t="s">
        <v>464</v>
      </c>
      <c r="E49" s="377">
        <v>0</v>
      </c>
      <c r="F49" s="378">
        <v>0</v>
      </c>
      <c r="G49" s="223">
        <v>2</v>
      </c>
      <c r="H49" s="379">
        <v>16233.79</v>
      </c>
    </row>
    <row r="50" spans="1:8" s="9" customFormat="1" ht="26.25" thickBot="1" x14ac:dyDescent="0.25">
      <c r="A50" s="131" t="s">
        <v>41</v>
      </c>
      <c r="B50" s="124"/>
      <c r="C50" s="125"/>
      <c r="D50" s="275"/>
      <c r="E50" s="221"/>
      <c r="F50" s="246">
        <v>647.29</v>
      </c>
      <c r="G50" s="221"/>
      <c r="H50" s="246">
        <v>0</v>
      </c>
    </row>
    <row r="51" spans="1:8" s="7" customFormat="1" ht="45.75" thickBot="1" x14ac:dyDescent="0.25">
      <c r="A51" s="513" t="s">
        <v>42</v>
      </c>
      <c r="B51" s="141" t="s">
        <v>63</v>
      </c>
      <c r="C51" s="145">
        <v>1</v>
      </c>
      <c r="D51" s="276">
        <v>0.159</v>
      </c>
      <c r="E51" s="373">
        <v>4071</v>
      </c>
      <c r="F51" s="374">
        <v>647.29</v>
      </c>
      <c r="G51" s="375">
        <v>0</v>
      </c>
      <c r="H51" s="376">
        <v>0</v>
      </c>
    </row>
    <row r="52" spans="1:8" s="9" customFormat="1" ht="26.25" thickBot="1" x14ac:dyDescent="0.25">
      <c r="A52" s="134" t="s">
        <v>43</v>
      </c>
      <c r="B52" s="135"/>
      <c r="C52" s="239"/>
      <c r="D52" s="277"/>
      <c r="E52" s="221"/>
      <c r="F52" s="246">
        <v>146.56</v>
      </c>
      <c r="G52" s="221"/>
      <c r="H52" s="246">
        <v>47667.565999999999</v>
      </c>
    </row>
    <row r="53" spans="1:8" s="7" customFormat="1" ht="16.5" x14ac:dyDescent="0.2">
      <c r="A53" s="106" t="s">
        <v>44</v>
      </c>
      <c r="B53" s="36" t="s">
        <v>63</v>
      </c>
      <c r="C53" s="229"/>
      <c r="D53" s="276">
        <v>3.6000000000000004E-2</v>
      </c>
      <c r="E53" s="373">
        <v>4071</v>
      </c>
      <c r="F53" s="374">
        <v>146.56</v>
      </c>
      <c r="G53" s="375">
        <v>4071</v>
      </c>
      <c r="H53" s="376">
        <v>146.55599999999998</v>
      </c>
    </row>
    <row r="54" spans="1:8" s="7" customFormat="1" x14ac:dyDescent="0.2">
      <c r="A54" s="136" t="s">
        <v>319</v>
      </c>
      <c r="B54" s="89"/>
      <c r="C54" s="24"/>
      <c r="D54" s="276"/>
      <c r="E54" s="254"/>
      <c r="F54" s="255">
        <v>0</v>
      </c>
      <c r="G54" s="254"/>
      <c r="H54" s="255">
        <v>47521.01</v>
      </c>
    </row>
    <row r="55" spans="1:8" s="7" customFormat="1" ht="13.5" x14ac:dyDescent="0.2">
      <c r="A55" s="138" t="s">
        <v>248</v>
      </c>
      <c r="B55" s="130" t="s">
        <v>3</v>
      </c>
      <c r="C55" s="212">
        <v>1</v>
      </c>
      <c r="D55" s="269">
        <v>443.25</v>
      </c>
      <c r="E55" s="377">
        <v>0</v>
      </c>
      <c r="F55" s="378">
        <v>0</v>
      </c>
      <c r="G55" s="223">
        <v>1</v>
      </c>
      <c r="H55" s="379">
        <v>443.25</v>
      </c>
    </row>
    <row r="56" spans="1:8" s="7" customFormat="1" ht="13.5" x14ac:dyDescent="0.2">
      <c r="A56" s="139" t="s">
        <v>437</v>
      </c>
      <c r="B56" s="130" t="s">
        <v>3</v>
      </c>
      <c r="C56" s="212">
        <v>1</v>
      </c>
      <c r="D56" s="269">
        <v>122.64</v>
      </c>
      <c r="E56" s="377">
        <v>0</v>
      </c>
      <c r="F56" s="378">
        <v>0</v>
      </c>
      <c r="G56" s="223">
        <v>2</v>
      </c>
      <c r="H56" s="379">
        <v>245.28</v>
      </c>
    </row>
    <row r="57" spans="1:8" s="7" customFormat="1" ht="14.25" thickBot="1" x14ac:dyDescent="0.25">
      <c r="A57" s="55" t="s">
        <v>402</v>
      </c>
      <c r="B57" s="15" t="s">
        <v>3</v>
      </c>
      <c r="C57" s="28"/>
      <c r="D57" s="278" t="s">
        <v>464</v>
      </c>
      <c r="E57" s="377">
        <v>0</v>
      </c>
      <c r="F57" s="378">
        <v>0</v>
      </c>
      <c r="G57" s="223">
        <v>2</v>
      </c>
      <c r="H57" s="379">
        <v>46832.480000000003</v>
      </c>
    </row>
    <row r="58" spans="1:8" s="9" customFormat="1" ht="39" thickBot="1" x14ac:dyDescent="0.25">
      <c r="A58" s="31" t="s">
        <v>45</v>
      </c>
      <c r="B58" s="34"/>
      <c r="C58" s="240"/>
      <c r="D58" s="280"/>
      <c r="E58" s="384">
        <v>38</v>
      </c>
      <c r="F58" s="400">
        <v>1752.16</v>
      </c>
      <c r="G58" s="221"/>
      <c r="H58" s="246">
        <v>4963.8287999999993</v>
      </c>
    </row>
    <row r="59" spans="1:8" s="7" customFormat="1" ht="44.25" customHeight="1" x14ac:dyDescent="0.2">
      <c r="A59" s="112" t="s">
        <v>46</v>
      </c>
      <c r="B59" s="36" t="s">
        <v>147</v>
      </c>
      <c r="C59" s="26" t="s">
        <v>67</v>
      </c>
      <c r="D59" s="276">
        <v>4.5860000000000003</v>
      </c>
      <c r="E59" s="373">
        <v>38</v>
      </c>
      <c r="F59" s="374">
        <v>348.54</v>
      </c>
      <c r="G59" s="375">
        <v>38</v>
      </c>
      <c r="H59" s="376">
        <v>174.268</v>
      </c>
    </row>
    <row r="60" spans="1:8" s="7" customFormat="1" ht="13.5" x14ac:dyDescent="0.2">
      <c r="A60" s="142" t="s">
        <v>47</v>
      </c>
      <c r="B60" s="15"/>
      <c r="C60" s="25"/>
      <c r="D60" s="274"/>
      <c r="E60" s="377">
        <v>0</v>
      </c>
      <c r="F60" s="381">
        <v>1403.63</v>
      </c>
      <c r="G60" s="254"/>
      <c r="H60" s="255">
        <v>4789.5607999999993</v>
      </c>
    </row>
    <row r="61" spans="1:8" s="7" customFormat="1" ht="13.5" x14ac:dyDescent="0.2">
      <c r="A61" s="146" t="s">
        <v>295</v>
      </c>
      <c r="B61" s="242" t="s">
        <v>4</v>
      </c>
      <c r="C61" s="145">
        <v>1</v>
      </c>
      <c r="D61" s="269">
        <v>1072.71</v>
      </c>
      <c r="E61" s="377">
        <v>0.60000000000000009</v>
      </c>
      <c r="F61" s="378">
        <v>643.63</v>
      </c>
      <c r="G61" s="223">
        <v>2.48</v>
      </c>
      <c r="H61" s="379">
        <v>2660.3208</v>
      </c>
    </row>
    <row r="62" spans="1:8" s="7" customFormat="1" x14ac:dyDescent="0.2">
      <c r="A62" s="243" t="s">
        <v>199</v>
      </c>
      <c r="B62" s="244" t="s">
        <v>200</v>
      </c>
      <c r="C62" s="186"/>
      <c r="D62" s="282"/>
      <c r="E62" s="386"/>
      <c r="F62" s="449">
        <v>760</v>
      </c>
      <c r="G62" s="254"/>
      <c r="H62" s="255">
        <f>H63</f>
        <v>2129.2399999999998</v>
      </c>
    </row>
    <row r="63" spans="1:8" s="7" customFormat="1" ht="14.25" thickBot="1" x14ac:dyDescent="0.25">
      <c r="A63" s="234" t="s">
        <v>455</v>
      </c>
      <c r="B63" s="15" t="s">
        <v>147</v>
      </c>
      <c r="C63" s="25"/>
      <c r="D63" s="272" t="s">
        <v>464</v>
      </c>
      <c r="E63" s="377">
        <v>0</v>
      </c>
      <c r="F63" s="378">
        <v>0</v>
      </c>
      <c r="G63" s="223">
        <v>2</v>
      </c>
      <c r="H63" s="379">
        <v>2129.2399999999998</v>
      </c>
    </row>
    <row r="64" spans="1:8" s="9" customFormat="1" ht="26.25" customHeight="1" thickBot="1" x14ac:dyDescent="0.25">
      <c r="A64" s="523" t="s">
        <v>48</v>
      </c>
      <c r="B64" s="524"/>
      <c r="C64" s="524"/>
      <c r="D64" s="525"/>
      <c r="E64" s="221"/>
      <c r="F64" s="246">
        <v>409410.23</v>
      </c>
      <c r="G64" s="221"/>
      <c r="H64" s="246">
        <v>536355.05100000009</v>
      </c>
    </row>
    <row r="65" spans="1:8" s="116" customFormat="1" ht="26.25" thickBot="1" x14ac:dyDescent="0.25">
      <c r="A65" s="324" t="s">
        <v>49</v>
      </c>
      <c r="B65" s="426"/>
      <c r="C65" s="427"/>
      <c r="D65" s="148"/>
      <c r="E65" s="198">
        <v>2</v>
      </c>
      <c r="F65" s="199">
        <v>114570.32</v>
      </c>
      <c r="G65" s="94">
        <v>2</v>
      </c>
      <c r="H65" s="246">
        <v>114232.26000000001</v>
      </c>
    </row>
    <row r="66" spans="1:8" s="9" customFormat="1" ht="26.25" thickBot="1" x14ac:dyDescent="0.25">
      <c r="A66" s="131" t="s">
        <v>212</v>
      </c>
      <c r="B66" s="124"/>
      <c r="C66" s="125"/>
      <c r="D66" s="275"/>
      <c r="E66" s="198">
        <v>0</v>
      </c>
      <c r="F66" s="199">
        <v>9700.94</v>
      </c>
      <c r="G66" s="221"/>
      <c r="H66" s="246">
        <v>3907.0499999999997</v>
      </c>
    </row>
    <row r="67" spans="1:8" s="7" customFormat="1" ht="16.5" customHeight="1" x14ac:dyDescent="0.2">
      <c r="A67" s="137" t="s">
        <v>213</v>
      </c>
      <c r="B67" s="141" t="s">
        <v>445</v>
      </c>
      <c r="C67" s="111">
        <v>3</v>
      </c>
      <c r="D67" s="269">
        <v>37.21</v>
      </c>
      <c r="E67" s="373">
        <v>72</v>
      </c>
      <c r="F67" s="374">
        <v>8036.28</v>
      </c>
      <c r="G67" s="375">
        <v>142</v>
      </c>
      <c r="H67" s="376">
        <v>4306.28</v>
      </c>
    </row>
    <row r="68" spans="1:8" s="7" customFormat="1" ht="13.5" x14ac:dyDescent="0.2">
      <c r="A68" s="149" t="s">
        <v>47</v>
      </c>
      <c r="B68" s="141"/>
      <c r="C68" s="150"/>
      <c r="D68" s="274"/>
      <c r="E68" s="377">
        <v>0</v>
      </c>
      <c r="F68" s="388">
        <v>1664.66</v>
      </c>
      <c r="G68" s="254"/>
      <c r="H68" s="379">
        <v>-399.23</v>
      </c>
    </row>
    <row r="69" spans="1:8" s="7" customFormat="1" ht="13.5" x14ac:dyDescent="0.2">
      <c r="A69" s="139" t="s">
        <v>50</v>
      </c>
      <c r="B69" s="141" t="s">
        <v>284</v>
      </c>
      <c r="C69" s="247">
        <v>1</v>
      </c>
      <c r="D69" s="269">
        <v>61.65</v>
      </c>
      <c r="E69" s="377">
        <v>27</v>
      </c>
      <c r="F69" s="378">
        <v>1664.66</v>
      </c>
      <c r="G69" s="223">
        <v>0</v>
      </c>
      <c r="H69" s="379">
        <v>0</v>
      </c>
    </row>
    <row r="70" spans="1:8" s="7" customFormat="1" ht="13.5" customHeight="1" thickBot="1" x14ac:dyDescent="0.25">
      <c r="A70" s="139" t="s">
        <v>447</v>
      </c>
      <c r="B70" s="141" t="s">
        <v>297</v>
      </c>
      <c r="C70" s="248" t="s">
        <v>68</v>
      </c>
      <c r="D70" s="268"/>
      <c r="E70" s="383">
        <v>0</v>
      </c>
      <c r="F70" s="389">
        <v>0</v>
      </c>
      <c r="G70" s="390">
        <v>0</v>
      </c>
      <c r="H70" s="391">
        <v>-399.23</v>
      </c>
    </row>
    <row r="71" spans="1:8" s="9" customFormat="1" ht="39" thickBot="1" x14ac:dyDescent="0.25">
      <c r="A71" s="31" t="s">
        <v>51</v>
      </c>
      <c r="B71" s="38"/>
      <c r="C71" s="49"/>
      <c r="D71" s="284"/>
      <c r="E71" s="392"/>
      <c r="F71" s="393">
        <v>89090.13</v>
      </c>
      <c r="G71" s="392"/>
      <c r="H71" s="393">
        <v>185458.62500000006</v>
      </c>
    </row>
    <row r="72" spans="1:8" s="7" customFormat="1" ht="33.75" x14ac:dyDescent="0.2">
      <c r="A72" s="151" t="s">
        <v>52</v>
      </c>
      <c r="B72" s="36"/>
      <c r="C72" s="32"/>
      <c r="D72" s="268"/>
      <c r="E72" s="373">
        <v>0</v>
      </c>
      <c r="F72" s="374">
        <v>10643.34</v>
      </c>
      <c r="G72" s="394"/>
      <c r="H72" s="376">
        <v>5576.1949999999997</v>
      </c>
    </row>
    <row r="73" spans="1:8" s="7" customFormat="1" ht="13.5" x14ac:dyDescent="0.2">
      <c r="A73" s="68" t="s">
        <v>15</v>
      </c>
      <c r="B73" s="15" t="s">
        <v>4</v>
      </c>
      <c r="C73" s="145">
        <v>1</v>
      </c>
      <c r="D73" s="285">
        <v>1.24</v>
      </c>
      <c r="E73" s="377">
        <v>4071</v>
      </c>
      <c r="F73" s="378">
        <v>5048.04</v>
      </c>
      <c r="G73" s="223">
        <v>0</v>
      </c>
      <c r="H73" s="379">
        <v>0</v>
      </c>
    </row>
    <row r="74" spans="1:8" s="18" customFormat="1" ht="13.5" x14ac:dyDescent="0.2">
      <c r="A74" s="69" t="s">
        <v>16</v>
      </c>
      <c r="B74" s="56" t="s">
        <v>4</v>
      </c>
      <c r="C74" s="111">
        <v>12</v>
      </c>
      <c r="D74" s="285">
        <v>0.51</v>
      </c>
      <c r="E74" s="377">
        <v>488.5</v>
      </c>
      <c r="F74" s="378">
        <v>2989.62</v>
      </c>
      <c r="G74" s="223">
        <v>488.5</v>
      </c>
      <c r="H74" s="379">
        <v>2984.7349999999997</v>
      </c>
    </row>
    <row r="75" spans="1:8" s="18" customFormat="1" ht="13.5" x14ac:dyDescent="0.2">
      <c r="A75" s="70" t="s">
        <v>17</v>
      </c>
      <c r="B75" s="56" t="s">
        <v>18</v>
      </c>
      <c r="C75" s="111">
        <v>12</v>
      </c>
      <c r="D75" s="285">
        <v>72.38</v>
      </c>
      <c r="E75" s="377">
        <v>3</v>
      </c>
      <c r="F75" s="378">
        <v>2605.6799999999998</v>
      </c>
      <c r="G75" s="223">
        <v>3</v>
      </c>
      <c r="H75" s="379">
        <v>2591.46</v>
      </c>
    </row>
    <row r="76" spans="1:8" s="7" customFormat="1" ht="13.5" x14ac:dyDescent="0.2">
      <c r="A76" s="249" t="s">
        <v>47</v>
      </c>
      <c r="B76" s="250"/>
      <c r="C76" s="150"/>
      <c r="D76" s="268"/>
      <c r="E76" s="377">
        <v>0</v>
      </c>
      <c r="F76" s="381">
        <v>40965.51</v>
      </c>
      <c r="G76" s="251"/>
      <c r="H76" s="252">
        <v>151505.77000000005</v>
      </c>
    </row>
    <row r="77" spans="1:8" s="7" customFormat="1" ht="13.5" x14ac:dyDescent="0.2">
      <c r="A77" s="155" t="s">
        <v>254</v>
      </c>
      <c r="B77" s="141"/>
      <c r="C77" s="165"/>
      <c r="D77" s="274"/>
      <c r="E77" s="377"/>
      <c r="F77" s="378">
        <v>12594.82</v>
      </c>
      <c r="G77" s="223">
        <v>0</v>
      </c>
      <c r="H77" s="379">
        <v>0</v>
      </c>
    </row>
    <row r="78" spans="1:8" s="7" customFormat="1" ht="13.5" x14ac:dyDescent="0.2">
      <c r="A78" s="156" t="s">
        <v>424</v>
      </c>
      <c r="B78" s="141" t="s">
        <v>3</v>
      </c>
      <c r="C78" s="165">
        <v>1</v>
      </c>
      <c r="D78" s="287">
        <v>899.63</v>
      </c>
      <c r="E78" s="377">
        <v>14</v>
      </c>
      <c r="F78" s="378">
        <v>12594.82</v>
      </c>
      <c r="G78" s="223">
        <v>0</v>
      </c>
      <c r="H78" s="379">
        <v>0</v>
      </c>
    </row>
    <row r="79" spans="1:8" s="7" customFormat="1" ht="13.5" x14ac:dyDescent="0.2">
      <c r="A79" s="155" t="s">
        <v>345</v>
      </c>
      <c r="B79" s="141"/>
      <c r="C79" s="165"/>
      <c r="D79" s="288"/>
      <c r="E79" s="377"/>
      <c r="F79" s="378">
        <v>14692.13</v>
      </c>
      <c r="G79" s="223">
        <v>0</v>
      </c>
      <c r="H79" s="379">
        <v>0</v>
      </c>
    </row>
    <row r="80" spans="1:8" s="7" customFormat="1" ht="13.5" x14ac:dyDescent="0.2">
      <c r="A80" s="157" t="s">
        <v>255</v>
      </c>
      <c r="B80" s="141" t="s">
        <v>3</v>
      </c>
      <c r="C80" s="165">
        <v>1</v>
      </c>
      <c r="D80" s="287">
        <v>773.27</v>
      </c>
      <c r="E80" s="377">
        <v>19</v>
      </c>
      <c r="F80" s="378">
        <v>14692.13</v>
      </c>
      <c r="G80" s="223">
        <v>9</v>
      </c>
      <c r="H80" s="379">
        <v>6959.43</v>
      </c>
    </row>
    <row r="81" spans="1:8" s="7" customFormat="1" x14ac:dyDescent="0.2">
      <c r="A81" s="160" t="s">
        <v>225</v>
      </c>
      <c r="B81" s="54"/>
      <c r="C81" s="33"/>
      <c r="D81" s="288">
        <v>0.28000000000000003</v>
      </c>
      <c r="E81" s="395">
        <v>4071</v>
      </c>
      <c r="F81" s="388">
        <v>13678.56</v>
      </c>
      <c r="G81" s="254"/>
      <c r="H81" s="255">
        <v>144546.34000000005</v>
      </c>
    </row>
    <row r="82" spans="1:8" s="7" customFormat="1" ht="13.5" x14ac:dyDescent="0.2">
      <c r="A82" s="327" t="s">
        <v>430</v>
      </c>
      <c r="B82" s="43" t="s">
        <v>3</v>
      </c>
      <c r="C82" s="84"/>
      <c r="D82" s="272">
        <v>18278.240000000002</v>
      </c>
      <c r="E82" s="377">
        <v>0</v>
      </c>
      <c r="F82" s="378">
        <v>0</v>
      </c>
      <c r="G82" s="223">
        <v>2</v>
      </c>
      <c r="H82" s="379">
        <v>36556.480000000003</v>
      </c>
    </row>
    <row r="83" spans="1:8" s="13" customFormat="1" ht="13.5" x14ac:dyDescent="0.2">
      <c r="A83" s="337" t="s">
        <v>321</v>
      </c>
      <c r="B83" s="53" t="s">
        <v>185</v>
      </c>
      <c r="C83" s="33"/>
      <c r="D83" s="272">
        <v>183.3</v>
      </c>
      <c r="E83" s="377">
        <v>0</v>
      </c>
      <c r="F83" s="378">
        <v>0</v>
      </c>
      <c r="G83" s="223">
        <v>472</v>
      </c>
      <c r="H83" s="379">
        <v>85521.400000000023</v>
      </c>
    </row>
    <row r="84" spans="1:8" s="13" customFormat="1" ht="13.5" x14ac:dyDescent="0.2">
      <c r="A84" s="337" t="s">
        <v>438</v>
      </c>
      <c r="B84" s="53" t="s">
        <v>185</v>
      </c>
      <c r="C84" s="33"/>
      <c r="D84" s="272">
        <v>533.70000000000005</v>
      </c>
      <c r="E84" s="377">
        <v>0</v>
      </c>
      <c r="F84" s="378">
        <v>0</v>
      </c>
      <c r="G84" s="223">
        <v>36</v>
      </c>
      <c r="H84" s="379">
        <v>19213.2</v>
      </c>
    </row>
    <row r="85" spans="1:8" s="13" customFormat="1" ht="13.5" x14ac:dyDescent="0.2">
      <c r="A85" s="234" t="s">
        <v>179</v>
      </c>
      <c r="B85" s="42" t="s">
        <v>147</v>
      </c>
      <c r="C85" s="33"/>
      <c r="D85" s="272">
        <v>798.97</v>
      </c>
      <c r="E85" s="377">
        <v>0</v>
      </c>
      <c r="F85" s="378">
        <v>0</v>
      </c>
      <c r="G85" s="223">
        <v>3</v>
      </c>
      <c r="H85" s="379">
        <v>2345.5100000000002</v>
      </c>
    </row>
    <row r="86" spans="1:8" s="13" customFormat="1" ht="13.5" x14ac:dyDescent="0.2">
      <c r="A86" s="320" t="s">
        <v>180</v>
      </c>
      <c r="B86" s="42" t="s">
        <v>147</v>
      </c>
      <c r="C86" s="33"/>
      <c r="D86" s="272">
        <v>413.63</v>
      </c>
      <c r="E86" s="377">
        <v>0</v>
      </c>
      <c r="F86" s="378">
        <v>0</v>
      </c>
      <c r="G86" s="223">
        <v>1</v>
      </c>
      <c r="H86" s="379">
        <v>413.63</v>
      </c>
    </row>
    <row r="87" spans="1:8" s="13" customFormat="1" ht="13.5" x14ac:dyDescent="0.2">
      <c r="A87" s="328" t="s">
        <v>182</v>
      </c>
      <c r="B87" s="42" t="s">
        <v>147</v>
      </c>
      <c r="C87" s="33"/>
      <c r="D87" s="272">
        <v>14.86</v>
      </c>
      <c r="E87" s="377">
        <v>0</v>
      </c>
      <c r="F87" s="378">
        <v>0</v>
      </c>
      <c r="G87" s="223">
        <v>1</v>
      </c>
      <c r="H87" s="379">
        <v>14.86</v>
      </c>
    </row>
    <row r="88" spans="1:8" s="13" customFormat="1" ht="13.5" x14ac:dyDescent="0.2">
      <c r="A88" s="328" t="s">
        <v>183</v>
      </c>
      <c r="B88" s="42" t="s">
        <v>147</v>
      </c>
      <c r="C88" s="33"/>
      <c r="D88" s="272">
        <v>126.77</v>
      </c>
      <c r="E88" s="377">
        <v>0</v>
      </c>
      <c r="F88" s="378">
        <v>0</v>
      </c>
      <c r="G88" s="223">
        <v>4</v>
      </c>
      <c r="H88" s="379">
        <v>481.26</v>
      </c>
    </row>
    <row r="89" spans="1:8" s="13" customFormat="1" ht="36" x14ac:dyDescent="0.2">
      <c r="A89" s="106" t="s">
        <v>53</v>
      </c>
      <c r="B89" s="161" t="s">
        <v>18</v>
      </c>
      <c r="C89" s="162">
        <v>24</v>
      </c>
      <c r="D89" s="274">
        <v>62.24</v>
      </c>
      <c r="E89" s="377">
        <v>3</v>
      </c>
      <c r="F89" s="381">
        <v>4481.28</v>
      </c>
      <c r="G89" s="223">
        <v>3</v>
      </c>
      <c r="H89" s="255">
        <v>4245.7199999999993</v>
      </c>
    </row>
    <row r="90" spans="1:8" s="13" customFormat="1" x14ac:dyDescent="0.2">
      <c r="A90" s="345" t="s">
        <v>226</v>
      </c>
      <c r="B90" s="15" t="s">
        <v>18</v>
      </c>
      <c r="C90" s="33"/>
      <c r="D90" s="274">
        <v>11000</v>
      </c>
      <c r="E90" s="395">
        <v>3</v>
      </c>
      <c r="F90" s="388">
        <v>33000</v>
      </c>
      <c r="G90" s="254"/>
      <c r="H90" s="252">
        <v>24130.940000000006</v>
      </c>
    </row>
    <row r="91" spans="1:8" s="13" customFormat="1" ht="13.5" x14ac:dyDescent="0.2">
      <c r="A91" s="346" t="s">
        <v>382</v>
      </c>
      <c r="B91" s="44" t="s">
        <v>4</v>
      </c>
      <c r="C91" s="33"/>
      <c r="D91" s="272">
        <v>436.53</v>
      </c>
      <c r="E91" s="377">
        <v>0</v>
      </c>
      <c r="F91" s="378">
        <v>0</v>
      </c>
      <c r="G91" s="223">
        <v>4</v>
      </c>
      <c r="H91" s="379">
        <v>1746.12</v>
      </c>
    </row>
    <row r="92" spans="1:8" s="13" customFormat="1" ht="13.5" x14ac:dyDescent="0.2">
      <c r="A92" s="346" t="s">
        <v>227</v>
      </c>
      <c r="B92" s="44" t="s">
        <v>147</v>
      </c>
      <c r="C92" s="33"/>
      <c r="D92" s="272">
        <v>1232.6199999999999</v>
      </c>
      <c r="E92" s="377">
        <v>0</v>
      </c>
      <c r="F92" s="378">
        <v>0</v>
      </c>
      <c r="G92" s="223">
        <v>2</v>
      </c>
      <c r="H92" s="379">
        <v>2465.2399999999998</v>
      </c>
    </row>
    <row r="93" spans="1:8" s="13" customFormat="1" ht="13.5" x14ac:dyDescent="0.2">
      <c r="A93" s="346" t="s">
        <v>451</v>
      </c>
      <c r="B93" s="42" t="s">
        <v>147</v>
      </c>
      <c r="C93" s="33"/>
      <c r="D93" s="272">
        <v>1131.42</v>
      </c>
      <c r="E93" s="377">
        <v>0</v>
      </c>
      <c r="F93" s="378">
        <v>0</v>
      </c>
      <c r="G93" s="223">
        <v>5</v>
      </c>
      <c r="H93" s="379">
        <v>5571.68</v>
      </c>
    </row>
    <row r="94" spans="1:8" s="7" customFormat="1" ht="13.5" x14ac:dyDescent="0.2">
      <c r="A94" s="347" t="s">
        <v>163</v>
      </c>
      <c r="B94" s="44" t="s">
        <v>147</v>
      </c>
      <c r="C94" s="33"/>
      <c r="D94" s="272">
        <v>79.400000000000006</v>
      </c>
      <c r="E94" s="377">
        <v>0</v>
      </c>
      <c r="F94" s="378">
        <v>0</v>
      </c>
      <c r="G94" s="223">
        <v>110</v>
      </c>
      <c r="H94" s="379">
        <v>8640.4000000000015</v>
      </c>
    </row>
    <row r="95" spans="1:8" s="7" customFormat="1" ht="13.5" x14ac:dyDescent="0.2">
      <c r="A95" s="349" t="s">
        <v>264</v>
      </c>
      <c r="B95" s="212" t="s">
        <v>4</v>
      </c>
      <c r="C95" s="212">
        <v>1</v>
      </c>
      <c r="D95" s="286">
        <v>4926.87</v>
      </c>
      <c r="E95" s="377">
        <v>0</v>
      </c>
      <c r="F95" s="378">
        <v>0</v>
      </c>
      <c r="G95" s="223">
        <v>0.3</v>
      </c>
      <c r="H95" s="379">
        <v>1152.8999999999999</v>
      </c>
    </row>
    <row r="96" spans="1:8" s="7" customFormat="1" ht="13.5" x14ac:dyDescent="0.2">
      <c r="A96" s="327" t="s">
        <v>238</v>
      </c>
      <c r="B96" s="42" t="s">
        <v>3</v>
      </c>
      <c r="C96" s="84">
        <v>1</v>
      </c>
      <c r="D96" s="291">
        <v>661.34</v>
      </c>
      <c r="E96" s="377">
        <v>0</v>
      </c>
      <c r="F96" s="378">
        <v>0</v>
      </c>
      <c r="G96" s="223">
        <v>1</v>
      </c>
      <c r="H96" s="379">
        <v>661.34</v>
      </c>
    </row>
    <row r="97" spans="1:8" s="7" customFormat="1" ht="13.5" x14ac:dyDescent="0.2">
      <c r="A97" s="328" t="s">
        <v>165</v>
      </c>
      <c r="B97" s="35" t="s">
        <v>3</v>
      </c>
      <c r="C97" s="33"/>
      <c r="D97" s="272">
        <v>62.48</v>
      </c>
      <c r="E97" s="377">
        <v>0</v>
      </c>
      <c r="F97" s="378">
        <v>0</v>
      </c>
      <c r="G97" s="223">
        <v>1</v>
      </c>
      <c r="H97" s="379">
        <v>62.48</v>
      </c>
    </row>
    <row r="98" spans="1:8" s="7" customFormat="1" ht="13.5" x14ac:dyDescent="0.2">
      <c r="A98" s="438" t="s">
        <v>177</v>
      </c>
      <c r="B98" s="53" t="s">
        <v>147</v>
      </c>
      <c r="C98" s="33"/>
      <c r="D98" s="272">
        <v>65.760000000000005</v>
      </c>
      <c r="E98" s="377">
        <v>0</v>
      </c>
      <c r="F98" s="378">
        <v>0</v>
      </c>
      <c r="G98" s="223">
        <v>2</v>
      </c>
      <c r="H98" s="379">
        <v>131.52000000000001</v>
      </c>
    </row>
    <row r="99" spans="1:8" s="7" customFormat="1" ht="13.5" x14ac:dyDescent="0.2">
      <c r="A99" s="234" t="s">
        <v>178</v>
      </c>
      <c r="B99" s="42" t="s">
        <v>147</v>
      </c>
      <c r="C99" s="33"/>
      <c r="D99" s="272">
        <v>124.92</v>
      </c>
      <c r="E99" s="377">
        <v>0</v>
      </c>
      <c r="F99" s="378">
        <v>0</v>
      </c>
      <c r="G99" s="223">
        <v>2</v>
      </c>
      <c r="H99" s="379">
        <v>249.84</v>
      </c>
    </row>
    <row r="100" spans="1:8" s="7" customFormat="1" ht="13.5" x14ac:dyDescent="0.2">
      <c r="A100" s="234" t="s">
        <v>179</v>
      </c>
      <c r="B100" s="42" t="s">
        <v>147</v>
      </c>
      <c r="C100" s="33"/>
      <c r="D100" s="272">
        <v>798.97</v>
      </c>
      <c r="E100" s="377">
        <v>0</v>
      </c>
      <c r="F100" s="378">
        <v>0</v>
      </c>
      <c r="G100" s="223">
        <v>4</v>
      </c>
      <c r="H100" s="379">
        <v>3195.88</v>
      </c>
    </row>
    <row r="101" spans="1:8" s="7" customFormat="1" ht="14.25" thickBot="1" x14ac:dyDescent="0.25">
      <c r="A101" s="344" t="s">
        <v>183</v>
      </c>
      <c r="B101" s="42" t="s">
        <v>147</v>
      </c>
      <c r="C101" s="33"/>
      <c r="D101" s="272">
        <v>126.77</v>
      </c>
      <c r="E101" s="377">
        <v>0</v>
      </c>
      <c r="F101" s="378">
        <v>0</v>
      </c>
      <c r="G101" s="223">
        <v>2</v>
      </c>
      <c r="H101" s="379">
        <v>253.54</v>
      </c>
    </row>
    <row r="102" spans="1:8" s="7" customFormat="1" ht="39" thickBot="1" x14ac:dyDescent="0.25">
      <c r="A102" s="86" t="s">
        <v>216</v>
      </c>
      <c r="B102" s="34"/>
      <c r="C102" s="29"/>
      <c r="D102" s="295"/>
      <c r="E102" s="221"/>
      <c r="F102" s="246">
        <v>73826.239999999991</v>
      </c>
      <c r="G102" s="221"/>
      <c r="H102" s="246">
        <v>72523.459999999992</v>
      </c>
    </row>
    <row r="103" spans="1:8" s="6" customFormat="1" ht="13.5" x14ac:dyDescent="0.2">
      <c r="A103" s="106" t="s">
        <v>348</v>
      </c>
      <c r="B103" s="167" t="s">
        <v>284</v>
      </c>
      <c r="C103" s="168">
        <v>1</v>
      </c>
      <c r="D103" s="296">
        <v>20.38</v>
      </c>
      <c r="E103" s="373">
        <v>2080</v>
      </c>
      <c r="F103" s="374">
        <v>42390.400000000001</v>
      </c>
      <c r="G103" s="375">
        <v>2080</v>
      </c>
      <c r="H103" s="376">
        <v>42390.400000000001</v>
      </c>
    </row>
    <row r="104" spans="1:8" s="10" customFormat="1" ht="13.5" x14ac:dyDescent="0.2">
      <c r="A104" s="169" t="s">
        <v>349</v>
      </c>
      <c r="B104" s="170" t="s">
        <v>137</v>
      </c>
      <c r="C104" s="150" t="s">
        <v>138</v>
      </c>
      <c r="D104" s="297" t="s">
        <v>464</v>
      </c>
      <c r="E104" s="377">
        <v>1</v>
      </c>
      <c r="F104" s="378">
        <v>10570</v>
      </c>
      <c r="G104" s="223">
        <v>1</v>
      </c>
      <c r="H104" s="379">
        <v>10570</v>
      </c>
    </row>
    <row r="105" spans="1:8" s="17" customFormat="1" ht="13.5" x14ac:dyDescent="0.2">
      <c r="A105" s="63" t="s">
        <v>54</v>
      </c>
      <c r="B105" s="171" t="s">
        <v>18</v>
      </c>
      <c r="C105" s="145">
        <v>1</v>
      </c>
      <c r="D105" s="287">
        <v>868.52</v>
      </c>
      <c r="E105" s="377">
        <v>3</v>
      </c>
      <c r="F105" s="378">
        <v>2605.56</v>
      </c>
      <c r="G105" s="223">
        <v>2</v>
      </c>
      <c r="H105" s="379">
        <v>1737.04</v>
      </c>
    </row>
    <row r="106" spans="1:8" s="6" customFormat="1" ht="13.5" x14ac:dyDescent="0.2">
      <c r="A106" s="55" t="s">
        <v>350</v>
      </c>
      <c r="B106" s="171" t="s">
        <v>18</v>
      </c>
      <c r="C106" s="145">
        <v>1</v>
      </c>
      <c r="D106" s="298">
        <v>434.26</v>
      </c>
      <c r="E106" s="377">
        <v>3</v>
      </c>
      <c r="F106" s="378">
        <v>1302.78</v>
      </c>
      <c r="G106" s="223">
        <v>3</v>
      </c>
      <c r="H106" s="379">
        <v>1302.78</v>
      </c>
    </row>
    <row r="107" spans="1:8" s="7" customFormat="1" ht="13.5" x14ac:dyDescent="0.2">
      <c r="A107" s="63" t="s">
        <v>351</v>
      </c>
      <c r="B107" s="171" t="s">
        <v>18</v>
      </c>
      <c r="C107" s="145">
        <v>1</v>
      </c>
      <c r="D107" s="298">
        <v>434.26</v>
      </c>
      <c r="E107" s="377">
        <v>3</v>
      </c>
      <c r="F107" s="378">
        <v>1302.78</v>
      </c>
      <c r="G107" s="223">
        <v>2</v>
      </c>
      <c r="H107" s="379">
        <v>868.52</v>
      </c>
    </row>
    <row r="108" spans="1:8" s="9" customFormat="1" ht="24.75" thickBot="1" x14ac:dyDescent="0.25">
      <c r="A108" s="55" t="s">
        <v>55</v>
      </c>
      <c r="B108" s="170" t="s">
        <v>64</v>
      </c>
      <c r="C108" s="111">
        <v>1</v>
      </c>
      <c r="D108" s="299">
        <v>0.96</v>
      </c>
      <c r="E108" s="377">
        <v>16307</v>
      </c>
      <c r="F108" s="378">
        <v>15654.72</v>
      </c>
      <c r="G108" s="223">
        <v>16307</v>
      </c>
      <c r="H108" s="379">
        <v>15654.72</v>
      </c>
    </row>
    <row r="109" spans="1:8" s="13" customFormat="1" ht="26.25" thickBot="1" x14ac:dyDescent="0.25">
      <c r="A109" s="174" t="s">
        <v>303</v>
      </c>
      <c r="B109" s="67"/>
      <c r="C109" s="29"/>
      <c r="D109" s="266"/>
      <c r="E109" s="94"/>
      <c r="F109" s="246">
        <v>10401.48</v>
      </c>
      <c r="G109" s="94"/>
      <c r="H109" s="246">
        <v>35059.99</v>
      </c>
    </row>
    <row r="110" spans="1:8" s="13" customFormat="1" ht="13.5" x14ac:dyDescent="0.2">
      <c r="A110" s="106" t="s">
        <v>214</v>
      </c>
      <c r="B110" s="175" t="s">
        <v>302</v>
      </c>
      <c r="C110" s="176">
        <v>12</v>
      </c>
      <c r="D110" s="285">
        <v>700</v>
      </c>
      <c r="E110" s="373">
        <v>1</v>
      </c>
      <c r="F110" s="374">
        <v>8546.52</v>
      </c>
      <c r="G110" s="375">
        <v>1</v>
      </c>
      <c r="H110" s="376">
        <v>8280</v>
      </c>
    </row>
    <row r="111" spans="1:8" s="13" customFormat="1" ht="13.5" x14ac:dyDescent="0.2">
      <c r="A111" s="106" t="s">
        <v>215</v>
      </c>
      <c r="B111" s="177" t="s">
        <v>302</v>
      </c>
      <c r="C111" s="145">
        <v>12</v>
      </c>
      <c r="D111" s="285">
        <v>154.58000000000001</v>
      </c>
      <c r="E111" s="377">
        <v>1</v>
      </c>
      <c r="F111" s="378">
        <v>1854.96</v>
      </c>
      <c r="G111" s="223">
        <v>1</v>
      </c>
      <c r="H111" s="379">
        <v>1845.47</v>
      </c>
    </row>
    <row r="112" spans="1:8" s="13" customFormat="1" ht="13.5" x14ac:dyDescent="0.2">
      <c r="A112" s="106" t="s">
        <v>413</v>
      </c>
      <c r="B112" s="172" t="s">
        <v>302</v>
      </c>
      <c r="C112" s="178">
        <v>12</v>
      </c>
      <c r="D112" s="268">
        <v>64.06</v>
      </c>
      <c r="E112" s="377">
        <v>0</v>
      </c>
      <c r="F112" s="378">
        <v>0</v>
      </c>
      <c r="G112" s="223">
        <v>2</v>
      </c>
      <c r="H112" s="379">
        <v>1529.52</v>
      </c>
    </row>
    <row r="113" spans="1:8" s="7" customFormat="1" ht="14.25" thickBot="1" x14ac:dyDescent="0.25">
      <c r="A113" s="55" t="s">
        <v>352</v>
      </c>
      <c r="B113" s="172" t="s">
        <v>3</v>
      </c>
      <c r="C113" s="25"/>
      <c r="D113" s="283" t="s">
        <v>464</v>
      </c>
      <c r="E113" s="377">
        <v>0</v>
      </c>
      <c r="F113" s="378">
        <v>0</v>
      </c>
      <c r="G113" s="223">
        <v>1</v>
      </c>
      <c r="H113" s="379">
        <v>23405</v>
      </c>
    </row>
    <row r="114" spans="1:8" s="19" customFormat="1" ht="26.25" thickBot="1" x14ac:dyDescent="0.25">
      <c r="A114" s="179" t="s">
        <v>304</v>
      </c>
      <c r="B114" s="34"/>
      <c r="C114" s="29"/>
      <c r="D114" s="266"/>
      <c r="E114" s="221"/>
      <c r="F114" s="246">
        <v>18508.68</v>
      </c>
      <c r="G114" s="221"/>
      <c r="H114" s="246">
        <v>34385.410000000003</v>
      </c>
    </row>
    <row r="115" spans="1:8" s="20" customFormat="1" ht="36" x14ac:dyDescent="0.2">
      <c r="A115" s="180" t="s">
        <v>56</v>
      </c>
      <c r="B115" s="164" t="s">
        <v>63</v>
      </c>
      <c r="C115" s="145" t="s">
        <v>21</v>
      </c>
      <c r="D115" s="300"/>
      <c r="E115" s="373">
        <v>4071</v>
      </c>
      <c r="F115" s="374">
        <v>10572.48</v>
      </c>
      <c r="G115" s="375">
        <v>0</v>
      </c>
      <c r="H115" s="376">
        <v>10572.48</v>
      </c>
    </row>
    <row r="116" spans="1:8" s="9" customFormat="1" ht="24" x14ac:dyDescent="0.2">
      <c r="A116" s="181" t="s">
        <v>57</v>
      </c>
      <c r="B116" s="182"/>
      <c r="C116" s="145"/>
      <c r="D116" s="300"/>
      <c r="E116" s="377">
        <v>0</v>
      </c>
      <c r="F116" s="378">
        <v>4514.46</v>
      </c>
      <c r="G116" s="254"/>
      <c r="H116" s="379">
        <v>4489.3899999999994</v>
      </c>
    </row>
    <row r="117" spans="1:8" s="9" customFormat="1" ht="13.5" x14ac:dyDescent="0.2">
      <c r="A117" s="183" t="s">
        <v>19</v>
      </c>
      <c r="B117" s="182" t="s">
        <v>69</v>
      </c>
      <c r="C117" s="145">
        <v>12</v>
      </c>
      <c r="D117" s="301">
        <v>13.03</v>
      </c>
      <c r="E117" s="377">
        <v>18</v>
      </c>
      <c r="F117" s="378">
        <v>2814.48</v>
      </c>
      <c r="G117" s="223">
        <v>18</v>
      </c>
      <c r="H117" s="379">
        <v>2799.18</v>
      </c>
    </row>
    <row r="118" spans="1:8" s="9" customFormat="1" ht="13.5" x14ac:dyDescent="0.2">
      <c r="A118" s="183" t="s">
        <v>20</v>
      </c>
      <c r="B118" s="182" t="s">
        <v>4</v>
      </c>
      <c r="C118" s="145">
        <v>12</v>
      </c>
      <c r="D118" s="301">
        <v>0.28999999999999998</v>
      </c>
      <c r="E118" s="377">
        <v>488.5</v>
      </c>
      <c r="F118" s="378">
        <v>1699.98</v>
      </c>
      <c r="G118" s="223">
        <v>488.5</v>
      </c>
      <c r="H118" s="379">
        <v>1690.21</v>
      </c>
    </row>
    <row r="119" spans="1:8" s="9" customFormat="1" ht="36" x14ac:dyDescent="0.2">
      <c r="A119" s="133" t="s">
        <v>305</v>
      </c>
      <c r="B119" s="182"/>
      <c r="C119" s="145" t="s">
        <v>306</v>
      </c>
      <c r="D119" s="300"/>
      <c r="E119" s="377">
        <v>0</v>
      </c>
      <c r="F119" s="381">
        <v>3421.74</v>
      </c>
      <c r="G119" s="254"/>
      <c r="H119" s="255">
        <v>19323.54</v>
      </c>
    </row>
    <row r="120" spans="1:8" s="9" customFormat="1" ht="13.5" x14ac:dyDescent="0.2">
      <c r="A120" s="210" t="s">
        <v>384</v>
      </c>
      <c r="B120" s="35" t="s">
        <v>147</v>
      </c>
      <c r="C120" s="24"/>
      <c r="D120" s="272">
        <v>58.26</v>
      </c>
      <c r="E120" s="377">
        <v>0</v>
      </c>
      <c r="F120" s="378">
        <v>0</v>
      </c>
      <c r="G120" s="223">
        <v>228</v>
      </c>
      <c r="H120" s="379">
        <v>13283.279999999999</v>
      </c>
    </row>
    <row r="121" spans="1:8" s="9" customFormat="1" ht="13.5" x14ac:dyDescent="0.2">
      <c r="A121" s="327" t="s">
        <v>149</v>
      </c>
      <c r="B121" s="35" t="s">
        <v>3</v>
      </c>
      <c r="C121" s="24"/>
      <c r="D121" s="272">
        <v>27.69</v>
      </c>
      <c r="E121" s="377">
        <v>0</v>
      </c>
      <c r="F121" s="378">
        <v>0</v>
      </c>
      <c r="G121" s="223">
        <v>19</v>
      </c>
      <c r="H121" s="379">
        <v>526.11</v>
      </c>
    </row>
    <row r="122" spans="1:8" s="9" customFormat="1" ht="13.5" x14ac:dyDescent="0.2">
      <c r="A122" s="327" t="s">
        <v>150</v>
      </c>
      <c r="B122" s="35" t="s">
        <v>147</v>
      </c>
      <c r="C122" s="24"/>
      <c r="D122" s="272">
        <v>3335</v>
      </c>
      <c r="E122" s="377">
        <v>0</v>
      </c>
      <c r="F122" s="378">
        <v>0</v>
      </c>
      <c r="G122" s="223">
        <v>1</v>
      </c>
      <c r="H122" s="379">
        <v>3335</v>
      </c>
    </row>
    <row r="123" spans="1:8" s="9" customFormat="1" ht="13.5" x14ac:dyDescent="0.2">
      <c r="A123" s="327" t="s">
        <v>154</v>
      </c>
      <c r="B123" s="35" t="s">
        <v>147</v>
      </c>
      <c r="C123" s="24"/>
      <c r="D123" s="272">
        <v>847.34</v>
      </c>
      <c r="E123" s="377">
        <v>0</v>
      </c>
      <c r="F123" s="378">
        <v>0</v>
      </c>
      <c r="G123" s="223">
        <v>1</v>
      </c>
      <c r="H123" s="379">
        <v>723</v>
      </c>
    </row>
    <row r="124" spans="1:8" s="9" customFormat="1" ht="13.5" x14ac:dyDescent="0.2">
      <c r="A124" s="352" t="s">
        <v>463</v>
      </c>
      <c r="B124" s="35" t="s">
        <v>147</v>
      </c>
      <c r="C124" s="24"/>
      <c r="D124" s="272">
        <v>47.04</v>
      </c>
      <c r="E124" s="377">
        <v>0</v>
      </c>
      <c r="F124" s="378">
        <v>0</v>
      </c>
      <c r="G124" s="223">
        <v>18</v>
      </c>
      <c r="H124" s="379">
        <v>847.68</v>
      </c>
    </row>
    <row r="125" spans="1:8" s="9" customFormat="1" ht="14.25" thickBot="1" x14ac:dyDescent="0.25">
      <c r="A125" s="210" t="s">
        <v>369</v>
      </c>
      <c r="B125" s="35" t="s">
        <v>3</v>
      </c>
      <c r="C125" s="24"/>
      <c r="D125" s="272">
        <v>608.47</v>
      </c>
      <c r="E125" s="377">
        <v>0</v>
      </c>
      <c r="F125" s="378">
        <v>0</v>
      </c>
      <c r="G125" s="223">
        <v>1</v>
      </c>
      <c r="H125" s="379">
        <v>608.47</v>
      </c>
    </row>
    <row r="126" spans="1:8" s="7" customFormat="1" ht="26.25" thickBot="1" x14ac:dyDescent="0.25">
      <c r="A126" s="179" t="s">
        <v>307</v>
      </c>
      <c r="B126" s="184"/>
      <c r="C126" s="185"/>
      <c r="D126" s="302"/>
      <c r="E126" s="221"/>
      <c r="F126" s="246">
        <v>5607</v>
      </c>
      <c r="G126" s="221"/>
      <c r="H126" s="246">
        <v>3980</v>
      </c>
    </row>
    <row r="127" spans="1:8" ht="24.75" thickBot="1" x14ac:dyDescent="0.25">
      <c r="A127" s="137" t="s">
        <v>58</v>
      </c>
      <c r="B127" s="161" t="s">
        <v>63</v>
      </c>
      <c r="C127" s="186">
        <v>1</v>
      </c>
      <c r="D127" s="268" t="s">
        <v>464</v>
      </c>
      <c r="E127" s="373">
        <v>4071</v>
      </c>
      <c r="F127" s="374">
        <v>5607</v>
      </c>
      <c r="G127" s="375">
        <v>4071</v>
      </c>
      <c r="H127" s="376">
        <v>3980</v>
      </c>
    </row>
    <row r="128" spans="1:8" s="9" customFormat="1" ht="27" customHeight="1" thickBot="1" x14ac:dyDescent="0.25">
      <c r="A128" s="188" t="s">
        <v>309</v>
      </c>
      <c r="B128" s="189"/>
      <c r="C128" s="190"/>
      <c r="D128" s="303"/>
      <c r="E128" s="221"/>
      <c r="F128" s="246">
        <v>87705.44</v>
      </c>
      <c r="G128" s="221"/>
      <c r="H128" s="246">
        <v>86808.256000000008</v>
      </c>
    </row>
    <row r="129" spans="1:8" s="9" customFormat="1" ht="36" x14ac:dyDescent="0.2">
      <c r="A129" s="191" t="s">
        <v>23</v>
      </c>
      <c r="B129" s="192" t="s">
        <v>3</v>
      </c>
      <c r="C129" s="168">
        <v>12</v>
      </c>
      <c r="D129" s="304">
        <v>3436.68</v>
      </c>
      <c r="E129" s="373">
        <v>2</v>
      </c>
      <c r="F129" s="374">
        <v>82480.3</v>
      </c>
      <c r="G129" s="375">
        <v>2</v>
      </c>
      <c r="H129" s="376">
        <v>82034.16</v>
      </c>
    </row>
    <row r="130" spans="1:8" s="8" customFormat="1" ht="14.25" x14ac:dyDescent="0.2">
      <c r="A130" s="353" t="s">
        <v>22</v>
      </c>
      <c r="B130" s="193" t="s">
        <v>3</v>
      </c>
      <c r="C130" s="111">
        <v>12</v>
      </c>
      <c r="D130" s="300">
        <v>9.7040000000000006</v>
      </c>
      <c r="E130" s="377">
        <v>2</v>
      </c>
      <c r="F130" s="378">
        <v>684</v>
      </c>
      <c r="G130" s="223">
        <v>2</v>
      </c>
      <c r="H130" s="379">
        <v>232.95600000000002</v>
      </c>
    </row>
    <row r="131" spans="1:8" s="8" customFormat="1" ht="24.75" thickBot="1" x14ac:dyDescent="0.25">
      <c r="A131" s="354" t="s">
        <v>59</v>
      </c>
      <c r="B131" s="194" t="s">
        <v>3</v>
      </c>
      <c r="C131" s="173">
        <v>1</v>
      </c>
      <c r="D131" s="301">
        <v>2270.5700000000002</v>
      </c>
      <c r="E131" s="377">
        <v>2</v>
      </c>
      <c r="F131" s="378">
        <v>4541.1400000000003</v>
      </c>
      <c r="G131" s="223">
        <v>2</v>
      </c>
      <c r="H131" s="379">
        <v>4541.1400000000003</v>
      </c>
    </row>
    <row r="132" spans="1:8" ht="21" customHeight="1" thickBot="1" x14ac:dyDescent="0.25">
      <c r="A132" s="526" t="s">
        <v>60</v>
      </c>
      <c r="B132" s="527"/>
      <c r="C132" s="527"/>
      <c r="D132" s="528"/>
      <c r="E132" s="221"/>
      <c r="F132" s="246">
        <v>250629.48</v>
      </c>
      <c r="G132" s="221"/>
      <c r="H132" s="246">
        <v>249941.48759999999</v>
      </c>
    </row>
    <row r="133" spans="1:8" s="7" customFormat="1" ht="26.25" thickBot="1" x14ac:dyDescent="0.25">
      <c r="A133" s="195" t="s">
        <v>310</v>
      </c>
      <c r="B133" s="107"/>
      <c r="C133" s="108"/>
      <c r="D133" s="305"/>
      <c r="E133" s="198">
        <v>541.5</v>
      </c>
      <c r="F133" s="199">
        <v>98454.81</v>
      </c>
      <c r="G133" s="221">
        <v>541.5</v>
      </c>
      <c r="H133" s="246">
        <v>97964.543999999994</v>
      </c>
    </row>
    <row r="134" spans="1:8" s="7" customFormat="1" ht="24" x14ac:dyDescent="0.2">
      <c r="A134" s="355" t="s">
        <v>218</v>
      </c>
      <c r="B134" s="61" t="s">
        <v>63</v>
      </c>
      <c r="C134" s="306" t="s">
        <v>323</v>
      </c>
      <c r="D134" s="295" t="s">
        <v>282</v>
      </c>
      <c r="E134" s="373">
        <v>4071</v>
      </c>
      <c r="F134" s="374">
        <v>93765.02</v>
      </c>
      <c r="G134" s="375">
        <v>4071</v>
      </c>
      <c r="H134" s="376">
        <v>93348.03</v>
      </c>
    </row>
    <row r="135" spans="1:8" ht="24.75" thickBot="1" x14ac:dyDescent="0.25">
      <c r="A135" s="196" t="s">
        <v>317</v>
      </c>
      <c r="B135" s="15" t="s">
        <v>63</v>
      </c>
      <c r="C135" s="87">
        <v>12</v>
      </c>
      <c r="D135" s="307">
        <v>9.6000000000000002E-2</v>
      </c>
      <c r="E135" s="377">
        <v>4071</v>
      </c>
      <c r="F135" s="378">
        <v>4689.79</v>
      </c>
      <c r="G135" s="223">
        <v>4071</v>
      </c>
      <c r="H135" s="379">
        <v>4616.514000000001</v>
      </c>
    </row>
    <row r="136" spans="1:8" ht="51.75" thickBot="1" x14ac:dyDescent="0.25">
      <c r="A136" s="197" t="s">
        <v>311</v>
      </c>
      <c r="B136" s="60" t="s">
        <v>63</v>
      </c>
      <c r="C136" s="308" t="s">
        <v>229</v>
      </c>
      <c r="D136" s="266" t="s">
        <v>282</v>
      </c>
      <c r="E136" s="198">
        <v>2146</v>
      </c>
      <c r="F136" s="199">
        <v>117795.07</v>
      </c>
      <c r="G136" s="94">
        <v>2146</v>
      </c>
      <c r="H136" s="246">
        <v>117163.38</v>
      </c>
    </row>
    <row r="137" spans="1:8" s="9" customFormat="1" ht="50.25" customHeight="1" thickBot="1" x14ac:dyDescent="0.25">
      <c r="A137" s="200" t="s">
        <v>312</v>
      </c>
      <c r="B137" s="256" t="s">
        <v>63</v>
      </c>
      <c r="C137" s="82">
        <v>1</v>
      </c>
      <c r="D137" s="309">
        <v>3.4666666666666665E-3</v>
      </c>
      <c r="E137" s="198">
        <v>4071</v>
      </c>
      <c r="F137" s="199">
        <v>183.2</v>
      </c>
      <c r="G137" s="94">
        <v>4071</v>
      </c>
      <c r="H137" s="246">
        <v>169.3536</v>
      </c>
    </row>
    <row r="138" spans="1:8" s="10" customFormat="1" ht="51.75" thickBot="1" x14ac:dyDescent="0.25">
      <c r="A138" s="179" t="s">
        <v>313</v>
      </c>
      <c r="B138" s="257" t="s">
        <v>63</v>
      </c>
      <c r="C138" s="83">
        <v>12</v>
      </c>
      <c r="D138" s="310">
        <v>0.77</v>
      </c>
      <c r="E138" s="198">
        <v>4071</v>
      </c>
      <c r="F138" s="199">
        <v>34196.400000000001</v>
      </c>
      <c r="G138" s="94">
        <v>4071</v>
      </c>
      <c r="H138" s="246">
        <v>34644.21</v>
      </c>
    </row>
    <row r="139" spans="1:8" s="7" customFormat="1" ht="16.5" thickBot="1" x14ac:dyDescent="0.25">
      <c r="A139" s="201" t="s">
        <v>61</v>
      </c>
      <c r="B139" s="202"/>
      <c r="C139" s="203"/>
      <c r="D139" s="311"/>
      <c r="E139" s="396"/>
      <c r="F139" s="397">
        <v>237420.72000000003</v>
      </c>
      <c r="G139" s="396"/>
      <c r="H139" s="397">
        <v>237420.72000000003</v>
      </c>
    </row>
    <row r="140" spans="1:8" ht="17.25" x14ac:dyDescent="0.2">
      <c r="A140" s="109" t="s">
        <v>314</v>
      </c>
      <c r="B140" s="141" t="s">
        <v>63</v>
      </c>
      <c r="C140" s="111">
        <v>12</v>
      </c>
      <c r="D140" s="281">
        <v>4.8600000000000003</v>
      </c>
      <c r="E140" s="378">
        <v>4071</v>
      </c>
      <c r="F140" s="378">
        <v>237420.72000000003</v>
      </c>
      <c r="G140" s="376">
        <v>4071</v>
      </c>
      <c r="H140" s="376">
        <v>233878.95</v>
      </c>
    </row>
    <row r="141" spans="1:8" ht="14.25" thickBot="1" x14ac:dyDescent="0.25">
      <c r="A141" s="109" t="s">
        <v>444</v>
      </c>
      <c r="B141" s="141"/>
      <c r="C141" s="150"/>
      <c r="D141" s="312"/>
      <c r="E141" s="378">
        <v>0</v>
      </c>
      <c r="F141" s="378">
        <v>0</v>
      </c>
      <c r="G141" s="376">
        <v>0</v>
      </c>
      <c r="H141" s="376">
        <v>3541.7700000000041</v>
      </c>
    </row>
    <row r="142" spans="1:8" s="7" customFormat="1" ht="15.75" thickBot="1" x14ac:dyDescent="0.25">
      <c r="A142" s="204" t="s">
        <v>247</v>
      </c>
      <c r="B142" s="62"/>
      <c r="C142" s="46"/>
      <c r="D142" s="313"/>
      <c r="E142" s="384">
        <v>0</v>
      </c>
      <c r="F142" s="385">
        <v>82132.5</v>
      </c>
      <c r="G142" s="258"/>
      <c r="H142" s="259">
        <v>96726.904999999999</v>
      </c>
    </row>
    <row r="143" spans="1:8" s="7" customFormat="1" ht="14.25" thickBot="1" x14ac:dyDescent="0.25">
      <c r="A143" s="47" t="s">
        <v>353</v>
      </c>
      <c r="B143" s="34"/>
      <c r="C143" s="45"/>
      <c r="D143" s="314"/>
      <c r="E143" s="384">
        <v>0</v>
      </c>
      <c r="F143" s="385">
        <v>82132.5</v>
      </c>
      <c r="G143" s="261"/>
      <c r="H143" s="246">
        <v>96012.475000000006</v>
      </c>
    </row>
    <row r="144" spans="1:8" s="7" customFormat="1" ht="13.5" x14ac:dyDescent="0.2">
      <c r="A144" s="205" t="s">
        <v>315</v>
      </c>
      <c r="B144" s="262" t="s">
        <v>3</v>
      </c>
      <c r="C144" s="206">
        <v>1</v>
      </c>
      <c r="D144" s="356">
        <v>1560.1</v>
      </c>
      <c r="E144" s="374">
        <v>0</v>
      </c>
      <c r="F144" s="374">
        <v>0</v>
      </c>
      <c r="G144" s="376">
        <v>1</v>
      </c>
      <c r="H144" s="376">
        <v>1560.1</v>
      </c>
    </row>
    <row r="145" spans="1:8" s="7" customFormat="1" ht="14.25" thickBot="1" x14ac:dyDescent="0.25">
      <c r="A145" s="211" t="s">
        <v>354</v>
      </c>
      <c r="B145" s="263" t="s">
        <v>4</v>
      </c>
      <c r="C145" s="208"/>
      <c r="D145" s="298">
        <v>1642.65</v>
      </c>
      <c r="E145" s="378">
        <v>50</v>
      </c>
      <c r="F145" s="378">
        <v>82132.5</v>
      </c>
      <c r="G145" s="376">
        <v>57.5</v>
      </c>
      <c r="H145" s="376">
        <v>94452.375</v>
      </c>
    </row>
    <row r="146" spans="1:8" s="7" customFormat="1" ht="14.25" thickBot="1" x14ac:dyDescent="0.25">
      <c r="A146" s="213" t="s">
        <v>355</v>
      </c>
      <c r="B146" s="214"/>
      <c r="C146" s="316"/>
      <c r="D146" s="317"/>
      <c r="E146" s="398">
        <v>0</v>
      </c>
      <c r="F146" s="399">
        <v>0</v>
      </c>
      <c r="G146" s="264"/>
      <c r="H146" s="246">
        <v>714.43</v>
      </c>
    </row>
    <row r="147" spans="1:8" s="7" customFormat="1" ht="14.25" thickBot="1" x14ac:dyDescent="0.25">
      <c r="A147" s="215" t="s">
        <v>277</v>
      </c>
      <c r="B147" s="141" t="s">
        <v>3</v>
      </c>
      <c r="C147" s="111">
        <v>1</v>
      </c>
      <c r="D147" s="298">
        <v>714.43</v>
      </c>
      <c r="E147" s="374">
        <v>0</v>
      </c>
      <c r="F147" s="374">
        <v>0</v>
      </c>
      <c r="G147" s="376">
        <v>1</v>
      </c>
      <c r="H147" s="376">
        <v>714.43</v>
      </c>
    </row>
    <row r="148" spans="1:8" s="95" customFormat="1" ht="15.75" thickBot="1" x14ac:dyDescent="0.25">
      <c r="A148" s="217" t="s">
        <v>459</v>
      </c>
      <c r="B148" s="60"/>
      <c r="C148" s="48"/>
      <c r="D148" s="318"/>
      <c r="E148" s="27"/>
      <c r="F148" s="246">
        <v>1068983.72</v>
      </c>
      <c r="G148" s="27"/>
      <c r="H148" s="246">
        <v>1222488.5087000001</v>
      </c>
    </row>
    <row r="149" spans="1:8" s="9" customFormat="1" x14ac:dyDescent="0.2">
      <c r="A149" s="10"/>
      <c r="B149" s="93"/>
      <c r="C149" s="14"/>
      <c r="D149" s="14"/>
      <c r="E149" s="14"/>
      <c r="F149" s="14"/>
      <c r="G149" s="14"/>
      <c r="H149" s="14"/>
    </row>
    <row r="150" spans="1:8" s="7" customFormat="1" x14ac:dyDescent="0.2">
      <c r="A150" s="114" t="s">
        <v>465</v>
      </c>
      <c r="B150" s="64"/>
      <c r="C150" s="14"/>
      <c r="D150" s="64"/>
      <c r="E150" s="96"/>
      <c r="F150" s="96"/>
      <c r="G150" s="96"/>
      <c r="H150" s="96"/>
    </row>
    <row r="151" spans="1:8" x14ac:dyDescent="0.2">
      <c r="A151" s="30"/>
      <c r="B151" s="80"/>
      <c r="C151" s="22"/>
    </row>
    <row r="152" spans="1:8" x14ac:dyDescent="0.2">
      <c r="A152" s="428" t="s">
        <v>466</v>
      </c>
      <c r="B152" s="80"/>
      <c r="C152" s="22"/>
      <c r="D152" s="16"/>
    </row>
    <row r="153" spans="1:8" x14ac:dyDescent="0.2">
      <c r="A153" s="30"/>
      <c r="B153" s="80"/>
      <c r="C153" s="22"/>
      <c r="D153" s="16"/>
    </row>
    <row r="154" spans="1:8" x14ac:dyDescent="0.2">
      <c r="A154" s="30"/>
      <c r="B154" s="80"/>
      <c r="C154" s="22"/>
      <c r="D154" s="16"/>
    </row>
    <row r="155" spans="1:8" s="7" customFormat="1" x14ac:dyDescent="0.2">
      <c r="A155" s="30"/>
      <c r="B155" s="80"/>
      <c r="C155" s="22"/>
      <c r="D155" s="16"/>
      <c r="E155" s="96"/>
      <c r="F155" s="96"/>
      <c r="G155" s="96"/>
      <c r="H155" s="96"/>
    </row>
    <row r="156" spans="1:8" s="7" customFormat="1" x14ac:dyDescent="0.2">
      <c r="A156" s="30"/>
      <c r="B156" s="80"/>
      <c r="C156" s="22"/>
      <c r="D156" s="16"/>
      <c r="E156" s="96"/>
      <c r="F156" s="96"/>
      <c r="G156" s="96"/>
      <c r="H156" s="96"/>
    </row>
    <row r="157" spans="1:8" s="7" customFormat="1" x14ac:dyDescent="0.2">
      <c r="A157" s="30"/>
      <c r="B157" s="80"/>
      <c r="C157" s="22"/>
      <c r="D157" s="16"/>
      <c r="E157" s="96"/>
      <c r="F157" s="96"/>
      <c r="G157" s="96"/>
      <c r="H157" s="96"/>
    </row>
    <row r="158" spans="1:8" x14ac:dyDescent="0.2">
      <c r="A158" s="30"/>
      <c r="B158" s="80"/>
      <c r="C158" s="22"/>
    </row>
    <row r="159" spans="1:8" x14ac:dyDescent="0.2">
      <c r="A159" s="30"/>
      <c r="B159" s="80"/>
      <c r="C159" s="22"/>
    </row>
    <row r="160" spans="1:8" s="7" customFormat="1" x14ac:dyDescent="0.2">
      <c r="A160" s="30"/>
      <c r="B160" s="80"/>
      <c r="C160" s="22"/>
      <c r="D160" s="64"/>
      <c r="E160" s="96"/>
      <c r="F160" s="96"/>
      <c r="G160" s="96"/>
      <c r="H160" s="96"/>
    </row>
    <row r="161" spans="1:8" s="7" customFormat="1" x14ac:dyDescent="0.2">
      <c r="A161" s="30"/>
      <c r="B161" s="80"/>
      <c r="C161" s="22"/>
      <c r="D161" s="64"/>
      <c r="E161" s="96"/>
      <c r="F161" s="96"/>
      <c r="G161" s="96"/>
      <c r="H161" s="96"/>
    </row>
    <row r="162" spans="1:8" s="7" customFormat="1" x14ac:dyDescent="0.2">
      <c r="A162" s="3"/>
      <c r="B162" s="64"/>
      <c r="C162" s="14"/>
      <c r="D162" s="64"/>
      <c r="E162" s="401"/>
      <c r="F162" s="401"/>
      <c r="G162" s="401"/>
      <c r="H162" s="401"/>
    </row>
    <row r="163" spans="1:8" s="7" customFormat="1" x14ac:dyDescent="0.2">
      <c r="A163" s="3"/>
      <c r="B163" s="64"/>
      <c r="C163" s="14"/>
      <c r="D163" s="64"/>
      <c r="E163" s="401"/>
      <c r="F163" s="401"/>
      <c r="G163" s="401"/>
      <c r="H163" s="401"/>
    </row>
    <row r="169" spans="1:8" x14ac:dyDescent="0.2">
      <c r="A169" s="5"/>
      <c r="B169" s="5"/>
      <c r="C169" s="5"/>
    </row>
    <row r="170" spans="1:8" x14ac:dyDescent="0.2">
      <c r="A170" s="5"/>
      <c r="B170" s="5"/>
      <c r="C170" s="5"/>
    </row>
    <row r="171" spans="1:8" x14ac:dyDescent="0.2">
      <c r="A171" s="5"/>
      <c r="B171" s="5"/>
      <c r="C171" s="5"/>
    </row>
    <row r="172" spans="1:8" x14ac:dyDescent="0.2">
      <c r="A172" s="5"/>
      <c r="B172" s="5"/>
      <c r="C172" s="5"/>
    </row>
    <row r="173" spans="1:8" x14ac:dyDescent="0.2">
      <c r="A173" s="5"/>
      <c r="B173" s="5"/>
      <c r="C173" s="5"/>
    </row>
    <row r="174" spans="1:8" x14ac:dyDescent="0.2">
      <c r="A174" s="5"/>
      <c r="B174" s="5"/>
      <c r="C174" s="5"/>
    </row>
    <row r="175" spans="1:8" x14ac:dyDescent="0.2">
      <c r="A175" s="5"/>
      <c r="B175" s="5"/>
      <c r="C175" s="5"/>
    </row>
    <row r="176" spans="1:8" x14ac:dyDescent="0.2">
      <c r="A176" s="5"/>
      <c r="B176" s="5"/>
      <c r="C176" s="5"/>
    </row>
    <row r="177" spans="1:4" x14ac:dyDescent="0.2">
      <c r="A177" s="5"/>
      <c r="B177" s="5"/>
      <c r="C177" s="5"/>
    </row>
    <row r="178" spans="1:4" x14ac:dyDescent="0.2">
      <c r="A178" s="5"/>
      <c r="B178" s="5"/>
      <c r="C178" s="5"/>
    </row>
    <row r="179" spans="1:4" x14ac:dyDescent="0.2">
      <c r="A179" s="5"/>
      <c r="B179" s="5"/>
      <c r="C179" s="5"/>
    </row>
    <row r="180" spans="1:4" x14ac:dyDescent="0.2">
      <c r="A180" s="5"/>
      <c r="B180" s="5"/>
      <c r="C180" s="5"/>
    </row>
    <row r="181" spans="1:4" x14ac:dyDescent="0.2">
      <c r="A181" s="5"/>
      <c r="B181" s="5"/>
      <c r="C181" s="5"/>
    </row>
    <row r="183" spans="1:4" x14ac:dyDescent="0.2">
      <c r="A183" s="5"/>
      <c r="B183" s="5"/>
      <c r="C183" s="5"/>
    </row>
    <row r="184" spans="1:4" x14ac:dyDescent="0.2">
      <c r="A184" s="5"/>
      <c r="B184" s="5"/>
      <c r="C184" s="5"/>
    </row>
    <row r="185" spans="1:4" x14ac:dyDescent="0.2">
      <c r="A185" s="5"/>
      <c r="B185" s="5"/>
      <c r="C185" s="5"/>
      <c r="D185" s="5"/>
    </row>
    <row r="186" spans="1:4" x14ac:dyDescent="0.2">
      <c r="A186" s="5"/>
      <c r="B186" s="5"/>
      <c r="C186" s="5"/>
      <c r="D186" s="5"/>
    </row>
    <row r="187" spans="1:4" x14ac:dyDescent="0.2">
      <c r="A187" s="5"/>
      <c r="B187" s="5"/>
      <c r="C187" s="5"/>
      <c r="D187" s="5"/>
    </row>
    <row r="188" spans="1:4" x14ac:dyDescent="0.2">
      <c r="A188" s="5"/>
      <c r="B188" s="5"/>
      <c r="C188" s="5"/>
      <c r="D188" s="5"/>
    </row>
    <row r="195" spans="1:4" x14ac:dyDescent="0.2">
      <c r="A195" s="5"/>
      <c r="B195" s="5"/>
      <c r="C195" s="5"/>
      <c r="D195" s="5"/>
    </row>
    <row r="196" spans="1:4" x14ac:dyDescent="0.2">
      <c r="A196" s="5"/>
      <c r="B196" s="5"/>
      <c r="C196" s="5"/>
      <c r="D196" s="5"/>
    </row>
  </sheetData>
  <mergeCells count="10">
    <mergeCell ref="A132:D132"/>
    <mergeCell ref="E20:H20"/>
    <mergeCell ref="E21:H21"/>
    <mergeCell ref="E22:F22"/>
    <mergeCell ref="C20:C22"/>
    <mergeCell ref="F3:H3"/>
    <mergeCell ref="A1:D1"/>
    <mergeCell ref="G2:H2"/>
    <mergeCell ref="A24:D24"/>
    <mergeCell ref="A64:D64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0"/>
  <sheetViews>
    <sheetView showZeros="0" topLeftCell="A130" workbookViewId="0">
      <selection activeCell="E135" sqref="E135"/>
    </sheetView>
  </sheetViews>
  <sheetFormatPr defaultColWidth="9.140625" defaultRowHeight="12.75" x14ac:dyDescent="0.2"/>
  <cols>
    <col min="1" max="1" width="70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2" style="96" customWidth="1"/>
    <col min="7" max="7" width="13" style="96" customWidth="1"/>
    <col min="8" max="8" width="14.5703125" style="96" customWidth="1"/>
    <col min="9" max="9" width="4.85546875" style="5" customWidth="1"/>
    <col min="10" max="10" width="9.140625" style="5" customWidth="1"/>
    <col min="11" max="16384" width="9.140625" style="5"/>
  </cols>
  <sheetData>
    <row r="1" spans="1:8" ht="50.2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102"/>
      <c r="G2" s="519" t="s">
        <v>133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25.5" x14ac:dyDescent="0.2">
      <c r="A4" s="218" t="s">
        <v>142</v>
      </c>
      <c r="B4" s="74"/>
      <c r="C4" s="99"/>
      <c r="D4" s="74"/>
      <c r="E4" s="16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92"/>
      <c r="G5" s="16"/>
      <c r="H5" s="468">
        <v>31920.179685925599</v>
      </c>
    </row>
    <row r="6" spans="1:8" x14ac:dyDescent="0.2">
      <c r="A6" s="4" t="s">
        <v>230</v>
      </c>
      <c r="B6" s="16"/>
      <c r="C6" s="22"/>
      <c r="D6" s="16"/>
      <c r="E6" s="16"/>
      <c r="F6" s="92"/>
      <c r="G6" s="16"/>
      <c r="H6" s="363">
        <v>1513076.3999999997</v>
      </c>
    </row>
    <row r="7" spans="1:8" x14ac:dyDescent="0.2">
      <c r="A7" s="115" t="s">
        <v>231</v>
      </c>
      <c r="B7" s="73"/>
      <c r="C7" s="23"/>
      <c r="D7" s="73"/>
      <c r="E7" s="16"/>
      <c r="F7" s="92"/>
      <c r="G7" s="16"/>
      <c r="H7" s="364">
        <v>1513076.3999999997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1513076.3999999997</v>
      </c>
    </row>
    <row r="9" spans="1:8" x14ac:dyDescent="0.2">
      <c r="A9" s="4" t="s">
        <v>145</v>
      </c>
      <c r="B9" s="74"/>
      <c r="C9" s="99"/>
      <c r="D9" s="74"/>
      <c r="E9" s="16"/>
      <c r="F9" s="92"/>
      <c r="G9" s="16"/>
      <c r="H9" s="365">
        <v>1511306.78541</v>
      </c>
    </row>
    <row r="10" spans="1:8" x14ac:dyDescent="0.2">
      <c r="A10" s="115" t="s">
        <v>461</v>
      </c>
      <c r="B10" s="16"/>
      <c r="C10" s="22"/>
      <c r="D10" s="16"/>
      <c r="E10" s="16"/>
      <c r="F10" s="92"/>
      <c r="G10" s="16"/>
      <c r="H10" s="469">
        <v>33689.794275925262</v>
      </c>
    </row>
    <row r="11" spans="1:8" x14ac:dyDescent="0.2">
      <c r="A11" s="21"/>
      <c r="B11" s="16"/>
      <c r="C11" s="22"/>
      <c r="D11" s="16"/>
      <c r="E11" s="16"/>
      <c r="F11" s="92"/>
      <c r="G11" s="16"/>
      <c r="H11" s="366"/>
    </row>
    <row r="12" spans="1:8" ht="25.5" x14ac:dyDescent="0.2">
      <c r="A12" s="220" t="s">
        <v>144</v>
      </c>
      <c r="B12" s="74"/>
      <c r="C12" s="99"/>
      <c r="D12" s="74"/>
      <c r="E12" s="16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92"/>
      <c r="G13" s="16"/>
      <c r="H13" s="468">
        <v>-149003.55031407438</v>
      </c>
    </row>
    <row r="14" spans="1:8" ht="25.5" x14ac:dyDescent="0.2">
      <c r="A14" s="4" t="s">
        <v>233</v>
      </c>
      <c r="B14" s="16"/>
      <c r="C14" s="22"/>
      <c r="D14" s="16"/>
      <c r="E14" s="16"/>
      <c r="F14" s="92"/>
      <c r="G14" s="16"/>
      <c r="H14" s="363">
        <v>1536036.29</v>
      </c>
    </row>
    <row r="15" spans="1:8" x14ac:dyDescent="0.2">
      <c r="A15" s="115" t="s">
        <v>231</v>
      </c>
      <c r="B15" s="16"/>
      <c r="C15" s="22"/>
      <c r="D15" s="16"/>
      <c r="E15" s="16"/>
      <c r="F15" s="92"/>
      <c r="G15" s="16"/>
      <c r="H15" s="365">
        <v>1536036.29</v>
      </c>
    </row>
    <row r="16" spans="1:8" x14ac:dyDescent="0.2">
      <c r="A16" s="115" t="s">
        <v>232</v>
      </c>
      <c r="B16" s="16"/>
      <c r="C16" s="22"/>
      <c r="D16" s="16"/>
      <c r="E16" s="91"/>
      <c r="F16" s="92"/>
      <c r="G16" s="16"/>
      <c r="H16" s="365">
        <v>1536036.29</v>
      </c>
    </row>
    <row r="17" spans="1:8" x14ac:dyDescent="0.2">
      <c r="A17" s="115" t="s">
        <v>224</v>
      </c>
      <c r="B17" s="16"/>
      <c r="C17" s="22"/>
      <c r="D17" s="16"/>
      <c r="E17" s="16"/>
      <c r="F17" s="92"/>
      <c r="G17" s="16"/>
      <c r="H17" s="363">
        <v>1387032.7396859257</v>
      </c>
    </row>
    <row r="18" spans="1:8" x14ac:dyDescent="0.2">
      <c r="A18" s="4" t="s">
        <v>146</v>
      </c>
      <c r="B18" s="74"/>
      <c r="C18" s="99"/>
      <c r="D18" s="74"/>
      <c r="E18" s="16"/>
      <c r="F18" s="92"/>
      <c r="G18" s="16"/>
      <c r="H18" s="365">
        <v>1511306.78541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92"/>
      <c r="G19" s="16"/>
      <c r="H19" s="469">
        <v>-124274.04572407436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100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133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3.5" thickBot="1" x14ac:dyDescent="0.25">
      <c r="A23" s="78"/>
      <c r="B23" s="79"/>
      <c r="C23" s="39"/>
      <c r="D23" s="359"/>
      <c r="E23" s="34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99803.839999999997</v>
      </c>
      <c r="G24" s="221"/>
      <c r="H24" s="222">
        <v>9785.3576299999986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60.39</v>
      </c>
      <c r="G25" s="221"/>
      <c r="H25" s="222">
        <v>60.390330000000006</v>
      </c>
    </row>
    <row r="26" spans="1:8" s="7" customFormat="1" ht="68.25" customHeight="1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6636.3</v>
      </c>
      <c r="F26" s="471">
        <v>60.39</v>
      </c>
      <c r="G26" s="375">
        <v>6636.3</v>
      </c>
      <c r="H26" s="376">
        <v>60.390330000000006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2357.94</v>
      </c>
      <c r="G27" s="221"/>
      <c r="H27" s="222">
        <v>1874.4395999999999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373">
        <v>740.3</v>
      </c>
      <c r="F28" s="471">
        <v>1883.32</v>
      </c>
      <c r="G28" s="375">
        <v>740.3</v>
      </c>
      <c r="H28" s="376">
        <v>1874.4395999999999</v>
      </c>
    </row>
    <row r="29" spans="1:8" s="7" customFormat="1" ht="14.25" thickBot="1" x14ac:dyDescent="0.25">
      <c r="A29" s="230" t="s">
        <v>283</v>
      </c>
      <c r="B29" s="164"/>
      <c r="C29" s="178" t="s">
        <v>65</v>
      </c>
      <c r="D29" s="268"/>
      <c r="E29" s="380">
        <v>0</v>
      </c>
      <c r="F29" s="388">
        <v>474.62</v>
      </c>
      <c r="G29" s="382"/>
      <c r="H29" s="255">
        <v>0</v>
      </c>
    </row>
    <row r="30" spans="1:8" s="9" customFormat="1" ht="26.25" thickBot="1" x14ac:dyDescent="0.25">
      <c r="A30" s="31" t="s">
        <v>31</v>
      </c>
      <c r="B30" s="34"/>
      <c r="C30" s="29"/>
      <c r="D30" s="266"/>
      <c r="E30" s="221"/>
      <c r="F30" s="222">
        <v>25359.79</v>
      </c>
      <c r="G30" s="221"/>
      <c r="H30" s="222">
        <v>0</v>
      </c>
    </row>
    <row r="31" spans="1:8" s="9" customFormat="1" ht="26.25" thickBot="1" x14ac:dyDescent="0.25">
      <c r="A31" s="123" t="s">
        <v>34</v>
      </c>
      <c r="B31" s="124"/>
      <c r="C31" s="125"/>
      <c r="D31" s="275"/>
      <c r="E31" s="221"/>
      <c r="F31" s="222">
        <v>1055.17</v>
      </c>
      <c r="G31" s="221"/>
      <c r="H31" s="222">
        <v>0</v>
      </c>
    </row>
    <row r="32" spans="1:8" s="9" customFormat="1" ht="26.25" thickBot="1" x14ac:dyDescent="0.25">
      <c r="A32" s="31" t="s">
        <v>36</v>
      </c>
      <c r="B32" s="260"/>
      <c r="C32" s="411"/>
      <c r="D32" s="412"/>
      <c r="E32" s="221"/>
      <c r="F32" s="246">
        <v>27341.18</v>
      </c>
      <c r="G32" s="221"/>
      <c r="H32" s="246">
        <v>1633.1328000000001</v>
      </c>
    </row>
    <row r="33" spans="1:8" s="7" customFormat="1" ht="24" x14ac:dyDescent="0.2">
      <c r="A33" s="126" t="s">
        <v>14</v>
      </c>
      <c r="B33" s="416" t="s">
        <v>4</v>
      </c>
      <c r="C33" s="417">
        <v>2</v>
      </c>
      <c r="D33" s="418">
        <v>0.77</v>
      </c>
      <c r="E33" s="407">
        <v>945.1</v>
      </c>
      <c r="F33" s="471">
        <v>1455.45</v>
      </c>
      <c r="G33" s="375">
        <f>E33</f>
        <v>945.1</v>
      </c>
      <c r="H33" s="376">
        <v>1455.4540000000002</v>
      </c>
    </row>
    <row r="34" spans="1:8" s="7" customFormat="1" ht="24" x14ac:dyDescent="0.2">
      <c r="A34" s="166" t="s">
        <v>257</v>
      </c>
      <c r="B34" s="15" t="s">
        <v>4</v>
      </c>
      <c r="C34" s="122">
        <v>4</v>
      </c>
      <c r="D34" s="419">
        <v>9.4E-2</v>
      </c>
      <c r="E34" s="408">
        <v>945.1</v>
      </c>
      <c r="F34" s="472">
        <v>355.36</v>
      </c>
      <c r="G34" s="375">
        <f>E34</f>
        <v>945.1</v>
      </c>
      <c r="H34" s="379">
        <v>177.6788</v>
      </c>
    </row>
    <row r="35" spans="1:8" s="7" customFormat="1" ht="17.25" x14ac:dyDescent="0.2">
      <c r="A35" s="404" t="s">
        <v>33</v>
      </c>
      <c r="B35" s="89" t="s">
        <v>4</v>
      </c>
      <c r="C35" s="212" t="s">
        <v>66</v>
      </c>
      <c r="D35" s="290"/>
      <c r="E35" s="409"/>
      <c r="F35" s="255">
        <v>25530.37</v>
      </c>
      <c r="G35" s="382"/>
      <c r="H35" s="255">
        <v>0</v>
      </c>
    </row>
    <row r="36" spans="1:8" s="7" customFormat="1" ht="14.25" thickBot="1" x14ac:dyDescent="0.25">
      <c r="A36" s="406" t="s">
        <v>258</v>
      </c>
      <c r="B36" s="477"/>
      <c r="C36" s="28"/>
      <c r="D36" s="478"/>
      <c r="E36" s="410">
        <v>0</v>
      </c>
      <c r="F36" s="388">
        <v>25530.37</v>
      </c>
      <c r="G36" s="382"/>
      <c r="H36" s="255">
        <v>0</v>
      </c>
    </row>
    <row r="37" spans="1:8" s="9" customFormat="1" ht="26.25" thickBot="1" x14ac:dyDescent="0.25">
      <c r="A37" s="483" t="s">
        <v>37</v>
      </c>
      <c r="B37" s="484"/>
      <c r="C37" s="485"/>
      <c r="D37" s="280"/>
      <c r="E37" s="221"/>
      <c r="F37" s="246">
        <v>9671.9000000000015</v>
      </c>
      <c r="G37" s="221"/>
      <c r="H37" s="246">
        <v>256.62</v>
      </c>
    </row>
    <row r="38" spans="1:8" s="18" customFormat="1" ht="56.25" x14ac:dyDescent="0.2">
      <c r="A38" s="508" t="s">
        <v>38</v>
      </c>
      <c r="B38" s="480" t="s">
        <v>4</v>
      </c>
      <c r="C38" s="481">
        <v>1</v>
      </c>
      <c r="D38" s="482">
        <v>0.52</v>
      </c>
      <c r="E38" s="373">
        <v>493.5</v>
      </c>
      <c r="F38" s="471">
        <v>256.62</v>
      </c>
      <c r="G38" s="375">
        <v>493.5</v>
      </c>
      <c r="H38" s="376">
        <v>256.62</v>
      </c>
    </row>
    <row r="39" spans="1:8" s="7" customFormat="1" ht="18" thickBot="1" x14ac:dyDescent="0.25">
      <c r="A39" s="230" t="s">
        <v>33</v>
      </c>
      <c r="B39" s="121"/>
      <c r="C39" s="212" t="s">
        <v>66</v>
      </c>
      <c r="D39" s="452"/>
      <c r="E39" s="382"/>
      <c r="F39" s="255">
        <v>9415.2800000000007</v>
      </c>
      <c r="G39" s="382"/>
      <c r="H39" s="255">
        <v>0</v>
      </c>
    </row>
    <row r="40" spans="1:8" s="9" customFormat="1" ht="26.25" thickBot="1" x14ac:dyDescent="0.25">
      <c r="A40" s="131" t="s">
        <v>39</v>
      </c>
      <c r="B40" s="124"/>
      <c r="C40" s="125"/>
      <c r="D40" s="275"/>
      <c r="E40" s="221"/>
      <c r="F40" s="246">
        <v>205.73</v>
      </c>
      <c r="G40" s="221"/>
      <c r="H40" s="246">
        <v>205.7253</v>
      </c>
    </row>
    <row r="41" spans="1:8" s="7" customFormat="1" ht="37.5" customHeight="1" thickBot="1" x14ac:dyDescent="0.25">
      <c r="A41" s="41" t="s">
        <v>40</v>
      </c>
      <c r="B41" s="235" t="s">
        <v>63</v>
      </c>
      <c r="C41" s="24" t="s">
        <v>67</v>
      </c>
      <c r="D41" s="453">
        <v>3.1E-2</v>
      </c>
      <c r="E41" s="373">
        <v>6636.3</v>
      </c>
      <c r="F41" s="471">
        <v>205.73</v>
      </c>
      <c r="G41" s="375">
        <v>6636.3</v>
      </c>
      <c r="H41" s="376">
        <v>205.7253</v>
      </c>
    </row>
    <row r="42" spans="1:8" s="9" customFormat="1" ht="26.25" thickBot="1" x14ac:dyDescent="0.25">
      <c r="A42" s="131" t="s">
        <v>41</v>
      </c>
      <c r="B42" s="124"/>
      <c r="C42" s="125"/>
      <c r="D42" s="275"/>
      <c r="E42" s="221"/>
      <c r="F42" s="246">
        <v>1055.17</v>
      </c>
      <c r="G42" s="221"/>
      <c r="H42" s="246">
        <v>0</v>
      </c>
    </row>
    <row r="43" spans="1:8" s="9" customFormat="1" ht="26.25" thickBot="1" x14ac:dyDescent="0.25">
      <c r="A43" s="134" t="s">
        <v>43</v>
      </c>
      <c r="B43" s="135"/>
      <c r="C43" s="239"/>
      <c r="D43" s="454"/>
      <c r="E43" s="221"/>
      <c r="F43" s="246">
        <v>23190.829999999998</v>
      </c>
      <c r="G43" s="221"/>
      <c r="H43" s="246">
        <v>238.90679999999998</v>
      </c>
    </row>
    <row r="44" spans="1:8" s="7" customFormat="1" ht="16.5" x14ac:dyDescent="0.2">
      <c r="A44" s="106" t="s">
        <v>44</v>
      </c>
      <c r="B44" s="36" t="s">
        <v>63</v>
      </c>
      <c r="C44" s="229"/>
      <c r="D44" s="453">
        <v>3.6000000000000004E-2</v>
      </c>
      <c r="E44" s="373">
        <v>6636.3</v>
      </c>
      <c r="F44" s="471">
        <v>238.91</v>
      </c>
      <c r="G44" s="375">
        <v>6636.3</v>
      </c>
      <c r="H44" s="376">
        <v>238.90679999999998</v>
      </c>
    </row>
    <row r="45" spans="1:8" s="7" customFormat="1" ht="13.5" thickBot="1" x14ac:dyDescent="0.25">
      <c r="A45" s="136" t="s">
        <v>319</v>
      </c>
      <c r="B45" s="89"/>
      <c r="C45" s="24"/>
      <c r="D45" s="453"/>
      <c r="E45" s="254"/>
      <c r="F45" s="255">
        <v>22951.919999999998</v>
      </c>
      <c r="G45" s="254"/>
      <c r="H45" s="255">
        <v>0</v>
      </c>
    </row>
    <row r="46" spans="1:8" s="9" customFormat="1" ht="39" thickBot="1" x14ac:dyDescent="0.25">
      <c r="A46" s="31" t="s">
        <v>45</v>
      </c>
      <c r="B46" s="34"/>
      <c r="C46" s="240"/>
      <c r="D46" s="280"/>
      <c r="E46" s="384">
        <v>63</v>
      </c>
      <c r="F46" s="199">
        <v>9505.74</v>
      </c>
      <c r="G46" s="221"/>
      <c r="H46" s="246">
        <v>5516.1427999999996</v>
      </c>
    </row>
    <row r="47" spans="1:8" s="7" customFormat="1" ht="38.25" customHeight="1" x14ac:dyDescent="0.2">
      <c r="A47" s="112" t="s">
        <v>46</v>
      </c>
      <c r="B47" s="36" t="s">
        <v>147</v>
      </c>
      <c r="C47" s="26" t="s">
        <v>67</v>
      </c>
      <c r="D47" s="453">
        <v>4.5860000000000003</v>
      </c>
      <c r="E47" s="373">
        <v>63</v>
      </c>
      <c r="F47" s="471">
        <v>577.84</v>
      </c>
      <c r="G47" s="375">
        <v>63</v>
      </c>
      <c r="H47" s="376">
        <v>288.91800000000001</v>
      </c>
    </row>
    <row r="48" spans="1:8" s="7" customFormat="1" ht="13.5" x14ac:dyDescent="0.2">
      <c r="A48" s="142" t="s">
        <v>47</v>
      </c>
      <c r="B48" s="15"/>
      <c r="C48" s="25"/>
      <c r="D48" s="452"/>
      <c r="E48" s="377">
        <v>0</v>
      </c>
      <c r="F48" s="388">
        <v>8927.9</v>
      </c>
      <c r="G48" s="254"/>
      <c r="H48" s="255">
        <v>5227.2248</v>
      </c>
    </row>
    <row r="49" spans="1:8" s="7" customFormat="1" ht="13.5" x14ac:dyDescent="0.2">
      <c r="A49" s="146" t="s">
        <v>295</v>
      </c>
      <c r="B49" s="242" t="s">
        <v>4</v>
      </c>
      <c r="C49" s="145">
        <v>1</v>
      </c>
      <c r="D49" s="451">
        <v>1072.71</v>
      </c>
      <c r="E49" s="377">
        <v>1.1000000000000001</v>
      </c>
      <c r="F49" s="472">
        <v>1179.98</v>
      </c>
      <c r="G49" s="223">
        <v>1.56</v>
      </c>
      <c r="H49" s="379">
        <v>1673.4276</v>
      </c>
    </row>
    <row r="50" spans="1:8" s="7" customFormat="1" x14ac:dyDescent="0.2">
      <c r="A50" s="243" t="s">
        <v>199</v>
      </c>
      <c r="B50" s="244" t="s">
        <v>200</v>
      </c>
      <c r="C50" s="186"/>
      <c r="D50" s="282"/>
      <c r="E50" s="386"/>
      <c r="F50" s="488">
        <f>F48-F49</f>
        <v>7747.92</v>
      </c>
      <c r="G50" s="254"/>
      <c r="H50" s="255">
        <v>3553.8</v>
      </c>
    </row>
    <row r="51" spans="1:8" s="7" customFormat="1" ht="13.5" x14ac:dyDescent="0.2">
      <c r="A51" s="323" t="s">
        <v>193</v>
      </c>
      <c r="B51" s="42" t="s">
        <v>3</v>
      </c>
      <c r="C51" s="25"/>
      <c r="D51" s="272">
        <v>624.5</v>
      </c>
      <c r="E51" s="377">
        <v>0</v>
      </c>
      <c r="F51" s="472">
        <v>0</v>
      </c>
      <c r="G51" s="223">
        <v>2</v>
      </c>
      <c r="H51" s="379">
        <v>1249</v>
      </c>
    </row>
    <row r="52" spans="1:8" s="7" customFormat="1" ht="13.5" x14ac:dyDescent="0.2">
      <c r="A52" s="211" t="s">
        <v>192</v>
      </c>
      <c r="B52" s="42" t="s">
        <v>3</v>
      </c>
      <c r="C52" s="25"/>
      <c r="D52" s="272">
        <v>137.31</v>
      </c>
      <c r="E52" s="377">
        <v>0</v>
      </c>
      <c r="F52" s="472">
        <v>0</v>
      </c>
      <c r="G52" s="223">
        <v>1</v>
      </c>
      <c r="H52" s="379">
        <v>137.31</v>
      </c>
    </row>
    <row r="53" spans="1:8" s="7" customFormat="1" ht="13.5" x14ac:dyDescent="0.2">
      <c r="A53" s="211" t="s">
        <v>262</v>
      </c>
      <c r="B53" s="42" t="s">
        <v>3</v>
      </c>
      <c r="C53" s="25"/>
      <c r="D53" s="272">
        <v>1501.94</v>
      </c>
      <c r="E53" s="377">
        <v>0</v>
      </c>
      <c r="F53" s="472">
        <v>0</v>
      </c>
      <c r="G53" s="223">
        <v>1</v>
      </c>
      <c r="H53" s="379">
        <v>1501.94</v>
      </c>
    </row>
    <row r="54" spans="1:8" s="7" customFormat="1" ht="13.5" x14ac:dyDescent="0.2">
      <c r="A54" s="63" t="s">
        <v>428</v>
      </c>
      <c r="B54" s="54" t="s">
        <v>3</v>
      </c>
      <c r="C54" s="25"/>
      <c r="D54" s="272">
        <v>280.04000000000002</v>
      </c>
      <c r="E54" s="377">
        <v>0</v>
      </c>
      <c r="F54" s="472">
        <v>0</v>
      </c>
      <c r="G54" s="223">
        <v>1</v>
      </c>
      <c r="H54" s="379">
        <v>280.04000000000002</v>
      </c>
    </row>
    <row r="55" spans="1:8" s="7" customFormat="1" ht="14.25" thickBot="1" x14ac:dyDescent="0.25">
      <c r="A55" s="63" t="s">
        <v>432</v>
      </c>
      <c r="B55" s="54" t="s">
        <v>4</v>
      </c>
      <c r="C55" s="25"/>
      <c r="D55" s="272">
        <v>370.68</v>
      </c>
      <c r="E55" s="377">
        <v>0</v>
      </c>
      <c r="F55" s="472">
        <v>0</v>
      </c>
      <c r="G55" s="223">
        <v>1.04</v>
      </c>
      <c r="H55" s="379">
        <v>385.50720000000001</v>
      </c>
    </row>
    <row r="56" spans="1:8" s="9" customFormat="1" ht="26.25" customHeight="1" thickBot="1" x14ac:dyDescent="0.25">
      <c r="A56" s="523" t="s">
        <v>48</v>
      </c>
      <c r="B56" s="524"/>
      <c r="C56" s="524"/>
      <c r="D56" s="525"/>
      <c r="E56" s="221"/>
      <c r="F56" s="246">
        <v>616190.31000000006</v>
      </c>
      <c r="G56" s="221"/>
      <c r="H56" s="246">
        <v>683295.87600000005</v>
      </c>
    </row>
    <row r="57" spans="1:8" s="116" customFormat="1" ht="26.25" thickBot="1" x14ac:dyDescent="0.25">
      <c r="A57" s="324" t="s">
        <v>49</v>
      </c>
      <c r="B57" s="426"/>
      <c r="C57" s="427"/>
      <c r="D57" s="456"/>
      <c r="E57" s="198">
        <v>3</v>
      </c>
      <c r="F57" s="199">
        <v>175837.37</v>
      </c>
      <c r="G57" s="94">
        <v>3</v>
      </c>
      <c r="H57" s="246">
        <v>175131.92</v>
      </c>
    </row>
    <row r="58" spans="1:8" s="9" customFormat="1" ht="26.25" thickBot="1" x14ac:dyDescent="0.25">
      <c r="A58" s="131" t="s">
        <v>212</v>
      </c>
      <c r="B58" s="124"/>
      <c r="C58" s="125"/>
      <c r="D58" s="275"/>
      <c r="E58" s="198">
        <v>0</v>
      </c>
      <c r="F58" s="199">
        <v>15243.42</v>
      </c>
      <c r="G58" s="221"/>
      <c r="H58" s="246">
        <v>5246.6100000000006</v>
      </c>
    </row>
    <row r="59" spans="1:8" s="7" customFormat="1" ht="16.5" customHeight="1" x14ac:dyDescent="0.2">
      <c r="A59" s="137" t="s">
        <v>213</v>
      </c>
      <c r="B59" s="141" t="s">
        <v>445</v>
      </c>
      <c r="C59" s="111">
        <v>3</v>
      </c>
      <c r="D59" s="451">
        <v>37.21</v>
      </c>
      <c r="E59" s="373">
        <v>120</v>
      </c>
      <c r="F59" s="471">
        <v>13393.8</v>
      </c>
      <c r="G59" s="375">
        <v>201</v>
      </c>
      <c r="H59" s="376">
        <v>5894.01</v>
      </c>
    </row>
    <row r="60" spans="1:8" s="7" customFormat="1" ht="13.5" x14ac:dyDescent="0.2">
      <c r="A60" s="149" t="s">
        <v>47</v>
      </c>
      <c r="B60" s="141"/>
      <c r="C60" s="150"/>
      <c r="D60" s="452"/>
      <c r="E60" s="377">
        <v>0</v>
      </c>
      <c r="F60" s="388">
        <v>1849.62</v>
      </c>
      <c r="G60" s="254"/>
      <c r="H60" s="379">
        <v>-647.40000000000009</v>
      </c>
    </row>
    <row r="61" spans="1:8" s="7" customFormat="1" ht="13.5" x14ac:dyDescent="0.2">
      <c r="A61" s="139" t="s">
        <v>50</v>
      </c>
      <c r="B61" s="141" t="s">
        <v>284</v>
      </c>
      <c r="C61" s="247">
        <v>1</v>
      </c>
      <c r="D61" s="451">
        <v>61.65</v>
      </c>
      <c r="E61" s="377">
        <v>30</v>
      </c>
      <c r="F61" s="472">
        <v>1849.62</v>
      </c>
      <c r="G61" s="223">
        <v>0</v>
      </c>
      <c r="H61" s="379">
        <v>0</v>
      </c>
    </row>
    <row r="62" spans="1:8" s="7" customFormat="1" ht="18" thickBot="1" x14ac:dyDescent="0.25">
      <c r="A62" s="139" t="s">
        <v>447</v>
      </c>
      <c r="B62" s="141" t="s">
        <v>297</v>
      </c>
      <c r="C62" s="248" t="s">
        <v>68</v>
      </c>
      <c r="D62" s="268"/>
      <c r="E62" s="383">
        <v>0</v>
      </c>
      <c r="F62" s="474">
        <v>0</v>
      </c>
      <c r="G62" s="390">
        <v>0</v>
      </c>
      <c r="H62" s="391">
        <v>-647.40000000000009</v>
      </c>
    </row>
    <row r="63" spans="1:8" s="9" customFormat="1" ht="39" thickBot="1" x14ac:dyDescent="0.25">
      <c r="A63" s="31" t="s">
        <v>51</v>
      </c>
      <c r="B63" s="38"/>
      <c r="C63" s="49"/>
      <c r="D63" s="284"/>
      <c r="E63" s="392"/>
      <c r="F63" s="393">
        <v>114105.41</v>
      </c>
      <c r="G63" s="392"/>
      <c r="H63" s="393">
        <v>161333.58400000003</v>
      </c>
    </row>
    <row r="64" spans="1:8" s="7" customFormat="1" ht="33.75" x14ac:dyDescent="0.2">
      <c r="A64" s="151" t="s">
        <v>52</v>
      </c>
      <c r="B64" s="36"/>
      <c r="C64" s="32"/>
      <c r="D64" s="268"/>
      <c r="E64" s="373">
        <v>0</v>
      </c>
      <c r="F64" s="450">
        <v>16233.89</v>
      </c>
      <c r="G64" s="443"/>
      <c r="H64" s="444">
        <v>7978.5129999999999</v>
      </c>
    </row>
    <row r="65" spans="1:9" s="7" customFormat="1" ht="13.5" x14ac:dyDescent="0.2">
      <c r="A65" s="68" t="s">
        <v>15</v>
      </c>
      <c r="B65" s="15" t="s">
        <v>4</v>
      </c>
      <c r="C65" s="145">
        <v>1</v>
      </c>
      <c r="D65" s="285">
        <v>1.24</v>
      </c>
      <c r="E65" s="377">
        <v>6636.3</v>
      </c>
      <c r="F65" s="472">
        <v>8229.01</v>
      </c>
      <c r="G65" s="223">
        <v>0</v>
      </c>
      <c r="H65" s="379">
        <v>0</v>
      </c>
    </row>
    <row r="66" spans="1:9" s="18" customFormat="1" ht="13.5" x14ac:dyDescent="0.2">
      <c r="A66" s="69" t="s">
        <v>16</v>
      </c>
      <c r="B66" s="56" t="s">
        <v>4</v>
      </c>
      <c r="C66" s="111">
        <v>12</v>
      </c>
      <c r="D66" s="285">
        <v>0.51</v>
      </c>
      <c r="E66" s="377">
        <v>740.3</v>
      </c>
      <c r="F66" s="472">
        <v>4530.6400000000003</v>
      </c>
      <c r="G66" s="223">
        <v>740.3</v>
      </c>
      <c r="H66" s="379">
        <v>4523.2330000000002</v>
      </c>
    </row>
    <row r="67" spans="1:9" s="18" customFormat="1" ht="13.5" x14ac:dyDescent="0.2">
      <c r="A67" s="70" t="s">
        <v>17</v>
      </c>
      <c r="B67" s="56" t="s">
        <v>18</v>
      </c>
      <c r="C67" s="111">
        <v>12</v>
      </c>
      <c r="D67" s="285">
        <v>72.38</v>
      </c>
      <c r="E67" s="377">
        <v>4</v>
      </c>
      <c r="F67" s="472">
        <v>3474.24</v>
      </c>
      <c r="G67" s="223">
        <v>4</v>
      </c>
      <c r="H67" s="379">
        <v>3455.2799999999997</v>
      </c>
    </row>
    <row r="68" spans="1:9" s="7" customFormat="1" ht="13.5" x14ac:dyDescent="0.2">
      <c r="A68" s="249" t="s">
        <v>47</v>
      </c>
      <c r="B68" s="250"/>
      <c r="C68" s="150"/>
      <c r="D68" s="268"/>
      <c r="E68" s="377">
        <v>0</v>
      </c>
      <c r="F68" s="388">
        <v>47896.480000000003</v>
      </c>
      <c r="G68" s="251"/>
      <c r="H68" s="252">
        <v>123222.29000000001</v>
      </c>
    </row>
    <row r="69" spans="1:9" s="7" customFormat="1" ht="13.5" x14ac:dyDescent="0.2">
      <c r="A69" s="154" t="s">
        <v>407</v>
      </c>
      <c r="B69" s="141"/>
      <c r="C69" s="165"/>
      <c r="D69" s="458"/>
      <c r="E69" s="377"/>
      <c r="F69" s="388">
        <f>F68-F75-F77</f>
        <v>17092.54</v>
      </c>
      <c r="G69" s="254"/>
      <c r="H69" s="255">
        <f>H70</f>
        <v>3864.02</v>
      </c>
    </row>
    <row r="70" spans="1:9" s="7" customFormat="1" ht="13.5" x14ac:dyDescent="0.2">
      <c r="A70" s="104" t="s">
        <v>332</v>
      </c>
      <c r="B70" s="141" t="s">
        <v>3</v>
      </c>
      <c r="C70" s="165">
        <v>1</v>
      </c>
      <c r="D70" s="457">
        <v>661.34</v>
      </c>
      <c r="E70" s="377"/>
      <c r="F70" s="472"/>
      <c r="G70" s="223">
        <v>7</v>
      </c>
      <c r="H70" s="379">
        <v>3864.02</v>
      </c>
    </row>
    <row r="71" spans="1:9" s="7" customFormat="1" ht="13.5" x14ac:dyDescent="0.2">
      <c r="A71" s="154" t="s">
        <v>408</v>
      </c>
      <c r="B71" s="141"/>
      <c r="C71" s="165"/>
      <c r="D71" s="458"/>
      <c r="E71" s="377"/>
      <c r="F71" s="472"/>
      <c r="G71" s="254"/>
      <c r="H71" s="255">
        <f>H72</f>
        <v>509</v>
      </c>
    </row>
    <row r="72" spans="1:9" s="7" customFormat="1" ht="13.5" x14ac:dyDescent="0.2">
      <c r="A72" s="104" t="s">
        <v>336</v>
      </c>
      <c r="B72" s="141" t="s">
        <v>3</v>
      </c>
      <c r="C72" s="165">
        <v>1</v>
      </c>
      <c r="D72" s="457">
        <v>858.74</v>
      </c>
      <c r="E72" s="377"/>
      <c r="F72" s="472"/>
      <c r="G72" s="223">
        <v>1</v>
      </c>
      <c r="H72" s="379">
        <v>509</v>
      </c>
    </row>
    <row r="73" spans="1:9" s="7" customFormat="1" ht="13.5" x14ac:dyDescent="0.2">
      <c r="A73" s="154" t="s">
        <v>409</v>
      </c>
      <c r="B73" s="141"/>
      <c r="C73" s="165"/>
      <c r="D73" s="458"/>
      <c r="E73" s="377"/>
      <c r="F73" s="472"/>
      <c r="G73" s="254"/>
      <c r="H73" s="255">
        <f>H74</f>
        <v>812</v>
      </c>
    </row>
    <row r="74" spans="1:9" s="7" customFormat="1" ht="13.5" x14ac:dyDescent="0.2">
      <c r="A74" s="104" t="s">
        <v>340</v>
      </c>
      <c r="B74" s="141" t="s">
        <v>3</v>
      </c>
      <c r="C74" s="165">
        <v>1</v>
      </c>
      <c r="D74" s="457">
        <v>1268.58</v>
      </c>
      <c r="E74" s="377"/>
      <c r="F74" s="472"/>
      <c r="G74" s="223">
        <v>1</v>
      </c>
      <c r="H74" s="379">
        <v>812</v>
      </c>
    </row>
    <row r="75" spans="1:9" s="7" customFormat="1" ht="13.5" x14ac:dyDescent="0.2">
      <c r="A75" s="155" t="s">
        <v>345</v>
      </c>
      <c r="B75" s="141"/>
      <c r="C75" s="165"/>
      <c r="D75" s="458"/>
      <c r="E75" s="377"/>
      <c r="F75" s="388">
        <v>8505.9699999999993</v>
      </c>
      <c r="G75" s="439">
        <v>0</v>
      </c>
      <c r="H75" s="255">
        <f>H76</f>
        <v>6186.16</v>
      </c>
    </row>
    <row r="76" spans="1:9" s="7" customFormat="1" ht="13.5" x14ac:dyDescent="0.2">
      <c r="A76" s="157" t="s">
        <v>255</v>
      </c>
      <c r="B76" s="141" t="s">
        <v>3</v>
      </c>
      <c r="C76" s="165">
        <v>1</v>
      </c>
      <c r="D76" s="457">
        <v>773.27</v>
      </c>
      <c r="E76" s="377">
        <v>11</v>
      </c>
      <c r="F76" s="472">
        <v>8505.9699999999993</v>
      </c>
      <c r="G76" s="223">
        <v>8</v>
      </c>
      <c r="H76" s="379">
        <v>6186.16</v>
      </c>
    </row>
    <row r="77" spans="1:9" s="7" customFormat="1" x14ac:dyDescent="0.2">
      <c r="A77" s="160" t="s">
        <v>225</v>
      </c>
      <c r="B77" s="54"/>
      <c r="C77" s="33"/>
      <c r="D77" s="458">
        <v>0.28000000000000003</v>
      </c>
      <c r="E77" s="395">
        <v>6636.3</v>
      </c>
      <c r="F77" s="388">
        <v>22297.97</v>
      </c>
      <c r="G77" s="254"/>
      <c r="H77" s="255">
        <v>111851.11000000002</v>
      </c>
      <c r="I77" s="487"/>
    </row>
    <row r="78" spans="1:9" s="7" customFormat="1" ht="13.5" x14ac:dyDescent="0.2">
      <c r="A78" s="55" t="s">
        <v>272</v>
      </c>
      <c r="B78" s="54" t="s">
        <v>301</v>
      </c>
      <c r="C78" s="24">
        <v>1</v>
      </c>
      <c r="D78" s="272">
        <v>1594.89</v>
      </c>
      <c r="E78" s="377">
        <v>0</v>
      </c>
      <c r="F78" s="472">
        <v>0</v>
      </c>
      <c r="G78" s="223">
        <v>24</v>
      </c>
      <c r="H78" s="379">
        <v>32904</v>
      </c>
    </row>
    <row r="79" spans="1:9" s="7" customFormat="1" ht="13.5" x14ac:dyDescent="0.2">
      <c r="A79" s="55" t="s">
        <v>391</v>
      </c>
      <c r="B79" s="54" t="s">
        <v>3</v>
      </c>
      <c r="C79" s="24"/>
      <c r="D79" s="272">
        <v>288.20999999999998</v>
      </c>
      <c r="E79" s="377"/>
      <c r="F79" s="472"/>
      <c r="G79" s="223">
        <v>7</v>
      </c>
      <c r="H79" s="379">
        <v>1617</v>
      </c>
    </row>
    <row r="80" spans="1:9" s="7" customFormat="1" ht="13.5" x14ac:dyDescent="0.2">
      <c r="A80" s="333" t="s">
        <v>392</v>
      </c>
      <c r="B80" s="24" t="s">
        <v>3</v>
      </c>
      <c r="C80" s="24"/>
      <c r="D80" s="293">
        <v>300</v>
      </c>
      <c r="E80" s="377">
        <v>0</v>
      </c>
      <c r="F80" s="472">
        <v>0</v>
      </c>
      <c r="G80" s="223">
        <v>1</v>
      </c>
      <c r="H80" s="379">
        <v>300</v>
      </c>
    </row>
    <row r="81" spans="1:8" s="13" customFormat="1" ht="13.5" x14ac:dyDescent="0.2">
      <c r="A81" s="337" t="s">
        <v>321</v>
      </c>
      <c r="B81" s="53" t="s">
        <v>185</v>
      </c>
      <c r="C81" s="33"/>
      <c r="D81" s="272">
        <v>183.3</v>
      </c>
      <c r="E81" s="377">
        <v>0</v>
      </c>
      <c r="F81" s="472">
        <v>0</v>
      </c>
      <c r="G81" s="223">
        <v>374</v>
      </c>
      <c r="H81" s="379">
        <v>66561.8</v>
      </c>
    </row>
    <row r="82" spans="1:8" s="13" customFormat="1" ht="13.5" x14ac:dyDescent="0.2">
      <c r="A82" s="328" t="s">
        <v>449</v>
      </c>
      <c r="B82" s="42" t="s">
        <v>185</v>
      </c>
      <c r="C82" s="33"/>
      <c r="D82" s="272">
        <v>195.21</v>
      </c>
      <c r="E82" s="377">
        <v>0</v>
      </c>
      <c r="F82" s="472">
        <v>0</v>
      </c>
      <c r="G82" s="223">
        <v>24</v>
      </c>
      <c r="H82" s="379">
        <v>3672</v>
      </c>
    </row>
    <row r="83" spans="1:8" s="13" customFormat="1" ht="13.5" x14ac:dyDescent="0.2">
      <c r="A83" s="234" t="s">
        <v>179</v>
      </c>
      <c r="B83" s="42" t="s">
        <v>147</v>
      </c>
      <c r="C83" s="33"/>
      <c r="D83" s="272">
        <v>798.97</v>
      </c>
      <c r="E83" s="377">
        <v>0</v>
      </c>
      <c r="F83" s="472">
        <v>0</v>
      </c>
      <c r="G83" s="223">
        <v>5</v>
      </c>
      <c r="H83" s="379">
        <v>3892.05</v>
      </c>
    </row>
    <row r="84" spans="1:8" s="13" customFormat="1" ht="13.5" x14ac:dyDescent="0.2">
      <c r="A84" s="320" t="s">
        <v>180</v>
      </c>
      <c r="B84" s="42" t="s">
        <v>147</v>
      </c>
      <c r="C84" s="33"/>
      <c r="D84" s="272">
        <v>413.63</v>
      </c>
      <c r="E84" s="377">
        <v>0</v>
      </c>
      <c r="F84" s="472">
        <v>0</v>
      </c>
      <c r="G84" s="223">
        <v>1</v>
      </c>
      <c r="H84" s="379">
        <v>413.63</v>
      </c>
    </row>
    <row r="85" spans="1:8" s="13" customFormat="1" ht="13.5" x14ac:dyDescent="0.2">
      <c r="A85" s="343" t="s">
        <v>370</v>
      </c>
      <c r="B85" s="42" t="s">
        <v>147</v>
      </c>
      <c r="C85" s="33"/>
      <c r="D85" s="272">
        <v>177.4</v>
      </c>
      <c r="E85" s="377">
        <v>0</v>
      </c>
      <c r="F85" s="472">
        <v>0</v>
      </c>
      <c r="G85" s="223">
        <v>15</v>
      </c>
      <c r="H85" s="379">
        <v>2250</v>
      </c>
    </row>
    <row r="86" spans="1:8" s="13" customFormat="1" ht="13.5" x14ac:dyDescent="0.2">
      <c r="A86" s="328" t="s">
        <v>183</v>
      </c>
      <c r="B86" s="42" t="s">
        <v>147</v>
      </c>
      <c r="C86" s="33"/>
      <c r="D86" s="272">
        <v>126.77</v>
      </c>
      <c r="E86" s="377">
        <v>0</v>
      </c>
      <c r="F86" s="472">
        <v>0</v>
      </c>
      <c r="G86" s="223">
        <v>2</v>
      </c>
      <c r="H86" s="379">
        <v>240.63</v>
      </c>
    </row>
    <row r="87" spans="1:8" s="13" customFormat="1" ht="36" x14ac:dyDescent="0.2">
      <c r="A87" s="106" t="s">
        <v>53</v>
      </c>
      <c r="B87" s="161" t="s">
        <v>18</v>
      </c>
      <c r="C87" s="162">
        <v>24</v>
      </c>
      <c r="D87" s="452">
        <v>62.24</v>
      </c>
      <c r="E87" s="377">
        <v>4</v>
      </c>
      <c r="F87" s="388">
        <v>5975.04</v>
      </c>
      <c r="G87" s="223">
        <v>4</v>
      </c>
      <c r="H87" s="255">
        <v>5598.7199999999993</v>
      </c>
    </row>
    <row r="88" spans="1:8" s="13" customFormat="1" x14ac:dyDescent="0.2">
      <c r="A88" s="345" t="s">
        <v>226</v>
      </c>
      <c r="B88" s="15" t="s">
        <v>18</v>
      </c>
      <c r="C88" s="33"/>
      <c r="D88" s="452">
        <v>11000</v>
      </c>
      <c r="E88" s="395">
        <v>4</v>
      </c>
      <c r="F88" s="388">
        <v>44000</v>
      </c>
      <c r="G88" s="254"/>
      <c r="H88" s="252">
        <v>24534.061000000005</v>
      </c>
    </row>
    <row r="89" spans="1:8" s="13" customFormat="1" ht="13.5" x14ac:dyDescent="0.2">
      <c r="A89" s="346" t="s">
        <v>382</v>
      </c>
      <c r="B89" s="44" t="s">
        <v>4</v>
      </c>
      <c r="C89" s="33"/>
      <c r="D89" s="272">
        <v>436.53</v>
      </c>
      <c r="E89" s="377">
        <v>0</v>
      </c>
      <c r="F89" s="472">
        <v>0</v>
      </c>
      <c r="G89" s="223">
        <v>4</v>
      </c>
      <c r="H89" s="379">
        <v>1746.12</v>
      </c>
    </row>
    <row r="90" spans="1:8" s="13" customFormat="1" ht="13.5" x14ac:dyDescent="0.2">
      <c r="A90" s="346" t="s">
        <v>227</v>
      </c>
      <c r="B90" s="44" t="s">
        <v>147</v>
      </c>
      <c r="C90" s="33"/>
      <c r="D90" s="272">
        <v>1232.6199999999999</v>
      </c>
      <c r="E90" s="377">
        <v>0</v>
      </c>
      <c r="F90" s="472">
        <v>0</v>
      </c>
      <c r="G90" s="223">
        <v>2</v>
      </c>
      <c r="H90" s="379">
        <v>2465.2399999999998</v>
      </c>
    </row>
    <row r="91" spans="1:8" s="13" customFormat="1" ht="13.5" x14ac:dyDescent="0.2">
      <c r="A91" s="346" t="s">
        <v>451</v>
      </c>
      <c r="B91" s="42" t="s">
        <v>147</v>
      </c>
      <c r="C91" s="33"/>
      <c r="D91" s="272">
        <v>1131.42</v>
      </c>
      <c r="E91" s="377">
        <v>0</v>
      </c>
      <c r="F91" s="472">
        <v>0</v>
      </c>
      <c r="G91" s="223">
        <v>5</v>
      </c>
      <c r="H91" s="379">
        <v>5571.68</v>
      </c>
    </row>
    <row r="92" spans="1:8" s="7" customFormat="1" ht="13.5" x14ac:dyDescent="0.2">
      <c r="A92" s="347" t="s">
        <v>163</v>
      </c>
      <c r="B92" s="44" t="s">
        <v>147</v>
      </c>
      <c r="C92" s="33"/>
      <c r="D92" s="272">
        <v>79.400000000000006</v>
      </c>
      <c r="E92" s="377">
        <v>0</v>
      </c>
      <c r="F92" s="472">
        <v>0</v>
      </c>
      <c r="G92" s="223">
        <v>122</v>
      </c>
      <c r="H92" s="379">
        <v>9603.6000000000022</v>
      </c>
    </row>
    <row r="93" spans="1:8" s="7" customFormat="1" ht="13.5" x14ac:dyDescent="0.2">
      <c r="A93" s="349" t="s">
        <v>264</v>
      </c>
      <c r="B93" s="212" t="s">
        <v>4</v>
      </c>
      <c r="C93" s="212">
        <v>1</v>
      </c>
      <c r="D93" s="459">
        <v>4926.87</v>
      </c>
      <c r="E93" s="377">
        <v>0</v>
      </c>
      <c r="F93" s="472">
        <v>0</v>
      </c>
      <c r="G93" s="223">
        <v>0.3</v>
      </c>
      <c r="H93" s="379">
        <v>1478.0609999999999</v>
      </c>
    </row>
    <row r="94" spans="1:8" s="7" customFormat="1" ht="13.5" x14ac:dyDescent="0.2">
      <c r="A94" s="333" t="s">
        <v>177</v>
      </c>
      <c r="B94" s="53" t="s">
        <v>147</v>
      </c>
      <c r="C94" s="33"/>
      <c r="D94" s="272">
        <v>65.760000000000005</v>
      </c>
      <c r="E94" s="377">
        <v>0</v>
      </c>
      <c r="F94" s="472">
        <v>0</v>
      </c>
      <c r="G94" s="223">
        <v>2</v>
      </c>
      <c r="H94" s="379">
        <v>131.52000000000001</v>
      </c>
    </row>
    <row r="95" spans="1:8" s="7" customFormat="1" ht="13.5" x14ac:dyDescent="0.2">
      <c r="A95" s="234" t="s">
        <v>179</v>
      </c>
      <c r="B95" s="42" t="s">
        <v>147</v>
      </c>
      <c r="C95" s="33"/>
      <c r="D95" s="272">
        <v>798.97</v>
      </c>
      <c r="E95" s="377">
        <v>0</v>
      </c>
      <c r="F95" s="472">
        <v>0</v>
      </c>
      <c r="G95" s="223">
        <v>3</v>
      </c>
      <c r="H95" s="379">
        <v>2396.91</v>
      </c>
    </row>
    <row r="96" spans="1:8" s="7" customFormat="1" ht="14.25" thickBot="1" x14ac:dyDescent="0.25">
      <c r="A96" s="344" t="s">
        <v>183</v>
      </c>
      <c r="B96" s="42" t="s">
        <v>147</v>
      </c>
      <c r="C96" s="33"/>
      <c r="D96" s="272">
        <v>126.77</v>
      </c>
      <c r="E96" s="377">
        <v>0</v>
      </c>
      <c r="F96" s="472">
        <v>0</v>
      </c>
      <c r="G96" s="223">
        <v>9</v>
      </c>
      <c r="H96" s="379">
        <v>1140.93</v>
      </c>
    </row>
    <row r="97" spans="1:8" s="7" customFormat="1" ht="39" thickBot="1" x14ac:dyDescent="0.25">
      <c r="A97" s="86" t="s">
        <v>216</v>
      </c>
      <c r="B97" s="34"/>
      <c r="C97" s="29"/>
      <c r="D97" s="295"/>
      <c r="E97" s="221"/>
      <c r="F97" s="246">
        <v>108685.31999999999</v>
      </c>
      <c r="G97" s="221"/>
      <c r="H97" s="246">
        <v>107382.53999999998</v>
      </c>
    </row>
    <row r="98" spans="1:8" s="6" customFormat="1" ht="17.25" customHeight="1" x14ac:dyDescent="0.2">
      <c r="A98" s="106" t="s">
        <v>348</v>
      </c>
      <c r="B98" s="167" t="s">
        <v>284</v>
      </c>
      <c r="C98" s="168">
        <v>1</v>
      </c>
      <c r="D98" s="296">
        <v>20.38</v>
      </c>
      <c r="E98" s="373">
        <v>3470</v>
      </c>
      <c r="F98" s="471">
        <v>70718.600000000006</v>
      </c>
      <c r="G98" s="375">
        <v>3470</v>
      </c>
      <c r="H98" s="376">
        <v>70718.599999999991</v>
      </c>
    </row>
    <row r="99" spans="1:8" s="10" customFormat="1" ht="13.5" x14ac:dyDescent="0.2">
      <c r="A99" s="169" t="s">
        <v>349</v>
      </c>
      <c r="B99" s="170" t="s">
        <v>137</v>
      </c>
      <c r="C99" s="150" t="s">
        <v>138</v>
      </c>
      <c r="D99" s="297" t="s">
        <v>464</v>
      </c>
      <c r="E99" s="377">
        <v>1</v>
      </c>
      <c r="F99" s="472">
        <v>5400</v>
      </c>
      <c r="G99" s="223">
        <v>1</v>
      </c>
      <c r="H99" s="379">
        <v>5400</v>
      </c>
    </row>
    <row r="100" spans="1:8" s="17" customFormat="1" ht="13.5" x14ac:dyDescent="0.2">
      <c r="A100" s="63" t="s">
        <v>54</v>
      </c>
      <c r="B100" s="171" t="s">
        <v>18</v>
      </c>
      <c r="C100" s="145">
        <v>1</v>
      </c>
      <c r="D100" s="457">
        <v>868.52</v>
      </c>
      <c r="E100" s="377">
        <v>4</v>
      </c>
      <c r="F100" s="472">
        <v>3474.08</v>
      </c>
      <c r="G100" s="223">
        <v>3</v>
      </c>
      <c r="H100" s="379">
        <v>2605.56</v>
      </c>
    </row>
    <row r="101" spans="1:8" s="6" customFormat="1" ht="13.5" x14ac:dyDescent="0.2">
      <c r="A101" s="55" t="s">
        <v>350</v>
      </c>
      <c r="B101" s="171" t="s">
        <v>18</v>
      </c>
      <c r="C101" s="145">
        <v>1</v>
      </c>
      <c r="D101" s="298">
        <v>434.26</v>
      </c>
      <c r="E101" s="377">
        <v>4</v>
      </c>
      <c r="F101" s="472">
        <v>1737.04</v>
      </c>
      <c r="G101" s="223">
        <v>4</v>
      </c>
      <c r="H101" s="379">
        <v>1737.04</v>
      </c>
    </row>
    <row r="102" spans="1:8" s="7" customFormat="1" ht="13.5" x14ac:dyDescent="0.2">
      <c r="A102" s="63" t="s">
        <v>351</v>
      </c>
      <c r="B102" s="171" t="s">
        <v>18</v>
      </c>
      <c r="C102" s="145">
        <v>1</v>
      </c>
      <c r="D102" s="298">
        <v>434.26</v>
      </c>
      <c r="E102" s="377">
        <v>4</v>
      </c>
      <c r="F102" s="472">
        <v>1737.04</v>
      </c>
      <c r="G102" s="223">
        <v>3</v>
      </c>
      <c r="H102" s="379">
        <v>1302.78</v>
      </c>
    </row>
    <row r="103" spans="1:8" s="9" customFormat="1" ht="24.75" thickBot="1" x14ac:dyDescent="0.25">
      <c r="A103" s="55" t="s">
        <v>55</v>
      </c>
      <c r="B103" s="170" t="s">
        <v>64</v>
      </c>
      <c r="C103" s="111">
        <v>1</v>
      </c>
      <c r="D103" s="299">
        <v>0.96</v>
      </c>
      <c r="E103" s="377">
        <v>26686</v>
      </c>
      <c r="F103" s="472">
        <v>25618.560000000001</v>
      </c>
      <c r="G103" s="223">
        <v>26686</v>
      </c>
      <c r="H103" s="379">
        <v>25618.559999999998</v>
      </c>
    </row>
    <row r="104" spans="1:8" s="13" customFormat="1" ht="26.25" thickBot="1" x14ac:dyDescent="0.25">
      <c r="A104" s="174" t="s">
        <v>303</v>
      </c>
      <c r="B104" s="67"/>
      <c r="C104" s="29"/>
      <c r="D104" s="266"/>
      <c r="E104" s="94"/>
      <c r="F104" s="246">
        <v>10401.48</v>
      </c>
      <c r="G104" s="94"/>
      <c r="H104" s="246">
        <v>24989.989999999998</v>
      </c>
    </row>
    <row r="105" spans="1:8" s="13" customFormat="1" ht="13.5" x14ac:dyDescent="0.2">
      <c r="A105" s="106" t="s">
        <v>214</v>
      </c>
      <c r="B105" s="175" t="s">
        <v>302</v>
      </c>
      <c r="C105" s="176">
        <v>12</v>
      </c>
      <c r="D105" s="285">
        <v>700</v>
      </c>
      <c r="E105" s="373">
        <v>1</v>
      </c>
      <c r="F105" s="471">
        <v>8546.52</v>
      </c>
      <c r="G105" s="375">
        <v>1</v>
      </c>
      <c r="H105" s="376">
        <v>8280</v>
      </c>
    </row>
    <row r="106" spans="1:8" s="13" customFormat="1" ht="13.5" x14ac:dyDescent="0.2">
      <c r="A106" s="106" t="s">
        <v>215</v>
      </c>
      <c r="B106" s="177" t="s">
        <v>302</v>
      </c>
      <c r="C106" s="145">
        <v>12</v>
      </c>
      <c r="D106" s="285">
        <v>154.58000000000001</v>
      </c>
      <c r="E106" s="377">
        <v>1</v>
      </c>
      <c r="F106" s="472">
        <v>1854.96</v>
      </c>
      <c r="G106" s="223">
        <v>1</v>
      </c>
      <c r="H106" s="379">
        <v>1845.47</v>
      </c>
    </row>
    <row r="107" spans="1:8" s="13" customFormat="1" ht="13.5" x14ac:dyDescent="0.2">
      <c r="A107" s="106" t="s">
        <v>413</v>
      </c>
      <c r="B107" s="172" t="s">
        <v>302</v>
      </c>
      <c r="C107" s="178">
        <v>12</v>
      </c>
      <c r="D107" s="268">
        <v>64.06</v>
      </c>
      <c r="E107" s="377">
        <v>0</v>
      </c>
      <c r="F107" s="472">
        <v>0</v>
      </c>
      <c r="G107" s="223">
        <v>2</v>
      </c>
      <c r="H107" s="379">
        <v>1529.52</v>
      </c>
    </row>
    <row r="108" spans="1:8" s="7" customFormat="1" ht="14.25" thickBot="1" x14ac:dyDescent="0.25">
      <c r="A108" s="55" t="s">
        <v>352</v>
      </c>
      <c r="B108" s="172" t="s">
        <v>3</v>
      </c>
      <c r="C108" s="25"/>
      <c r="D108" s="283" t="s">
        <v>464</v>
      </c>
      <c r="E108" s="377">
        <v>0</v>
      </c>
      <c r="F108" s="472">
        <v>0</v>
      </c>
      <c r="G108" s="223">
        <v>2</v>
      </c>
      <c r="H108" s="379">
        <v>13335</v>
      </c>
    </row>
    <row r="109" spans="1:8" s="19" customFormat="1" ht="26.25" thickBot="1" x14ac:dyDescent="0.25">
      <c r="A109" s="179" t="s">
        <v>304</v>
      </c>
      <c r="B109" s="34"/>
      <c r="C109" s="29"/>
      <c r="D109" s="266"/>
      <c r="E109" s="221"/>
      <c r="F109" s="246">
        <v>33548.270000000004</v>
      </c>
      <c r="G109" s="221"/>
      <c r="H109" s="246">
        <v>54938.848000000005</v>
      </c>
    </row>
    <row r="110" spans="1:8" s="20" customFormat="1" ht="36" x14ac:dyDescent="0.2">
      <c r="A110" s="180" t="s">
        <v>56</v>
      </c>
      <c r="B110" s="164" t="s">
        <v>63</v>
      </c>
      <c r="C110" s="145" t="s">
        <v>21</v>
      </c>
      <c r="D110" s="300"/>
      <c r="E110" s="373">
        <v>6636.3</v>
      </c>
      <c r="F110" s="471">
        <v>16990.41</v>
      </c>
      <c r="G110" s="375">
        <v>0</v>
      </c>
      <c r="H110" s="376">
        <v>16990.41</v>
      </c>
    </row>
    <row r="111" spans="1:8" s="9" customFormat="1" ht="36" x14ac:dyDescent="0.2">
      <c r="A111" s="181" t="s">
        <v>57</v>
      </c>
      <c r="B111" s="182"/>
      <c r="C111" s="145"/>
      <c r="D111" s="300"/>
      <c r="E111" s="377">
        <v>0</v>
      </c>
      <c r="F111" s="388">
        <v>7267.04</v>
      </c>
      <c r="G111" s="382"/>
      <c r="H111" s="255">
        <v>7226.7379999999994</v>
      </c>
    </row>
    <row r="112" spans="1:8" s="9" customFormat="1" ht="13.5" x14ac:dyDescent="0.2">
      <c r="A112" s="183" t="s">
        <v>19</v>
      </c>
      <c r="B112" s="182" t="s">
        <v>69</v>
      </c>
      <c r="C112" s="145">
        <v>12</v>
      </c>
      <c r="D112" s="301">
        <v>13.03</v>
      </c>
      <c r="E112" s="377">
        <v>30</v>
      </c>
      <c r="F112" s="472">
        <v>4690.8</v>
      </c>
      <c r="G112" s="223">
        <v>30</v>
      </c>
      <c r="H112" s="379">
        <v>4665.2999999999993</v>
      </c>
    </row>
    <row r="113" spans="1:8" s="9" customFormat="1" ht="13.5" x14ac:dyDescent="0.2">
      <c r="A113" s="183" t="s">
        <v>20</v>
      </c>
      <c r="B113" s="182" t="s">
        <v>4</v>
      </c>
      <c r="C113" s="145">
        <v>12</v>
      </c>
      <c r="D113" s="301">
        <v>0.28999999999999998</v>
      </c>
      <c r="E113" s="377">
        <v>740.3</v>
      </c>
      <c r="F113" s="472">
        <v>2576.2399999999998</v>
      </c>
      <c r="G113" s="223">
        <v>740.3</v>
      </c>
      <c r="H113" s="379">
        <v>2561.4379999999996</v>
      </c>
    </row>
    <row r="114" spans="1:8" s="9" customFormat="1" ht="36" x14ac:dyDescent="0.2">
      <c r="A114" s="133" t="s">
        <v>305</v>
      </c>
      <c r="B114" s="182"/>
      <c r="C114" s="145" t="s">
        <v>306</v>
      </c>
      <c r="D114" s="300"/>
      <c r="E114" s="377">
        <v>0</v>
      </c>
      <c r="F114" s="388">
        <v>9290.82</v>
      </c>
      <c r="G114" s="254"/>
      <c r="H114" s="255">
        <v>30721.700000000004</v>
      </c>
    </row>
    <row r="115" spans="1:8" s="9" customFormat="1" ht="13.5" x14ac:dyDescent="0.2">
      <c r="A115" s="100" t="s">
        <v>148</v>
      </c>
      <c r="B115" s="59" t="s">
        <v>3</v>
      </c>
      <c r="C115" s="24"/>
      <c r="D115" s="272">
        <v>2006.5</v>
      </c>
      <c r="E115" s="377">
        <v>0</v>
      </c>
      <c r="F115" s="472">
        <v>0</v>
      </c>
      <c r="G115" s="223">
        <v>1</v>
      </c>
      <c r="H115" s="379">
        <v>2778.34</v>
      </c>
    </row>
    <row r="116" spans="1:8" s="9" customFormat="1" ht="13.5" x14ac:dyDescent="0.2">
      <c r="A116" s="210" t="s">
        <v>384</v>
      </c>
      <c r="B116" s="35" t="s">
        <v>147</v>
      </c>
      <c r="C116" s="24"/>
      <c r="D116" s="272">
        <v>58.26</v>
      </c>
      <c r="E116" s="377">
        <v>0</v>
      </c>
      <c r="F116" s="472">
        <v>0</v>
      </c>
      <c r="G116" s="223">
        <v>384</v>
      </c>
      <c r="H116" s="379">
        <v>22371.84</v>
      </c>
    </row>
    <row r="117" spans="1:8" s="9" customFormat="1" ht="13.5" x14ac:dyDescent="0.2">
      <c r="A117" s="327" t="s">
        <v>149</v>
      </c>
      <c r="B117" s="35" t="s">
        <v>3</v>
      </c>
      <c r="C117" s="24"/>
      <c r="D117" s="272">
        <v>27.69</v>
      </c>
      <c r="E117" s="377">
        <v>0</v>
      </c>
      <c r="F117" s="472">
        <v>0</v>
      </c>
      <c r="G117" s="223">
        <v>32</v>
      </c>
      <c r="H117" s="379">
        <v>886.08</v>
      </c>
    </row>
    <row r="118" spans="1:8" s="9" customFormat="1" ht="13.5" x14ac:dyDescent="0.2">
      <c r="A118" s="327" t="s">
        <v>150</v>
      </c>
      <c r="B118" s="35" t="s">
        <v>147</v>
      </c>
      <c r="C118" s="24"/>
      <c r="D118" s="272">
        <v>3335</v>
      </c>
      <c r="E118" s="377">
        <v>0</v>
      </c>
      <c r="F118" s="472">
        <v>0</v>
      </c>
      <c r="G118" s="223">
        <v>1</v>
      </c>
      <c r="H118" s="379">
        <v>3335</v>
      </c>
    </row>
    <row r="119" spans="1:8" s="9" customFormat="1" ht="13.5" x14ac:dyDescent="0.2">
      <c r="A119" s="327" t="s">
        <v>153</v>
      </c>
      <c r="B119" s="35" t="s">
        <v>147</v>
      </c>
      <c r="C119" s="24"/>
      <c r="D119" s="272">
        <v>39.700000000000003</v>
      </c>
      <c r="E119" s="377">
        <v>0</v>
      </c>
      <c r="F119" s="472">
        <v>0</v>
      </c>
      <c r="G119" s="223">
        <v>2</v>
      </c>
      <c r="H119" s="379">
        <v>79.400000000000006</v>
      </c>
    </row>
    <row r="120" spans="1:8" s="9" customFormat="1" ht="14.25" thickBot="1" x14ac:dyDescent="0.25">
      <c r="A120" s="352" t="s">
        <v>463</v>
      </c>
      <c r="B120" s="35" t="s">
        <v>147</v>
      </c>
      <c r="C120" s="24"/>
      <c r="D120" s="272">
        <v>47.04</v>
      </c>
      <c r="E120" s="377">
        <v>0</v>
      </c>
      <c r="F120" s="472">
        <v>0</v>
      </c>
      <c r="G120" s="223">
        <v>27</v>
      </c>
      <c r="H120" s="379">
        <v>1271.04</v>
      </c>
    </row>
    <row r="121" spans="1:8" s="7" customFormat="1" ht="26.25" thickBot="1" x14ac:dyDescent="0.25">
      <c r="A121" s="179" t="s">
        <v>307</v>
      </c>
      <c r="B121" s="184"/>
      <c r="C121" s="185"/>
      <c r="D121" s="302"/>
      <c r="E121" s="221"/>
      <c r="F121" s="246">
        <v>26810.9</v>
      </c>
      <c r="G121" s="221"/>
      <c r="H121" s="246">
        <v>24060</v>
      </c>
    </row>
    <row r="122" spans="1:8" ht="24" x14ac:dyDescent="0.2">
      <c r="A122" s="137" t="s">
        <v>58</v>
      </c>
      <c r="B122" s="161" t="s">
        <v>63</v>
      </c>
      <c r="C122" s="186">
        <v>1</v>
      </c>
      <c r="D122" s="268" t="s">
        <v>464</v>
      </c>
      <c r="E122" s="373">
        <v>6636.3</v>
      </c>
      <c r="F122" s="471">
        <v>8810.9</v>
      </c>
      <c r="G122" s="375">
        <v>6636.3</v>
      </c>
      <c r="H122" s="376">
        <v>6060</v>
      </c>
    </row>
    <row r="123" spans="1:8" ht="24.75" thickBot="1" x14ac:dyDescent="0.25">
      <c r="A123" s="187" t="s">
        <v>308</v>
      </c>
      <c r="B123" s="182" t="s">
        <v>12</v>
      </c>
      <c r="C123" s="145">
        <v>1</v>
      </c>
      <c r="D123" s="300">
        <v>150</v>
      </c>
      <c r="E123" s="377">
        <v>120</v>
      </c>
      <c r="F123" s="472">
        <v>18000</v>
      </c>
      <c r="G123" s="223">
        <v>120</v>
      </c>
      <c r="H123" s="379">
        <v>18000</v>
      </c>
    </row>
    <row r="124" spans="1:8" s="9" customFormat="1" ht="25.5" customHeight="1" thickBot="1" x14ac:dyDescent="0.25">
      <c r="A124" s="188" t="s">
        <v>309</v>
      </c>
      <c r="B124" s="189"/>
      <c r="C124" s="190"/>
      <c r="D124" s="303"/>
      <c r="E124" s="221"/>
      <c r="F124" s="246">
        <v>131558.14000000001</v>
      </c>
      <c r="G124" s="221"/>
      <c r="H124" s="246">
        <v>130212.38399999999</v>
      </c>
    </row>
    <row r="125" spans="1:8" s="9" customFormat="1" ht="36" x14ac:dyDescent="0.2">
      <c r="A125" s="191" t="s">
        <v>23</v>
      </c>
      <c r="B125" s="192" t="s">
        <v>3</v>
      </c>
      <c r="C125" s="168">
        <v>12</v>
      </c>
      <c r="D125" s="460">
        <v>3436.68</v>
      </c>
      <c r="E125" s="373">
        <v>3</v>
      </c>
      <c r="F125" s="471">
        <v>123720.44</v>
      </c>
      <c r="G125" s="375">
        <v>3</v>
      </c>
      <c r="H125" s="376">
        <v>123051.23999999999</v>
      </c>
    </row>
    <row r="126" spans="1:8" s="8" customFormat="1" ht="14.25" x14ac:dyDescent="0.2">
      <c r="A126" s="353" t="s">
        <v>22</v>
      </c>
      <c r="B126" s="193" t="s">
        <v>3</v>
      </c>
      <c r="C126" s="111">
        <v>12</v>
      </c>
      <c r="D126" s="300">
        <v>9.7040000000000006</v>
      </c>
      <c r="E126" s="377">
        <v>3</v>
      </c>
      <c r="F126" s="472">
        <v>1026</v>
      </c>
      <c r="G126" s="223">
        <v>3</v>
      </c>
      <c r="H126" s="379">
        <v>349.43400000000008</v>
      </c>
    </row>
    <row r="127" spans="1:8" s="8" customFormat="1" ht="24.75" thickBot="1" x14ac:dyDescent="0.25">
      <c r="A127" s="354" t="s">
        <v>59</v>
      </c>
      <c r="B127" s="194" t="s">
        <v>3</v>
      </c>
      <c r="C127" s="173">
        <v>1</v>
      </c>
      <c r="D127" s="301">
        <v>2270.5700000000002</v>
      </c>
      <c r="E127" s="377">
        <v>3</v>
      </c>
      <c r="F127" s="472">
        <v>6811.7</v>
      </c>
      <c r="G127" s="223">
        <v>3</v>
      </c>
      <c r="H127" s="379">
        <v>6811.7100000000009</v>
      </c>
    </row>
    <row r="128" spans="1:8" ht="21" customHeight="1" thickBot="1" x14ac:dyDescent="0.25">
      <c r="A128" s="526" t="s">
        <v>60</v>
      </c>
      <c r="B128" s="527"/>
      <c r="C128" s="527"/>
      <c r="D128" s="528"/>
      <c r="E128" s="221"/>
      <c r="F128" s="246">
        <v>430763.00999999995</v>
      </c>
      <c r="G128" s="221"/>
      <c r="H128" s="246">
        <v>429604.82727999997</v>
      </c>
    </row>
    <row r="129" spans="1:8" s="7" customFormat="1" ht="26.25" thickBot="1" x14ac:dyDescent="0.25">
      <c r="A129" s="195" t="s">
        <v>310</v>
      </c>
      <c r="B129" s="107"/>
      <c r="C129" s="108"/>
      <c r="D129" s="305"/>
      <c r="E129" s="198">
        <v>951.6</v>
      </c>
      <c r="F129" s="199">
        <v>162207.69</v>
      </c>
      <c r="G129" s="221">
        <v>951.6</v>
      </c>
      <c r="H129" s="246">
        <v>161288.61420000001</v>
      </c>
    </row>
    <row r="130" spans="1:8" s="7" customFormat="1" ht="24" x14ac:dyDescent="0.2">
      <c r="A130" s="355" t="s">
        <v>218</v>
      </c>
      <c r="B130" s="61" t="s">
        <v>63</v>
      </c>
      <c r="C130" s="306" t="s">
        <v>323</v>
      </c>
      <c r="D130" s="295" t="s">
        <v>282</v>
      </c>
      <c r="E130" s="373">
        <v>6636.3</v>
      </c>
      <c r="F130" s="471">
        <v>154562.67000000001</v>
      </c>
      <c r="G130" s="375">
        <v>6636.3</v>
      </c>
      <c r="H130" s="376">
        <v>153763.05000000002</v>
      </c>
    </row>
    <row r="131" spans="1:8" ht="24.75" thickBot="1" x14ac:dyDescent="0.25">
      <c r="A131" s="196" t="s">
        <v>317</v>
      </c>
      <c r="B131" s="15" t="s">
        <v>63</v>
      </c>
      <c r="C131" s="87">
        <v>12</v>
      </c>
      <c r="D131" s="419">
        <v>9.6000000000000002E-2</v>
      </c>
      <c r="E131" s="377">
        <v>6636.3</v>
      </c>
      <c r="F131" s="472">
        <v>7645.02</v>
      </c>
      <c r="G131" s="223">
        <v>6636.3</v>
      </c>
      <c r="H131" s="379">
        <v>7525.5642000000007</v>
      </c>
    </row>
    <row r="132" spans="1:8" ht="50.25" customHeight="1" thickBot="1" x14ac:dyDescent="0.25">
      <c r="A132" s="197" t="s">
        <v>311</v>
      </c>
      <c r="B132" s="60" t="s">
        <v>63</v>
      </c>
      <c r="C132" s="308" t="s">
        <v>229</v>
      </c>
      <c r="D132" s="266" t="s">
        <v>282</v>
      </c>
      <c r="E132" s="198">
        <v>4665</v>
      </c>
      <c r="F132" s="199">
        <v>212511.77</v>
      </c>
      <c r="G132" s="94">
        <v>4665</v>
      </c>
      <c r="H132" s="246">
        <v>211565.22999999998</v>
      </c>
    </row>
    <row r="133" spans="1:8" s="9" customFormat="1" ht="64.5" thickBot="1" x14ac:dyDescent="0.25">
      <c r="A133" s="200" t="s">
        <v>312</v>
      </c>
      <c r="B133" s="256" t="s">
        <v>63</v>
      </c>
      <c r="C133" s="82">
        <v>1</v>
      </c>
      <c r="D133" s="461">
        <v>3.4666666666666665E-3</v>
      </c>
      <c r="E133" s="198">
        <v>6636.3</v>
      </c>
      <c r="F133" s="199">
        <v>298.63</v>
      </c>
      <c r="G133" s="94">
        <v>6636.3</v>
      </c>
      <c r="H133" s="246">
        <v>276.07007999999996</v>
      </c>
    </row>
    <row r="134" spans="1:8" s="10" customFormat="1" ht="51.75" thickBot="1" x14ac:dyDescent="0.25">
      <c r="A134" s="179" t="s">
        <v>313</v>
      </c>
      <c r="B134" s="257" t="s">
        <v>63</v>
      </c>
      <c r="C134" s="83">
        <v>12</v>
      </c>
      <c r="D134" s="310">
        <v>0.77</v>
      </c>
      <c r="E134" s="198">
        <v>6636.3</v>
      </c>
      <c r="F134" s="199">
        <v>55744.92</v>
      </c>
      <c r="G134" s="94">
        <v>6636.3</v>
      </c>
      <c r="H134" s="246">
        <v>56474.913</v>
      </c>
    </row>
    <row r="135" spans="1:8" s="7" customFormat="1" ht="16.5" thickBot="1" x14ac:dyDescent="0.25">
      <c r="A135" s="201" t="s">
        <v>61</v>
      </c>
      <c r="B135" s="202"/>
      <c r="C135" s="203"/>
      <c r="D135" s="462"/>
      <c r="E135" s="396"/>
      <c r="F135" s="397">
        <v>387029.016</v>
      </c>
      <c r="G135" s="396"/>
      <c r="H135" s="397">
        <v>381255.43450000003</v>
      </c>
    </row>
    <row r="136" spans="1:8" ht="18" thickBot="1" x14ac:dyDescent="0.25">
      <c r="A136" s="109" t="s">
        <v>314</v>
      </c>
      <c r="B136" s="141" t="s">
        <v>63</v>
      </c>
      <c r="C136" s="111">
        <v>12</v>
      </c>
      <c r="D136" s="455">
        <v>4.8600000000000003</v>
      </c>
      <c r="E136" s="378">
        <v>6636.3</v>
      </c>
      <c r="F136" s="472">
        <v>387029.016</v>
      </c>
      <c r="G136" s="376">
        <v>6636.3</v>
      </c>
      <c r="H136" s="376">
        <v>381255.43450000003</v>
      </c>
    </row>
    <row r="137" spans="1:8" s="7" customFormat="1" ht="15.75" thickBot="1" x14ac:dyDescent="0.25">
      <c r="A137" s="204" t="s">
        <v>247</v>
      </c>
      <c r="B137" s="62"/>
      <c r="C137" s="46"/>
      <c r="D137" s="313"/>
      <c r="E137" s="384">
        <v>0</v>
      </c>
      <c r="F137" s="475">
        <v>11270.25</v>
      </c>
      <c r="G137" s="258"/>
      <c r="H137" s="259">
        <v>7365.29</v>
      </c>
    </row>
    <row r="138" spans="1:8" s="7" customFormat="1" ht="14.25" thickBot="1" x14ac:dyDescent="0.25">
      <c r="A138" s="47" t="s">
        <v>353</v>
      </c>
      <c r="B138" s="34"/>
      <c r="C138" s="45"/>
      <c r="D138" s="314"/>
      <c r="E138" s="384">
        <v>0</v>
      </c>
      <c r="F138" s="475">
        <v>9444.84</v>
      </c>
      <c r="G138" s="261"/>
      <c r="H138" s="246">
        <v>5222</v>
      </c>
    </row>
    <row r="139" spans="1:8" s="7" customFormat="1" ht="14.25" thickBot="1" x14ac:dyDescent="0.25">
      <c r="A139" s="63" t="s">
        <v>217</v>
      </c>
      <c r="B139" s="237" t="s">
        <v>147</v>
      </c>
      <c r="C139" s="37"/>
      <c r="D139" s="289">
        <v>1044.4000000000001</v>
      </c>
      <c r="E139" s="378">
        <v>0</v>
      </c>
      <c r="F139" s="472">
        <v>0</v>
      </c>
      <c r="G139" s="376">
        <v>5</v>
      </c>
      <c r="H139" s="376">
        <v>5222</v>
      </c>
    </row>
    <row r="140" spans="1:8" s="7" customFormat="1" ht="14.25" thickBot="1" x14ac:dyDescent="0.25">
      <c r="A140" s="213" t="s">
        <v>355</v>
      </c>
      <c r="B140" s="214"/>
      <c r="C140" s="316"/>
      <c r="D140" s="317"/>
      <c r="E140" s="398">
        <v>0</v>
      </c>
      <c r="F140" s="199">
        <v>1825.41</v>
      </c>
      <c r="G140" s="264"/>
      <c r="H140" s="246">
        <v>2143.29</v>
      </c>
    </row>
    <row r="141" spans="1:8" s="7" customFormat="1" ht="14.25" thickBot="1" x14ac:dyDescent="0.25">
      <c r="A141" s="215" t="s">
        <v>277</v>
      </c>
      <c r="B141" s="141" t="s">
        <v>3</v>
      </c>
      <c r="C141" s="111">
        <v>1</v>
      </c>
      <c r="D141" s="298">
        <v>714.43</v>
      </c>
      <c r="E141" s="374">
        <v>0</v>
      </c>
      <c r="F141" s="471">
        <v>0</v>
      </c>
      <c r="G141" s="376">
        <v>3</v>
      </c>
      <c r="H141" s="376">
        <v>2143.29</v>
      </c>
    </row>
    <row r="142" spans="1:8" s="95" customFormat="1" ht="15.75" thickBot="1" x14ac:dyDescent="0.25">
      <c r="A142" s="217" t="s">
        <v>459</v>
      </c>
      <c r="B142" s="60"/>
      <c r="C142" s="48"/>
      <c r="D142" s="463"/>
      <c r="E142" s="27"/>
      <c r="F142" s="246">
        <v>1545056.4260000002</v>
      </c>
      <c r="G142" s="27"/>
      <c r="H142" s="246">
        <v>1511306.78541</v>
      </c>
    </row>
    <row r="143" spans="1:8" s="9" customFormat="1" x14ac:dyDescent="0.2">
      <c r="A143" s="10"/>
      <c r="B143" s="93"/>
      <c r="C143" s="14"/>
      <c r="D143" s="14"/>
      <c r="E143" s="14"/>
      <c r="F143" s="50"/>
      <c r="G143" s="14"/>
      <c r="H143" s="14"/>
    </row>
    <row r="144" spans="1:8" s="7" customFormat="1" x14ac:dyDescent="0.2">
      <c r="A144" s="114" t="s">
        <v>465</v>
      </c>
      <c r="B144" s="64"/>
      <c r="C144" s="14"/>
      <c r="D144" s="64"/>
      <c r="E144" s="96"/>
      <c r="F144" s="96"/>
      <c r="G144" s="96"/>
      <c r="H144" s="96"/>
    </row>
    <row r="145" spans="1:8" x14ac:dyDescent="0.2">
      <c r="A145" s="30"/>
      <c r="B145" s="80"/>
      <c r="C145" s="22"/>
    </row>
    <row r="146" spans="1:8" ht="25.5" x14ac:dyDescent="0.2">
      <c r="A146" s="428" t="s">
        <v>466</v>
      </c>
      <c r="B146" s="80"/>
      <c r="C146" s="22"/>
      <c r="D146" s="16"/>
    </row>
    <row r="147" spans="1:8" x14ac:dyDescent="0.2">
      <c r="A147" s="30"/>
      <c r="B147" s="80"/>
      <c r="C147" s="22"/>
      <c r="D147" s="16"/>
    </row>
    <row r="148" spans="1:8" x14ac:dyDescent="0.2">
      <c r="A148" s="30"/>
      <c r="B148" s="80"/>
      <c r="C148" s="22"/>
      <c r="D148" s="16"/>
    </row>
    <row r="149" spans="1:8" s="7" customFormat="1" x14ac:dyDescent="0.2">
      <c r="A149" s="30"/>
      <c r="B149" s="80"/>
      <c r="C149" s="22"/>
      <c r="D149" s="16"/>
      <c r="E149" s="96"/>
      <c r="F149" s="96"/>
      <c r="G149" s="96"/>
      <c r="H149" s="96"/>
    </row>
    <row r="150" spans="1:8" s="7" customFormat="1" x14ac:dyDescent="0.2">
      <c r="A150" s="30"/>
      <c r="B150" s="80"/>
      <c r="C150" s="22"/>
      <c r="D150" s="16"/>
      <c r="E150" s="96"/>
      <c r="F150" s="96"/>
      <c r="G150" s="96"/>
      <c r="H150" s="96"/>
    </row>
    <row r="151" spans="1:8" s="7" customFormat="1" x14ac:dyDescent="0.2">
      <c r="A151" s="30"/>
      <c r="B151" s="80"/>
      <c r="C151" s="22"/>
      <c r="D151" s="16"/>
      <c r="E151" s="96"/>
      <c r="F151" s="96"/>
      <c r="G151" s="96"/>
      <c r="H151" s="96"/>
    </row>
    <row r="152" spans="1:8" x14ac:dyDescent="0.2">
      <c r="A152" s="30"/>
      <c r="B152" s="80"/>
      <c r="C152" s="22"/>
    </row>
    <row r="153" spans="1:8" x14ac:dyDescent="0.2">
      <c r="A153" s="30"/>
      <c r="B153" s="80"/>
      <c r="C153" s="22"/>
    </row>
    <row r="154" spans="1:8" s="7" customFormat="1" x14ac:dyDescent="0.2">
      <c r="A154" s="30"/>
      <c r="B154" s="80"/>
      <c r="C154" s="22"/>
      <c r="D154" s="64"/>
      <c r="E154" s="96"/>
      <c r="F154" s="96"/>
      <c r="G154" s="96"/>
      <c r="H154" s="96"/>
    </row>
    <row r="155" spans="1:8" s="7" customFormat="1" x14ac:dyDescent="0.2">
      <c r="A155" s="30"/>
      <c r="B155" s="80"/>
      <c r="C155" s="22"/>
      <c r="D155" s="64"/>
      <c r="E155" s="96"/>
      <c r="F155" s="96"/>
      <c r="G155" s="96"/>
      <c r="H155" s="96"/>
    </row>
    <row r="156" spans="1:8" s="7" customFormat="1" x14ac:dyDescent="0.2">
      <c r="A156" s="3"/>
      <c r="B156" s="64"/>
      <c r="C156" s="14"/>
      <c r="D156" s="64"/>
      <c r="E156" s="401"/>
      <c r="F156" s="401"/>
      <c r="G156" s="401"/>
      <c r="H156" s="401"/>
    </row>
    <row r="157" spans="1:8" s="7" customFormat="1" x14ac:dyDescent="0.2">
      <c r="A157" s="3"/>
      <c r="B157" s="64"/>
      <c r="C157" s="14"/>
      <c r="D157" s="64"/>
      <c r="E157" s="401"/>
      <c r="F157" s="401"/>
      <c r="G157" s="401"/>
      <c r="H157" s="401"/>
    </row>
    <row r="163" spans="1:3" x14ac:dyDescent="0.2">
      <c r="A163" s="5"/>
      <c r="B163" s="5"/>
      <c r="C163" s="5"/>
    </row>
    <row r="164" spans="1:3" x14ac:dyDescent="0.2">
      <c r="A164" s="5"/>
      <c r="B164" s="5"/>
      <c r="C164" s="5"/>
    </row>
    <row r="165" spans="1:3" x14ac:dyDescent="0.2">
      <c r="A165" s="5"/>
      <c r="B165" s="5"/>
      <c r="C165" s="5"/>
    </row>
    <row r="166" spans="1:3" x14ac:dyDescent="0.2">
      <c r="A166" s="5"/>
      <c r="B166" s="5"/>
      <c r="C166" s="5"/>
    </row>
    <row r="167" spans="1:3" x14ac:dyDescent="0.2">
      <c r="A167" s="5"/>
      <c r="B167" s="5"/>
      <c r="C167" s="5"/>
    </row>
    <row r="168" spans="1:3" x14ac:dyDescent="0.2">
      <c r="A168" s="5"/>
      <c r="B168" s="5"/>
      <c r="C168" s="5"/>
    </row>
    <row r="169" spans="1:3" x14ac:dyDescent="0.2">
      <c r="A169" s="5"/>
      <c r="B169" s="5"/>
      <c r="C169" s="5"/>
    </row>
    <row r="170" spans="1:3" x14ac:dyDescent="0.2">
      <c r="A170" s="5"/>
      <c r="B170" s="5"/>
      <c r="C170" s="5"/>
    </row>
    <row r="171" spans="1:3" x14ac:dyDescent="0.2">
      <c r="A171" s="5"/>
      <c r="B171" s="5"/>
      <c r="C171" s="5"/>
    </row>
    <row r="172" spans="1:3" x14ac:dyDescent="0.2">
      <c r="A172" s="5"/>
      <c r="B172" s="5"/>
      <c r="C172" s="5"/>
    </row>
    <row r="173" spans="1:3" x14ac:dyDescent="0.2">
      <c r="A173" s="5"/>
      <c r="B173" s="5"/>
      <c r="C173" s="5"/>
    </row>
    <row r="174" spans="1:3" x14ac:dyDescent="0.2">
      <c r="A174" s="5"/>
      <c r="B174" s="5"/>
      <c r="C174" s="5"/>
    </row>
    <row r="175" spans="1:3" x14ac:dyDescent="0.2">
      <c r="A175" s="5"/>
      <c r="B175" s="5"/>
      <c r="C175" s="5"/>
    </row>
    <row r="177" spans="1:4" x14ac:dyDescent="0.2">
      <c r="A177" s="5"/>
      <c r="B177" s="5"/>
      <c r="C177" s="5"/>
    </row>
    <row r="178" spans="1:4" x14ac:dyDescent="0.2">
      <c r="A178" s="5"/>
      <c r="B178" s="5"/>
      <c r="C178" s="5"/>
    </row>
    <row r="179" spans="1:4" x14ac:dyDescent="0.2">
      <c r="A179" s="5"/>
      <c r="B179" s="5"/>
      <c r="C179" s="5"/>
      <c r="D179" s="96"/>
    </row>
    <row r="180" spans="1:4" x14ac:dyDescent="0.2">
      <c r="A180" s="5"/>
      <c r="B180" s="5"/>
      <c r="C180" s="5"/>
      <c r="D180" s="96"/>
    </row>
    <row r="181" spans="1:4" x14ac:dyDescent="0.2">
      <c r="A181" s="5"/>
      <c r="B181" s="5"/>
      <c r="C181" s="5"/>
      <c r="D181" s="96"/>
    </row>
    <row r="182" spans="1:4" x14ac:dyDescent="0.2">
      <c r="A182" s="5"/>
      <c r="B182" s="5"/>
      <c r="C182" s="5"/>
      <c r="D182" s="96"/>
    </row>
    <row r="189" spans="1:4" x14ac:dyDescent="0.2">
      <c r="A189" s="5"/>
      <c r="B189" s="5"/>
      <c r="C189" s="5"/>
      <c r="D189" s="96"/>
    </row>
    <row r="190" spans="1:4" x14ac:dyDescent="0.2">
      <c r="A190" s="5"/>
      <c r="B190" s="5"/>
      <c r="C190" s="5"/>
      <c r="D190" s="96"/>
    </row>
  </sheetData>
  <mergeCells count="10">
    <mergeCell ref="A24:D24"/>
    <mergeCell ref="A56:D56"/>
    <mergeCell ref="A128:D128"/>
    <mergeCell ref="C20:C22"/>
    <mergeCell ref="E22:F22"/>
    <mergeCell ref="F3:H3"/>
    <mergeCell ref="A1:D1"/>
    <mergeCell ref="G2:H2"/>
    <mergeCell ref="E20:H20"/>
    <mergeCell ref="E21:H21"/>
  </mergeCells>
  <pageMargins left="0.31496062992125984" right="0.31496062992125984" top="0.31496062992125984" bottom="0.31496062992125984" header="0" footer="0"/>
  <pageSetup paperSize="9" scale="66" fitToHeight="0" orientation="portrait" copies="2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7"/>
  <sheetViews>
    <sheetView showZeros="0" topLeftCell="A133" workbookViewId="0">
      <selection activeCell="C140" sqref="C140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0.5703125" style="96" customWidth="1"/>
    <col min="7" max="7" width="12.42578125" style="96" customWidth="1"/>
    <col min="8" max="8" width="16.1406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102"/>
      <c r="G2" s="519" t="s">
        <v>134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92"/>
      <c r="G5" s="16"/>
      <c r="H5" s="468">
        <v>38701.149662670679</v>
      </c>
    </row>
    <row r="6" spans="1:8" x14ac:dyDescent="0.2">
      <c r="A6" s="4" t="s">
        <v>230</v>
      </c>
      <c r="B6" s="16"/>
      <c r="C6" s="22"/>
      <c r="D6" s="16"/>
      <c r="E6" s="16"/>
      <c r="F6" s="92"/>
      <c r="G6" s="16"/>
      <c r="H6" s="363">
        <v>1582727.1599999995</v>
      </c>
    </row>
    <row r="7" spans="1:8" x14ac:dyDescent="0.2">
      <c r="A7" s="115" t="s">
        <v>231</v>
      </c>
      <c r="B7" s="73"/>
      <c r="C7" s="23"/>
      <c r="D7" s="73"/>
      <c r="E7" s="16"/>
      <c r="F7" s="92"/>
      <c r="G7" s="16"/>
      <c r="H7" s="364">
        <v>1582727.1599999995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1582727.1599999995</v>
      </c>
    </row>
    <row r="9" spans="1:8" x14ac:dyDescent="0.2">
      <c r="A9" s="4" t="s">
        <v>145</v>
      </c>
      <c r="B9" s="74"/>
      <c r="C9" s="99"/>
      <c r="D9" s="74"/>
      <c r="E9" s="16"/>
      <c r="F9" s="92"/>
      <c r="G9" s="16"/>
      <c r="H9" s="365">
        <v>1585114.8960700002</v>
      </c>
    </row>
    <row r="10" spans="1:8" x14ac:dyDescent="0.2">
      <c r="A10" s="115" t="s">
        <v>461</v>
      </c>
      <c r="B10" s="16"/>
      <c r="C10" s="22"/>
      <c r="D10" s="16"/>
      <c r="E10" s="16"/>
      <c r="F10" s="92"/>
      <c r="G10" s="16"/>
      <c r="H10" s="491">
        <v>36313.41359266988</v>
      </c>
    </row>
    <row r="11" spans="1:8" x14ac:dyDescent="0.2">
      <c r="A11" s="21"/>
      <c r="B11" s="16"/>
      <c r="C11" s="22"/>
      <c r="D11" s="16"/>
      <c r="E11" s="16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92"/>
      <c r="G13" s="16"/>
      <c r="H13" s="468">
        <v>-210622.64033732866</v>
      </c>
    </row>
    <row r="14" spans="1:8" x14ac:dyDescent="0.2">
      <c r="A14" s="4" t="s">
        <v>233</v>
      </c>
      <c r="B14" s="16"/>
      <c r="C14" s="22"/>
      <c r="D14" s="16"/>
      <c r="E14" s="16"/>
      <c r="F14" s="92"/>
      <c r="G14" s="16"/>
      <c r="H14" s="363">
        <v>1573137.8599999999</v>
      </c>
    </row>
    <row r="15" spans="1:8" x14ac:dyDescent="0.2">
      <c r="A15" s="115" t="s">
        <v>231</v>
      </c>
      <c r="B15" s="16"/>
      <c r="C15" s="22"/>
      <c r="D15" s="16"/>
      <c r="E15" s="16"/>
      <c r="F15" s="92"/>
      <c r="G15" s="16"/>
      <c r="H15" s="365">
        <v>1573137.8599999999</v>
      </c>
    </row>
    <row r="16" spans="1:8" x14ac:dyDescent="0.2">
      <c r="A16" s="115" t="s">
        <v>232</v>
      </c>
      <c r="B16" s="16"/>
      <c r="C16" s="22"/>
      <c r="D16" s="16"/>
      <c r="E16" s="91"/>
      <c r="F16" s="92"/>
      <c r="G16" s="16"/>
      <c r="H16" s="365">
        <v>1573137.8599999999</v>
      </c>
    </row>
    <row r="17" spans="1:8" x14ac:dyDescent="0.2">
      <c r="A17" s="115" t="s">
        <v>224</v>
      </c>
      <c r="B17" s="16"/>
      <c r="C17" s="22"/>
      <c r="D17" s="16"/>
      <c r="E17" s="16"/>
      <c r="F17" s="92"/>
      <c r="G17" s="16"/>
      <c r="H17" s="363">
        <v>1362515.2196626712</v>
      </c>
    </row>
    <row r="18" spans="1:8" x14ac:dyDescent="0.2">
      <c r="A18" s="4" t="s">
        <v>146</v>
      </c>
      <c r="B18" s="74"/>
      <c r="C18" s="99"/>
      <c r="D18" s="74"/>
      <c r="E18" s="16"/>
      <c r="F18" s="92"/>
      <c r="G18" s="16"/>
      <c r="H18" s="365">
        <v>1585114.8960700002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92"/>
      <c r="G19" s="16"/>
      <c r="H19" s="491">
        <v>-222599.67640732904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101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134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177474.57000000004</v>
      </c>
      <c r="G24" s="221"/>
      <c r="H24" s="222">
        <v>40465.220110000002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115048.74</v>
      </c>
      <c r="G25" s="221"/>
      <c r="H25" s="222">
        <v>63.236810000000006</v>
      </c>
    </row>
    <row r="26" spans="1:8" s="7" customFormat="1" ht="36" customHeight="1" x14ac:dyDescent="0.2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6949.1</v>
      </c>
      <c r="F26" s="471">
        <v>63.24</v>
      </c>
      <c r="G26" s="375">
        <v>6949.1</v>
      </c>
      <c r="H26" s="376">
        <v>63.236810000000006</v>
      </c>
    </row>
    <row r="27" spans="1:8" s="7" customFormat="1" ht="14.25" thickBot="1" x14ac:dyDescent="0.25">
      <c r="A27" s="119" t="s">
        <v>201</v>
      </c>
      <c r="B27" s="40" t="s">
        <v>4</v>
      </c>
      <c r="C27" s="225" t="s">
        <v>65</v>
      </c>
      <c r="D27" s="268"/>
      <c r="E27" s="377">
        <v>0</v>
      </c>
      <c r="F27" s="388">
        <v>114985.5</v>
      </c>
      <c r="G27" s="223"/>
      <c r="H27" s="379">
        <v>0</v>
      </c>
    </row>
    <row r="28" spans="1:8" s="9" customFormat="1" ht="13.5" thickBot="1" x14ac:dyDescent="0.25">
      <c r="A28" s="227" t="s">
        <v>29</v>
      </c>
      <c r="B28" s="228"/>
      <c r="C28" s="270"/>
      <c r="D28" s="266"/>
      <c r="E28" s="221"/>
      <c r="F28" s="222">
        <v>2451.8200000000002</v>
      </c>
      <c r="G28" s="221"/>
      <c r="H28" s="222">
        <v>1967.8704000000002</v>
      </c>
    </row>
    <row r="29" spans="1:8" s="18" customFormat="1" ht="45" customHeight="1" x14ac:dyDescent="0.2">
      <c r="A29" s="41" t="s">
        <v>30</v>
      </c>
      <c r="B29" s="36" t="s">
        <v>4</v>
      </c>
      <c r="C29" s="229">
        <v>12</v>
      </c>
      <c r="D29" s="271">
        <v>0.21199999999999999</v>
      </c>
      <c r="E29" s="373">
        <v>777.2</v>
      </c>
      <c r="F29" s="471">
        <v>1977.2</v>
      </c>
      <c r="G29" s="375">
        <v>777.2</v>
      </c>
      <c r="H29" s="376">
        <v>1967.8704000000002</v>
      </c>
    </row>
    <row r="30" spans="1:8" s="7" customFormat="1" ht="14.25" thickBot="1" x14ac:dyDescent="0.25">
      <c r="A30" s="230" t="s">
        <v>283</v>
      </c>
      <c r="B30" s="164"/>
      <c r="C30" s="178" t="s">
        <v>65</v>
      </c>
      <c r="D30" s="268"/>
      <c r="E30" s="380">
        <v>0</v>
      </c>
      <c r="F30" s="388">
        <v>474.62</v>
      </c>
      <c r="G30" s="382"/>
      <c r="H30" s="255">
        <v>0</v>
      </c>
    </row>
    <row r="31" spans="1:8" s="9" customFormat="1" ht="26.25" thickBot="1" x14ac:dyDescent="0.25">
      <c r="A31" s="31" t="s">
        <v>31</v>
      </c>
      <c r="B31" s="34"/>
      <c r="C31" s="29"/>
      <c r="D31" s="266"/>
      <c r="E31" s="221"/>
      <c r="F31" s="222">
        <v>21748.440000000002</v>
      </c>
      <c r="G31" s="221"/>
      <c r="H31" s="222">
        <v>27829.34</v>
      </c>
    </row>
    <row r="32" spans="1:8" s="7" customFormat="1" ht="23.25" customHeight="1" x14ac:dyDescent="0.2">
      <c r="A32" s="41" t="s">
        <v>32</v>
      </c>
      <c r="B32" s="36" t="s">
        <v>63</v>
      </c>
      <c r="C32" s="229" t="s">
        <v>13</v>
      </c>
      <c r="D32" s="464">
        <v>9.1000000000000004E-3</v>
      </c>
      <c r="E32" s="373">
        <v>6949.1</v>
      </c>
      <c r="F32" s="471">
        <v>63.24</v>
      </c>
      <c r="G32" s="375">
        <v>0</v>
      </c>
      <c r="H32" s="376">
        <v>0</v>
      </c>
    </row>
    <row r="33" spans="1:8" s="7" customFormat="1" ht="16.5" x14ac:dyDescent="0.2">
      <c r="A33" s="136" t="s">
        <v>33</v>
      </c>
      <c r="B33" s="89"/>
      <c r="C33" s="24" t="s">
        <v>66</v>
      </c>
      <c r="D33" s="452"/>
      <c r="E33" s="380">
        <v>0</v>
      </c>
      <c r="F33" s="388">
        <v>21685.200000000001</v>
      </c>
      <c r="G33" s="382"/>
      <c r="H33" s="255">
        <v>27829.34</v>
      </c>
    </row>
    <row r="34" spans="1:8" s="7" customFormat="1" ht="14.25" thickBot="1" x14ac:dyDescent="0.25">
      <c r="A34" s="191" t="s">
        <v>234</v>
      </c>
      <c r="B34" s="35" t="s">
        <v>25</v>
      </c>
      <c r="C34" s="24"/>
      <c r="D34" s="451">
        <v>361.42</v>
      </c>
      <c r="E34" s="377">
        <v>60</v>
      </c>
      <c r="F34" s="472">
        <v>21685.200000000001</v>
      </c>
      <c r="G34" s="223">
        <v>77</v>
      </c>
      <c r="H34" s="379">
        <v>27829.34</v>
      </c>
    </row>
    <row r="35" spans="1:8" s="9" customFormat="1" ht="26.25" thickBot="1" x14ac:dyDescent="0.25">
      <c r="A35" s="123" t="s">
        <v>34</v>
      </c>
      <c r="B35" s="124"/>
      <c r="C35" s="125"/>
      <c r="D35" s="275"/>
      <c r="E35" s="221"/>
      <c r="F35" s="222">
        <v>1104.9100000000001</v>
      </c>
      <c r="G35" s="221"/>
      <c r="H35" s="222">
        <v>0</v>
      </c>
    </row>
    <row r="36" spans="1:8" s="9" customFormat="1" ht="26.25" thickBot="1" x14ac:dyDescent="0.25">
      <c r="A36" s="31" t="s">
        <v>36</v>
      </c>
      <c r="B36" s="260"/>
      <c r="C36" s="411"/>
      <c r="D36" s="412"/>
      <c r="E36" s="221"/>
      <c r="F36" s="246">
        <v>32280.66</v>
      </c>
      <c r="G36" s="221"/>
      <c r="H36" s="246">
        <v>4270.0380000000005</v>
      </c>
    </row>
    <row r="37" spans="1:8" s="7" customFormat="1" ht="24" x14ac:dyDescent="0.2">
      <c r="A37" s="126" t="s">
        <v>14</v>
      </c>
      <c r="B37" s="416" t="s">
        <v>4</v>
      </c>
      <c r="C37" s="417">
        <v>2</v>
      </c>
      <c r="D37" s="418">
        <v>0.77</v>
      </c>
      <c r="E37" s="407">
        <v>986</v>
      </c>
      <c r="F37" s="471">
        <v>1518.44</v>
      </c>
      <c r="G37" s="375">
        <f>E37</f>
        <v>986</v>
      </c>
      <c r="H37" s="376">
        <v>1518.44</v>
      </c>
    </row>
    <row r="38" spans="1:8" s="7" customFormat="1" ht="24" x14ac:dyDescent="0.2">
      <c r="A38" s="166" t="s">
        <v>257</v>
      </c>
      <c r="B38" s="15" t="s">
        <v>4</v>
      </c>
      <c r="C38" s="122">
        <v>4</v>
      </c>
      <c r="D38" s="419">
        <v>9.4E-2</v>
      </c>
      <c r="E38" s="408">
        <v>986</v>
      </c>
      <c r="F38" s="472">
        <v>370.74</v>
      </c>
      <c r="G38" s="375">
        <f>E38</f>
        <v>986</v>
      </c>
      <c r="H38" s="379">
        <v>185.36799999999999</v>
      </c>
    </row>
    <row r="39" spans="1:8" s="7" customFormat="1" ht="17.25" x14ac:dyDescent="0.2">
      <c r="A39" s="404" t="s">
        <v>33</v>
      </c>
      <c r="B39" s="89" t="s">
        <v>4</v>
      </c>
      <c r="C39" s="212" t="s">
        <v>66</v>
      </c>
      <c r="D39" s="290"/>
      <c r="E39" s="409"/>
      <c r="F39" s="255">
        <v>30391.48</v>
      </c>
      <c r="G39" s="382"/>
      <c r="H39" s="255">
        <v>2566.23</v>
      </c>
    </row>
    <row r="40" spans="1:8" s="7" customFormat="1" ht="13.5" x14ac:dyDescent="0.2">
      <c r="A40" s="405" t="s">
        <v>373</v>
      </c>
      <c r="B40" s="15" t="s">
        <v>4</v>
      </c>
      <c r="C40" s="122">
        <v>1</v>
      </c>
      <c r="D40" s="279" t="s">
        <v>464</v>
      </c>
      <c r="E40" s="408">
        <v>0</v>
      </c>
      <c r="F40" s="472">
        <v>0</v>
      </c>
      <c r="G40" s="223">
        <v>2.2000000000000002</v>
      </c>
      <c r="H40" s="379">
        <v>1162.17</v>
      </c>
    </row>
    <row r="41" spans="1:8" s="7" customFormat="1" ht="13.5" x14ac:dyDescent="0.2">
      <c r="A41" s="406" t="s">
        <v>258</v>
      </c>
      <c r="B41" s="35"/>
      <c r="C41" s="24"/>
      <c r="D41" s="290"/>
      <c r="E41" s="410">
        <v>0</v>
      </c>
      <c r="F41" s="388">
        <v>30391.48</v>
      </c>
      <c r="G41" s="382"/>
      <c r="H41" s="255">
        <v>1404.06</v>
      </c>
    </row>
    <row r="42" spans="1:8" s="7" customFormat="1" ht="14.25" thickBot="1" x14ac:dyDescent="0.25">
      <c r="A42" s="127" t="s">
        <v>361</v>
      </c>
      <c r="B42" s="477" t="s">
        <v>4</v>
      </c>
      <c r="C42" s="28"/>
      <c r="D42" s="425">
        <v>33.43</v>
      </c>
      <c r="E42" s="408">
        <v>0</v>
      </c>
      <c r="F42" s="472">
        <v>0</v>
      </c>
      <c r="G42" s="223">
        <v>42</v>
      </c>
      <c r="H42" s="379">
        <v>1404.06</v>
      </c>
    </row>
    <row r="43" spans="1:8" s="9" customFormat="1" ht="26.25" thickBot="1" x14ac:dyDescent="0.25">
      <c r="A43" s="483" t="s">
        <v>37</v>
      </c>
      <c r="B43" s="484"/>
      <c r="C43" s="485"/>
      <c r="D43" s="280"/>
      <c r="E43" s="221"/>
      <c r="F43" s="246">
        <v>251.68</v>
      </c>
      <c r="G43" s="221"/>
      <c r="H43" s="246">
        <v>251.68</v>
      </c>
    </row>
    <row r="44" spans="1:8" s="18" customFormat="1" ht="45.75" thickBot="1" x14ac:dyDescent="0.25">
      <c r="A44" s="508" t="s">
        <v>38</v>
      </c>
      <c r="B44" s="480" t="s">
        <v>4</v>
      </c>
      <c r="C44" s="481">
        <v>1</v>
      </c>
      <c r="D44" s="482">
        <v>0.52</v>
      </c>
      <c r="E44" s="373">
        <v>484</v>
      </c>
      <c r="F44" s="471">
        <v>251.68</v>
      </c>
      <c r="G44" s="375">
        <v>484</v>
      </c>
      <c r="H44" s="376">
        <v>251.68</v>
      </c>
    </row>
    <row r="45" spans="1:8" s="9" customFormat="1" ht="26.25" thickBot="1" x14ac:dyDescent="0.25">
      <c r="A45" s="131" t="s">
        <v>39</v>
      </c>
      <c r="B45" s="124"/>
      <c r="C45" s="125"/>
      <c r="D45" s="275"/>
      <c r="E45" s="221"/>
      <c r="F45" s="246">
        <v>215.42</v>
      </c>
      <c r="G45" s="221"/>
      <c r="H45" s="246">
        <v>215.4221</v>
      </c>
    </row>
    <row r="46" spans="1:8" s="7" customFormat="1" ht="37.5" customHeight="1" thickBot="1" x14ac:dyDescent="0.25">
      <c r="A46" s="41" t="s">
        <v>40</v>
      </c>
      <c r="B46" s="235" t="s">
        <v>63</v>
      </c>
      <c r="C46" s="24" t="s">
        <v>67</v>
      </c>
      <c r="D46" s="453">
        <v>3.1E-2</v>
      </c>
      <c r="E46" s="373">
        <v>6949.1</v>
      </c>
      <c r="F46" s="471">
        <v>215.42</v>
      </c>
      <c r="G46" s="375">
        <v>6949.1</v>
      </c>
      <c r="H46" s="376">
        <v>215.4221</v>
      </c>
    </row>
    <row r="47" spans="1:8" s="9" customFormat="1" ht="26.25" thickBot="1" x14ac:dyDescent="0.25">
      <c r="A47" s="131" t="s">
        <v>41</v>
      </c>
      <c r="B47" s="124"/>
      <c r="C47" s="125"/>
      <c r="D47" s="275"/>
      <c r="E47" s="221"/>
      <c r="F47" s="246">
        <v>1104.9100000000001</v>
      </c>
      <c r="G47" s="221"/>
      <c r="H47" s="246">
        <v>0</v>
      </c>
    </row>
    <row r="48" spans="1:8" s="9" customFormat="1" ht="26.25" thickBot="1" x14ac:dyDescent="0.25">
      <c r="A48" s="134" t="s">
        <v>43</v>
      </c>
      <c r="B48" s="135"/>
      <c r="C48" s="239"/>
      <c r="D48" s="454"/>
      <c r="E48" s="221"/>
      <c r="F48" s="246">
        <v>250.17</v>
      </c>
      <c r="G48" s="221"/>
      <c r="H48" s="246">
        <v>1246.0275999999999</v>
      </c>
    </row>
    <row r="49" spans="1:8" s="7" customFormat="1" ht="16.5" x14ac:dyDescent="0.2">
      <c r="A49" s="106" t="s">
        <v>44</v>
      </c>
      <c r="B49" s="36" t="s">
        <v>63</v>
      </c>
      <c r="C49" s="229"/>
      <c r="D49" s="453">
        <v>3.6000000000000004E-2</v>
      </c>
      <c r="E49" s="373">
        <v>6949.1</v>
      </c>
      <c r="F49" s="471">
        <v>250.17</v>
      </c>
      <c r="G49" s="375">
        <v>6949.1</v>
      </c>
      <c r="H49" s="376">
        <v>250.16759999999999</v>
      </c>
    </row>
    <row r="50" spans="1:8" s="7" customFormat="1" x14ac:dyDescent="0.2">
      <c r="A50" s="136" t="s">
        <v>319</v>
      </c>
      <c r="B50" s="89"/>
      <c r="C50" s="24"/>
      <c r="D50" s="453"/>
      <c r="E50" s="254"/>
      <c r="F50" s="255">
        <v>0</v>
      </c>
      <c r="G50" s="254"/>
      <c r="H50" s="255">
        <v>995.86</v>
      </c>
    </row>
    <row r="51" spans="1:8" s="7" customFormat="1" ht="14.25" thickBot="1" x14ac:dyDescent="0.25">
      <c r="A51" s="140" t="s">
        <v>401</v>
      </c>
      <c r="B51" s="130" t="s">
        <v>3</v>
      </c>
      <c r="C51" s="212">
        <v>1</v>
      </c>
      <c r="D51" s="451">
        <v>497.93</v>
      </c>
      <c r="E51" s="377">
        <v>0</v>
      </c>
      <c r="F51" s="472">
        <v>0</v>
      </c>
      <c r="G51" s="223">
        <v>2</v>
      </c>
      <c r="H51" s="379">
        <v>995.86</v>
      </c>
    </row>
    <row r="52" spans="1:8" s="9" customFormat="1" ht="26.25" thickBot="1" x14ac:dyDescent="0.25">
      <c r="A52" s="31" t="s">
        <v>45</v>
      </c>
      <c r="B52" s="34"/>
      <c r="C52" s="240"/>
      <c r="D52" s="280"/>
      <c r="E52" s="384">
        <v>63</v>
      </c>
      <c r="F52" s="199">
        <v>3017.82</v>
      </c>
      <c r="G52" s="221"/>
      <c r="H52" s="246">
        <v>4621.6052</v>
      </c>
    </row>
    <row r="53" spans="1:8" s="7" customFormat="1" ht="45.75" customHeight="1" x14ac:dyDescent="0.2">
      <c r="A53" s="112" t="s">
        <v>46</v>
      </c>
      <c r="B53" s="36" t="s">
        <v>147</v>
      </c>
      <c r="C53" s="26" t="s">
        <v>67</v>
      </c>
      <c r="D53" s="453">
        <v>4.5860000000000003</v>
      </c>
      <c r="E53" s="373">
        <v>63</v>
      </c>
      <c r="F53" s="471">
        <v>577.84</v>
      </c>
      <c r="G53" s="375">
        <v>63</v>
      </c>
      <c r="H53" s="376">
        <v>288.91800000000001</v>
      </c>
    </row>
    <row r="54" spans="1:8" s="7" customFormat="1" ht="13.5" x14ac:dyDescent="0.2">
      <c r="A54" s="142" t="s">
        <v>47</v>
      </c>
      <c r="B54" s="15"/>
      <c r="C54" s="25"/>
      <c r="D54" s="452"/>
      <c r="E54" s="377">
        <v>0</v>
      </c>
      <c r="F54" s="388">
        <v>2439.98</v>
      </c>
      <c r="G54" s="254"/>
      <c r="H54" s="255">
        <v>4332.6872000000003</v>
      </c>
    </row>
    <row r="55" spans="1:8" s="7" customFormat="1" ht="13.5" x14ac:dyDescent="0.2">
      <c r="A55" s="146" t="s">
        <v>295</v>
      </c>
      <c r="B55" s="242" t="s">
        <v>4</v>
      </c>
      <c r="C55" s="145">
        <v>1</v>
      </c>
      <c r="D55" s="451">
        <v>1072.71</v>
      </c>
      <c r="E55" s="377">
        <v>1.1000000000000001</v>
      </c>
      <c r="F55" s="472">
        <v>1179.98</v>
      </c>
      <c r="G55" s="223">
        <v>1.76</v>
      </c>
      <c r="H55" s="379">
        <v>1887.9695999999999</v>
      </c>
    </row>
    <row r="56" spans="1:8" s="7" customFormat="1" x14ac:dyDescent="0.2">
      <c r="A56" s="243" t="s">
        <v>199</v>
      </c>
      <c r="B56" s="244" t="s">
        <v>200</v>
      </c>
      <c r="C56" s="186"/>
      <c r="D56" s="282"/>
      <c r="E56" s="386"/>
      <c r="F56" s="486">
        <v>1260</v>
      </c>
      <c r="G56" s="254"/>
      <c r="H56" s="255">
        <v>2444.7199999999998</v>
      </c>
    </row>
    <row r="57" spans="1:8" ht="13.5" x14ac:dyDescent="0.2">
      <c r="A57" s="81" t="s">
        <v>420</v>
      </c>
      <c r="B57" s="42" t="s">
        <v>3</v>
      </c>
      <c r="C57" s="25"/>
      <c r="D57" s="272">
        <v>1375.16</v>
      </c>
      <c r="E57" s="377">
        <v>0</v>
      </c>
      <c r="F57" s="472">
        <v>0</v>
      </c>
      <c r="G57" s="223">
        <v>1</v>
      </c>
      <c r="H57" s="379">
        <v>812.35</v>
      </c>
    </row>
    <row r="58" spans="1:8" ht="13.5" x14ac:dyDescent="0.2">
      <c r="A58" s="63" t="s">
        <v>442</v>
      </c>
      <c r="B58" s="42" t="s">
        <v>4</v>
      </c>
      <c r="C58" s="25"/>
      <c r="D58" s="272">
        <v>841.1</v>
      </c>
      <c r="E58" s="377">
        <v>0</v>
      </c>
      <c r="F58" s="472">
        <v>0</v>
      </c>
      <c r="G58" s="223">
        <v>0.54</v>
      </c>
      <c r="H58" s="379">
        <v>454.19400000000002</v>
      </c>
    </row>
    <row r="59" spans="1:8" s="7" customFormat="1" ht="13.5" x14ac:dyDescent="0.2">
      <c r="A59" s="323" t="s">
        <v>191</v>
      </c>
      <c r="B59" s="42" t="s">
        <v>147</v>
      </c>
      <c r="C59" s="25"/>
      <c r="D59" s="272">
        <v>552.97</v>
      </c>
      <c r="E59" s="377">
        <v>0</v>
      </c>
      <c r="F59" s="472">
        <v>0</v>
      </c>
      <c r="G59" s="223">
        <v>1</v>
      </c>
      <c r="H59" s="379">
        <v>552.97</v>
      </c>
    </row>
    <row r="60" spans="1:8" s="7" customFormat="1" ht="13.5" x14ac:dyDescent="0.2">
      <c r="A60" s="211" t="s">
        <v>367</v>
      </c>
      <c r="B60" s="42" t="s">
        <v>3</v>
      </c>
      <c r="C60" s="25"/>
      <c r="D60" s="272">
        <v>73.75</v>
      </c>
      <c r="E60" s="377">
        <v>0</v>
      </c>
      <c r="F60" s="472">
        <v>0</v>
      </c>
      <c r="G60" s="223">
        <v>5</v>
      </c>
      <c r="H60" s="379">
        <v>368.75</v>
      </c>
    </row>
    <row r="61" spans="1:8" s="7" customFormat="1" ht="14.25" thickBot="1" x14ac:dyDescent="0.25">
      <c r="A61" s="100" t="s">
        <v>453</v>
      </c>
      <c r="B61" s="54" t="s">
        <v>4</v>
      </c>
      <c r="C61" s="25"/>
      <c r="D61" s="272">
        <v>246.59</v>
      </c>
      <c r="E61" s="377">
        <v>0</v>
      </c>
      <c r="F61" s="472">
        <v>0</v>
      </c>
      <c r="G61" s="223">
        <v>1.04</v>
      </c>
      <c r="H61" s="379">
        <v>256.45359999999999</v>
      </c>
    </row>
    <row r="62" spans="1:8" s="9" customFormat="1" ht="26.25" customHeight="1" thickBot="1" x14ac:dyDescent="0.25">
      <c r="A62" s="523" t="s">
        <v>48</v>
      </c>
      <c r="B62" s="524"/>
      <c r="C62" s="524"/>
      <c r="D62" s="525"/>
      <c r="E62" s="221"/>
      <c r="F62" s="246">
        <v>629078.23</v>
      </c>
      <c r="G62" s="221"/>
      <c r="H62" s="246">
        <v>734528.77899999998</v>
      </c>
    </row>
    <row r="63" spans="1:8" s="116" customFormat="1" ht="26.25" thickBot="1" x14ac:dyDescent="0.25">
      <c r="A63" s="324" t="s">
        <v>49</v>
      </c>
      <c r="B63" s="426"/>
      <c r="C63" s="427"/>
      <c r="D63" s="456"/>
      <c r="E63" s="198">
        <v>3</v>
      </c>
      <c r="F63" s="199">
        <v>184133.91</v>
      </c>
      <c r="G63" s="94">
        <v>3</v>
      </c>
      <c r="H63" s="246">
        <v>183386.74</v>
      </c>
    </row>
    <row r="64" spans="1:8" s="9" customFormat="1" ht="26.25" thickBot="1" x14ac:dyDescent="0.25">
      <c r="A64" s="131" t="s">
        <v>212</v>
      </c>
      <c r="B64" s="124"/>
      <c r="C64" s="125"/>
      <c r="D64" s="275"/>
      <c r="E64" s="198">
        <v>0</v>
      </c>
      <c r="F64" s="199">
        <v>15243.42</v>
      </c>
      <c r="G64" s="221"/>
      <c r="H64" s="246">
        <v>4386.3600000000006</v>
      </c>
    </row>
    <row r="65" spans="1:8" s="7" customFormat="1" ht="16.5" customHeight="1" x14ac:dyDescent="0.2">
      <c r="A65" s="137" t="s">
        <v>213</v>
      </c>
      <c r="B65" s="141" t="s">
        <v>445</v>
      </c>
      <c r="C65" s="111">
        <v>3</v>
      </c>
      <c r="D65" s="451">
        <v>37.21</v>
      </c>
      <c r="E65" s="373">
        <v>120</v>
      </c>
      <c r="F65" s="471">
        <v>13393.8</v>
      </c>
      <c r="G65" s="375">
        <v>156</v>
      </c>
      <c r="H65" s="376">
        <v>4796.38</v>
      </c>
    </row>
    <row r="66" spans="1:8" s="7" customFormat="1" ht="13.5" x14ac:dyDescent="0.2">
      <c r="A66" s="149" t="s">
        <v>47</v>
      </c>
      <c r="B66" s="141"/>
      <c r="C66" s="150"/>
      <c r="D66" s="452"/>
      <c r="E66" s="377">
        <v>0</v>
      </c>
      <c r="F66" s="388">
        <v>1849.62</v>
      </c>
      <c r="G66" s="254"/>
      <c r="H66" s="379">
        <v>-410.02</v>
      </c>
    </row>
    <row r="67" spans="1:8" s="7" customFormat="1" ht="13.5" x14ac:dyDescent="0.2">
      <c r="A67" s="139" t="s">
        <v>50</v>
      </c>
      <c r="B67" s="141" t="s">
        <v>284</v>
      </c>
      <c r="C67" s="247">
        <v>1</v>
      </c>
      <c r="D67" s="451">
        <v>61.65</v>
      </c>
      <c r="E67" s="377">
        <v>30</v>
      </c>
      <c r="F67" s="472">
        <v>1849.62</v>
      </c>
      <c r="G67" s="223">
        <v>0</v>
      </c>
      <c r="H67" s="379">
        <v>0</v>
      </c>
    </row>
    <row r="68" spans="1:8" s="7" customFormat="1" ht="18" thickBot="1" x14ac:dyDescent="0.25">
      <c r="A68" s="139" t="s">
        <v>447</v>
      </c>
      <c r="B68" s="141" t="s">
        <v>297</v>
      </c>
      <c r="C68" s="248" t="s">
        <v>68</v>
      </c>
      <c r="D68" s="268"/>
      <c r="E68" s="383">
        <v>0</v>
      </c>
      <c r="F68" s="474">
        <v>0</v>
      </c>
      <c r="G68" s="390">
        <v>0</v>
      </c>
      <c r="H68" s="391">
        <v>-410.02</v>
      </c>
    </row>
    <row r="69" spans="1:8" s="9" customFormat="1" ht="26.25" customHeight="1" thickBot="1" x14ac:dyDescent="0.25">
      <c r="A69" s="31" t="s">
        <v>51</v>
      </c>
      <c r="B69" s="38"/>
      <c r="C69" s="49"/>
      <c r="D69" s="284"/>
      <c r="E69" s="392"/>
      <c r="F69" s="393">
        <v>99450.85</v>
      </c>
      <c r="G69" s="392"/>
      <c r="H69" s="393">
        <v>199409.84300000002</v>
      </c>
    </row>
    <row r="70" spans="1:8" s="7" customFormat="1" ht="33.75" x14ac:dyDescent="0.2">
      <c r="A70" s="151" t="s">
        <v>52</v>
      </c>
      <c r="B70" s="36"/>
      <c r="C70" s="32"/>
      <c r="D70" s="268"/>
      <c r="E70" s="373">
        <v>0</v>
      </c>
      <c r="F70" s="450">
        <v>16847.59</v>
      </c>
      <c r="G70" s="443"/>
      <c r="H70" s="444">
        <v>8203.9719999999998</v>
      </c>
    </row>
    <row r="71" spans="1:8" s="7" customFormat="1" ht="13.5" x14ac:dyDescent="0.2">
      <c r="A71" s="68" t="s">
        <v>15</v>
      </c>
      <c r="B71" s="15" t="s">
        <v>4</v>
      </c>
      <c r="C71" s="145">
        <v>1</v>
      </c>
      <c r="D71" s="285">
        <v>1.24</v>
      </c>
      <c r="E71" s="377">
        <v>6949.1</v>
      </c>
      <c r="F71" s="472">
        <v>8616.8799999999992</v>
      </c>
      <c r="G71" s="223">
        <v>0</v>
      </c>
      <c r="H71" s="379">
        <v>0</v>
      </c>
    </row>
    <row r="72" spans="1:8" s="18" customFormat="1" ht="13.5" x14ac:dyDescent="0.2">
      <c r="A72" s="69" t="s">
        <v>16</v>
      </c>
      <c r="B72" s="56" t="s">
        <v>4</v>
      </c>
      <c r="C72" s="111">
        <v>12</v>
      </c>
      <c r="D72" s="285">
        <v>0.51</v>
      </c>
      <c r="E72" s="377">
        <v>777.2</v>
      </c>
      <c r="F72" s="472">
        <v>4756.46</v>
      </c>
      <c r="G72" s="223">
        <v>777.2</v>
      </c>
      <c r="H72" s="379">
        <v>4748.692</v>
      </c>
    </row>
    <row r="73" spans="1:8" s="18" customFormat="1" ht="13.5" x14ac:dyDescent="0.2">
      <c r="A73" s="70" t="s">
        <v>17</v>
      </c>
      <c r="B73" s="56" t="s">
        <v>18</v>
      </c>
      <c r="C73" s="111">
        <v>12</v>
      </c>
      <c r="D73" s="285">
        <v>72.38</v>
      </c>
      <c r="E73" s="377">
        <v>4</v>
      </c>
      <c r="F73" s="472">
        <v>3474.24</v>
      </c>
      <c r="G73" s="223">
        <v>4</v>
      </c>
      <c r="H73" s="379">
        <v>3455.2799999999997</v>
      </c>
    </row>
    <row r="74" spans="1:8" s="7" customFormat="1" ht="13.5" x14ac:dyDescent="0.2">
      <c r="A74" s="249" t="s">
        <v>47</v>
      </c>
      <c r="B74" s="250"/>
      <c r="C74" s="150"/>
      <c r="D74" s="268"/>
      <c r="E74" s="377">
        <v>0</v>
      </c>
      <c r="F74" s="388">
        <v>32628.22</v>
      </c>
      <c r="G74" s="251"/>
      <c r="H74" s="252">
        <v>140199.31</v>
      </c>
    </row>
    <row r="75" spans="1:8" s="7" customFormat="1" ht="13.5" x14ac:dyDescent="0.2">
      <c r="A75" s="155" t="s">
        <v>345</v>
      </c>
      <c r="B75" s="141"/>
      <c r="C75" s="165"/>
      <c r="D75" s="458"/>
      <c r="E75" s="377"/>
      <c r="F75" s="388">
        <v>9279.24</v>
      </c>
      <c r="G75" s="223">
        <v>0</v>
      </c>
      <c r="H75" s="255">
        <f>H76</f>
        <v>6186.16</v>
      </c>
    </row>
    <row r="76" spans="1:8" s="7" customFormat="1" ht="13.5" x14ac:dyDescent="0.2">
      <c r="A76" s="157" t="s">
        <v>255</v>
      </c>
      <c r="B76" s="141" t="s">
        <v>3</v>
      </c>
      <c r="C76" s="165">
        <v>1</v>
      </c>
      <c r="D76" s="457">
        <v>773.27</v>
      </c>
      <c r="E76" s="377">
        <v>12</v>
      </c>
      <c r="F76" s="472">
        <v>9279.24</v>
      </c>
      <c r="G76" s="223">
        <v>8</v>
      </c>
      <c r="H76" s="379">
        <v>6186.16</v>
      </c>
    </row>
    <row r="77" spans="1:8" s="7" customFormat="1" x14ac:dyDescent="0.2">
      <c r="A77" s="160" t="s">
        <v>225</v>
      </c>
      <c r="B77" s="54"/>
      <c r="C77" s="33"/>
      <c r="D77" s="458">
        <v>0.28000000000000003</v>
      </c>
      <c r="E77" s="395">
        <v>6949.1</v>
      </c>
      <c r="F77" s="388">
        <v>23348.98</v>
      </c>
      <c r="G77" s="254"/>
      <c r="H77" s="255">
        <v>134013.15</v>
      </c>
    </row>
    <row r="78" spans="1:8" s="7" customFormat="1" ht="13.5" x14ac:dyDescent="0.2">
      <c r="A78" s="327" t="s">
        <v>238</v>
      </c>
      <c r="B78" s="42" t="s">
        <v>3</v>
      </c>
      <c r="C78" s="84">
        <v>1</v>
      </c>
      <c r="D78" s="291">
        <v>661.34</v>
      </c>
      <c r="E78" s="377">
        <v>0</v>
      </c>
      <c r="F78" s="472">
        <v>0</v>
      </c>
      <c r="G78" s="223">
        <v>11</v>
      </c>
      <c r="H78" s="379">
        <v>7274.7400000000007</v>
      </c>
    </row>
    <row r="79" spans="1:8" s="7" customFormat="1" ht="13.5" x14ac:dyDescent="0.2">
      <c r="A79" s="329" t="s">
        <v>239</v>
      </c>
      <c r="B79" s="42" t="s">
        <v>3</v>
      </c>
      <c r="C79" s="84">
        <v>1</v>
      </c>
      <c r="D79" s="291">
        <v>858.74</v>
      </c>
      <c r="E79" s="377">
        <v>0</v>
      </c>
      <c r="F79" s="472">
        <v>0</v>
      </c>
      <c r="G79" s="223">
        <v>22</v>
      </c>
      <c r="H79" s="379">
        <v>18892.28</v>
      </c>
    </row>
    <row r="80" spans="1:8" s="7" customFormat="1" ht="13.5" x14ac:dyDescent="0.2">
      <c r="A80" s="330" t="s">
        <v>240</v>
      </c>
      <c r="B80" s="98" t="s">
        <v>3</v>
      </c>
      <c r="C80" s="84">
        <v>1</v>
      </c>
      <c r="D80" s="291">
        <v>1268.58</v>
      </c>
      <c r="E80" s="377">
        <v>0</v>
      </c>
      <c r="F80" s="472">
        <v>0</v>
      </c>
      <c r="G80" s="223">
        <v>10</v>
      </c>
      <c r="H80" s="379">
        <v>12685.8</v>
      </c>
    </row>
    <row r="81" spans="1:8" s="7" customFormat="1" ht="13.5" x14ac:dyDescent="0.2">
      <c r="A81" s="335" t="s">
        <v>244</v>
      </c>
      <c r="B81" s="59" t="s">
        <v>3</v>
      </c>
      <c r="C81" s="24">
        <v>1</v>
      </c>
      <c r="D81" s="291">
        <v>1509.82</v>
      </c>
      <c r="E81" s="377">
        <v>0</v>
      </c>
      <c r="F81" s="472">
        <v>0</v>
      </c>
      <c r="G81" s="223">
        <v>4</v>
      </c>
      <c r="H81" s="379">
        <v>6039.28</v>
      </c>
    </row>
    <row r="82" spans="1:8" s="13" customFormat="1" ht="13.5" x14ac:dyDescent="0.2">
      <c r="A82" s="337" t="s">
        <v>321</v>
      </c>
      <c r="B82" s="53" t="s">
        <v>185</v>
      </c>
      <c r="C82" s="33"/>
      <c r="D82" s="272">
        <v>183.3</v>
      </c>
      <c r="E82" s="377">
        <v>0</v>
      </c>
      <c r="F82" s="472">
        <v>0</v>
      </c>
      <c r="G82" s="223">
        <v>416</v>
      </c>
      <c r="H82" s="379">
        <v>74172.5</v>
      </c>
    </row>
    <row r="83" spans="1:8" s="13" customFormat="1" ht="13.5" x14ac:dyDescent="0.2">
      <c r="A83" s="338" t="s">
        <v>164</v>
      </c>
      <c r="B83" s="105" t="s">
        <v>3</v>
      </c>
      <c r="C83" s="33"/>
      <c r="D83" s="272">
        <v>719.12</v>
      </c>
      <c r="E83" s="377">
        <v>0</v>
      </c>
      <c r="F83" s="472">
        <v>0</v>
      </c>
      <c r="G83" s="223">
        <v>1</v>
      </c>
      <c r="H83" s="379">
        <v>719.12</v>
      </c>
    </row>
    <row r="84" spans="1:8" s="13" customFormat="1" ht="13.5" x14ac:dyDescent="0.2">
      <c r="A84" s="338" t="s">
        <v>165</v>
      </c>
      <c r="B84" s="105" t="s">
        <v>3</v>
      </c>
      <c r="C84" s="33"/>
      <c r="D84" s="272">
        <v>62.48</v>
      </c>
      <c r="E84" s="377">
        <v>0</v>
      </c>
      <c r="F84" s="472">
        <v>0</v>
      </c>
      <c r="G84" s="223">
        <v>9</v>
      </c>
      <c r="H84" s="379">
        <v>562.31999999999994</v>
      </c>
    </row>
    <row r="85" spans="1:8" s="13" customFormat="1" ht="13.5" x14ac:dyDescent="0.2">
      <c r="A85" s="338" t="s">
        <v>166</v>
      </c>
      <c r="B85" s="105" t="s">
        <v>3</v>
      </c>
      <c r="C85" s="33"/>
      <c r="D85" s="272">
        <v>69.62</v>
      </c>
      <c r="E85" s="377">
        <v>0</v>
      </c>
      <c r="F85" s="472">
        <v>0</v>
      </c>
      <c r="G85" s="223">
        <v>16</v>
      </c>
      <c r="H85" s="379">
        <v>1113.92</v>
      </c>
    </row>
    <row r="86" spans="1:8" s="13" customFormat="1" ht="13.5" x14ac:dyDescent="0.2">
      <c r="A86" s="341" t="s">
        <v>170</v>
      </c>
      <c r="B86" s="35" t="s">
        <v>3</v>
      </c>
      <c r="C86" s="33"/>
      <c r="D86" s="272">
        <v>77.900000000000006</v>
      </c>
      <c r="E86" s="377">
        <v>0</v>
      </c>
      <c r="F86" s="472">
        <v>0</v>
      </c>
      <c r="G86" s="223">
        <v>11</v>
      </c>
      <c r="H86" s="379">
        <v>856.90000000000009</v>
      </c>
    </row>
    <row r="87" spans="1:8" s="13" customFormat="1" ht="13.5" x14ac:dyDescent="0.2">
      <c r="A87" s="328" t="s">
        <v>174</v>
      </c>
      <c r="B87" s="35" t="s">
        <v>3</v>
      </c>
      <c r="C87" s="33"/>
      <c r="D87" s="272">
        <v>60.56</v>
      </c>
      <c r="E87" s="377">
        <v>0</v>
      </c>
      <c r="F87" s="472">
        <v>0</v>
      </c>
      <c r="G87" s="223">
        <v>12</v>
      </c>
      <c r="H87" s="379">
        <v>726.72</v>
      </c>
    </row>
    <row r="88" spans="1:8" s="13" customFormat="1" ht="13.5" x14ac:dyDescent="0.2">
      <c r="A88" s="234" t="s">
        <v>179</v>
      </c>
      <c r="B88" s="42" t="s">
        <v>147</v>
      </c>
      <c r="C88" s="33"/>
      <c r="D88" s="272">
        <v>798.97</v>
      </c>
      <c r="E88" s="377">
        <v>0</v>
      </c>
      <c r="F88" s="472">
        <v>0</v>
      </c>
      <c r="G88" s="223">
        <v>9</v>
      </c>
      <c r="H88" s="379">
        <v>7036.5300000000007</v>
      </c>
    </row>
    <row r="89" spans="1:8" s="13" customFormat="1" ht="13.5" x14ac:dyDescent="0.2">
      <c r="A89" s="320" t="s">
        <v>180</v>
      </c>
      <c r="B89" s="42" t="s">
        <v>147</v>
      </c>
      <c r="C89" s="33"/>
      <c r="D89" s="272">
        <v>413.63</v>
      </c>
      <c r="E89" s="377">
        <v>0</v>
      </c>
      <c r="F89" s="472">
        <v>0</v>
      </c>
      <c r="G89" s="223">
        <v>3</v>
      </c>
      <c r="H89" s="379">
        <v>1240.8899999999999</v>
      </c>
    </row>
    <row r="90" spans="1:8" s="13" customFormat="1" ht="13.5" x14ac:dyDescent="0.2">
      <c r="A90" s="328" t="s">
        <v>181</v>
      </c>
      <c r="B90" s="42" t="s">
        <v>147</v>
      </c>
      <c r="C90" s="33"/>
      <c r="D90" s="272">
        <v>2311.84</v>
      </c>
      <c r="E90" s="377">
        <v>0</v>
      </c>
      <c r="F90" s="472">
        <v>0</v>
      </c>
      <c r="G90" s="223">
        <v>1</v>
      </c>
      <c r="H90" s="379">
        <v>2311.84</v>
      </c>
    </row>
    <row r="91" spans="1:8" s="13" customFormat="1" ht="13.5" x14ac:dyDescent="0.2">
      <c r="A91" s="328" t="s">
        <v>183</v>
      </c>
      <c r="B91" s="42" t="s">
        <v>147</v>
      </c>
      <c r="C91" s="33"/>
      <c r="D91" s="272">
        <v>126.77</v>
      </c>
      <c r="E91" s="377">
        <v>0</v>
      </c>
      <c r="F91" s="472">
        <v>0</v>
      </c>
      <c r="G91" s="223">
        <v>3</v>
      </c>
      <c r="H91" s="379">
        <v>380.31</v>
      </c>
    </row>
    <row r="92" spans="1:8" s="13" customFormat="1" ht="36" x14ac:dyDescent="0.2">
      <c r="A92" s="106" t="s">
        <v>53</v>
      </c>
      <c r="B92" s="161" t="s">
        <v>18</v>
      </c>
      <c r="C92" s="162">
        <v>24</v>
      </c>
      <c r="D92" s="452">
        <v>62.24</v>
      </c>
      <c r="E92" s="377">
        <v>4</v>
      </c>
      <c r="F92" s="388">
        <v>5975.04</v>
      </c>
      <c r="G92" s="223">
        <v>4</v>
      </c>
      <c r="H92" s="255">
        <v>5598.7199999999993</v>
      </c>
    </row>
    <row r="93" spans="1:8" s="13" customFormat="1" x14ac:dyDescent="0.2">
      <c r="A93" s="345" t="s">
        <v>226</v>
      </c>
      <c r="B93" s="15" t="s">
        <v>18</v>
      </c>
      <c r="C93" s="33"/>
      <c r="D93" s="452">
        <v>11000</v>
      </c>
      <c r="E93" s="395">
        <v>4</v>
      </c>
      <c r="F93" s="388">
        <v>44000</v>
      </c>
      <c r="G93" s="254"/>
      <c r="H93" s="252">
        <v>45407.841000000015</v>
      </c>
    </row>
    <row r="94" spans="1:8" s="13" customFormat="1" ht="13.5" x14ac:dyDescent="0.2">
      <c r="A94" s="346" t="s">
        <v>382</v>
      </c>
      <c r="B94" s="44" t="s">
        <v>4</v>
      </c>
      <c r="C94" s="33"/>
      <c r="D94" s="272">
        <v>436.53</v>
      </c>
      <c r="E94" s="377">
        <v>0</v>
      </c>
      <c r="F94" s="472">
        <v>0</v>
      </c>
      <c r="G94" s="223">
        <v>4</v>
      </c>
      <c r="H94" s="379">
        <v>1746.12</v>
      </c>
    </row>
    <row r="95" spans="1:8" s="13" customFormat="1" ht="13.5" x14ac:dyDescent="0.2">
      <c r="A95" s="346" t="s">
        <v>451</v>
      </c>
      <c r="B95" s="42" t="s">
        <v>147</v>
      </c>
      <c r="C95" s="33"/>
      <c r="D95" s="272">
        <v>1131.42</v>
      </c>
      <c r="E95" s="377">
        <v>0</v>
      </c>
      <c r="F95" s="472">
        <v>0</v>
      </c>
      <c r="G95" s="223">
        <v>4</v>
      </c>
      <c r="H95" s="379">
        <v>4525.68</v>
      </c>
    </row>
    <row r="96" spans="1:8" s="7" customFormat="1" ht="13.5" x14ac:dyDescent="0.2">
      <c r="A96" s="347" t="s">
        <v>163</v>
      </c>
      <c r="B96" s="44" t="s">
        <v>147</v>
      </c>
      <c r="C96" s="33"/>
      <c r="D96" s="272">
        <v>79.400000000000006</v>
      </c>
      <c r="E96" s="377">
        <v>0</v>
      </c>
      <c r="F96" s="472">
        <v>0</v>
      </c>
      <c r="G96" s="223">
        <v>136</v>
      </c>
      <c r="H96" s="379">
        <v>10704.8</v>
      </c>
    </row>
    <row r="97" spans="1:8" s="7" customFormat="1" ht="13.5" x14ac:dyDescent="0.2">
      <c r="A97" s="349" t="s">
        <v>264</v>
      </c>
      <c r="B97" s="212" t="s">
        <v>4</v>
      </c>
      <c r="C97" s="212">
        <v>1</v>
      </c>
      <c r="D97" s="459">
        <v>4926.87</v>
      </c>
      <c r="E97" s="377">
        <v>0</v>
      </c>
      <c r="F97" s="472">
        <v>0</v>
      </c>
      <c r="G97" s="223">
        <v>0.89999999999999991</v>
      </c>
      <c r="H97" s="379">
        <v>3783.8609999999999</v>
      </c>
    </row>
    <row r="98" spans="1:8" s="7" customFormat="1" ht="13.5" x14ac:dyDescent="0.2">
      <c r="A98" s="327" t="s">
        <v>238</v>
      </c>
      <c r="B98" s="42" t="s">
        <v>3</v>
      </c>
      <c r="C98" s="84">
        <v>1</v>
      </c>
      <c r="D98" s="291">
        <v>661.34</v>
      </c>
      <c r="E98" s="377">
        <v>0</v>
      </c>
      <c r="F98" s="472">
        <v>0</v>
      </c>
      <c r="G98" s="223">
        <v>20</v>
      </c>
      <c r="H98" s="379">
        <v>13226.800000000001</v>
      </c>
    </row>
    <row r="99" spans="1:8" s="7" customFormat="1" ht="13.5" x14ac:dyDescent="0.2">
      <c r="A99" s="330" t="s">
        <v>240</v>
      </c>
      <c r="B99" s="98" t="s">
        <v>3</v>
      </c>
      <c r="C99" s="84">
        <v>1</v>
      </c>
      <c r="D99" s="291">
        <v>1268.58</v>
      </c>
      <c r="E99" s="377">
        <v>0</v>
      </c>
      <c r="F99" s="472">
        <v>0</v>
      </c>
      <c r="G99" s="223">
        <v>5</v>
      </c>
      <c r="H99" s="379">
        <v>6342.9</v>
      </c>
    </row>
    <row r="100" spans="1:8" s="7" customFormat="1" ht="13.5" x14ac:dyDescent="0.2">
      <c r="A100" s="328" t="s">
        <v>167</v>
      </c>
      <c r="B100" s="35" t="s">
        <v>3</v>
      </c>
      <c r="C100" s="33"/>
      <c r="D100" s="272">
        <v>87.98</v>
      </c>
      <c r="E100" s="377">
        <v>0</v>
      </c>
      <c r="F100" s="472">
        <v>0</v>
      </c>
      <c r="G100" s="223">
        <v>1</v>
      </c>
      <c r="H100" s="379">
        <v>87.98</v>
      </c>
    </row>
    <row r="101" spans="1:8" s="7" customFormat="1" ht="13.5" x14ac:dyDescent="0.2">
      <c r="A101" s="333" t="s">
        <v>177</v>
      </c>
      <c r="B101" s="53" t="s">
        <v>147</v>
      </c>
      <c r="C101" s="33"/>
      <c r="D101" s="272">
        <v>65.760000000000005</v>
      </c>
      <c r="E101" s="377">
        <v>0</v>
      </c>
      <c r="F101" s="472">
        <v>0</v>
      </c>
      <c r="G101" s="223">
        <v>1</v>
      </c>
      <c r="H101" s="379">
        <v>65.760000000000005</v>
      </c>
    </row>
    <row r="102" spans="1:8" s="7" customFormat="1" ht="13.5" x14ac:dyDescent="0.2">
      <c r="A102" s="234" t="s">
        <v>179</v>
      </c>
      <c r="B102" s="42" t="s">
        <v>147</v>
      </c>
      <c r="C102" s="33"/>
      <c r="D102" s="272">
        <v>798.97</v>
      </c>
      <c r="E102" s="377">
        <v>0</v>
      </c>
      <c r="F102" s="472">
        <v>0</v>
      </c>
      <c r="G102" s="223">
        <v>2</v>
      </c>
      <c r="H102" s="379">
        <v>1597.94</v>
      </c>
    </row>
    <row r="103" spans="1:8" s="7" customFormat="1" ht="13.5" x14ac:dyDescent="0.2">
      <c r="A103" s="328" t="s">
        <v>181</v>
      </c>
      <c r="B103" s="42" t="s">
        <v>147</v>
      </c>
      <c r="C103" s="33"/>
      <c r="D103" s="272">
        <v>1941.4</v>
      </c>
      <c r="E103" s="377">
        <v>0</v>
      </c>
      <c r="F103" s="472">
        <v>0</v>
      </c>
      <c r="G103" s="223">
        <v>1</v>
      </c>
      <c r="H103" s="379">
        <v>2311.84</v>
      </c>
    </row>
    <row r="104" spans="1:8" s="7" customFormat="1" ht="14.25" thickBot="1" x14ac:dyDescent="0.25">
      <c r="A104" s="344" t="s">
        <v>183</v>
      </c>
      <c r="B104" s="42" t="s">
        <v>147</v>
      </c>
      <c r="C104" s="33"/>
      <c r="D104" s="272">
        <v>126.77</v>
      </c>
      <c r="E104" s="377">
        <v>0</v>
      </c>
      <c r="F104" s="472">
        <v>0</v>
      </c>
      <c r="G104" s="223">
        <v>8</v>
      </c>
      <c r="H104" s="379">
        <v>1014.16</v>
      </c>
    </row>
    <row r="105" spans="1:8" s="7" customFormat="1" ht="26.25" thickBot="1" x14ac:dyDescent="0.25">
      <c r="A105" s="86" t="s">
        <v>216</v>
      </c>
      <c r="B105" s="34"/>
      <c r="C105" s="29"/>
      <c r="D105" s="295"/>
      <c r="E105" s="221"/>
      <c r="F105" s="246">
        <v>127364.92</v>
      </c>
      <c r="G105" s="221"/>
      <c r="H105" s="246">
        <v>126062.13999999998</v>
      </c>
    </row>
    <row r="106" spans="1:8" s="6" customFormat="1" ht="13.5" x14ac:dyDescent="0.2">
      <c r="A106" s="106" t="s">
        <v>348</v>
      </c>
      <c r="B106" s="167" t="s">
        <v>284</v>
      </c>
      <c r="C106" s="168">
        <v>1</v>
      </c>
      <c r="D106" s="296">
        <v>20.38</v>
      </c>
      <c r="E106" s="373">
        <v>3470</v>
      </c>
      <c r="F106" s="471">
        <v>70718.600000000006</v>
      </c>
      <c r="G106" s="375">
        <v>3470</v>
      </c>
      <c r="H106" s="376">
        <v>70718.599999999991</v>
      </c>
    </row>
    <row r="107" spans="1:8" s="10" customFormat="1" ht="13.5" x14ac:dyDescent="0.2">
      <c r="A107" s="169" t="s">
        <v>349</v>
      </c>
      <c r="B107" s="170" t="s">
        <v>137</v>
      </c>
      <c r="C107" s="150" t="s">
        <v>138</v>
      </c>
      <c r="D107" s="297" t="s">
        <v>464</v>
      </c>
      <c r="E107" s="377">
        <v>0</v>
      </c>
      <c r="F107" s="472">
        <v>22990</v>
      </c>
      <c r="G107" s="223">
        <v>1</v>
      </c>
      <c r="H107" s="379">
        <v>22990</v>
      </c>
    </row>
    <row r="108" spans="1:8" s="17" customFormat="1" ht="13.5" x14ac:dyDescent="0.2">
      <c r="A108" s="63" t="s">
        <v>54</v>
      </c>
      <c r="B108" s="171" t="s">
        <v>18</v>
      </c>
      <c r="C108" s="145">
        <v>1</v>
      </c>
      <c r="D108" s="457">
        <v>868.52</v>
      </c>
      <c r="E108" s="377">
        <v>4</v>
      </c>
      <c r="F108" s="472">
        <v>3474.08</v>
      </c>
      <c r="G108" s="223">
        <v>3</v>
      </c>
      <c r="H108" s="379">
        <v>2605.56</v>
      </c>
    </row>
    <row r="109" spans="1:8" s="6" customFormat="1" ht="13.5" x14ac:dyDescent="0.2">
      <c r="A109" s="55" t="s">
        <v>350</v>
      </c>
      <c r="B109" s="171" t="s">
        <v>18</v>
      </c>
      <c r="C109" s="145">
        <v>1</v>
      </c>
      <c r="D109" s="298">
        <v>434.26</v>
      </c>
      <c r="E109" s="377">
        <v>4</v>
      </c>
      <c r="F109" s="472">
        <v>1737.04</v>
      </c>
      <c r="G109" s="223">
        <v>4</v>
      </c>
      <c r="H109" s="379">
        <v>1737.04</v>
      </c>
    </row>
    <row r="110" spans="1:8" s="7" customFormat="1" ht="13.5" x14ac:dyDescent="0.2">
      <c r="A110" s="63" t="s">
        <v>351</v>
      </c>
      <c r="B110" s="171" t="s">
        <v>18</v>
      </c>
      <c r="C110" s="145">
        <v>1</v>
      </c>
      <c r="D110" s="298">
        <v>434.26</v>
      </c>
      <c r="E110" s="377">
        <v>4</v>
      </c>
      <c r="F110" s="472">
        <v>1737.04</v>
      </c>
      <c r="G110" s="223">
        <v>3</v>
      </c>
      <c r="H110" s="379">
        <v>1302.78</v>
      </c>
    </row>
    <row r="111" spans="1:8" s="9" customFormat="1" ht="24.75" thickBot="1" x14ac:dyDescent="0.25">
      <c r="A111" s="55" t="s">
        <v>55</v>
      </c>
      <c r="B111" s="170" t="s">
        <v>64</v>
      </c>
      <c r="C111" s="111">
        <v>1</v>
      </c>
      <c r="D111" s="299">
        <v>0.96</v>
      </c>
      <c r="E111" s="377">
        <v>27821</v>
      </c>
      <c r="F111" s="472">
        <v>26708.16</v>
      </c>
      <c r="G111" s="223">
        <v>27821</v>
      </c>
      <c r="H111" s="379">
        <v>26708.16</v>
      </c>
    </row>
    <row r="112" spans="1:8" s="13" customFormat="1" ht="26.25" thickBot="1" x14ac:dyDescent="0.25">
      <c r="A112" s="174" t="s">
        <v>303</v>
      </c>
      <c r="B112" s="67"/>
      <c r="C112" s="29"/>
      <c r="D112" s="266"/>
      <c r="E112" s="94"/>
      <c r="F112" s="246">
        <v>10401.48</v>
      </c>
      <c r="G112" s="94"/>
      <c r="H112" s="246">
        <v>11654.99</v>
      </c>
    </row>
    <row r="113" spans="1:8" s="13" customFormat="1" ht="13.5" x14ac:dyDescent="0.2">
      <c r="A113" s="106" t="s">
        <v>214</v>
      </c>
      <c r="B113" s="175" t="s">
        <v>302</v>
      </c>
      <c r="C113" s="176">
        <v>12</v>
      </c>
      <c r="D113" s="285">
        <v>700</v>
      </c>
      <c r="E113" s="373">
        <v>1</v>
      </c>
      <c r="F113" s="471">
        <v>8546.52</v>
      </c>
      <c r="G113" s="375">
        <v>1</v>
      </c>
      <c r="H113" s="376">
        <v>8280</v>
      </c>
    </row>
    <row r="114" spans="1:8" s="13" customFormat="1" ht="13.5" x14ac:dyDescent="0.2">
      <c r="A114" s="106" t="s">
        <v>215</v>
      </c>
      <c r="B114" s="177" t="s">
        <v>302</v>
      </c>
      <c r="C114" s="145">
        <v>12</v>
      </c>
      <c r="D114" s="285">
        <v>154.58000000000001</v>
      </c>
      <c r="E114" s="377">
        <v>1</v>
      </c>
      <c r="F114" s="472">
        <v>1854.96</v>
      </c>
      <c r="G114" s="223">
        <v>1</v>
      </c>
      <c r="H114" s="379">
        <v>1845.47</v>
      </c>
    </row>
    <row r="115" spans="1:8" s="13" customFormat="1" ht="14.25" thickBot="1" x14ac:dyDescent="0.25">
      <c r="A115" s="106" t="s">
        <v>413</v>
      </c>
      <c r="B115" s="172" t="s">
        <v>302</v>
      </c>
      <c r="C115" s="178">
        <v>12</v>
      </c>
      <c r="D115" s="268">
        <v>64.06</v>
      </c>
      <c r="E115" s="377">
        <v>0</v>
      </c>
      <c r="F115" s="472">
        <v>0</v>
      </c>
      <c r="G115" s="223">
        <v>2</v>
      </c>
      <c r="H115" s="379">
        <v>1529.52</v>
      </c>
    </row>
    <row r="116" spans="1:8" s="19" customFormat="1" ht="26.25" thickBot="1" x14ac:dyDescent="0.25">
      <c r="A116" s="179" t="s">
        <v>304</v>
      </c>
      <c r="B116" s="34"/>
      <c r="C116" s="29"/>
      <c r="D116" s="266"/>
      <c r="E116" s="221"/>
      <c r="F116" s="246">
        <v>34114.61</v>
      </c>
      <c r="G116" s="221"/>
      <c r="H116" s="246">
        <v>55270.322</v>
      </c>
    </row>
    <row r="117" spans="1:8" s="20" customFormat="1" ht="24" x14ac:dyDescent="0.2">
      <c r="A117" s="180" t="s">
        <v>56</v>
      </c>
      <c r="B117" s="164" t="s">
        <v>63</v>
      </c>
      <c r="C117" s="145" t="s">
        <v>21</v>
      </c>
      <c r="D117" s="300"/>
      <c r="E117" s="373">
        <v>6949.1</v>
      </c>
      <c r="F117" s="471">
        <v>16990.41</v>
      </c>
      <c r="G117" s="375">
        <v>0</v>
      </c>
      <c r="H117" s="376">
        <v>16990.41</v>
      </c>
    </row>
    <row r="118" spans="1:8" s="9" customFormat="1" ht="24" x14ac:dyDescent="0.2">
      <c r="A118" s="181" t="s">
        <v>57</v>
      </c>
      <c r="B118" s="182"/>
      <c r="C118" s="145"/>
      <c r="D118" s="300"/>
      <c r="E118" s="377">
        <v>0</v>
      </c>
      <c r="F118" s="472">
        <v>7395.46</v>
      </c>
      <c r="G118" s="254"/>
      <c r="H118" s="379">
        <v>7354.4119999999994</v>
      </c>
    </row>
    <row r="119" spans="1:8" s="9" customFormat="1" ht="13.5" x14ac:dyDescent="0.2">
      <c r="A119" s="183" t="s">
        <v>19</v>
      </c>
      <c r="B119" s="182" t="s">
        <v>69</v>
      </c>
      <c r="C119" s="145">
        <v>12</v>
      </c>
      <c r="D119" s="301">
        <v>13.03</v>
      </c>
      <c r="E119" s="377">
        <v>30</v>
      </c>
      <c r="F119" s="472">
        <v>4690.8</v>
      </c>
      <c r="G119" s="223">
        <v>30</v>
      </c>
      <c r="H119" s="379">
        <v>4665.2999999999993</v>
      </c>
    </row>
    <row r="120" spans="1:8" s="9" customFormat="1" ht="13.5" x14ac:dyDescent="0.2">
      <c r="A120" s="183" t="s">
        <v>20</v>
      </c>
      <c r="B120" s="182" t="s">
        <v>4</v>
      </c>
      <c r="C120" s="145">
        <v>12</v>
      </c>
      <c r="D120" s="301">
        <v>0.28999999999999998</v>
      </c>
      <c r="E120" s="377">
        <v>777.2</v>
      </c>
      <c r="F120" s="472">
        <v>2704.66</v>
      </c>
      <c r="G120" s="223">
        <v>777.2</v>
      </c>
      <c r="H120" s="379">
        <v>2689.1120000000001</v>
      </c>
    </row>
    <row r="121" spans="1:8" s="9" customFormat="1" ht="36" x14ac:dyDescent="0.2">
      <c r="A121" s="133" t="s">
        <v>305</v>
      </c>
      <c r="B121" s="182"/>
      <c r="C121" s="145" t="s">
        <v>306</v>
      </c>
      <c r="D121" s="300"/>
      <c r="E121" s="377">
        <v>0</v>
      </c>
      <c r="F121" s="388">
        <v>9728.74</v>
      </c>
      <c r="G121" s="254"/>
      <c r="H121" s="255">
        <v>30925.500000000004</v>
      </c>
    </row>
    <row r="122" spans="1:8" s="9" customFormat="1" ht="13.5" x14ac:dyDescent="0.2">
      <c r="A122" s="100" t="s">
        <v>148</v>
      </c>
      <c r="B122" s="59" t="s">
        <v>3</v>
      </c>
      <c r="C122" s="24"/>
      <c r="D122" s="272">
        <v>2006.5</v>
      </c>
      <c r="E122" s="377">
        <v>0</v>
      </c>
      <c r="F122" s="472">
        <v>0</v>
      </c>
      <c r="G122" s="223">
        <v>1</v>
      </c>
      <c r="H122" s="379">
        <v>2778.34</v>
      </c>
    </row>
    <row r="123" spans="1:8" s="9" customFormat="1" ht="13.5" x14ac:dyDescent="0.2">
      <c r="A123" s="210" t="s">
        <v>384</v>
      </c>
      <c r="B123" s="35" t="s">
        <v>147</v>
      </c>
      <c r="C123" s="24"/>
      <c r="D123" s="272">
        <v>58.26</v>
      </c>
      <c r="E123" s="377">
        <v>0</v>
      </c>
      <c r="F123" s="472">
        <v>0</v>
      </c>
      <c r="G123" s="223">
        <v>384</v>
      </c>
      <c r="H123" s="379">
        <v>22371.84</v>
      </c>
    </row>
    <row r="124" spans="1:8" s="9" customFormat="1" ht="13.5" x14ac:dyDescent="0.2">
      <c r="A124" s="327" t="s">
        <v>149</v>
      </c>
      <c r="B124" s="35" t="s">
        <v>3</v>
      </c>
      <c r="C124" s="24"/>
      <c r="D124" s="272">
        <v>27.69</v>
      </c>
      <c r="E124" s="377">
        <v>0</v>
      </c>
      <c r="F124" s="472">
        <v>0</v>
      </c>
      <c r="G124" s="223">
        <v>32</v>
      </c>
      <c r="H124" s="379">
        <v>886.08</v>
      </c>
    </row>
    <row r="125" spans="1:8" s="9" customFormat="1" ht="13.5" x14ac:dyDescent="0.2">
      <c r="A125" s="327" t="s">
        <v>150</v>
      </c>
      <c r="B125" s="35" t="s">
        <v>147</v>
      </c>
      <c r="C125" s="24"/>
      <c r="D125" s="272">
        <v>3335</v>
      </c>
      <c r="E125" s="377">
        <v>0</v>
      </c>
      <c r="F125" s="472">
        <v>0</v>
      </c>
      <c r="G125" s="223">
        <v>1</v>
      </c>
      <c r="H125" s="379">
        <v>3335</v>
      </c>
    </row>
    <row r="126" spans="1:8" s="9" customFormat="1" ht="14.25" thickBot="1" x14ac:dyDescent="0.25">
      <c r="A126" s="352" t="s">
        <v>463</v>
      </c>
      <c r="B126" s="35" t="s">
        <v>147</v>
      </c>
      <c r="C126" s="24"/>
      <c r="D126" s="272">
        <v>47.04</v>
      </c>
      <c r="E126" s="377">
        <v>0</v>
      </c>
      <c r="F126" s="472">
        <v>0</v>
      </c>
      <c r="G126" s="223">
        <v>33</v>
      </c>
      <c r="H126" s="379">
        <v>1554.24</v>
      </c>
    </row>
    <row r="127" spans="1:8" s="7" customFormat="1" ht="26.25" thickBot="1" x14ac:dyDescent="0.25">
      <c r="A127" s="179" t="s">
        <v>307</v>
      </c>
      <c r="B127" s="184"/>
      <c r="C127" s="185"/>
      <c r="D127" s="302"/>
      <c r="E127" s="221"/>
      <c r="F127" s="246">
        <v>26810.9</v>
      </c>
      <c r="G127" s="221"/>
      <c r="H127" s="246">
        <v>24146</v>
      </c>
    </row>
    <row r="128" spans="1:8" ht="24" x14ac:dyDescent="0.2">
      <c r="A128" s="137" t="s">
        <v>58</v>
      </c>
      <c r="B128" s="161" t="s">
        <v>63</v>
      </c>
      <c r="C128" s="186">
        <v>1</v>
      </c>
      <c r="D128" s="268" t="s">
        <v>464</v>
      </c>
      <c r="E128" s="373">
        <v>6949.1</v>
      </c>
      <c r="F128" s="471">
        <v>8810.9</v>
      </c>
      <c r="G128" s="375">
        <v>6949.1</v>
      </c>
      <c r="H128" s="376">
        <v>6146</v>
      </c>
    </row>
    <row r="129" spans="1:8" ht="14.25" thickBot="1" x14ac:dyDescent="0.25">
      <c r="A129" s="187" t="s">
        <v>308</v>
      </c>
      <c r="B129" s="182" t="s">
        <v>12</v>
      </c>
      <c r="C129" s="145">
        <v>1</v>
      </c>
      <c r="D129" s="300">
        <v>150</v>
      </c>
      <c r="E129" s="377">
        <v>120</v>
      </c>
      <c r="F129" s="472">
        <v>18000</v>
      </c>
      <c r="G129" s="223">
        <v>120</v>
      </c>
      <c r="H129" s="379">
        <v>18000</v>
      </c>
    </row>
    <row r="130" spans="1:8" s="9" customFormat="1" ht="39" thickBot="1" x14ac:dyDescent="0.25">
      <c r="A130" s="188" t="s">
        <v>309</v>
      </c>
      <c r="B130" s="189"/>
      <c r="C130" s="190"/>
      <c r="D130" s="303"/>
      <c r="E130" s="221"/>
      <c r="F130" s="246">
        <v>131558.14000000001</v>
      </c>
      <c r="G130" s="221"/>
      <c r="H130" s="246">
        <v>130212.38399999999</v>
      </c>
    </row>
    <row r="131" spans="1:8" s="9" customFormat="1" ht="36" x14ac:dyDescent="0.2">
      <c r="A131" s="191" t="s">
        <v>23</v>
      </c>
      <c r="B131" s="192" t="s">
        <v>3</v>
      </c>
      <c r="C131" s="168">
        <v>12</v>
      </c>
      <c r="D131" s="460">
        <v>3436.68</v>
      </c>
      <c r="E131" s="373">
        <v>3</v>
      </c>
      <c r="F131" s="471">
        <v>123720.44</v>
      </c>
      <c r="G131" s="375">
        <v>3</v>
      </c>
      <c r="H131" s="376">
        <v>123051.23999999999</v>
      </c>
    </row>
    <row r="132" spans="1:8" s="8" customFormat="1" ht="14.25" x14ac:dyDescent="0.2">
      <c r="A132" s="353" t="s">
        <v>22</v>
      </c>
      <c r="B132" s="193" t="s">
        <v>3</v>
      </c>
      <c r="C132" s="111">
        <v>12</v>
      </c>
      <c r="D132" s="300">
        <v>9.7040000000000006</v>
      </c>
      <c r="E132" s="377">
        <v>3</v>
      </c>
      <c r="F132" s="472">
        <v>1026</v>
      </c>
      <c r="G132" s="223">
        <v>3</v>
      </c>
      <c r="H132" s="379">
        <v>349.43400000000008</v>
      </c>
    </row>
    <row r="133" spans="1:8" s="8" customFormat="1" ht="24.75" thickBot="1" x14ac:dyDescent="0.25">
      <c r="A133" s="354" t="s">
        <v>59</v>
      </c>
      <c r="B133" s="194" t="s">
        <v>3</v>
      </c>
      <c r="C133" s="173">
        <v>1</v>
      </c>
      <c r="D133" s="301">
        <v>2270.5700000000002</v>
      </c>
      <c r="E133" s="377">
        <v>3</v>
      </c>
      <c r="F133" s="472">
        <v>6811.7</v>
      </c>
      <c r="G133" s="223">
        <v>3</v>
      </c>
      <c r="H133" s="379">
        <v>6811.7100000000009</v>
      </c>
    </row>
    <row r="134" spans="1:8" ht="21" customHeight="1" thickBot="1" x14ac:dyDescent="0.25">
      <c r="A134" s="526" t="s">
        <v>60</v>
      </c>
      <c r="B134" s="527"/>
      <c r="C134" s="527"/>
      <c r="D134" s="528"/>
      <c r="E134" s="221"/>
      <c r="F134" s="246">
        <v>409633.72</v>
      </c>
      <c r="G134" s="221"/>
      <c r="H134" s="246">
        <v>408020.57296000002</v>
      </c>
    </row>
    <row r="135" spans="1:8" s="7" customFormat="1" ht="26.25" thickBot="1" x14ac:dyDescent="0.25">
      <c r="A135" s="195" t="s">
        <v>310</v>
      </c>
      <c r="B135" s="107"/>
      <c r="C135" s="108"/>
      <c r="D135" s="305"/>
      <c r="E135" s="198">
        <v>921</v>
      </c>
      <c r="F135" s="199">
        <v>160792.21</v>
      </c>
      <c r="G135" s="221">
        <v>921</v>
      </c>
      <c r="H135" s="246">
        <v>159370.62940000001</v>
      </c>
    </row>
    <row r="136" spans="1:8" s="7" customFormat="1" ht="16.5" x14ac:dyDescent="0.2">
      <c r="A136" s="355" t="s">
        <v>218</v>
      </c>
      <c r="B136" s="61" t="s">
        <v>63</v>
      </c>
      <c r="C136" s="306" t="s">
        <v>323</v>
      </c>
      <c r="D136" s="295" t="s">
        <v>282</v>
      </c>
      <c r="E136" s="373">
        <v>6949.1</v>
      </c>
      <c r="F136" s="471">
        <v>152786.85</v>
      </c>
      <c r="G136" s="375">
        <v>6949.1</v>
      </c>
      <c r="H136" s="376">
        <v>151490.35</v>
      </c>
    </row>
    <row r="137" spans="1:8" ht="24.75" thickBot="1" x14ac:dyDescent="0.25">
      <c r="A137" s="196" t="s">
        <v>317</v>
      </c>
      <c r="B137" s="15" t="s">
        <v>63</v>
      </c>
      <c r="C137" s="87">
        <v>12</v>
      </c>
      <c r="D137" s="419">
        <v>9.6000000000000002E-2</v>
      </c>
      <c r="E137" s="377">
        <v>6949.1</v>
      </c>
      <c r="F137" s="472">
        <v>8005.36</v>
      </c>
      <c r="G137" s="223">
        <v>6949.1</v>
      </c>
      <c r="H137" s="379">
        <v>7880.2793999999994</v>
      </c>
    </row>
    <row r="138" spans="1:8" ht="51.75" thickBot="1" x14ac:dyDescent="0.25">
      <c r="A138" s="197" t="s">
        <v>311</v>
      </c>
      <c r="B138" s="60" t="s">
        <v>63</v>
      </c>
      <c r="C138" s="308" t="s">
        <v>229</v>
      </c>
      <c r="D138" s="266" t="s">
        <v>282</v>
      </c>
      <c r="E138" s="198">
        <v>3167</v>
      </c>
      <c r="F138" s="199">
        <v>190156.36</v>
      </c>
      <c r="G138" s="94">
        <v>3167</v>
      </c>
      <c r="H138" s="246">
        <v>189224.02000000002</v>
      </c>
    </row>
    <row r="139" spans="1:8" s="9" customFormat="1" ht="64.5" thickBot="1" x14ac:dyDescent="0.25">
      <c r="A139" s="200" t="s">
        <v>312</v>
      </c>
      <c r="B139" s="256" t="s">
        <v>63</v>
      </c>
      <c r="C139" s="82">
        <v>1</v>
      </c>
      <c r="D139" s="461">
        <v>3.4666666666666665E-3</v>
      </c>
      <c r="E139" s="198">
        <v>6949.1</v>
      </c>
      <c r="F139" s="199">
        <v>312.70999999999998</v>
      </c>
      <c r="G139" s="94">
        <v>6949.1</v>
      </c>
      <c r="H139" s="246">
        <v>289.08256</v>
      </c>
    </row>
    <row r="140" spans="1:8" s="10" customFormat="1" ht="39" thickBot="1" x14ac:dyDescent="0.25">
      <c r="A140" s="179" t="s">
        <v>313</v>
      </c>
      <c r="B140" s="257" t="s">
        <v>63</v>
      </c>
      <c r="C140" s="83">
        <v>12</v>
      </c>
      <c r="D140" s="310">
        <v>0.77</v>
      </c>
      <c r="E140" s="198">
        <v>6949.1</v>
      </c>
      <c r="F140" s="199">
        <v>58372.44</v>
      </c>
      <c r="G140" s="94">
        <v>6949.1</v>
      </c>
      <c r="H140" s="246">
        <v>59136.841</v>
      </c>
    </row>
    <row r="141" spans="1:8" s="7" customFormat="1" ht="16.5" thickBot="1" x14ac:dyDescent="0.25">
      <c r="A141" s="201" t="s">
        <v>61</v>
      </c>
      <c r="B141" s="202"/>
      <c r="C141" s="203"/>
      <c r="D141" s="462"/>
      <c r="E141" s="396"/>
      <c r="F141" s="397">
        <v>405271.51200000005</v>
      </c>
      <c r="G141" s="396"/>
      <c r="H141" s="397">
        <v>399225.79400000005</v>
      </c>
    </row>
    <row r="142" spans="1:8" ht="18" thickBot="1" x14ac:dyDescent="0.25">
      <c r="A142" s="109" t="s">
        <v>314</v>
      </c>
      <c r="B142" s="141" t="s">
        <v>63</v>
      </c>
      <c r="C142" s="111">
        <v>12</v>
      </c>
      <c r="D142" s="455">
        <v>4.8600000000000003</v>
      </c>
      <c r="E142" s="378">
        <v>6949.1</v>
      </c>
      <c r="F142" s="472">
        <v>405271.51200000005</v>
      </c>
      <c r="G142" s="376">
        <v>6949.1</v>
      </c>
      <c r="H142" s="376">
        <v>399225.79400000005</v>
      </c>
    </row>
    <row r="143" spans="1:8" s="7" customFormat="1" ht="15.75" thickBot="1" x14ac:dyDescent="0.25">
      <c r="A143" s="204" t="s">
        <v>247</v>
      </c>
      <c r="B143" s="62"/>
      <c r="C143" s="46"/>
      <c r="D143" s="313"/>
      <c r="E143" s="384">
        <v>0</v>
      </c>
      <c r="F143" s="475">
        <v>0</v>
      </c>
      <c r="G143" s="258"/>
      <c r="H143" s="259">
        <v>2874.5299999999997</v>
      </c>
    </row>
    <row r="144" spans="1:8" s="7" customFormat="1" ht="14.25" thickBot="1" x14ac:dyDescent="0.25">
      <c r="A144" s="47" t="s">
        <v>353</v>
      </c>
      <c r="B144" s="34"/>
      <c r="C144" s="45"/>
      <c r="D144" s="314"/>
      <c r="E144" s="384">
        <v>0</v>
      </c>
      <c r="F144" s="475">
        <v>0</v>
      </c>
      <c r="G144" s="261"/>
      <c r="H144" s="246">
        <v>2160.1</v>
      </c>
    </row>
    <row r="145" spans="1:8" s="7" customFormat="1" ht="13.5" x14ac:dyDescent="0.2">
      <c r="A145" s="205" t="s">
        <v>315</v>
      </c>
      <c r="B145" s="262" t="s">
        <v>3</v>
      </c>
      <c r="C145" s="206">
        <v>1</v>
      </c>
      <c r="D145" s="466">
        <v>1560.1</v>
      </c>
      <c r="E145" s="374">
        <v>0</v>
      </c>
      <c r="F145" s="471">
        <v>0</v>
      </c>
      <c r="G145" s="376">
        <v>1</v>
      </c>
      <c r="H145" s="376">
        <v>1560.1</v>
      </c>
    </row>
    <row r="146" spans="1:8" s="7" customFormat="1" ht="14.25" thickBot="1" x14ac:dyDescent="0.25">
      <c r="A146" s="88" t="s">
        <v>397</v>
      </c>
      <c r="B146" s="237" t="s">
        <v>147</v>
      </c>
      <c r="C146" s="37"/>
      <c r="D146" s="289">
        <v>600</v>
      </c>
      <c r="E146" s="378">
        <v>0</v>
      </c>
      <c r="F146" s="472">
        <v>0</v>
      </c>
      <c r="G146" s="376">
        <v>1</v>
      </c>
      <c r="H146" s="376">
        <v>600</v>
      </c>
    </row>
    <row r="147" spans="1:8" s="7" customFormat="1" ht="14.25" thickBot="1" x14ac:dyDescent="0.25">
      <c r="A147" s="213" t="s">
        <v>355</v>
      </c>
      <c r="B147" s="214"/>
      <c r="C147" s="316"/>
      <c r="D147" s="317"/>
      <c r="E147" s="398">
        <v>0</v>
      </c>
      <c r="F147" s="476">
        <v>0</v>
      </c>
      <c r="G147" s="264"/>
      <c r="H147" s="246">
        <v>714.43</v>
      </c>
    </row>
    <row r="148" spans="1:8" s="7" customFormat="1" ht="14.25" thickBot="1" x14ac:dyDescent="0.25">
      <c r="A148" s="215" t="s">
        <v>277</v>
      </c>
      <c r="B148" s="141" t="s">
        <v>3</v>
      </c>
      <c r="C148" s="111">
        <v>1</v>
      </c>
      <c r="D148" s="298">
        <v>714.43</v>
      </c>
      <c r="E148" s="374">
        <v>0</v>
      </c>
      <c r="F148" s="471">
        <v>0</v>
      </c>
      <c r="G148" s="376">
        <v>1</v>
      </c>
      <c r="H148" s="376">
        <v>714.43</v>
      </c>
    </row>
    <row r="149" spans="1:8" s="95" customFormat="1" ht="15.75" thickBot="1" x14ac:dyDescent="0.25">
      <c r="A149" s="217" t="s">
        <v>459</v>
      </c>
      <c r="B149" s="60"/>
      <c r="C149" s="48"/>
      <c r="D149" s="463"/>
      <c r="E149" s="27"/>
      <c r="F149" s="246">
        <v>1621458.0320000001</v>
      </c>
      <c r="G149" s="27"/>
      <c r="H149" s="246">
        <v>1585114.8960700002</v>
      </c>
    </row>
    <row r="150" spans="1:8" s="9" customFormat="1" x14ac:dyDescent="0.2">
      <c r="A150" s="10"/>
      <c r="B150" s="93"/>
      <c r="C150" s="14"/>
      <c r="D150" s="14"/>
      <c r="E150" s="14"/>
      <c r="F150" s="50"/>
      <c r="G150" s="14"/>
      <c r="H150" s="14"/>
    </row>
    <row r="151" spans="1:8" s="7" customFormat="1" x14ac:dyDescent="0.2">
      <c r="A151" s="114" t="s">
        <v>465</v>
      </c>
      <c r="B151" s="64"/>
      <c r="C151" s="14"/>
      <c r="D151" s="64"/>
      <c r="E151" s="96"/>
      <c r="F151" s="96"/>
      <c r="G151" s="96"/>
      <c r="H151" s="96"/>
    </row>
    <row r="152" spans="1:8" x14ac:dyDescent="0.2">
      <c r="A152" s="30"/>
      <c r="B152" s="80"/>
      <c r="C152" s="22"/>
    </row>
    <row r="153" spans="1:8" x14ac:dyDescent="0.2">
      <c r="A153" s="428" t="s">
        <v>466</v>
      </c>
      <c r="B153" s="80"/>
      <c r="C153" s="22"/>
      <c r="D153" s="16"/>
    </row>
    <row r="154" spans="1:8" x14ac:dyDescent="0.2">
      <c r="A154" s="30"/>
      <c r="B154" s="80"/>
      <c r="C154" s="22"/>
      <c r="D154" s="16"/>
    </row>
    <row r="155" spans="1:8" x14ac:dyDescent="0.2">
      <c r="A155" s="30"/>
      <c r="B155" s="80"/>
      <c r="C155" s="22"/>
      <c r="D155" s="16"/>
    </row>
    <row r="156" spans="1:8" s="7" customFormat="1" x14ac:dyDescent="0.2">
      <c r="A156" s="30"/>
      <c r="B156" s="80"/>
      <c r="C156" s="22"/>
      <c r="D156" s="16"/>
      <c r="E156" s="96"/>
      <c r="F156" s="96"/>
      <c r="G156" s="96"/>
      <c r="H156" s="96"/>
    </row>
    <row r="157" spans="1:8" s="7" customFormat="1" x14ac:dyDescent="0.2">
      <c r="A157" s="30"/>
      <c r="B157" s="80"/>
      <c r="C157" s="22"/>
      <c r="D157" s="16"/>
      <c r="E157" s="96"/>
      <c r="F157" s="96"/>
      <c r="G157" s="96"/>
      <c r="H157" s="96"/>
    </row>
    <row r="158" spans="1:8" s="7" customFormat="1" x14ac:dyDescent="0.2">
      <c r="A158" s="30"/>
      <c r="B158" s="80"/>
      <c r="C158" s="22"/>
      <c r="D158" s="16"/>
      <c r="E158" s="96"/>
      <c r="F158" s="96"/>
      <c r="G158" s="96"/>
      <c r="H158" s="96"/>
    </row>
    <row r="159" spans="1:8" x14ac:dyDescent="0.2">
      <c r="A159" s="30"/>
      <c r="B159" s="80"/>
      <c r="C159" s="22"/>
    </row>
    <row r="160" spans="1:8" x14ac:dyDescent="0.2">
      <c r="A160" s="30"/>
      <c r="B160" s="80"/>
      <c r="C160" s="22"/>
    </row>
    <row r="161" spans="1:8" s="7" customFormat="1" x14ac:dyDescent="0.2">
      <c r="A161" s="30"/>
      <c r="B161" s="80"/>
      <c r="C161" s="22"/>
      <c r="D161" s="64"/>
      <c r="E161" s="96"/>
      <c r="F161" s="96"/>
      <c r="G161" s="96"/>
      <c r="H161" s="96"/>
    </row>
    <row r="162" spans="1:8" s="7" customFormat="1" x14ac:dyDescent="0.2">
      <c r="A162" s="30"/>
      <c r="B162" s="80"/>
      <c r="C162" s="22"/>
      <c r="D162" s="64"/>
      <c r="E162" s="96"/>
      <c r="F162" s="96"/>
      <c r="G162" s="96"/>
      <c r="H162" s="96"/>
    </row>
    <row r="163" spans="1:8" s="7" customFormat="1" x14ac:dyDescent="0.2">
      <c r="A163" s="3"/>
      <c r="B163" s="64"/>
      <c r="C163" s="14"/>
      <c r="D163" s="64"/>
      <c r="E163" s="401"/>
      <c r="F163" s="401"/>
      <c r="G163" s="401"/>
      <c r="H163" s="401"/>
    </row>
    <row r="164" spans="1:8" s="7" customFormat="1" x14ac:dyDescent="0.2">
      <c r="A164" s="3"/>
      <c r="B164" s="64"/>
      <c r="C164" s="14"/>
      <c r="D164" s="64"/>
      <c r="E164" s="401"/>
      <c r="F164" s="401"/>
      <c r="G164" s="401"/>
      <c r="H164" s="401"/>
    </row>
    <row r="170" spans="1:8" x14ac:dyDescent="0.2">
      <c r="A170" s="5"/>
      <c r="B170" s="5"/>
      <c r="C170" s="5"/>
    </row>
    <row r="171" spans="1:8" x14ac:dyDescent="0.2">
      <c r="A171" s="5"/>
      <c r="B171" s="5"/>
      <c r="C171" s="5"/>
    </row>
    <row r="172" spans="1:8" x14ac:dyDescent="0.2">
      <c r="A172" s="5"/>
      <c r="B172" s="5"/>
      <c r="C172" s="5"/>
    </row>
    <row r="173" spans="1:8" x14ac:dyDescent="0.2">
      <c r="A173" s="5"/>
      <c r="B173" s="5"/>
      <c r="C173" s="5"/>
    </row>
    <row r="174" spans="1:8" x14ac:dyDescent="0.2">
      <c r="A174" s="5"/>
      <c r="B174" s="5"/>
      <c r="C174" s="5"/>
    </row>
    <row r="175" spans="1:8" x14ac:dyDescent="0.2">
      <c r="A175" s="5"/>
      <c r="B175" s="5"/>
      <c r="C175" s="5"/>
    </row>
    <row r="176" spans="1:8" x14ac:dyDescent="0.2">
      <c r="A176" s="5"/>
      <c r="B176" s="5"/>
      <c r="C176" s="5"/>
    </row>
    <row r="177" spans="1:4" x14ac:dyDescent="0.2">
      <c r="A177" s="5"/>
      <c r="B177" s="5"/>
      <c r="C177" s="5"/>
    </row>
    <row r="178" spans="1:4" x14ac:dyDescent="0.2">
      <c r="A178" s="5"/>
      <c r="B178" s="5"/>
      <c r="C178" s="5"/>
    </row>
    <row r="179" spans="1:4" x14ac:dyDescent="0.2">
      <c r="A179" s="5"/>
      <c r="B179" s="5"/>
      <c r="C179" s="5"/>
    </row>
    <row r="180" spans="1:4" x14ac:dyDescent="0.2">
      <c r="A180" s="5"/>
      <c r="B180" s="5"/>
      <c r="C180" s="5"/>
    </row>
    <row r="181" spans="1:4" x14ac:dyDescent="0.2">
      <c r="A181" s="5"/>
      <c r="B181" s="5"/>
      <c r="C181" s="5"/>
    </row>
    <row r="182" spans="1:4" x14ac:dyDescent="0.2">
      <c r="A182" s="5"/>
      <c r="B182" s="5"/>
      <c r="C182" s="5"/>
    </row>
    <row r="184" spans="1:4" x14ac:dyDescent="0.2">
      <c r="A184" s="5"/>
      <c r="B184" s="5"/>
      <c r="C184" s="5"/>
    </row>
    <row r="185" spans="1:4" x14ac:dyDescent="0.2">
      <c r="A185" s="5"/>
      <c r="B185" s="5"/>
      <c r="C185" s="5"/>
    </row>
    <row r="186" spans="1:4" x14ac:dyDescent="0.2">
      <c r="A186" s="5"/>
      <c r="B186" s="5"/>
      <c r="C186" s="5"/>
      <c r="D186" s="96"/>
    </row>
    <row r="187" spans="1:4" x14ac:dyDescent="0.2">
      <c r="A187" s="5"/>
      <c r="B187" s="5"/>
      <c r="C187" s="5"/>
      <c r="D187" s="96"/>
    </row>
    <row r="188" spans="1:4" x14ac:dyDescent="0.2">
      <c r="A188" s="5"/>
      <c r="B188" s="5"/>
      <c r="C188" s="5"/>
      <c r="D188" s="96"/>
    </row>
    <row r="189" spans="1:4" x14ac:dyDescent="0.2">
      <c r="A189" s="5"/>
      <c r="B189" s="5"/>
      <c r="C189" s="5"/>
      <c r="D189" s="96"/>
    </row>
    <row r="196" spans="1:4" x14ac:dyDescent="0.2">
      <c r="A196" s="5"/>
      <c r="B196" s="5"/>
      <c r="C196" s="5"/>
      <c r="D196" s="96"/>
    </row>
    <row r="197" spans="1:4" x14ac:dyDescent="0.2">
      <c r="A197" s="5"/>
      <c r="B197" s="5"/>
      <c r="C197" s="5"/>
      <c r="D197" s="96"/>
    </row>
  </sheetData>
  <mergeCells count="10">
    <mergeCell ref="A24:D24"/>
    <mergeCell ref="A62:D62"/>
    <mergeCell ref="A134:D134"/>
    <mergeCell ref="C20:C22"/>
    <mergeCell ref="E22:F22"/>
    <mergeCell ref="F3:H3"/>
    <mergeCell ref="A1:D1"/>
    <mergeCell ref="G2:H2"/>
    <mergeCell ref="E20:H20"/>
    <mergeCell ref="E21:H21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8"/>
  <sheetViews>
    <sheetView showZeros="0" topLeftCell="A148" workbookViewId="0">
      <selection activeCell="B155" sqref="B155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9.85546875" style="96" customWidth="1"/>
    <col min="6" max="6" width="12.140625" style="96" customWidth="1"/>
    <col min="7" max="7" width="13" style="96" customWidth="1"/>
    <col min="8" max="8" width="15.425781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102"/>
      <c r="F2" s="102"/>
      <c r="G2" s="519" t="s">
        <v>125</v>
      </c>
      <c r="H2" s="519"/>
    </row>
    <row r="3" spans="1:8" ht="15" x14ac:dyDescent="0.2">
      <c r="A3" s="2"/>
      <c r="B3" s="65"/>
      <c r="C3" s="22"/>
      <c r="D3" s="92"/>
      <c r="E3" s="446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71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100660.86951291515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1101815.07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1101815.07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1101815.07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1137600.3667200003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64875.572792914929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-64648.680487084901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1101118.48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1101118.48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1101118.48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1036469.7995129151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1137600.3667200003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-101130.5672070852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91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125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3.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44107.02</v>
      </c>
      <c r="G24" s="221"/>
      <c r="H24" s="222">
        <v>115890.21196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40.04</v>
      </c>
      <c r="G25" s="221"/>
      <c r="H25" s="222">
        <v>40.036360000000002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4399.6000000000004</v>
      </c>
      <c r="F26" s="471">
        <v>40.04</v>
      </c>
      <c r="G26" s="375">
        <v>4399.6000000000004</v>
      </c>
      <c r="H26" s="376">
        <v>40.036360000000002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1703.63</v>
      </c>
      <c r="G27" s="221"/>
      <c r="H27" s="222">
        <v>1223.2092000000002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483.1</v>
      </c>
      <c r="F28" s="471">
        <v>1229.01</v>
      </c>
      <c r="G28" s="375">
        <v>483.1</v>
      </c>
      <c r="H28" s="376">
        <v>1223.2092000000002</v>
      </c>
    </row>
    <row r="29" spans="1:8" s="7" customFormat="1" x14ac:dyDescent="0.2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7" customFormat="1" ht="13.5" thickBot="1" x14ac:dyDescent="0.25">
      <c r="A30" s="120" t="s">
        <v>220</v>
      </c>
      <c r="B30" s="121" t="s">
        <v>3</v>
      </c>
      <c r="C30" s="122">
        <v>1</v>
      </c>
      <c r="D30" s="451">
        <v>474.62</v>
      </c>
      <c r="E30" s="495">
        <v>1</v>
      </c>
      <c r="F30" s="472">
        <v>474.62</v>
      </c>
      <c r="G30" s="223">
        <v>0</v>
      </c>
      <c r="H30" s="379">
        <v>0</v>
      </c>
    </row>
    <row r="31" spans="1:8" s="9" customFormat="1" ht="26.25" thickBot="1" x14ac:dyDescent="0.25">
      <c r="A31" s="31" t="s">
        <v>31</v>
      </c>
      <c r="B31" s="34"/>
      <c r="C31" s="29"/>
      <c r="D31" s="266"/>
      <c r="E31" s="221"/>
      <c r="F31" s="222">
        <v>10882.640000000001</v>
      </c>
      <c r="G31" s="221"/>
      <c r="H31" s="222">
        <v>0</v>
      </c>
    </row>
    <row r="32" spans="1:8" s="7" customFormat="1" ht="36.75" customHeight="1" x14ac:dyDescent="0.2">
      <c r="A32" s="41" t="s">
        <v>32</v>
      </c>
      <c r="B32" s="36" t="s">
        <v>63</v>
      </c>
      <c r="C32" s="229" t="s">
        <v>13</v>
      </c>
      <c r="D32" s="464">
        <v>9.1000000000000004E-3</v>
      </c>
      <c r="E32" s="494">
        <v>4399.6000000000004</v>
      </c>
      <c r="F32" s="471">
        <v>40.04</v>
      </c>
      <c r="G32" s="375">
        <v>0</v>
      </c>
      <c r="H32" s="376">
        <v>0</v>
      </c>
    </row>
    <row r="33" spans="1:8" s="7" customFormat="1" ht="16.5" x14ac:dyDescent="0.2">
      <c r="A33" s="136" t="s">
        <v>33</v>
      </c>
      <c r="B33" s="89"/>
      <c r="C33" s="24" t="s">
        <v>66</v>
      </c>
      <c r="D33" s="452"/>
      <c r="E33" s="395">
        <v>0</v>
      </c>
      <c r="F33" s="388">
        <v>10842.6</v>
      </c>
      <c r="G33" s="382"/>
      <c r="H33" s="255">
        <v>0</v>
      </c>
    </row>
    <row r="34" spans="1:8" s="7" customFormat="1" ht="13.5" thickBot="1" x14ac:dyDescent="0.25">
      <c r="A34" s="191" t="s">
        <v>234</v>
      </c>
      <c r="B34" s="35" t="s">
        <v>25</v>
      </c>
      <c r="C34" s="24"/>
      <c r="D34" s="451">
        <v>361.42</v>
      </c>
      <c r="E34" s="495">
        <v>30</v>
      </c>
      <c r="F34" s="472">
        <v>10842.6</v>
      </c>
      <c r="G34" s="223">
        <v>0</v>
      </c>
      <c r="H34" s="379">
        <v>0</v>
      </c>
    </row>
    <row r="35" spans="1:8" s="9" customFormat="1" ht="26.25" thickBot="1" x14ac:dyDescent="0.25">
      <c r="A35" s="123" t="s">
        <v>34</v>
      </c>
      <c r="B35" s="124"/>
      <c r="C35" s="125"/>
      <c r="D35" s="275"/>
      <c r="E35" s="221"/>
      <c r="F35" s="222">
        <v>699.54</v>
      </c>
      <c r="G35" s="221"/>
      <c r="H35" s="222">
        <v>0</v>
      </c>
    </row>
    <row r="36" spans="1:8" s="7" customFormat="1" ht="46.5" customHeight="1" thickBot="1" x14ac:dyDescent="0.25">
      <c r="A36" s="41" t="s">
        <v>35</v>
      </c>
      <c r="B36" s="36" t="s">
        <v>63</v>
      </c>
      <c r="C36" s="229" t="s">
        <v>13</v>
      </c>
      <c r="D36" s="453">
        <v>0.159</v>
      </c>
      <c r="E36" s="494">
        <v>4399.6000000000004</v>
      </c>
      <c r="F36" s="471">
        <v>699.54</v>
      </c>
      <c r="G36" s="375">
        <v>0</v>
      </c>
      <c r="H36" s="376">
        <v>0</v>
      </c>
    </row>
    <row r="37" spans="1:8" s="9" customFormat="1" ht="26.25" thickBot="1" x14ac:dyDescent="0.25">
      <c r="A37" s="31" t="s">
        <v>36</v>
      </c>
      <c r="B37" s="260"/>
      <c r="C37" s="411"/>
      <c r="D37" s="412"/>
      <c r="E37" s="221"/>
      <c r="F37" s="246">
        <v>18489.060000000001</v>
      </c>
      <c r="G37" s="221"/>
      <c r="H37" s="246">
        <v>1082.7648000000002</v>
      </c>
    </row>
    <row r="38" spans="1:8" s="7" customFormat="1" ht="24" x14ac:dyDescent="0.2">
      <c r="A38" s="126" t="s">
        <v>14</v>
      </c>
      <c r="B38" s="416" t="s">
        <v>4</v>
      </c>
      <c r="C38" s="417">
        <v>2</v>
      </c>
      <c r="D38" s="418">
        <v>0.77</v>
      </c>
      <c r="E38" s="496">
        <v>626.6</v>
      </c>
      <c r="F38" s="471">
        <v>964.96</v>
      </c>
      <c r="G38" s="375">
        <f>E38</f>
        <v>626.6</v>
      </c>
      <c r="H38" s="376">
        <v>964.96400000000006</v>
      </c>
    </row>
    <row r="39" spans="1:8" s="7" customFormat="1" ht="24" x14ac:dyDescent="0.2">
      <c r="A39" s="166" t="s">
        <v>257</v>
      </c>
      <c r="B39" s="15" t="s">
        <v>4</v>
      </c>
      <c r="C39" s="122">
        <v>4</v>
      </c>
      <c r="D39" s="419">
        <v>9.4E-2</v>
      </c>
      <c r="E39" s="497">
        <v>626.6</v>
      </c>
      <c r="F39" s="472">
        <v>235.6</v>
      </c>
      <c r="G39" s="375">
        <f>E39</f>
        <v>626.6</v>
      </c>
      <c r="H39" s="379">
        <v>117.80080000000001</v>
      </c>
    </row>
    <row r="40" spans="1:8" s="7" customFormat="1" ht="17.25" x14ac:dyDescent="0.2">
      <c r="A40" s="404" t="s">
        <v>33</v>
      </c>
      <c r="B40" s="89" t="s">
        <v>4</v>
      </c>
      <c r="C40" s="212" t="s">
        <v>66</v>
      </c>
      <c r="D40" s="290"/>
      <c r="E40" s="409"/>
      <c r="F40" s="255">
        <v>17288.5</v>
      </c>
      <c r="G40" s="382"/>
      <c r="H40" s="255">
        <v>0</v>
      </c>
    </row>
    <row r="41" spans="1:8" s="7" customFormat="1" ht="13.5" thickBot="1" x14ac:dyDescent="0.25">
      <c r="A41" s="406" t="s">
        <v>258</v>
      </c>
      <c r="B41" s="35"/>
      <c r="C41" s="24"/>
      <c r="D41" s="290"/>
      <c r="E41" s="498">
        <v>0</v>
      </c>
      <c r="F41" s="388">
        <v>17288.5</v>
      </c>
      <c r="G41" s="382"/>
      <c r="H41" s="255">
        <v>0</v>
      </c>
    </row>
    <row r="42" spans="1:8" s="9" customFormat="1" ht="26.25" thickBot="1" x14ac:dyDescent="0.25">
      <c r="A42" s="123" t="s">
        <v>37</v>
      </c>
      <c r="B42" s="413"/>
      <c r="C42" s="414"/>
      <c r="D42" s="415"/>
      <c r="E42" s="221"/>
      <c r="F42" s="246">
        <v>171.55</v>
      </c>
      <c r="G42" s="221"/>
      <c r="H42" s="246">
        <v>171.548</v>
      </c>
    </row>
    <row r="43" spans="1:8" s="18" customFormat="1" ht="48.75" thickBot="1" x14ac:dyDescent="0.25">
      <c r="A43" s="233" t="s">
        <v>38</v>
      </c>
      <c r="B43" s="121" t="s">
        <v>4</v>
      </c>
      <c r="C43" s="122">
        <v>1</v>
      </c>
      <c r="D43" s="453">
        <v>0.52</v>
      </c>
      <c r="E43" s="494">
        <v>329.9</v>
      </c>
      <c r="F43" s="471">
        <v>171.55</v>
      </c>
      <c r="G43" s="375">
        <v>329.9</v>
      </c>
      <c r="H43" s="376">
        <v>171.548</v>
      </c>
    </row>
    <row r="44" spans="1:8" s="9" customFormat="1" ht="26.25" thickBot="1" x14ac:dyDescent="0.25">
      <c r="A44" s="131" t="s">
        <v>39</v>
      </c>
      <c r="B44" s="124"/>
      <c r="C44" s="125"/>
      <c r="D44" s="275"/>
      <c r="E44" s="221"/>
      <c r="F44" s="246">
        <v>136.38999999999999</v>
      </c>
      <c r="G44" s="221"/>
      <c r="H44" s="246">
        <v>722.84760000000006</v>
      </c>
    </row>
    <row r="45" spans="1:8" s="7" customFormat="1" ht="67.5" x14ac:dyDescent="0.2">
      <c r="A45" s="41" t="s">
        <v>40</v>
      </c>
      <c r="B45" s="235" t="s">
        <v>63</v>
      </c>
      <c r="C45" s="24" t="s">
        <v>67</v>
      </c>
      <c r="D45" s="453">
        <v>3.1E-2</v>
      </c>
      <c r="E45" s="494">
        <v>4399.6000000000004</v>
      </c>
      <c r="F45" s="471">
        <v>136.38999999999999</v>
      </c>
      <c r="G45" s="375">
        <v>4399.6000000000004</v>
      </c>
      <c r="H45" s="376">
        <v>136.38760000000002</v>
      </c>
    </row>
    <row r="46" spans="1:8" s="7" customFormat="1" ht="16.5" x14ac:dyDescent="0.2">
      <c r="A46" s="136" t="s">
        <v>33</v>
      </c>
      <c r="B46" s="90"/>
      <c r="C46" s="24" t="s">
        <v>66</v>
      </c>
      <c r="D46" s="452"/>
      <c r="E46" s="382"/>
      <c r="F46" s="255">
        <v>0</v>
      </c>
      <c r="G46" s="382"/>
      <c r="H46" s="255">
        <v>586.46</v>
      </c>
    </row>
    <row r="47" spans="1:8" s="7" customFormat="1" ht="13.5" thickBot="1" x14ac:dyDescent="0.25">
      <c r="A47" s="138" t="s">
        <v>222</v>
      </c>
      <c r="B47" s="121" t="s">
        <v>4</v>
      </c>
      <c r="C47" s="236">
        <v>1</v>
      </c>
      <c r="D47" s="451">
        <v>167.56</v>
      </c>
      <c r="E47" s="495">
        <v>0</v>
      </c>
      <c r="F47" s="472">
        <v>0</v>
      </c>
      <c r="G47" s="223">
        <v>3.5</v>
      </c>
      <c r="H47" s="379">
        <v>586.46</v>
      </c>
    </row>
    <row r="48" spans="1:8" s="9" customFormat="1" ht="26.25" thickBot="1" x14ac:dyDescent="0.25">
      <c r="A48" s="131" t="s">
        <v>41</v>
      </c>
      <c r="B48" s="124"/>
      <c r="C48" s="125"/>
      <c r="D48" s="275"/>
      <c r="E48" s="221"/>
      <c r="F48" s="246">
        <v>699.54</v>
      </c>
      <c r="G48" s="221"/>
      <c r="H48" s="246">
        <v>0</v>
      </c>
    </row>
    <row r="49" spans="1:8" s="7" customFormat="1" ht="45.75" thickBot="1" x14ac:dyDescent="0.25">
      <c r="A49" s="513" t="s">
        <v>42</v>
      </c>
      <c r="B49" s="141" t="s">
        <v>63</v>
      </c>
      <c r="C49" s="145">
        <v>1</v>
      </c>
      <c r="D49" s="453">
        <v>0.159</v>
      </c>
      <c r="E49" s="494">
        <v>4399.6000000000004</v>
      </c>
      <c r="F49" s="471">
        <v>699.54</v>
      </c>
      <c r="G49" s="375">
        <v>0</v>
      </c>
      <c r="H49" s="376">
        <v>0</v>
      </c>
    </row>
    <row r="50" spans="1:8" s="9" customFormat="1" ht="26.25" thickBot="1" x14ac:dyDescent="0.25">
      <c r="A50" s="134" t="s">
        <v>43</v>
      </c>
      <c r="B50" s="135"/>
      <c r="C50" s="239"/>
      <c r="D50" s="454"/>
      <c r="E50" s="221"/>
      <c r="F50" s="246">
        <v>7005.59</v>
      </c>
      <c r="G50" s="221"/>
      <c r="H50" s="246">
        <v>112223.66559999999</v>
      </c>
    </row>
    <row r="51" spans="1:8" s="7" customFormat="1" ht="16.5" x14ac:dyDescent="0.2">
      <c r="A51" s="106" t="s">
        <v>44</v>
      </c>
      <c r="B51" s="36" t="s">
        <v>63</v>
      </c>
      <c r="C51" s="229"/>
      <c r="D51" s="453">
        <v>3.6000000000000004E-2</v>
      </c>
      <c r="E51" s="494">
        <v>4399.6000000000004</v>
      </c>
      <c r="F51" s="471">
        <v>158.38999999999999</v>
      </c>
      <c r="G51" s="375">
        <v>4399.6000000000004</v>
      </c>
      <c r="H51" s="376">
        <v>158.38560000000001</v>
      </c>
    </row>
    <row r="52" spans="1:8" s="7" customFormat="1" x14ac:dyDescent="0.2">
      <c r="A52" s="136" t="s">
        <v>319</v>
      </c>
      <c r="B52" s="89"/>
      <c r="C52" s="24"/>
      <c r="D52" s="453"/>
      <c r="E52" s="254"/>
      <c r="F52" s="255">
        <v>6847.2</v>
      </c>
      <c r="G52" s="254"/>
      <c r="H52" s="255">
        <v>112065.28</v>
      </c>
    </row>
    <row r="53" spans="1:8" s="7" customFormat="1" x14ac:dyDescent="0.2">
      <c r="A53" s="140" t="s">
        <v>401</v>
      </c>
      <c r="B53" s="130" t="s">
        <v>3</v>
      </c>
      <c r="C53" s="212">
        <v>1</v>
      </c>
      <c r="D53" s="451">
        <v>497.93</v>
      </c>
      <c r="E53" s="495">
        <v>0</v>
      </c>
      <c r="F53" s="472">
        <v>0</v>
      </c>
      <c r="G53" s="223">
        <v>1</v>
      </c>
      <c r="H53" s="379">
        <v>497.93</v>
      </c>
    </row>
    <row r="54" spans="1:8" s="7" customFormat="1" x14ac:dyDescent="0.2">
      <c r="A54" s="138" t="s">
        <v>364</v>
      </c>
      <c r="B54" s="130" t="s">
        <v>197</v>
      </c>
      <c r="C54" s="212">
        <v>1</v>
      </c>
      <c r="D54" s="451">
        <v>1369.44</v>
      </c>
      <c r="E54" s="495">
        <v>5</v>
      </c>
      <c r="F54" s="472">
        <v>6847.2</v>
      </c>
      <c r="G54" s="223">
        <v>0</v>
      </c>
      <c r="H54" s="379">
        <v>0</v>
      </c>
    </row>
    <row r="55" spans="1:8" s="7" customFormat="1" ht="13.5" thickBot="1" x14ac:dyDescent="0.25">
      <c r="A55" s="138" t="s">
        <v>291</v>
      </c>
      <c r="B55" s="130" t="s">
        <v>4</v>
      </c>
      <c r="C55" s="212">
        <v>1</v>
      </c>
      <c r="D55" s="451">
        <v>2283.46</v>
      </c>
      <c r="E55" s="495">
        <v>0</v>
      </c>
      <c r="F55" s="472">
        <v>0</v>
      </c>
      <c r="G55" s="223">
        <v>28.8</v>
      </c>
      <c r="H55" s="379">
        <v>111567.35</v>
      </c>
    </row>
    <row r="56" spans="1:8" s="9" customFormat="1" ht="26.25" thickBot="1" x14ac:dyDescent="0.25">
      <c r="A56" s="31" t="s">
        <v>45</v>
      </c>
      <c r="B56" s="34"/>
      <c r="C56" s="240"/>
      <c r="D56" s="280"/>
      <c r="E56" s="198">
        <v>42</v>
      </c>
      <c r="F56" s="199">
        <v>4279.04</v>
      </c>
      <c r="G56" s="221"/>
      <c r="H56" s="246">
        <v>426.1404</v>
      </c>
    </row>
    <row r="57" spans="1:8" s="7" customFormat="1" ht="56.25" x14ac:dyDescent="0.2">
      <c r="A57" s="112" t="s">
        <v>46</v>
      </c>
      <c r="B57" s="36" t="s">
        <v>147</v>
      </c>
      <c r="C57" s="26" t="s">
        <v>67</v>
      </c>
      <c r="D57" s="453">
        <v>4.5860000000000003</v>
      </c>
      <c r="E57" s="494">
        <v>42</v>
      </c>
      <c r="F57" s="471">
        <v>385.22</v>
      </c>
      <c r="G57" s="375">
        <v>42</v>
      </c>
      <c r="H57" s="376">
        <v>192.61200000000002</v>
      </c>
    </row>
    <row r="58" spans="1:8" s="7" customFormat="1" x14ac:dyDescent="0.2">
      <c r="A58" s="142" t="s">
        <v>47</v>
      </c>
      <c r="B58" s="15"/>
      <c r="C58" s="25"/>
      <c r="D58" s="452"/>
      <c r="E58" s="495">
        <v>0</v>
      </c>
      <c r="F58" s="388">
        <v>3893.82</v>
      </c>
      <c r="G58" s="254"/>
      <c r="H58" s="255">
        <v>233.5284</v>
      </c>
    </row>
    <row r="59" spans="1:8" s="7" customFormat="1" x14ac:dyDescent="0.2">
      <c r="A59" s="143" t="s">
        <v>235</v>
      </c>
      <c r="B59" s="141" t="s">
        <v>3</v>
      </c>
      <c r="C59" s="145">
        <v>1</v>
      </c>
      <c r="D59" s="451">
        <v>1895.52</v>
      </c>
      <c r="E59" s="495">
        <v>1</v>
      </c>
      <c r="F59" s="472">
        <v>1895.52</v>
      </c>
      <c r="G59" s="223">
        <v>0</v>
      </c>
      <c r="H59" s="379">
        <v>0</v>
      </c>
    </row>
    <row r="60" spans="1:8" s="7" customFormat="1" x14ac:dyDescent="0.2">
      <c r="A60" s="146" t="s">
        <v>293</v>
      </c>
      <c r="B60" s="242" t="s">
        <v>3</v>
      </c>
      <c r="C60" s="145">
        <v>1</v>
      </c>
      <c r="D60" s="451">
        <v>407.4</v>
      </c>
      <c r="E60" s="495">
        <v>1</v>
      </c>
      <c r="F60" s="472">
        <v>407.4</v>
      </c>
      <c r="G60" s="223">
        <v>0</v>
      </c>
      <c r="H60" s="379">
        <v>0</v>
      </c>
    </row>
    <row r="61" spans="1:8" s="7" customFormat="1" x14ac:dyDescent="0.2">
      <c r="A61" s="146" t="s">
        <v>295</v>
      </c>
      <c r="B61" s="242" t="s">
        <v>4</v>
      </c>
      <c r="C61" s="145">
        <v>1</v>
      </c>
      <c r="D61" s="451">
        <v>1072.71</v>
      </c>
      <c r="E61" s="495">
        <v>0.7</v>
      </c>
      <c r="F61" s="472">
        <v>750.9</v>
      </c>
      <c r="G61" s="223">
        <v>0.63</v>
      </c>
      <c r="H61" s="379">
        <v>233.5284</v>
      </c>
    </row>
    <row r="62" spans="1:8" s="7" customFormat="1" ht="13.5" thickBot="1" x14ac:dyDescent="0.25">
      <c r="A62" s="243" t="s">
        <v>199</v>
      </c>
      <c r="B62" s="244" t="s">
        <v>200</v>
      </c>
      <c r="C62" s="186"/>
      <c r="D62" s="282"/>
      <c r="E62" s="499"/>
      <c r="F62" s="486">
        <v>840</v>
      </c>
      <c r="G62" s="254"/>
      <c r="H62" s="255"/>
    </row>
    <row r="63" spans="1:8" s="9" customFormat="1" ht="26.25" customHeight="1" thickBot="1" x14ac:dyDescent="0.25">
      <c r="A63" s="523" t="s">
        <v>48</v>
      </c>
      <c r="B63" s="524"/>
      <c r="C63" s="524"/>
      <c r="D63" s="525"/>
      <c r="E63" s="221"/>
      <c r="F63" s="246">
        <v>527387.13</v>
      </c>
      <c r="G63" s="221"/>
      <c r="H63" s="246">
        <v>494003.92700000003</v>
      </c>
    </row>
    <row r="64" spans="1:8" s="116" customFormat="1" ht="26.25" thickBot="1" x14ac:dyDescent="0.25">
      <c r="A64" s="324" t="s">
        <v>49</v>
      </c>
      <c r="B64" s="426"/>
      <c r="C64" s="427"/>
      <c r="D64" s="456"/>
      <c r="E64" s="198">
        <v>2</v>
      </c>
      <c r="F64" s="199">
        <v>122755.94</v>
      </c>
      <c r="G64" s="94">
        <v>2</v>
      </c>
      <c r="H64" s="246">
        <v>122396.88999999998</v>
      </c>
    </row>
    <row r="65" spans="1:8" s="9" customFormat="1" ht="26.25" thickBot="1" x14ac:dyDescent="0.25">
      <c r="A65" s="131" t="s">
        <v>212</v>
      </c>
      <c r="B65" s="124"/>
      <c r="C65" s="125"/>
      <c r="D65" s="275"/>
      <c r="E65" s="198">
        <v>0</v>
      </c>
      <c r="F65" s="199">
        <v>10778.82</v>
      </c>
      <c r="G65" s="221"/>
      <c r="H65" s="246">
        <v>4353.57</v>
      </c>
    </row>
    <row r="66" spans="1:8" s="7" customFormat="1" ht="16.5" customHeight="1" x14ac:dyDescent="0.2">
      <c r="A66" s="137" t="s">
        <v>213</v>
      </c>
      <c r="B66" s="141" t="s">
        <v>445</v>
      </c>
      <c r="C66" s="111">
        <v>3</v>
      </c>
      <c r="D66" s="451">
        <v>37.21</v>
      </c>
      <c r="E66" s="494">
        <v>80</v>
      </c>
      <c r="F66" s="471">
        <v>8929.2000000000007</v>
      </c>
      <c r="G66" s="375">
        <v>141</v>
      </c>
      <c r="H66" s="376">
        <v>4401.17</v>
      </c>
    </row>
    <row r="67" spans="1:8" s="7" customFormat="1" x14ac:dyDescent="0.2">
      <c r="A67" s="149" t="s">
        <v>47</v>
      </c>
      <c r="B67" s="141"/>
      <c r="C67" s="150"/>
      <c r="D67" s="452"/>
      <c r="E67" s="495">
        <v>0</v>
      </c>
      <c r="F67" s="388">
        <v>1849.62</v>
      </c>
      <c r="G67" s="254"/>
      <c r="H67" s="379">
        <v>-47.599999999999909</v>
      </c>
    </row>
    <row r="68" spans="1:8" s="7" customFormat="1" x14ac:dyDescent="0.2">
      <c r="A68" s="139" t="s">
        <v>50</v>
      </c>
      <c r="B68" s="141" t="s">
        <v>284</v>
      </c>
      <c r="C68" s="247">
        <v>1</v>
      </c>
      <c r="D68" s="451">
        <v>61.65</v>
      </c>
      <c r="E68" s="495">
        <v>30</v>
      </c>
      <c r="F68" s="472">
        <v>1849.62</v>
      </c>
      <c r="G68" s="223">
        <v>0</v>
      </c>
      <c r="H68" s="379">
        <v>0</v>
      </c>
    </row>
    <row r="69" spans="1:8" s="7" customFormat="1" ht="18" thickBot="1" x14ac:dyDescent="0.25">
      <c r="A69" s="139" t="s">
        <v>447</v>
      </c>
      <c r="B69" s="141" t="s">
        <v>297</v>
      </c>
      <c r="C69" s="248" t="s">
        <v>68</v>
      </c>
      <c r="D69" s="268"/>
      <c r="E69" s="500">
        <v>0</v>
      </c>
      <c r="F69" s="474">
        <v>0</v>
      </c>
      <c r="G69" s="390">
        <v>0</v>
      </c>
      <c r="H69" s="391">
        <v>-47.599999999999909</v>
      </c>
    </row>
    <row r="70" spans="1:8" s="9" customFormat="1" ht="39" thickBot="1" x14ac:dyDescent="0.25">
      <c r="A70" s="31" t="s">
        <v>51</v>
      </c>
      <c r="B70" s="38"/>
      <c r="C70" s="49"/>
      <c r="D70" s="284"/>
      <c r="E70" s="392"/>
      <c r="F70" s="393">
        <v>173505.16</v>
      </c>
      <c r="G70" s="392"/>
      <c r="H70" s="393">
        <v>107757.105</v>
      </c>
    </row>
    <row r="71" spans="1:8" s="7" customFormat="1" ht="33.75" x14ac:dyDescent="0.2">
      <c r="A71" s="151" t="s">
        <v>52</v>
      </c>
      <c r="B71" s="36"/>
      <c r="C71" s="32"/>
      <c r="D71" s="268"/>
      <c r="E71" s="494">
        <v>0</v>
      </c>
      <c r="F71" s="450">
        <v>11017.76</v>
      </c>
      <c r="G71" s="443"/>
      <c r="H71" s="444">
        <v>5543.201</v>
      </c>
    </row>
    <row r="72" spans="1:8" s="7" customFormat="1" x14ac:dyDescent="0.2">
      <c r="A72" s="68" t="s">
        <v>15</v>
      </c>
      <c r="B72" s="15" t="s">
        <v>4</v>
      </c>
      <c r="C72" s="145">
        <v>1</v>
      </c>
      <c r="D72" s="285">
        <v>1.24</v>
      </c>
      <c r="E72" s="495">
        <v>4399.6000000000004</v>
      </c>
      <c r="F72" s="472">
        <v>5455.5</v>
      </c>
      <c r="G72" s="223">
        <v>0</v>
      </c>
      <c r="H72" s="379">
        <v>0</v>
      </c>
    </row>
    <row r="73" spans="1:8" s="18" customFormat="1" x14ac:dyDescent="0.2">
      <c r="A73" s="69" t="s">
        <v>16</v>
      </c>
      <c r="B73" s="56" t="s">
        <v>4</v>
      </c>
      <c r="C73" s="111">
        <v>12</v>
      </c>
      <c r="D73" s="285">
        <v>0.51</v>
      </c>
      <c r="E73" s="495">
        <v>483.1</v>
      </c>
      <c r="F73" s="472">
        <v>2956.57</v>
      </c>
      <c r="G73" s="223">
        <v>483.1</v>
      </c>
      <c r="H73" s="379">
        <v>2951.741</v>
      </c>
    </row>
    <row r="74" spans="1:8" s="18" customFormat="1" x14ac:dyDescent="0.2">
      <c r="A74" s="70" t="s">
        <v>17</v>
      </c>
      <c r="B74" s="56" t="s">
        <v>18</v>
      </c>
      <c r="C74" s="111">
        <v>12</v>
      </c>
      <c r="D74" s="285">
        <v>72.38</v>
      </c>
      <c r="E74" s="495">
        <v>3</v>
      </c>
      <c r="F74" s="472">
        <v>2605.6799999999998</v>
      </c>
      <c r="G74" s="223">
        <v>3</v>
      </c>
      <c r="H74" s="379">
        <v>2591.46</v>
      </c>
    </row>
    <row r="75" spans="1:8" s="7" customFormat="1" x14ac:dyDescent="0.2">
      <c r="A75" s="249" t="s">
        <v>47</v>
      </c>
      <c r="B75" s="250"/>
      <c r="C75" s="150"/>
      <c r="D75" s="268"/>
      <c r="E75" s="495">
        <v>0</v>
      </c>
      <c r="F75" s="388">
        <v>125006.12</v>
      </c>
      <c r="G75" s="251"/>
      <c r="H75" s="252">
        <v>77584.509999999995</v>
      </c>
    </row>
    <row r="76" spans="1:8" s="7" customFormat="1" x14ac:dyDescent="0.2">
      <c r="A76" s="253" t="s">
        <v>324</v>
      </c>
      <c r="B76" s="141"/>
      <c r="C76" s="150"/>
      <c r="D76" s="268"/>
      <c r="E76" s="495"/>
      <c r="F76" s="388">
        <v>51040.53</v>
      </c>
      <c r="G76" s="254"/>
      <c r="H76" s="255">
        <f>H77</f>
        <v>2138.2739999999999</v>
      </c>
    </row>
    <row r="77" spans="1:8" s="7" customFormat="1" x14ac:dyDescent="0.2">
      <c r="A77" s="104" t="s">
        <v>263</v>
      </c>
      <c r="B77" s="141" t="s">
        <v>4</v>
      </c>
      <c r="C77" s="165">
        <v>1</v>
      </c>
      <c r="D77" s="459">
        <v>5671.17</v>
      </c>
      <c r="E77" s="495">
        <v>9</v>
      </c>
      <c r="F77" s="472">
        <v>51040.53</v>
      </c>
      <c r="G77" s="223">
        <v>0.5</v>
      </c>
      <c r="H77" s="379">
        <v>2138.2739999999999</v>
      </c>
    </row>
    <row r="78" spans="1:8" s="7" customFormat="1" x14ac:dyDescent="0.2">
      <c r="A78" s="152" t="s">
        <v>329</v>
      </c>
      <c r="B78" s="141"/>
      <c r="C78" s="165"/>
      <c r="D78" s="458"/>
      <c r="E78" s="395"/>
      <c r="F78" s="388">
        <v>23188.9</v>
      </c>
      <c r="G78" s="254"/>
      <c r="H78" s="255">
        <f>H80</f>
        <v>3306.7</v>
      </c>
    </row>
    <row r="79" spans="1:8" s="7" customFormat="1" x14ac:dyDescent="0.2">
      <c r="A79" s="104" t="s">
        <v>327</v>
      </c>
      <c r="B79" s="141" t="s">
        <v>162</v>
      </c>
      <c r="C79" s="165">
        <v>1</v>
      </c>
      <c r="D79" s="457">
        <v>1676.1</v>
      </c>
      <c r="E79" s="495">
        <v>6</v>
      </c>
      <c r="F79" s="472">
        <v>10056.6</v>
      </c>
      <c r="G79" s="223">
        <v>0</v>
      </c>
      <c r="H79" s="379">
        <v>0</v>
      </c>
    </row>
    <row r="80" spans="1:8" s="7" customFormat="1" x14ac:dyDescent="0.2">
      <c r="A80" s="104" t="s">
        <v>374</v>
      </c>
      <c r="B80" s="141" t="s">
        <v>3</v>
      </c>
      <c r="C80" s="165">
        <v>1</v>
      </c>
      <c r="D80" s="457">
        <v>661.34</v>
      </c>
      <c r="E80" s="495">
        <v>5</v>
      </c>
      <c r="F80" s="472">
        <v>3306.7</v>
      </c>
      <c r="G80" s="223">
        <v>5</v>
      </c>
      <c r="H80" s="379">
        <v>3306.7</v>
      </c>
    </row>
    <row r="81" spans="1:8" s="7" customFormat="1" x14ac:dyDescent="0.2">
      <c r="A81" s="104" t="s">
        <v>375</v>
      </c>
      <c r="B81" s="141" t="s">
        <v>3</v>
      </c>
      <c r="C81" s="165">
        <v>1</v>
      </c>
      <c r="D81" s="457">
        <v>1965.12</v>
      </c>
      <c r="E81" s="495">
        <v>5</v>
      </c>
      <c r="F81" s="472">
        <v>9825.6</v>
      </c>
      <c r="G81" s="223">
        <v>0</v>
      </c>
      <c r="H81" s="379">
        <v>0</v>
      </c>
    </row>
    <row r="82" spans="1:8" s="7" customFormat="1" x14ac:dyDescent="0.2">
      <c r="A82" s="152" t="s">
        <v>330</v>
      </c>
      <c r="B82" s="141"/>
      <c r="C82" s="165"/>
      <c r="D82" s="458"/>
      <c r="E82" s="395"/>
      <c r="F82" s="388">
        <v>23763.18</v>
      </c>
      <c r="G82" s="254"/>
      <c r="H82" s="255">
        <f>H85</f>
        <v>2576.2200000000003</v>
      </c>
    </row>
    <row r="83" spans="1:8" s="7" customFormat="1" x14ac:dyDescent="0.2">
      <c r="A83" s="104" t="s">
        <v>327</v>
      </c>
      <c r="B83" s="141" t="s">
        <v>162</v>
      </c>
      <c r="C83" s="165">
        <v>1</v>
      </c>
      <c r="D83" s="457">
        <v>1676.1</v>
      </c>
      <c r="E83" s="495">
        <v>6</v>
      </c>
      <c r="F83" s="472">
        <v>10056.6</v>
      </c>
      <c r="G83" s="223">
        <v>0</v>
      </c>
      <c r="H83" s="379">
        <v>0</v>
      </c>
    </row>
    <row r="84" spans="1:8" s="7" customFormat="1" x14ac:dyDescent="0.2">
      <c r="A84" s="104" t="s">
        <v>376</v>
      </c>
      <c r="B84" s="141" t="s">
        <v>3</v>
      </c>
      <c r="C84" s="165">
        <v>1</v>
      </c>
      <c r="D84" s="457">
        <v>661.34</v>
      </c>
      <c r="E84" s="495">
        <v>9</v>
      </c>
      <c r="F84" s="472">
        <v>5952.06</v>
      </c>
      <c r="G84" s="223">
        <v>0</v>
      </c>
      <c r="H84" s="379">
        <v>0</v>
      </c>
    </row>
    <row r="85" spans="1:8" s="7" customFormat="1" x14ac:dyDescent="0.2">
      <c r="A85" s="104" t="s">
        <v>377</v>
      </c>
      <c r="B85" s="141" t="s">
        <v>3</v>
      </c>
      <c r="C85" s="165">
        <v>1</v>
      </c>
      <c r="D85" s="457">
        <v>858.74</v>
      </c>
      <c r="E85" s="495">
        <v>6</v>
      </c>
      <c r="F85" s="472">
        <v>5152.4399999999996</v>
      </c>
      <c r="G85" s="223">
        <v>3</v>
      </c>
      <c r="H85" s="379">
        <v>2576.2200000000003</v>
      </c>
    </row>
    <row r="86" spans="1:8" s="7" customFormat="1" x14ac:dyDescent="0.2">
      <c r="A86" s="104" t="s">
        <v>328</v>
      </c>
      <c r="B86" s="141" t="s">
        <v>162</v>
      </c>
      <c r="C86" s="165">
        <v>1</v>
      </c>
      <c r="D86" s="457">
        <v>867.36</v>
      </c>
      <c r="E86" s="495">
        <v>3</v>
      </c>
      <c r="F86" s="472">
        <v>2602.08</v>
      </c>
      <c r="G86" s="223">
        <v>0</v>
      </c>
      <c r="H86" s="379">
        <v>0</v>
      </c>
    </row>
    <row r="87" spans="1:8" s="7" customFormat="1" x14ac:dyDescent="0.2">
      <c r="A87" s="155" t="s">
        <v>254</v>
      </c>
      <c r="B87" s="141"/>
      <c r="C87" s="165"/>
      <c r="D87" s="452"/>
      <c r="E87" s="495"/>
      <c r="F87" s="388">
        <v>4498.1499999999996</v>
      </c>
      <c r="G87" s="223">
        <v>0</v>
      </c>
      <c r="H87" s="379">
        <v>0</v>
      </c>
    </row>
    <row r="88" spans="1:8" s="7" customFormat="1" ht="15" x14ac:dyDescent="0.25">
      <c r="A88" s="492" t="s">
        <v>424</v>
      </c>
      <c r="B88" s="141" t="s">
        <v>3</v>
      </c>
      <c r="C88" s="165">
        <v>1</v>
      </c>
      <c r="D88" s="457">
        <v>899.63</v>
      </c>
      <c r="E88" s="495">
        <v>5</v>
      </c>
      <c r="F88" s="472">
        <v>4498.1499999999996</v>
      </c>
      <c r="G88" s="223">
        <v>0</v>
      </c>
      <c r="H88" s="379">
        <v>0</v>
      </c>
    </row>
    <row r="89" spans="1:8" s="7" customFormat="1" x14ac:dyDescent="0.2">
      <c r="A89" s="155" t="s">
        <v>345</v>
      </c>
      <c r="B89" s="141"/>
      <c r="C89" s="165"/>
      <c r="D89" s="458"/>
      <c r="E89" s="495"/>
      <c r="F89" s="388">
        <v>7732.7</v>
      </c>
      <c r="G89" s="439">
        <v>0</v>
      </c>
      <c r="H89" s="255">
        <f>H90</f>
        <v>6186.16</v>
      </c>
    </row>
    <row r="90" spans="1:8" s="7" customFormat="1" x14ac:dyDescent="0.2">
      <c r="A90" s="157" t="s">
        <v>255</v>
      </c>
      <c r="B90" s="141" t="s">
        <v>3</v>
      </c>
      <c r="C90" s="165">
        <v>1</v>
      </c>
      <c r="D90" s="457">
        <v>773.27</v>
      </c>
      <c r="E90" s="495">
        <v>10</v>
      </c>
      <c r="F90" s="472">
        <v>7732.7</v>
      </c>
      <c r="G90" s="223">
        <v>8</v>
      </c>
      <c r="H90" s="379">
        <v>6186.16</v>
      </c>
    </row>
    <row r="91" spans="1:8" s="7" customFormat="1" x14ac:dyDescent="0.2">
      <c r="A91" s="160" t="s">
        <v>225</v>
      </c>
      <c r="B91" s="54"/>
      <c r="C91" s="33"/>
      <c r="D91" s="458">
        <v>0.28000000000000003</v>
      </c>
      <c r="E91" s="395">
        <v>4399.6000000000004</v>
      </c>
      <c r="F91" s="388">
        <v>14782.66</v>
      </c>
      <c r="G91" s="254"/>
      <c r="H91" s="255">
        <v>63377.16</v>
      </c>
    </row>
    <row r="92" spans="1:8" s="13" customFormat="1" x14ac:dyDescent="0.2">
      <c r="A92" s="337" t="s">
        <v>321</v>
      </c>
      <c r="B92" s="53" t="s">
        <v>185</v>
      </c>
      <c r="C92" s="33"/>
      <c r="D92" s="272">
        <v>183.3</v>
      </c>
      <c r="E92" s="495">
        <v>0</v>
      </c>
      <c r="F92" s="472">
        <v>0</v>
      </c>
      <c r="G92" s="223">
        <v>305</v>
      </c>
      <c r="H92" s="379">
        <v>54675.900000000009</v>
      </c>
    </row>
    <row r="93" spans="1:8" s="13" customFormat="1" x14ac:dyDescent="0.2">
      <c r="A93" s="338" t="s">
        <v>165</v>
      </c>
      <c r="B93" s="105" t="s">
        <v>3</v>
      </c>
      <c r="C93" s="33"/>
      <c r="D93" s="272">
        <v>62.48</v>
      </c>
      <c r="E93" s="495">
        <v>0</v>
      </c>
      <c r="F93" s="472">
        <v>0</v>
      </c>
      <c r="G93" s="223">
        <v>2</v>
      </c>
      <c r="H93" s="379">
        <v>124.96</v>
      </c>
    </row>
    <row r="94" spans="1:8" s="13" customFormat="1" x14ac:dyDescent="0.2">
      <c r="A94" s="338" t="s">
        <v>166</v>
      </c>
      <c r="B94" s="105" t="s">
        <v>3</v>
      </c>
      <c r="C94" s="33"/>
      <c r="D94" s="272">
        <v>69.62</v>
      </c>
      <c r="E94" s="495">
        <v>0</v>
      </c>
      <c r="F94" s="472">
        <v>0</v>
      </c>
      <c r="G94" s="223">
        <v>1</v>
      </c>
      <c r="H94" s="379">
        <v>69.62</v>
      </c>
    </row>
    <row r="95" spans="1:8" s="13" customFormat="1" x14ac:dyDescent="0.2">
      <c r="A95" s="339" t="s">
        <v>170</v>
      </c>
      <c r="B95" s="35" t="s">
        <v>3</v>
      </c>
      <c r="C95" s="33"/>
      <c r="D95" s="272">
        <v>77.900000000000006</v>
      </c>
      <c r="E95" s="495">
        <v>0</v>
      </c>
      <c r="F95" s="472">
        <v>0</v>
      </c>
      <c r="G95" s="223">
        <v>3</v>
      </c>
      <c r="H95" s="379">
        <v>233.70000000000002</v>
      </c>
    </row>
    <row r="96" spans="1:8" s="13" customFormat="1" x14ac:dyDescent="0.2">
      <c r="A96" s="328" t="s">
        <v>174</v>
      </c>
      <c r="B96" s="35" t="s">
        <v>3</v>
      </c>
      <c r="C96" s="33"/>
      <c r="D96" s="272">
        <v>60.56</v>
      </c>
      <c r="E96" s="495">
        <v>0</v>
      </c>
      <c r="F96" s="472">
        <v>0</v>
      </c>
      <c r="G96" s="223">
        <v>3</v>
      </c>
      <c r="H96" s="379">
        <v>181.68</v>
      </c>
    </row>
    <row r="97" spans="1:8" s="13" customFormat="1" x14ac:dyDescent="0.2">
      <c r="A97" s="234" t="s">
        <v>179</v>
      </c>
      <c r="B97" s="42" t="s">
        <v>147</v>
      </c>
      <c r="C97" s="33"/>
      <c r="D97" s="272">
        <v>798.97</v>
      </c>
      <c r="E97" s="495">
        <v>0</v>
      </c>
      <c r="F97" s="472">
        <v>0</v>
      </c>
      <c r="G97" s="223">
        <v>5</v>
      </c>
      <c r="H97" s="379">
        <v>3943.45</v>
      </c>
    </row>
    <row r="98" spans="1:8" s="13" customFormat="1" x14ac:dyDescent="0.2">
      <c r="A98" s="320" t="s">
        <v>180</v>
      </c>
      <c r="B98" s="42" t="s">
        <v>147</v>
      </c>
      <c r="C98" s="33"/>
      <c r="D98" s="272">
        <v>413.63</v>
      </c>
      <c r="E98" s="495">
        <v>0</v>
      </c>
      <c r="F98" s="472">
        <v>0</v>
      </c>
      <c r="G98" s="223">
        <v>3</v>
      </c>
      <c r="H98" s="379">
        <v>1240.8899999999999</v>
      </c>
    </row>
    <row r="99" spans="1:8" s="13" customFormat="1" x14ac:dyDescent="0.2">
      <c r="A99" s="328" t="s">
        <v>181</v>
      </c>
      <c r="B99" s="42" t="s">
        <v>147</v>
      </c>
      <c r="C99" s="33"/>
      <c r="D99" s="272">
        <v>2311.84</v>
      </c>
      <c r="E99" s="495">
        <v>0</v>
      </c>
      <c r="F99" s="472">
        <v>0</v>
      </c>
      <c r="G99" s="223">
        <v>1</v>
      </c>
      <c r="H99" s="379">
        <v>2311.84</v>
      </c>
    </row>
    <row r="100" spans="1:8" s="13" customFormat="1" x14ac:dyDescent="0.2">
      <c r="A100" s="328" t="s">
        <v>183</v>
      </c>
      <c r="B100" s="42" t="s">
        <v>147</v>
      </c>
      <c r="C100" s="33"/>
      <c r="D100" s="272">
        <v>126.77</v>
      </c>
      <c r="E100" s="495">
        <v>0</v>
      </c>
      <c r="F100" s="472">
        <v>0</v>
      </c>
      <c r="G100" s="223">
        <v>5</v>
      </c>
      <c r="H100" s="379">
        <v>595.12</v>
      </c>
    </row>
    <row r="101" spans="1:8" s="13" customFormat="1" ht="36" x14ac:dyDescent="0.2">
      <c r="A101" s="106" t="s">
        <v>53</v>
      </c>
      <c r="B101" s="161" t="s">
        <v>18</v>
      </c>
      <c r="C101" s="162">
        <v>24</v>
      </c>
      <c r="D101" s="452">
        <v>62.24</v>
      </c>
      <c r="E101" s="495">
        <v>3</v>
      </c>
      <c r="F101" s="388">
        <v>4481.28</v>
      </c>
      <c r="G101" s="223">
        <v>3</v>
      </c>
      <c r="H101" s="255">
        <v>4183.4799999999996</v>
      </c>
    </row>
    <row r="102" spans="1:8" s="13" customFormat="1" x14ac:dyDescent="0.2">
      <c r="A102" s="345" t="s">
        <v>226</v>
      </c>
      <c r="B102" s="15" t="s">
        <v>18</v>
      </c>
      <c r="C102" s="33"/>
      <c r="D102" s="452">
        <v>11000</v>
      </c>
      <c r="E102" s="395">
        <v>3</v>
      </c>
      <c r="F102" s="388">
        <v>33000</v>
      </c>
      <c r="G102" s="254"/>
      <c r="H102" s="252">
        <v>20445.91</v>
      </c>
    </row>
    <row r="103" spans="1:8" s="13" customFormat="1" x14ac:dyDescent="0.2">
      <c r="A103" s="346" t="s">
        <v>382</v>
      </c>
      <c r="B103" s="44" t="s">
        <v>4</v>
      </c>
      <c r="C103" s="33"/>
      <c r="D103" s="272">
        <v>436.53</v>
      </c>
      <c r="E103" s="495">
        <v>0</v>
      </c>
      <c r="F103" s="472">
        <v>0</v>
      </c>
      <c r="G103" s="223">
        <v>3</v>
      </c>
      <c r="H103" s="379">
        <v>1309.5899999999999</v>
      </c>
    </row>
    <row r="104" spans="1:8" s="13" customFormat="1" x14ac:dyDescent="0.2">
      <c r="A104" s="346" t="s">
        <v>227</v>
      </c>
      <c r="B104" s="44" t="s">
        <v>147</v>
      </c>
      <c r="C104" s="33"/>
      <c r="D104" s="272">
        <v>1232.6199999999999</v>
      </c>
      <c r="E104" s="495">
        <v>0</v>
      </c>
      <c r="F104" s="472">
        <v>0</v>
      </c>
      <c r="G104" s="223">
        <v>2</v>
      </c>
      <c r="H104" s="379">
        <v>2465.2399999999998</v>
      </c>
    </row>
    <row r="105" spans="1:8" s="13" customFormat="1" x14ac:dyDescent="0.2">
      <c r="A105" s="346" t="s">
        <v>451</v>
      </c>
      <c r="B105" s="42" t="s">
        <v>147</v>
      </c>
      <c r="C105" s="33"/>
      <c r="D105" s="272">
        <v>1131.42</v>
      </c>
      <c r="E105" s="495">
        <v>0</v>
      </c>
      <c r="F105" s="472">
        <v>0</v>
      </c>
      <c r="G105" s="223">
        <v>6</v>
      </c>
      <c r="H105" s="379">
        <v>6703.1</v>
      </c>
    </row>
    <row r="106" spans="1:8" s="7" customFormat="1" x14ac:dyDescent="0.2">
      <c r="A106" s="347" t="s">
        <v>163</v>
      </c>
      <c r="B106" s="44" t="s">
        <v>147</v>
      </c>
      <c r="C106" s="33"/>
      <c r="D106" s="272">
        <v>79.400000000000006</v>
      </c>
      <c r="E106" s="495">
        <v>0</v>
      </c>
      <c r="F106" s="472">
        <v>0</v>
      </c>
      <c r="G106" s="223">
        <v>100</v>
      </c>
      <c r="H106" s="379">
        <v>7877.6</v>
      </c>
    </row>
    <row r="107" spans="1:8" s="7" customFormat="1" x14ac:dyDescent="0.2">
      <c r="A107" s="438" t="s">
        <v>177</v>
      </c>
      <c r="B107" s="53" t="s">
        <v>147</v>
      </c>
      <c r="C107" s="33"/>
      <c r="D107" s="272">
        <v>65.760000000000005</v>
      </c>
      <c r="E107" s="495">
        <v>0</v>
      </c>
      <c r="F107" s="472">
        <v>0</v>
      </c>
      <c r="G107" s="223">
        <v>1</v>
      </c>
      <c r="H107" s="379">
        <v>65.760000000000005</v>
      </c>
    </row>
    <row r="108" spans="1:8" s="7" customFormat="1" x14ac:dyDescent="0.2">
      <c r="A108" s="234" t="s">
        <v>178</v>
      </c>
      <c r="B108" s="42" t="s">
        <v>147</v>
      </c>
      <c r="C108" s="33"/>
      <c r="D108" s="272">
        <v>124.92</v>
      </c>
      <c r="E108" s="495">
        <v>0</v>
      </c>
      <c r="F108" s="472">
        <v>0</v>
      </c>
      <c r="G108" s="223">
        <v>2</v>
      </c>
      <c r="H108" s="379">
        <v>249.84</v>
      </c>
    </row>
    <row r="109" spans="1:8" s="7" customFormat="1" ht="13.5" thickBot="1" x14ac:dyDescent="0.25">
      <c r="A109" s="344" t="s">
        <v>183</v>
      </c>
      <c r="B109" s="42" t="s">
        <v>147</v>
      </c>
      <c r="C109" s="33"/>
      <c r="D109" s="272">
        <v>126.77</v>
      </c>
      <c r="E109" s="495">
        <v>0</v>
      </c>
      <c r="F109" s="472">
        <v>0</v>
      </c>
      <c r="G109" s="223">
        <v>14</v>
      </c>
      <c r="H109" s="379">
        <v>1774.78</v>
      </c>
    </row>
    <row r="110" spans="1:8" s="7" customFormat="1" ht="26.25" thickBot="1" x14ac:dyDescent="0.25">
      <c r="A110" s="86" t="s">
        <v>216</v>
      </c>
      <c r="B110" s="34"/>
      <c r="C110" s="29"/>
      <c r="D110" s="295"/>
      <c r="E110" s="221"/>
      <c r="F110" s="246">
        <v>84506.92</v>
      </c>
      <c r="G110" s="221"/>
      <c r="H110" s="246">
        <v>83204.14</v>
      </c>
    </row>
    <row r="111" spans="1:8" s="6" customFormat="1" x14ac:dyDescent="0.2">
      <c r="A111" s="106" t="s">
        <v>348</v>
      </c>
      <c r="B111" s="167" t="s">
        <v>284</v>
      </c>
      <c r="C111" s="168">
        <v>1</v>
      </c>
      <c r="D111" s="296">
        <v>20.38</v>
      </c>
      <c r="E111" s="494">
        <v>2498</v>
      </c>
      <c r="F111" s="471">
        <v>50909.24</v>
      </c>
      <c r="G111" s="375">
        <v>2498</v>
      </c>
      <c r="H111" s="376">
        <v>50909.24</v>
      </c>
    </row>
    <row r="112" spans="1:8" s="10" customFormat="1" x14ac:dyDescent="0.2">
      <c r="A112" s="169" t="s">
        <v>349</v>
      </c>
      <c r="B112" s="170" t="s">
        <v>137</v>
      </c>
      <c r="C112" s="150" t="s">
        <v>138</v>
      </c>
      <c r="D112" s="297" t="s">
        <v>464</v>
      </c>
      <c r="E112" s="495">
        <v>0</v>
      </c>
      <c r="F112" s="472">
        <v>11360</v>
      </c>
      <c r="G112" s="223">
        <v>1</v>
      </c>
      <c r="H112" s="379">
        <v>11360</v>
      </c>
    </row>
    <row r="113" spans="1:8" s="17" customFormat="1" x14ac:dyDescent="0.2">
      <c r="A113" s="63" t="s">
        <v>54</v>
      </c>
      <c r="B113" s="171" t="s">
        <v>18</v>
      </c>
      <c r="C113" s="145">
        <v>1</v>
      </c>
      <c r="D113" s="457">
        <v>868.52</v>
      </c>
      <c r="E113" s="495">
        <v>3</v>
      </c>
      <c r="F113" s="472">
        <v>2605.56</v>
      </c>
      <c r="G113" s="223">
        <v>2</v>
      </c>
      <c r="H113" s="379">
        <v>1737.04</v>
      </c>
    </row>
    <row r="114" spans="1:8" s="6" customFormat="1" x14ac:dyDescent="0.2">
      <c r="A114" s="55" t="s">
        <v>350</v>
      </c>
      <c r="B114" s="171" t="s">
        <v>18</v>
      </c>
      <c r="C114" s="145">
        <v>1</v>
      </c>
      <c r="D114" s="298">
        <v>434.26</v>
      </c>
      <c r="E114" s="495">
        <v>3</v>
      </c>
      <c r="F114" s="472">
        <v>1302.78</v>
      </c>
      <c r="G114" s="223">
        <v>3</v>
      </c>
      <c r="H114" s="379">
        <v>1302.78</v>
      </c>
    </row>
    <row r="115" spans="1:8" s="7" customFormat="1" x14ac:dyDescent="0.2">
      <c r="A115" s="63" t="s">
        <v>351</v>
      </c>
      <c r="B115" s="171" t="s">
        <v>18</v>
      </c>
      <c r="C115" s="145">
        <v>1</v>
      </c>
      <c r="D115" s="298">
        <v>434.26</v>
      </c>
      <c r="E115" s="495">
        <v>3</v>
      </c>
      <c r="F115" s="472">
        <v>1302.78</v>
      </c>
      <c r="G115" s="223">
        <v>2</v>
      </c>
      <c r="H115" s="379">
        <v>868.52</v>
      </c>
    </row>
    <row r="116" spans="1:8" s="9" customFormat="1" ht="24.75" thickBot="1" x14ac:dyDescent="0.25">
      <c r="A116" s="55" t="s">
        <v>55</v>
      </c>
      <c r="B116" s="170" t="s">
        <v>64</v>
      </c>
      <c r="C116" s="111">
        <v>1</v>
      </c>
      <c r="D116" s="299">
        <v>0.96</v>
      </c>
      <c r="E116" s="495">
        <v>17736</v>
      </c>
      <c r="F116" s="472">
        <v>17026.560000000001</v>
      </c>
      <c r="G116" s="223">
        <v>17736</v>
      </c>
      <c r="H116" s="379">
        <v>17026.559999999998</v>
      </c>
    </row>
    <row r="117" spans="1:8" s="13" customFormat="1" ht="26.25" thickBot="1" x14ac:dyDescent="0.25">
      <c r="A117" s="174" t="s">
        <v>303</v>
      </c>
      <c r="B117" s="67"/>
      <c r="C117" s="29"/>
      <c r="D117" s="266"/>
      <c r="E117" s="94"/>
      <c r="F117" s="246">
        <v>10401.48</v>
      </c>
      <c r="G117" s="94"/>
      <c r="H117" s="246">
        <v>32239.989999999998</v>
      </c>
    </row>
    <row r="118" spans="1:8" s="13" customFormat="1" x14ac:dyDescent="0.2">
      <c r="A118" s="106" t="s">
        <v>214</v>
      </c>
      <c r="B118" s="175" t="s">
        <v>302</v>
      </c>
      <c r="C118" s="176">
        <v>12</v>
      </c>
      <c r="D118" s="285">
        <v>700</v>
      </c>
      <c r="E118" s="494">
        <v>1</v>
      </c>
      <c r="F118" s="471">
        <v>8546.52</v>
      </c>
      <c r="G118" s="375">
        <v>1</v>
      </c>
      <c r="H118" s="376">
        <v>8280</v>
      </c>
    </row>
    <row r="119" spans="1:8" s="13" customFormat="1" x14ac:dyDescent="0.2">
      <c r="A119" s="106" t="s">
        <v>215</v>
      </c>
      <c r="B119" s="177" t="s">
        <v>302</v>
      </c>
      <c r="C119" s="145">
        <v>12</v>
      </c>
      <c r="D119" s="285">
        <v>154.58000000000001</v>
      </c>
      <c r="E119" s="495">
        <v>1</v>
      </c>
      <c r="F119" s="472">
        <v>1854.96</v>
      </c>
      <c r="G119" s="223">
        <v>1</v>
      </c>
      <c r="H119" s="379">
        <v>1845.47</v>
      </c>
    </row>
    <row r="120" spans="1:8" s="13" customFormat="1" x14ac:dyDescent="0.2">
      <c r="A120" s="106" t="s">
        <v>413</v>
      </c>
      <c r="B120" s="172" t="s">
        <v>302</v>
      </c>
      <c r="C120" s="178">
        <v>12</v>
      </c>
      <c r="D120" s="268">
        <v>64.06</v>
      </c>
      <c r="E120" s="495">
        <v>0</v>
      </c>
      <c r="F120" s="472">
        <v>0</v>
      </c>
      <c r="G120" s="223">
        <v>2</v>
      </c>
      <c r="H120" s="379">
        <v>1529.52</v>
      </c>
    </row>
    <row r="121" spans="1:8" s="7" customFormat="1" ht="13.5" thickBot="1" x14ac:dyDescent="0.25">
      <c r="A121" s="55" t="s">
        <v>352</v>
      </c>
      <c r="B121" s="172" t="s">
        <v>3</v>
      </c>
      <c r="C121" s="25"/>
      <c r="D121" s="283" t="s">
        <v>464</v>
      </c>
      <c r="E121" s="495">
        <v>0</v>
      </c>
      <c r="F121" s="472">
        <v>0</v>
      </c>
      <c r="G121" s="223">
        <v>1</v>
      </c>
      <c r="H121" s="379">
        <v>20585</v>
      </c>
    </row>
    <row r="122" spans="1:8" s="19" customFormat="1" ht="26.25" thickBot="1" x14ac:dyDescent="0.25">
      <c r="A122" s="179" t="s">
        <v>304</v>
      </c>
      <c r="B122" s="34"/>
      <c r="C122" s="29"/>
      <c r="D122" s="266"/>
      <c r="E122" s="221"/>
      <c r="F122" s="246">
        <v>19854.670000000002</v>
      </c>
      <c r="G122" s="221"/>
      <c r="H122" s="246">
        <v>41174.976000000002</v>
      </c>
    </row>
    <row r="123" spans="1:8" s="20" customFormat="1" ht="24" x14ac:dyDescent="0.2">
      <c r="A123" s="180" t="s">
        <v>56</v>
      </c>
      <c r="B123" s="164" t="s">
        <v>63</v>
      </c>
      <c r="C123" s="145" t="s">
        <v>21</v>
      </c>
      <c r="D123" s="300"/>
      <c r="E123" s="494">
        <v>4399.6000000000004</v>
      </c>
      <c r="F123" s="471">
        <v>11326.94</v>
      </c>
      <c r="G123" s="375">
        <v>4399.6000000000004</v>
      </c>
      <c r="H123" s="376">
        <v>11326.94</v>
      </c>
    </row>
    <row r="124" spans="1:8" s="9" customFormat="1" ht="24" x14ac:dyDescent="0.2">
      <c r="A124" s="181" t="s">
        <v>57</v>
      </c>
      <c r="B124" s="182"/>
      <c r="C124" s="145"/>
      <c r="D124" s="300"/>
      <c r="E124" s="495">
        <v>0</v>
      </c>
      <c r="F124" s="388">
        <v>4808.3900000000003</v>
      </c>
      <c r="G124" s="382"/>
      <c r="H124" s="255">
        <v>4781.7259999999997</v>
      </c>
    </row>
    <row r="125" spans="1:8" s="9" customFormat="1" x14ac:dyDescent="0.2">
      <c r="A125" s="183" t="s">
        <v>19</v>
      </c>
      <c r="B125" s="182" t="s">
        <v>69</v>
      </c>
      <c r="C125" s="145">
        <v>12</v>
      </c>
      <c r="D125" s="301">
        <v>13.03</v>
      </c>
      <c r="E125" s="495">
        <v>20</v>
      </c>
      <c r="F125" s="472">
        <v>3127.2</v>
      </c>
      <c r="G125" s="223">
        <v>20</v>
      </c>
      <c r="H125" s="379">
        <v>3110.2</v>
      </c>
    </row>
    <row r="126" spans="1:8" s="9" customFormat="1" x14ac:dyDescent="0.2">
      <c r="A126" s="183" t="s">
        <v>20</v>
      </c>
      <c r="B126" s="182" t="s">
        <v>4</v>
      </c>
      <c r="C126" s="145">
        <v>12</v>
      </c>
      <c r="D126" s="301">
        <v>0.28999999999999998</v>
      </c>
      <c r="E126" s="495">
        <v>483.1</v>
      </c>
      <c r="F126" s="472">
        <v>1681.19</v>
      </c>
      <c r="G126" s="223">
        <v>483.1</v>
      </c>
      <c r="H126" s="379">
        <v>1671.5260000000001</v>
      </c>
    </row>
    <row r="127" spans="1:8" s="9" customFormat="1" ht="36" x14ac:dyDescent="0.2">
      <c r="A127" s="133" t="s">
        <v>305</v>
      </c>
      <c r="B127" s="182"/>
      <c r="C127" s="145" t="s">
        <v>306</v>
      </c>
      <c r="D127" s="300"/>
      <c r="E127" s="495">
        <v>0</v>
      </c>
      <c r="F127" s="388">
        <v>3719.34</v>
      </c>
      <c r="G127" s="254"/>
      <c r="H127" s="255">
        <v>25066.31</v>
      </c>
    </row>
    <row r="128" spans="1:8" s="9" customFormat="1" x14ac:dyDescent="0.2">
      <c r="A128" s="100" t="s">
        <v>148</v>
      </c>
      <c r="B128" s="59" t="s">
        <v>3</v>
      </c>
      <c r="C128" s="24"/>
      <c r="D128" s="272">
        <v>2006.5</v>
      </c>
      <c r="E128" s="495">
        <v>0</v>
      </c>
      <c r="F128" s="472">
        <v>0</v>
      </c>
      <c r="G128" s="223">
        <v>1</v>
      </c>
      <c r="H128" s="379">
        <v>2778.34</v>
      </c>
    </row>
    <row r="129" spans="1:8" s="9" customFormat="1" x14ac:dyDescent="0.2">
      <c r="A129" s="210" t="s">
        <v>384</v>
      </c>
      <c r="B129" s="35" t="s">
        <v>147</v>
      </c>
      <c r="C129" s="24"/>
      <c r="D129" s="272">
        <v>58.26</v>
      </c>
      <c r="E129" s="495">
        <v>0</v>
      </c>
      <c r="F129" s="472">
        <v>0</v>
      </c>
      <c r="G129" s="223">
        <v>264</v>
      </c>
      <c r="H129" s="379">
        <v>15380.64</v>
      </c>
    </row>
    <row r="130" spans="1:8" s="9" customFormat="1" x14ac:dyDescent="0.2">
      <c r="A130" s="327" t="s">
        <v>149</v>
      </c>
      <c r="B130" s="35" t="s">
        <v>3</v>
      </c>
      <c r="C130" s="24"/>
      <c r="D130" s="272">
        <v>27.69</v>
      </c>
      <c r="E130" s="495">
        <v>0</v>
      </c>
      <c r="F130" s="472">
        <v>0</v>
      </c>
      <c r="G130" s="223">
        <v>22</v>
      </c>
      <c r="H130" s="379">
        <v>609.18000000000006</v>
      </c>
    </row>
    <row r="131" spans="1:8" s="9" customFormat="1" x14ac:dyDescent="0.2">
      <c r="A131" s="327" t="s">
        <v>150</v>
      </c>
      <c r="B131" s="35" t="s">
        <v>147</v>
      </c>
      <c r="C131" s="24"/>
      <c r="D131" s="272">
        <v>3335</v>
      </c>
      <c r="E131" s="495">
        <v>0</v>
      </c>
      <c r="F131" s="472">
        <v>0</v>
      </c>
      <c r="G131" s="223">
        <v>1</v>
      </c>
      <c r="H131" s="379">
        <v>3335</v>
      </c>
    </row>
    <row r="132" spans="1:8" s="9" customFormat="1" x14ac:dyDescent="0.2">
      <c r="A132" s="327" t="s">
        <v>153</v>
      </c>
      <c r="B132" s="35" t="s">
        <v>147</v>
      </c>
      <c r="C132" s="24"/>
      <c r="D132" s="272">
        <v>39.700000000000003</v>
      </c>
      <c r="E132" s="495">
        <v>0</v>
      </c>
      <c r="F132" s="472">
        <v>0</v>
      </c>
      <c r="G132" s="223">
        <v>4</v>
      </c>
      <c r="H132" s="379">
        <v>158.80000000000001</v>
      </c>
    </row>
    <row r="133" spans="1:8" s="9" customFormat="1" x14ac:dyDescent="0.2">
      <c r="A133" s="321" t="s">
        <v>160</v>
      </c>
      <c r="B133" s="35" t="s">
        <v>147</v>
      </c>
      <c r="C133" s="24"/>
      <c r="D133" s="272">
        <v>153.97999999999999</v>
      </c>
      <c r="E133" s="495">
        <v>0</v>
      </c>
      <c r="F133" s="472">
        <v>0</v>
      </c>
      <c r="G133" s="223">
        <v>6</v>
      </c>
      <c r="H133" s="379">
        <v>923.87999999999988</v>
      </c>
    </row>
    <row r="134" spans="1:8" s="9" customFormat="1" x14ac:dyDescent="0.2">
      <c r="A134" s="352" t="s">
        <v>463</v>
      </c>
      <c r="B134" s="35" t="s">
        <v>147</v>
      </c>
      <c r="C134" s="24"/>
      <c r="D134" s="272">
        <v>47.04</v>
      </c>
      <c r="E134" s="495">
        <v>0</v>
      </c>
      <c r="F134" s="472">
        <v>0</v>
      </c>
      <c r="G134" s="223">
        <v>27</v>
      </c>
      <c r="H134" s="379">
        <v>1272</v>
      </c>
    </row>
    <row r="135" spans="1:8" s="9" customFormat="1" ht="13.5" thickBot="1" x14ac:dyDescent="0.25">
      <c r="A135" s="210" t="s">
        <v>369</v>
      </c>
      <c r="B135" s="35" t="s">
        <v>3</v>
      </c>
      <c r="C135" s="24"/>
      <c r="D135" s="272">
        <v>608.47</v>
      </c>
      <c r="E135" s="495">
        <v>0</v>
      </c>
      <c r="F135" s="472">
        <v>0</v>
      </c>
      <c r="G135" s="223">
        <v>1</v>
      </c>
      <c r="H135" s="379">
        <v>608.47</v>
      </c>
    </row>
    <row r="136" spans="1:8" s="7" customFormat="1" ht="26.25" thickBot="1" x14ac:dyDescent="0.25">
      <c r="A136" s="179" t="s">
        <v>307</v>
      </c>
      <c r="B136" s="184"/>
      <c r="C136" s="185"/>
      <c r="D136" s="302"/>
      <c r="E136" s="221"/>
      <c r="F136" s="246">
        <v>17878.7</v>
      </c>
      <c r="G136" s="221"/>
      <c r="H136" s="246">
        <v>16069</v>
      </c>
    </row>
    <row r="137" spans="1:8" ht="24" x14ac:dyDescent="0.2">
      <c r="A137" s="137" t="s">
        <v>58</v>
      </c>
      <c r="B137" s="161" t="s">
        <v>63</v>
      </c>
      <c r="C137" s="186">
        <v>1</v>
      </c>
      <c r="D137" s="268" t="s">
        <v>464</v>
      </c>
      <c r="E137" s="494">
        <v>4399.6000000000004</v>
      </c>
      <c r="F137" s="471">
        <v>5878.7</v>
      </c>
      <c r="G137" s="375">
        <v>4399.6000000000004</v>
      </c>
      <c r="H137" s="376">
        <v>4069</v>
      </c>
    </row>
    <row r="138" spans="1:8" ht="13.5" thickBot="1" x14ac:dyDescent="0.25">
      <c r="A138" s="187" t="s">
        <v>308</v>
      </c>
      <c r="B138" s="182" t="s">
        <v>12</v>
      </c>
      <c r="C138" s="145">
        <v>1</v>
      </c>
      <c r="D138" s="300">
        <v>150</v>
      </c>
      <c r="E138" s="495">
        <v>80</v>
      </c>
      <c r="F138" s="472">
        <v>12000</v>
      </c>
      <c r="G138" s="223">
        <v>80</v>
      </c>
      <c r="H138" s="379">
        <v>12000</v>
      </c>
    </row>
    <row r="139" spans="1:8" s="9" customFormat="1" ht="27" customHeight="1" thickBot="1" x14ac:dyDescent="0.25">
      <c r="A139" s="188" t="s">
        <v>309</v>
      </c>
      <c r="B139" s="189"/>
      <c r="C139" s="190"/>
      <c r="D139" s="303"/>
      <c r="E139" s="221"/>
      <c r="F139" s="246">
        <v>87705.44</v>
      </c>
      <c r="G139" s="221"/>
      <c r="H139" s="246">
        <v>86808.256000000008</v>
      </c>
    </row>
    <row r="140" spans="1:8" s="9" customFormat="1" ht="36" x14ac:dyDescent="0.2">
      <c r="A140" s="191" t="s">
        <v>23</v>
      </c>
      <c r="B140" s="192" t="s">
        <v>3</v>
      </c>
      <c r="C140" s="168">
        <v>12</v>
      </c>
      <c r="D140" s="460">
        <v>3436.68</v>
      </c>
      <c r="E140" s="494">
        <v>2</v>
      </c>
      <c r="F140" s="471">
        <v>82480.3</v>
      </c>
      <c r="G140" s="375">
        <v>2</v>
      </c>
      <c r="H140" s="376">
        <v>82034.16</v>
      </c>
    </row>
    <row r="141" spans="1:8" s="8" customFormat="1" ht="14.25" x14ac:dyDescent="0.2">
      <c r="A141" s="353" t="s">
        <v>22</v>
      </c>
      <c r="B141" s="193" t="s">
        <v>3</v>
      </c>
      <c r="C141" s="111">
        <v>12</v>
      </c>
      <c r="D141" s="300">
        <v>9.7040000000000006</v>
      </c>
      <c r="E141" s="495">
        <v>2</v>
      </c>
      <c r="F141" s="472">
        <v>684</v>
      </c>
      <c r="G141" s="223">
        <v>2</v>
      </c>
      <c r="H141" s="379">
        <v>232.95600000000002</v>
      </c>
    </row>
    <row r="142" spans="1:8" s="8" customFormat="1" ht="24.75" thickBot="1" x14ac:dyDescent="0.25">
      <c r="A142" s="354" t="s">
        <v>59</v>
      </c>
      <c r="B142" s="194" t="s">
        <v>3</v>
      </c>
      <c r="C142" s="173">
        <v>1</v>
      </c>
      <c r="D142" s="301">
        <v>2270.5700000000002</v>
      </c>
      <c r="E142" s="495">
        <v>2</v>
      </c>
      <c r="F142" s="472">
        <v>4541.1400000000003</v>
      </c>
      <c r="G142" s="223">
        <v>2</v>
      </c>
      <c r="H142" s="379">
        <v>4541.1400000000003</v>
      </c>
    </row>
    <row r="143" spans="1:8" ht="21" customHeight="1" thickBot="1" x14ac:dyDescent="0.25">
      <c r="A143" s="526" t="s">
        <v>60</v>
      </c>
      <c r="B143" s="527"/>
      <c r="C143" s="527"/>
      <c r="D143" s="528"/>
      <c r="E143" s="221"/>
      <c r="F143" s="246">
        <v>266886.16000000003</v>
      </c>
      <c r="G143" s="221"/>
      <c r="H143" s="246">
        <v>265892.46576000005</v>
      </c>
    </row>
    <row r="144" spans="1:8" s="7" customFormat="1" ht="26.25" thickBot="1" x14ac:dyDescent="0.25">
      <c r="A144" s="195" t="s">
        <v>310</v>
      </c>
      <c r="B144" s="107"/>
      <c r="C144" s="108"/>
      <c r="D144" s="305"/>
      <c r="E144" s="198">
        <v>644.20000000000005</v>
      </c>
      <c r="F144" s="199">
        <v>110187.58</v>
      </c>
      <c r="G144" s="221">
        <v>644.20000000000005</v>
      </c>
      <c r="H144" s="246">
        <v>109523.59640000001</v>
      </c>
    </row>
    <row r="145" spans="1:8" s="7" customFormat="1" ht="16.5" x14ac:dyDescent="0.2">
      <c r="A145" s="355" t="s">
        <v>218</v>
      </c>
      <c r="B145" s="61" t="s">
        <v>63</v>
      </c>
      <c r="C145" s="306" t="s">
        <v>323</v>
      </c>
      <c r="D145" s="295" t="s">
        <v>282</v>
      </c>
      <c r="E145" s="494">
        <v>4399.6000000000004</v>
      </c>
      <c r="F145" s="471">
        <v>105119.24</v>
      </c>
      <c r="G145" s="375">
        <v>4399.6000000000004</v>
      </c>
      <c r="H145" s="376">
        <v>104534.45000000001</v>
      </c>
    </row>
    <row r="146" spans="1:8" ht="24.75" thickBot="1" x14ac:dyDescent="0.25">
      <c r="A146" s="196" t="s">
        <v>317</v>
      </c>
      <c r="B146" s="15" t="s">
        <v>63</v>
      </c>
      <c r="C146" s="87">
        <v>12</v>
      </c>
      <c r="D146" s="419">
        <v>9.6000000000000002E-2</v>
      </c>
      <c r="E146" s="495">
        <v>4399.6000000000004</v>
      </c>
      <c r="F146" s="472">
        <v>5068.34</v>
      </c>
      <c r="G146" s="223">
        <v>4399.6000000000004</v>
      </c>
      <c r="H146" s="379">
        <v>4989.1464000000005</v>
      </c>
    </row>
    <row r="147" spans="1:8" ht="51.75" thickBot="1" x14ac:dyDescent="0.25">
      <c r="A147" s="197" t="s">
        <v>311</v>
      </c>
      <c r="B147" s="60" t="s">
        <v>63</v>
      </c>
      <c r="C147" s="308" t="s">
        <v>229</v>
      </c>
      <c r="D147" s="266" t="s">
        <v>282</v>
      </c>
      <c r="E147" s="198">
        <v>2429</v>
      </c>
      <c r="F147" s="199">
        <v>119543.96</v>
      </c>
      <c r="G147" s="94">
        <v>2429</v>
      </c>
      <c r="H147" s="246">
        <v>118745.25000000001</v>
      </c>
    </row>
    <row r="148" spans="1:8" s="9" customFormat="1" ht="64.5" thickBot="1" x14ac:dyDescent="0.25">
      <c r="A148" s="200" t="s">
        <v>312</v>
      </c>
      <c r="B148" s="256" t="s">
        <v>63</v>
      </c>
      <c r="C148" s="82">
        <v>1</v>
      </c>
      <c r="D148" s="461">
        <v>3.4666666666666665E-3</v>
      </c>
      <c r="E148" s="198">
        <v>4399.6000000000004</v>
      </c>
      <c r="F148" s="199">
        <v>197.98</v>
      </c>
      <c r="G148" s="94">
        <v>4399.6000000000004</v>
      </c>
      <c r="H148" s="246">
        <v>183.02336</v>
      </c>
    </row>
    <row r="149" spans="1:8" s="10" customFormat="1" ht="39" thickBot="1" x14ac:dyDescent="0.25">
      <c r="A149" s="179" t="s">
        <v>313</v>
      </c>
      <c r="B149" s="257" t="s">
        <v>63</v>
      </c>
      <c r="C149" s="83">
        <v>12</v>
      </c>
      <c r="D149" s="310">
        <v>0.77</v>
      </c>
      <c r="E149" s="198">
        <v>4399.6000000000004</v>
      </c>
      <c r="F149" s="199">
        <v>36956.639999999999</v>
      </c>
      <c r="G149" s="94">
        <v>4399.6000000000004</v>
      </c>
      <c r="H149" s="246">
        <v>37440.596000000005</v>
      </c>
    </row>
    <row r="150" spans="1:8" s="7" customFormat="1" ht="16.5" thickBot="1" x14ac:dyDescent="0.25">
      <c r="A150" s="201" t="s">
        <v>61</v>
      </c>
      <c r="B150" s="202"/>
      <c r="C150" s="203"/>
      <c r="D150" s="462"/>
      <c r="E150" s="501"/>
      <c r="F150" s="397">
        <v>256584.67200000005</v>
      </c>
      <c r="G150" s="396"/>
      <c r="H150" s="397">
        <v>256584.67200000005</v>
      </c>
    </row>
    <row r="151" spans="1:8" ht="17.25" x14ac:dyDescent="0.2">
      <c r="A151" s="109" t="s">
        <v>314</v>
      </c>
      <c r="B151" s="141" t="s">
        <v>63</v>
      </c>
      <c r="C151" s="111">
        <v>12</v>
      </c>
      <c r="D151" s="455">
        <v>4.8600000000000003</v>
      </c>
      <c r="E151" s="472">
        <v>4399.6000000000004</v>
      </c>
      <c r="F151" s="472">
        <v>256584.67200000005</v>
      </c>
      <c r="G151" s="376">
        <v>4399.6000000000004</v>
      </c>
      <c r="H151" s="376">
        <v>252757.01900000003</v>
      </c>
    </row>
    <row r="152" spans="1:8" ht="13.5" thickBot="1" x14ac:dyDescent="0.25">
      <c r="A152" s="109" t="s">
        <v>469</v>
      </c>
      <c r="B152" s="141"/>
      <c r="C152" s="150"/>
      <c r="D152" s="312"/>
      <c r="E152" s="472">
        <v>0</v>
      </c>
      <c r="F152" s="472">
        <v>0</v>
      </c>
      <c r="G152" s="376">
        <v>0</v>
      </c>
      <c r="H152" s="376">
        <v>3827.653000000013</v>
      </c>
    </row>
    <row r="153" spans="1:8" s="7" customFormat="1" ht="15.75" thickBot="1" x14ac:dyDescent="0.25">
      <c r="A153" s="204" t="s">
        <v>247</v>
      </c>
      <c r="B153" s="62"/>
      <c r="C153" s="46"/>
      <c r="D153" s="313"/>
      <c r="E153" s="198">
        <v>0</v>
      </c>
      <c r="F153" s="475">
        <v>8361.24</v>
      </c>
      <c r="G153" s="258"/>
      <c r="H153" s="259">
        <v>5229.09</v>
      </c>
    </row>
    <row r="154" spans="1:8" s="7" customFormat="1" ht="13.5" thickBot="1" x14ac:dyDescent="0.25">
      <c r="A154" s="47" t="s">
        <v>353</v>
      </c>
      <c r="B154" s="34"/>
      <c r="C154" s="45"/>
      <c r="D154" s="314"/>
      <c r="E154" s="198">
        <v>0</v>
      </c>
      <c r="F154" s="475">
        <v>0</v>
      </c>
      <c r="G154" s="261"/>
      <c r="H154" s="246">
        <v>3800.23</v>
      </c>
    </row>
    <row r="155" spans="1:8" s="7" customFormat="1" x14ac:dyDescent="0.2">
      <c r="A155" s="207" t="s">
        <v>396</v>
      </c>
      <c r="B155" s="263" t="s">
        <v>3</v>
      </c>
      <c r="C155" s="208">
        <v>1</v>
      </c>
      <c r="D155" s="455">
        <v>2000</v>
      </c>
      <c r="E155" s="472">
        <v>0</v>
      </c>
      <c r="F155" s="472">
        <v>0</v>
      </c>
      <c r="G155" s="376">
        <v>1</v>
      </c>
      <c r="H155" s="376">
        <v>2000</v>
      </c>
    </row>
    <row r="156" spans="1:8" s="7" customFormat="1" ht="13.5" thickBot="1" x14ac:dyDescent="0.25">
      <c r="A156" s="209" t="s">
        <v>431</v>
      </c>
      <c r="B156" s="237" t="s">
        <v>3</v>
      </c>
      <c r="C156" s="37"/>
      <c r="D156" s="283">
        <v>1800.23</v>
      </c>
      <c r="E156" s="472">
        <v>0</v>
      </c>
      <c r="F156" s="472">
        <v>0</v>
      </c>
      <c r="G156" s="376">
        <v>1</v>
      </c>
      <c r="H156" s="376">
        <v>1800.23</v>
      </c>
    </row>
    <row r="157" spans="1:8" s="7" customFormat="1" ht="13.5" thickBot="1" x14ac:dyDescent="0.25">
      <c r="A157" s="213" t="s">
        <v>355</v>
      </c>
      <c r="B157" s="214"/>
      <c r="C157" s="316"/>
      <c r="D157" s="317"/>
      <c r="E157" s="502">
        <v>0</v>
      </c>
      <c r="F157" s="199">
        <v>8361.24</v>
      </c>
      <c r="G157" s="264"/>
      <c r="H157" s="246">
        <v>1428.86</v>
      </c>
    </row>
    <row r="158" spans="1:8" s="7" customFormat="1" x14ac:dyDescent="0.2">
      <c r="A158" s="215" t="s">
        <v>277</v>
      </c>
      <c r="B158" s="141" t="s">
        <v>3</v>
      </c>
      <c r="C158" s="111">
        <v>1</v>
      </c>
      <c r="D158" s="298">
        <v>714.43</v>
      </c>
      <c r="E158" s="471">
        <v>10</v>
      </c>
      <c r="F158" s="471">
        <v>7144.3</v>
      </c>
      <c r="G158" s="376">
        <v>2</v>
      </c>
      <c r="H158" s="376">
        <v>1428.86</v>
      </c>
    </row>
    <row r="159" spans="1:8" s="7" customFormat="1" ht="13.5" thickBot="1" x14ac:dyDescent="0.25">
      <c r="A159" s="216" t="s">
        <v>356</v>
      </c>
      <c r="B159" s="141" t="s">
        <v>3</v>
      </c>
      <c r="C159" s="111">
        <v>1</v>
      </c>
      <c r="D159" s="457">
        <v>608.47</v>
      </c>
      <c r="E159" s="472">
        <v>2</v>
      </c>
      <c r="F159" s="472">
        <v>1216.94</v>
      </c>
      <c r="G159" s="376">
        <v>0</v>
      </c>
      <c r="H159" s="376">
        <v>0</v>
      </c>
    </row>
    <row r="160" spans="1:8" s="95" customFormat="1" ht="15.75" thickBot="1" x14ac:dyDescent="0.25">
      <c r="A160" s="217" t="s">
        <v>459</v>
      </c>
      <c r="B160" s="60"/>
      <c r="C160" s="48"/>
      <c r="D160" s="463"/>
      <c r="E160" s="94"/>
      <c r="F160" s="246">
        <v>1103326.2220000001</v>
      </c>
      <c r="G160" s="27"/>
      <c r="H160" s="246">
        <v>1137600.3667200003</v>
      </c>
    </row>
    <row r="161" spans="1:8" s="9" customFormat="1" x14ac:dyDescent="0.2">
      <c r="A161" s="10"/>
      <c r="B161" s="93"/>
      <c r="C161" s="14"/>
      <c r="D161" s="14"/>
      <c r="E161" s="50"/>
      <c r="F161" s="50"/>
      <c r="G161" s="14"/>
      <c r="H161" s="14"/>
    </row>
    <row r="162" spans="1:8" s="7" customFormat="1" x14ac:dyDescent="0.2">
      <c r="A162" s="114" t="s">
        <v>465</v>
      </c>
      <c r="B162" s="64"/>
      <c r="C162" s="14"/>
      <c r="D162" s="64"/>
      <c r="E162" s="96"/>
      <c r="F162" s="96"/>
      <c r="G162" s="96"/>
      <c r="H162" s="96"/>
    </row>
    <row r="163" spans="1:8" x14ac:dyDescent="0.2">
      <c r="A163" s="30"/>
      <c r="B163" s="80"/>
      <c r="C163" s="22"/>
    </row>
    <row r="164" spans="1:8" x14ac:dyDescent="0.2">
      <c r="A164" s="428" t="s">
        <v>466</v>
      </c>
      <c r="B164" s="80"/>
      <c r="C164" s="22"/>
      <c r="D164" s="16"/>
    </row>
    <row r="165" spans="1:8" x14ac:dyDescent="0.2">
      <c r="A165" s="30"/>
      <c r="B165" s="80"/>
      <c r="C165" s="22"/>
      <c r="D165" s="16"/>
    </row>
    <row r="166" spans="1:8" x14ac:dyDescent="0.2">
      <c r="A166" s="30"/>
      <c r="B166" s="80"/>
      <c r="C166" s="22"/>
      <c r="D166" s="16"/>
    </row>
    <row r="167" spans="1:8" s="7" customFormat="1" x14ac:dyDescent="0.2">
      <c r="A167" s="30"/>
      <c r="B167" s="80"/>
      <c r="C167" s="22"/>
      <c r="D167" s="16"/>
      <c r="E167" s="96"/>
      <c r="F167" s="96"/>
      <c r="G167" s="96"/>
      <c r="H167" s="96"/>
    </row>
    <row r="168" spans="1:8" s="7" customFormat="1" x14ac:dyDescent="0.2">
      <c r="A168" s="30"/>
      <c r="B168" s="80"/>
      <c r="C168" s="22"/>
      <c r="D168" s="16"/>
      <c r="E168" s="96"/>
      <c r="F168" s="96"/>
      <c r="G168" s="96"/>
      <c r="H168" s="96"/>
    </row>
    <row r="169" spans="1:8" s="7" customFormat="1" x14ac:dyDescent="0.2">
      <c r="A169" s="30"/>
      <c r="B169" s="80"/>
      <c r="C169" s="22"/>
      <c r="D169" s="16"/>
      <c r="E169" s="96"/>
      <c r="F169" s="96"/>
      <c r="G169" s="96"/>
      <c r="H169" s="96"/>
    </row>
    <row r="170" spans="1:8" x14ac:dyDescent="0.2">
      <c r="A170" s="30"/>
      <c r="B170" s="80"/>
      <c r="C170" s="22"/>
    </row>
    <row r="171" spans="1:8" x14ac:dyDescent="0.2">
      <c r="A171" s="30"/>
      <c r="B171" s="80"/>
      <c r="C171" s="22"/>
    </row>
    <row r="172" spans="1:8" s="7" customFormat="1" x14ac:dyDescent="0.2">
      <c r="A172" s="30"/>
      <c r="B172" s="80"/>
      <c r="C172" s="22"/>
      <c r="D172" s="64"/>
      <c r="E172" s="96"/>
      <c r="F172" s="96"/>
      <c r="G172" s="96"/>
      <c r="H172" s="96"/>
    </row>
    <row r="173" spans="1:8" s="7" customFormat="1" x14ac:dyDescent="0.2">
      <c r="A173" s="30"/>
      <c r="B173" s="80"/>
      <c r="C173" s="22"/>
      <c r="D173" s="64"/>
      <c r="E173" s="96"/>
      <c r="F173" s="96"/>
      <c r="G173" s="96"/>
      <c r="H173" s="96"/>
    </row>
    <row r="174" spans="1:8" s="7" customFormat="1" x14ac:dyDescent="0.2">
      <c r="A174" s="3"/>
      <c r="B174" s="64"/>
      <c r="C174" s="14"/>
      <c r="D174" s="64"/>
      <c r="E174" s="401"/>
      <c r="F174" s="401"/>
      <c r="G174" s="401"/>
      <c r="H174" s="401"/>
    </row>
    <row r="175" spans="1:8" s="7" customFormat="1" x14ac:dyDescent="0.2">
      <c r="A175" s="3"/>
      <c r="B175" s="64"/>
      <c r="C175" s="14"/>
      <c r="D175" s="64"/>
      <c r="E175" s="401"/>
      <c r="F175" s="401"/>
      <c r="G175" s="401"/>
      <c r="H175" s="401"/>
    </row>
    <row r="181" spans="1:3" x14ac:dyDescent="0.2">
      <c r="A181" s="5"/>
      <c r="B181" s="5"/>
      <c r="C181" s="5"/>
    </row>
    <row r="182" spans="1:3" x14ac:dyDescent="0.2">
      <c r="A182" s="5"/>
      <c r="B182" s="5"/>
      <c r="C182" s="5"/>
    </row>
    <row r="183" spans="1:3" x14ac:dyDescent="0.2">
      <c r="A183" s="5"/>
      <c r="B183" s="5"/>
      <c r="C183" s="5"/>
    </row>
    <row r="184" spans="1:3" x14ac:dyDescent="0.2">
      <c r="A184" s="5"/>
      <c r="B184" s="5"/>
      <c r="C184" s="5"/>
    </row>
    <row r="185" spans="1:3" x14ac:dyDescent="0.2">
      <c r="A185" s="5"/>
      <c r="B185" s="5"/>
      <c r="C185" s="5"/>
    </row>
    <row r="186" spans="1:3" x14ac:dyDescent="0.2">
      <c r="A186" s="5"/>
      <c r="B186" s="5"/>
      <c r="C186" s="5"/>
    </row>
    <row r="187" spans="1:3" x14ac:dyDescent="0.2">
      <c r="A187" s="5"/>
      <c r="B187" s="5"/>
      <c r="C187" s="5"/>
    </row>
    <row r="188" spans="1:3" x14ac:dyDescent="0.2">
      <c r="A188" s="5"/>
      <c r="B188" s="5"/>
      <c r="C188" s="5"/>
    </row>
    <row r="189" spans="1:3" x14ac:dyDescent="0.2">
      <c r="A189" s="5"/>
      <c r="B189" s="5"/>
      <c r="C189" s="5"/>
    </row>
    <row r="190" spans="1:3" x14ac:dyDescent="0.2">
      <c r="A190" s="5"/>
      <c r="B190" s="5"/>
      <c r="C190" s="5"/>
    </row>
    <row r="191" spans="1:3" x14ac:dyDescent="0.2">
      <c r="A191" s="5"/>
      <c r="B191" s="5"/>
      <c r="C191" s="5"/>
    </row>
    <row r="192" spans="1:3" x14ac:dyDescent="0.2">
      <c r="A192" s="5"/>
      <c r="B192" s="5"/>
      <c r="C192" s="5"/>
    </row>
    <row r="193" spans="1:4" x14ac:dyDescent="0.2">
      <c r="A193" s="5"/>
      <c r="B193" s="5"/>
      <c r="C193" s="5"/>
    </row>
    <row r="195" spans="1:4" x14ac:dyDescent="0.2">
      <c r="A195" s="5"/>
      <c r="B195" s="5"/>
      <c r="C195" s="5"/>
    </row>
    <row r="196" spans="1:4" x14ac:dyDescent="0.2">
      <c r="A196" s="5"/>
      <c r="B196" s="5"/>
      <c r="C196" s="5"/>
    </row>
    <row r="197" spans="1:4" x14ac:dyDescent="0.2">
      <c r="A197" s="5"/>
      <c r="B197" s="5"/>
      <c r="C197" s="5"/>
      <c r="D197" s="96"/>
    </row>
    <row r="198" spans="1:4" x14ac:dyDescent="0.2">
      <c r="A198" s="5"/>
      <c r="B198" s="5"/>
      <c r="C198" s="5"/>
      <c r="D198" s="96"/>
    </row>
    <row r="199" spans="1:4" x14ac:dyDescent="0.2">
      <c r="A199" s="5"/>
      <c r="B199" s="5"/>
      <c r="C199" s="5"/>
      <c r="D199" s="96"/>
    </row>
    <row r="200" spans="1:4" x14ac:dyDescent="0.2">
      <c r="A200" s="5"/>
      <c r="B200" s="5"/>
      <c r="C200" s="5"/>
      <c r="D200" s="96"/>
    </row>
    <row r="207" spans="1:4" x14ac:dyDescent="0.2">
      <c r="A207" s="5"/>
      <c r="B207" s="5"/>
      <c r="C207" s="5"/>
      <c r="D207" s="96"/>
    </row>
    <row r="208" spans="1:4" x14ac:dyDescent="0.2">
      <c r="A208" s="5"/>
      <c r="B208" s="5"/>
      <c r="C208" s="5"/>
      <c r="D208" s="96"/>
    </row>
  </sheetData>
  <mergeCells count="10">
    <mergeCell ref="A24:D24"/>
    <mergeCell ref="A63:D63"/>
    <mergeCell ref="A143:D143"/>
    <mergeCell ref="E22:F22"/>
    <mergeCell ref="C20:C22"/>
    <mergeCell ref="F3:H3"/>
    <mergeCell ref="G2:H2"/>
    <mergeCell ref="A1:D1"/>
    <mergeCell ref="E20:H20"/>
    <mergeCell ref="E21:H21"/>
  </mergeCells>
  <pageMargins left="0.31496062992125984" right="0.31496062992125984" top="0.31496062992125984" bottom="0.31496062992125984" header="0" footer="0"/>
  <pageSetup paperSize="9" scale="61" fitToHeight="0" orientation="portrait" copies="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4"/>
  <sheetViews>
    <sheetView showZeros="0" topLeftCell="A110" zoomScaleNormal="100" workbookViewId="0">
      <selection activeCell="C119" sqref="C119"/>
    </sheetView>
  </sheetViews>
  <sheetFormatPr defaultColWidth="9.140625" defaultRowHeight="12.75" x14ac:dyDescent="0.2"/>
  <cols>
    <col min="1" max="1" width="78.710937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42578125" style="96" customWidth="1"/>
    <col min="6" max="6" width="12.28515625" style="96" customWidth="1"/>
    <col min="7" max="7" width="11.28515625" style="96" customWidth="1"/>
    <col min="8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102"/>
      <c r="F2" s="102"/>
      <c r="G2" s="519" t="s">
        <v>140</v>
      </c>
      <c r="H2" s="519"/>
    </row>
    <row r="3" spans="1:8" ht="15" x14ac:dyDescent="0.2">
      <c r="A3" s="2"/>
      <c r="B3" s="65"/>
      <c r="C3" s="22"/>
      <c r="D3" s="92"/>
      <c r="E3" s="446"/>
      <c r="F3" s="548"/>
      <c r="G3" s="548"/>
      <c r="H3" s="548"/>
    </row>
    <row r="4" spans="1:8" s="8" customFormat="1" ht="25.5" x14ac:dyDescent="0.2">
      <c r="A4" s="218" t="s">
        <v>142</v>
      </c>
      <c r="B4" s="74"/>
      <c r="C4" s="99"/>
      <c r="D4" s="74"/>
      <c r="E4" s="92"/>
      <c r="F4" s="92"/>
      <c r="G4" s="16"/>
      <c r="H4" s="71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468">
        <v>221007.36874326703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544121.5199999999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544121.5199999999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544121.5199999999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716259.81288999994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491">
        <v>48869.075853266986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ht="25.5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468">
        <v>111568.78874326695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538748.38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538748.38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538748.38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650317.16874326696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716259.81288999994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491">
        <v>-65942.644146732986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49" t="s">
        <v>195</v>
      </c>
      <c r="F20" s="550"/>
      <c r="G20" s="550"/>
      <c r="H20" s="55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140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3.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64528.5</v>
      </c>
      <c r="G24" s="221"/>
      <c r="H24" s="222">
        <v>215174.23827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22.23</v>
      </c>
      <c r="G25" s="221"/>
      <c r="H25" s="222">
        <v>22.228569999999998</v>
      </c>
    </row>
    <row r="26" spans="1:8" s="7" customFormat="1" ht="68.25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2442.6999999999998</v>
      </c>
      <c r="F26" s="471">
        <v>22.23</v>
      </c>
      <c r="G26" s="375">
        <v>2442.6999999999998</v>
      </c>
      <c r="H26" s="376">
        <v>22.228569999999998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691.97</v>
      </c>
      <c r="G27" s="221"/>
      <c r="H27" s="222">
        <v>688.70399999999995</v>
      </c>
    </row>
    <row r="28" spans="1:8" s="18" customFormat="1" ht="45" customHeight="1" thickBot="1" x14ac:dyDescent="0.25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272</v>
      </c>
      <c r="F28" s="471">
        <v>691.97</v>
      </c>
      <c r="G28" s="375">
        <v>272</v>
      </c>
      <c r="H28" s="376">
        <v>688.70399999999995</v>
      </c>
    </row>
    <row r="29" spans="1:8" s="9" customFormat="1" ht="26.25" thickBot="1" x14ac:dyDescent="0.25">
      <c r="A29" s="31" t="s">
        <v>31</v>
      </c>
      <c r="B29" s="34"/>
      <c r="C29" s="29"/>
      <c r="D29" s="266"/>
      <c r="E29" s="221"/>
      <c r="F29" s="222">
        <v>22.23</v>
      </c>
      <c r="G29" s="221"/>
      <c r="H29" s="222">
        <v>0</v>
      </c>
    </row>
    <row r="30" spans="1:8" s="9" customFormat="1" ht="26.25" thickBot="1" x14ac:dyDescent="0.25">
      <c r="A30" s="123" t="s">
        <v>34</v>
      </c>
      <c r="B30" s="124"/>
      <c r="C30" s="125"/>
      <c r="D30" s="275"/>
      <c r="E30" s="221"/>
      <c r="F30" s="222">
        <v>388.39</v>
      </c>
      <c r="G30" s="221"/>
      <c r="H30" s="222">
        <v>0</v>
      </c>
    </row>
    <row r="31" spans="1:8" s="9" customFormat="1" ht="26.25" thickBot="1" x14ac:dyDescent="0.25">
      <c r="A31" s="31" t="s">
        <v>36</v>
      </c>
      <c r="B31" s="260"/>
      <c r="C31" s="411"/>
      <c r="D31" s="412"/>
      <c r="E31" s="221"/>
      <c r="F31" s="246">
        <v>7742.94</v>
      </c>
      <c r="G31" s="221"/>
      <c r="H31" s="246">
        <v>197077.73080000002</v>
      </c>
    </row>
    <row r="32" spans="1:8" s="7" customFormat="1" ht="24" x14ac:dyDescent="0.2">
      <c r="A32" s="126" t="s">
        <v>14</v>
      </c>
      <c r="B32" s="416" t="s">
        <v>4</v>
      </c>
      <c r="C32" s="417">
        <v>2</v>
      </c>
      <c r="D32" s="418">
        <v>0.77</v>
      </c>
      <c r="E32" s="496">
        <v>272</v>
      </c>
      <c r="F32" s="471">
        <v>418.88</v>
      </c>
      <c r="G32" s="375">
        <f>717.2/2</f>
        <v>358.6</v>
      </c>
      <c r="H32" s="376">
        <v>552.24400000000003</v>
      </c>
    </row>
    <row r="33" spans="1:8" s="7" customFormat="1" ht="24" x14ac:dyDescent="0.2">
      <c r="A33" s="166" t="s">
        <v>257</v>
      </c>
      <c r="B33" s="15" t="s">
        <v>4</v>
      </c>
      <c r="C33" s="122">
        <v>4</v>
      </c>
      <c r="D33" s="419">
        <v>9.4E-2</v>
      </c>
      <c r="E33" s="497">
        <v>272</v>
      </c>
      <c r="F33" s="472">
        <v>102.27</v>
      </c>
      <c r="G33" s="375">
        <f>717.2/2</f>
        <v>358.6</v>
      </c>
      <c r="H33" s="379">
        <v>67.416800000000009</v>
      </c>
    </row>
    <row r="34" spans="1:8" s="7" customFormat="1" ht="17.25" x14ac:dyDescent="0.2">
      <c r="A34" s="404" t="s">
        <v>33</v>
      </c>
      <c r="B34" s="89" t="s">
        <v>4</v>
      </c>
      <c r="C34" s="212" t="s">
        <v>66</v>
      </c>
      <c r="D34" s="290"/>
      <c r="E34" s="409"/>
      <c r="F34" s="255">
        <v>7221.79</v>
      </c>
      <c r="G34" s="382"/>
      <c r="H34" s="255">
        <v>196458.07</v>
      </c>
    </row>
    <row r="35" spans="1:8" s="7" customFormat="1" x14ac:dyDescent="0.2">
      <c r="A35" s="405" t="s">
        <v>359</v>
      </c>
      <c r="B35" s="421" t="s">
        <v>162</v>
      </c>
      <c r="C35" s="212">
        <v>1</v>
      </c>
      <c r="D35" s="279" t="s">
        <v>464</v>
      </c>
      <c r="E35" s="497">
        <v>0</v>
      </c>
      <c r="F35" s="472">
        <v>0</v>
      </c>
      <c r="G35" s="223">
        <v>109.27</v>
      </c>
      <c r="H35" s="379">
        <v>196458.07</v>
      </c>
    </row>
    <row r="36" spans="1:8" s="7" customFormat="1" ht="13.5" thickBot="1" x14ac:dyDescent="0.25">
      <c r="A36" s="406" t="s">
        <v>258</v>
      </c>
      <c r="B36" s="477"/>
      <c r="C36" s="28"/>
      <c r="D36" s="478"/>
      <c r="E36" s="498">
        <v>0</v>
      </c>
      <c r="F36" s="388">
        <v>7221.79</v>
      </c>
      <c r="G36" s="382"/>
      <c r="H36" s="255">
        <v>0</v>
      </c>
    </row>
    <row r="37" spans="1:8" s="9" customFormat="1" ht="26.25" thickBot="1" x14ac:dyDescent="0.25">
      <c r="A37" s="483" t="s">
        <v>37</v>
      </c>
      <c r="B37" s="484"/>
      <c r="C37" s="485"/>
      <c r="D37" s="280"/>
      <c r="E37" s="221"/>
      <c r="F37" s="246">
        <v>889.93999999999994</v>
      </c>
      <c r="G37" s="221"/>
      <c r="H37" s="246">
        <v>59.176000000000002</v>
      </c>
    </row>
    <row r="38" spans="1:8" s="18" customFormat="1" ht="49.5" customHeight="1" x14ac:dyDescent="0.2">
      <c r="A38" s="508" t="s">
        <v>38</v>
      </c>
      <c r="B38" s="480" t="s">
        <v>4</v>
      </c>
      <c r="C38" s="481">
        <v>1</v>
      </c>
      <c r="D38" s="482">
        <v>0.52</v>
      </c>
      <c r="E38" s="494">
        <v>113.8</v>
      </c>
      <c r="F38" s="471">
        <v>59.18</v>
      </c>
      <c r="G38" s="375">
        <v>113.8</v>
      </c>
      <c r="H38" s="376">
        <v>59.176000000000002</v>
      </c>
    </row>
    <row r="39" spans="1:8" s="7" customFormat="1" ht="18" thickBot="1" x14ac:dyDescent="0.25">
      <c r="A39" s="230" t="s">
        <v>33</v>
      </c>
      <c r="B39" s="121"/>
      <c r="C39" s="212" t="s">
        <v>66</v>
      </c>
      <c r="D39" s="452"/>
      <c r="E39" s="382"/>
      <c r="F39" s="255">
        <v>830.76</v>
      </c>
      <c r="G39" s="382"/>
      <c r="H39" s="255">
        <v>0</v>
      </c>
    </row>
    <row r="40" spans="1:8" s="9" customFormat="1" ht="26.25" thickBot="1" x14ac:dyDescent="0.25">
      <c r="A40" s="131" t="s">
        <v>39</v>
      </c>
      <c r="B40" s="124"/>
      <c r="C40" s="125"/>
      <c r="D40" s="275"/>
      <c r="E40" s="221"/>
      <c r="F40" s="246">
        <v>51357.25</v>
      </c>
      <c r="G40" s="221"/>
      <c r="H40" s="246">
        <v>410.84370000000001</v>
      </c>
    </row>
    <row r="41" spans="1:8" s="7" customFormat="1" ht="37.5" customHeight="1" x14ac:dyDescent="0.2">
      <c r="A41" s="41" t="s">
        <v>40</v>
      </c>
      <c r="B41" s="235" t="s">
        <v>63</v>
      </c>
      <c r="C41" s="24" t="s">
        <v>67</v>
      </c>
      <c r="D41" s="453">
        <v>3.1E-2</v>
      </c>
      <c r="E41" s="494">
        <v>2442.6999999999998</v>
      </c>
      <c r="F41" s="471">
        <v>75.72</v>
      </c>
      <c r="G41" s="375">
        <v>2442.6999999999998</v>
      </c>
      <c r="H41" s="376">
        <v>75.723699999999994</v>
      </c>
    </row>
    <row r="42" spans="1:8" s="7" customFormat="1" ht="16.5" x14ac:dyDescent="0.2">
      <c r="A42" s="136" t="s">
        <v>33</v>
      </c>
      <c r="B42" s="90"/>
      <c r="C42" s="24" t="s">
        <v>66</v>
      </c>
      <c r="D42" s="452"/>
      <c r="E42" s="382"/>
      <c r="F42" s="255">
        <v>51281.53</v>
      </c>
      <c r="G42" s="382"/>
      <c r="H42" s="255">
        <v>335.12</v>
      </c>
    </row>
    <row r="43" spans="1:8" s="7" customFormat="1" ht="13.5" thickBot="1" x14ac:dyDescent="0.25">
      <c r="A43" s="138" t="s">
        <v>222</v>
      </c>
      <c r="B43" s="121" t="s">
        <v>4</v>
      </c>
      <c r="C43" s="236">
        <v>1</v>
      </c>
      <c r="D43" s="451">
        <v>167.56</v>
      </c>
      <c r="E43" s="495"/>
      <c r="F43" s="472"/>
      <c r="G43" s="223">
        <v>2</v>
      </c>
      <c r="H43" s="379">
        <v>335.12</v>
      </c>
    </row>
    <row r="44" spans="1:8" s="9" customFormat="1" ht="26.25" thickBot="1" x14ac:dyDescent="0.25">
      <c r="A44" s="131" t="s">
        <v>41</v>
      </c>
      <c r="B44" s="124"/>
      <c r="C44" s="125"/>
      <c r="D44" s="275"/>
      <c r="E44" s="221"/>
      <c r="F44" s="246">
        <v>388.39</v>
      </c>
      <c r="G44" s="221"/>
      <c r="H44" s="246">
        <v>0</v>
      </c>
    </row>
    <row r="45" spans="1:8" s="9" customFormat="1" ht="26.25" thickBot="1" x14ac:dyDescent="0.25">
      <c r="A45" s="134" t="s">
        <v>43</v>
      </c>
      <c r="B45" s="135"/>
      <c r="C45" s="239"/>
      <c r="D45" s="454"/>
      <c r="E45" s="221"/>
      <c r="F45" s="246">
        <v>87.94</v>
      </c>
      <c r="G45" s="221"/>
      <c r="H45" s="246">
        <v>16855.9372</v>
      </c>
    </row>
    <row r="46" spans="1:8" s="7" customFormat="1" ht="16.5" x14ac:dyDescent="0.2">
      <c r="A46" s="106" t="s">
        <v>44</v>
      </c>
      <c r="B46" s="36" t="s">
        <v>63</v>
      </c>
      <c r="C46" s="229"/>
      <c r="D46" s="453">
        <v>3.6000000000000004E-2</v>
      </c>
      <c r="E46" s="494">
        <v>2442.6999999999998</v>
      </c>
      <c r="F46" s="471">
        <v>87.94</v>
      </c>
      <c r="G46" s="375">
        <v>2442.6999999999998</v>
      </c>
      <c r="H46" s="376">
        <v>87.93719999999999</v>
      </c>
    </row>
    <row r="47" spans="1:8" s="7" customFormat="1" x14ac:dyDescent="0.2">
      <c r="A47" s="136" t="s">
        <v>319</v>
      </c>
      <c r="B47" s="89"/>
      <c r="C47" s="24"/>
      <c r="D47" s="453"/>
      <c r="E47" s="254"/>
      <c r="F47" s="255">
        <v>0</v>
      </c>
      <c r="G47" s="254"/>
      <c r="H47" s="255">
        <v>16768</v>
      </c>
    </row>
    <row r="48" spans="1:8" s="7" customFormat="1" ht="13.5" thickBot="1" x14ac:dyDescent="0.25">
      <c r="A48" s="138" t="s">
        <v>363</v>
      </c>
      <c r="B48" s="130" t="s">
        <v>3</v>
      </c>
      <c r="C48" s="212">
        <v>1</v>
      </c>
      <c r="D48" s="451">
        <v>784.17</v>
      </c>
      <c r="E48" s="495">
        <v>0</v>
      </c>
      <c r="F48" s="472">
        <v>0</v>
      </c>
      <c r="G48" s="223">
        <v>32</v>
      </c>
      <c r="H48" s="379">
        <v>16768</v>
      </c>
    </row>
    <row r="49" spans="1:8" s="9" customFormat="1" ht="39" thickBot="1" x14ac:dyDescent="0.25">
      <c r="A49" s="31" t="s">
        <v>45</v>
      </c>
      <c r="B49" s="34"/>
      <c r="C49" s="240"/>
      <c r="D49" s="280"/>
      <c r="E49" s="198">
        <v>21</v>
      </c>
      <c r="F49" s="199">
        <v>2937.22</v>
      </c>
      <c r="G49" s="221"/>
      <c r="H49" s="246">
        <v>59.618000000000002</v>
      </c>
    </row>
    <row r="50" spans="1:8" s="7" customFormat="1" ht="56.25" x14ac:dyDescent="0.2">
      <c r="A50" s="112" t="s">
        <v>46</v>
      </c>
      <c r="B50" s="36" t="s">
        <v>147</v>
      </c>
      <c r="C50" s="26" t="s">
        <v>67</v>
      </c>
      <c r="D50" s="453">
        <v>4.5860000000000003</v>
      </c>
      <c r="E50" s="494">
        <v>21</v>
      </c>
      <c r="F50" s="471">
        <v>192.61</v>
      </c>
      <c r="G50" s="375">
        <v>13</v>
      </c>
      <c r="H50" s="376">
        <v>59.618000000000002</v>
      </c>
    </row>
    <row r="51" spans="1:8" s="7" customFormat="1" x14ac:dyDescent="0.2">
      <c r="A51" s="142" t="s">
        <v>47</v>
      </c>
      <c r="B51" s="15"/>
      <c r="C51" s="25"/>
      <c r="D51" s="452"/>
      <c r="E51" s="495">
        <v>0</v>
      </c>
      <c r="F51" s="388">
        <v>2744.6</v>
      </c>
      <c r="G51" s="254"/>
      <c r="H51" s="255">
        <v>0</v>
      </c>
    </row>
    <row r="52" spans="1:8" s="7" customFormat="1" ht="13.5" thickBot="1" x14ac:dyDescent="0.25">
      <c r="A52" s="243" t="s">
        <v>199</v>
      </c>
      <c r="B52" s="244" t="s">
        <v>200</v>
      </c>
      <c r="C52" s="186"/>
      <c r="D52" s="282"/>
      <c r="E52" s="499"/>
      <c r="F52" s="488">
        <v>420</v>
      </c>
      <c r="G52" s="254"/>
      <c r="H52" s="255">
        <v>0</v>
      </c>
    </row>
    <row r="53" spans="1:8" s="9" customFormat="1" ht="26.25" customHeight="1" thickBot="1" x14ac:dyDescent="0.25">
      <c r="A53" s="523" t="s">
        <v>48</v>
      </c>
      <c r="B53" s="524"/>
      <c r="C53" s="524"/>
      <c r="D53" s="525"/>
      <c r="E53" s="221"/>
      <c r="F53" s="246">
        <v>457072.83000000007</v>
      </c>
      <c r="G53" s="221"/>
      <c r="H53" s="246">
        <v>261247.61399999997</v>
      </c>
    </row>
    <row r="54" spans="1:8" s="116" customFormat="1" ht="26.25" thickBot="1" x14ac:dyDescent="0.25">
      <c r="A54" s="324" t="s">
        <v>49</v>
      </c>
      <c r="B54" s="426"/>
      <c r="C54" s="427"/>
      <c r="D54" s="456"/>
      <c r="E54" s="198">
        <v>1</v>
      </c>
      <c r="F54" s="199">
        <v>54586.15</v>
      </c>
      <c r="G54" s="94">
        <v>1</v>
      </c>
      <c r="H54" s="246">
        <v>54276.770000000004</v>
      </c>
    </row>
    <row r="55" spans="1:8" s="9" customFormat="1" ht="26.25" thickBot="1" x14ac:dyDescent="0.25">
      <c r="A55" s="131" t="s">
        <v>212</v>
      </c>
      <c r="B55" s="124"/>
      <c r="C55" s="125"/>
      <c r="D55" s="275"/>
      <c r="E55" s="198">
        <v>0</v>
      </c>
      <c r="F55" s="199">
        <v>6314.22</v>
      </c>
      <c r="G55" s="221"/>
      <c r="H55" s="246">
        <v>2158.1799999999998</v>
      </c>
    </row>
    <row r="56" spans="1:8" s="7" customFormat="1" ht="16.5" customHeight="1" x14ac:dyDescent="0.2">
      <c r="A56" s="137" t="s">
        <v>213</v>
      </c>
      <c r="B56" s="141" t="s">
        <v>445</v>
      </c>
      <c r="C56" s="111">
        <v>3</v>
      </c>
      <c r="D56" s="451">
        <v>37.21</v>
      </c>
      <c r="E56" s="494">
        <v>40</v>
      </c>
      <c r="F56" s="471">
        <v>4464.6000000000004</v>
      </c>
      <c r="G56" s="375">
        <v>75</v>
      </c>
      <c r="H56" s="376">
        <v>2341.6099999999997</v>
      </c>
    </row>
    <row r="57" spans="1:8" s="7" customFormat="1" x14ac:dyDescent="0.2">
      <c r="A57" s="149" t="s">
        <v>47</v>
      </c>
      <c r="B57" s="141"/>
      <c r="C57" s="150"/>
      <c r="D57" s="452"/>
      <c r="E57" s="495">
        <v>0</v>
      </c>
      <c r="F57" s="388">
        <v>1849.62</v>
      </c>
      <c r="G57" s="254"/>
      <c r="H57" s="379">
        <v>-183.42999999999995</v>
      </c>
    </row>
    <row r="58" spans="1:8" s="7" customFormat="1" x14ac:dyDescent="0.2">
      <c r="A58" s="139" t="s">
        <v>50</v>
      </c>
      <c r="B58" s="141" t="s">
        <v>284</v>
      </c>
      <c r="C58" s="247">
        <v>1</v>
      </c>
      <c r="D58" s="451">
        <v>61.65</v>
      </c>
      <c r="E58" s="495">
        <v>30</v>
      </c>
      <c r="F58" s="472">
        <v>1849.62</v>
      </c>
      <c r="G58" s="223">
        <v>0</v>
      </c>
      <c r="H58" s="379">
        <v>0</v>
      </c>
    </row>
    <row r="59" spans="1:8" s="7" customFormat="1" ht="18" thickBot="1" x14ac:dyDescent="0.25">
      <c r="A59" s="139" t="s">
        <v>447</v>
      </c>
      <c r="B59" s="141" t="s">
        <v>297</v>
      </c>
      <c r="C59" s="248" t="s">
        <v>68</v>
      </c>
      <c r="D59" s="268"/>
      <c r="E59" s="500">
        <v>0</v>
      </c>
      <c r="F59" s="474">
        <v>0</v>
      </c>
      <c r="G59" s="390">
        <v>0</v>
      </c>
      <c r="H59" s="391">
        <v>-183.42999999999995</v>
      </c>
    </row>
    <row r="60" spans="1:8" s="9" customFormat="1" ht="39" thickBot="1" x14ac:dyDescent="0.25">
      <c r="A60" s="31" t="s">
        <v>51</v>
      </c>
      <c r="B60" s="38"/>
      <c r="C60" s="49"/>
      <c r="D60" s="284"/>
      <c r="E60" s="392"/>
      <c r="F60" s="393">
        <v>281408.06</v>
      </c>
      <c r="G60" s="392"/>
      <c r="H60" s="393">
        <v>74182.365999999995</v>
      </c>
    </row>
    <row r="61" spans="1:8" s="7" customFormat="1" ht="33.75" x14ac:dyDescent="0.2">
      <c r="A61" s="151" t="s">
        <v>52</v>
      </c>
      <c r="B61" s="36"/>
      <c r="C61" s="32"/>
      <c r="D61" s="268"/>
      <c r="E61" s="494">
        <v>0</v>
      </c>
      <c r="F61" s="450">
        <v>7200.47</v>
      </c>
      <c r="G61" s="443"/>
      <c r="H61" s="444">
        <v>4142.4459999999999</v>
      </c>
    </row>
    <row r="62" spans="1:8" s="7" customFormat="1" x14ac:dyDescent="0.2">
      <c r="A62" s="68" t="s">
        <v>15</v>
      </c>
      <c r="B62" s="15" t="s">
        <v>4</v>
      </c>
      <c r="C62" s="145">
        <v>1</v>
      </c>
      <c r="D62" s="285">
        <v>1.24</v>
      </c>
      <c r="E62" s="495">
        <v>2442.6999999999998</v>
      </c>
      <c r="F62" s="472">
        <v>3028.95</v>
      </c>
      <c r="G62" s="223">
        <v>0</v>
      </c>
      <c r="H62" s="379">
        <v>0</v>
      </c>
    </row>
    <row r="63" spans="1:8" s="18" customFormat="1" x14ac:dyDescent="0.2">
      <c r="A63" s="69" t="s">
        <v>16</v>
      </c>
      <c r="B63" s="56" t="s">
        <v>4</v>
      </c>
      <c r="C63" s="111">
        <v>12</v>
      </c>
      <c r="D63" s="285">
        <v>0.51</v>
      </c>
      <c r="E63" s="495">
        <v>539.70000000000005</v>
      </c>
      <c r="F63" s="472">
        <v>3302.96</v>
      </c>
      <c r="G63" s="223">
        <v>536.6</v>
      </c>
      <c r="H63" s="379">
        <v>3278.6260000000002</v>
      </c>
    </row>
    <row r="64" spans="1:8" s="18" customFormat="1" x14ac:dyDescent="0.2">
      <c r="A64" s="70" t="s">
        <v>17</v>
      </c>
      <c r="B64" s="56" t="s">
        <v>18</v>
      </c>
      <c r="C64" s="111">
        <v>12</v>
      </c>
      <c r="D64" s="285">
        <v>72.38</v>
      </c>
      <c r="E64" s="495">
        <v>1</v>
      </c>
      <c r="F64" s="472">
        <v>868.56</v>
      </c>
      <c r="G64" s="223">
        <v>1</v>
      </c>
      <c r="H64" s="379">
        <v>863.81999999999994</v>
      </c>
    </row>
    <row r="65" spans="1:8" s="7" customFormat="1" x14ac:dyDescent="0.2">
      <c r="A65" s="249" t="s">
        <v>47</v>
      </c>
      <c r="B65" s="250"/>
      <c r="C65" s="150"/>
      <c r="D65" s="268"/>
      <c r="E65" s="495">
        <v>0</v>
      </c>
      <c r="F65" s="388">
        <v>261713.83</v>
      </c>
      <c r="G65" s="251"/>
      <c r="H65" s="252">
        <v>57110.579999999994</v>
      </c>
    </row>
    <row r="66" spans="1:8" s="7" customFormat="1" x14ac:dyDescent="0.2">
      <c r="A66" s="155" t="s">
        <v>345</v>
      </c>
      <c r="B66" s="141"/>
      <c r="C66" s="165"/>
      <c r="D66" s="458"/>
      <c r="E66" s="495"/>
      <c r="F66" s="388">
        <v>4639.62</v>
      </c>
      <c r="G66" s="439">
        <v>0</v>
      </c>
      <c r="H66" s="255">
        <f>H67</f>
        <v>1546.54</v>
      </c>
    </row>
    <row r="67" spans="1:8" s="7" customFormat="1" x14ac:dyDescent="0.2">
      <c r="A67" s="157" t="s">
        <v>255</v>
      </c>
      <c r="B67" s="141" t="s">
        <v>3</v>
      </c>
      <c r="C67" s="165">
        <v>1</v>
      </c>
      <c r="D67" s="457">
        <v>773.27</v>
      </c>
      <c r="E67" s="495">
        <v>6</v>
      </c>
      <c r="F67" s="472">
        <v>4639.62</v>
      </c>
      <c r="G67" s="223">
        <v>2</v>
      </c>
      <c r="H67" s="379">
        <v>1546.54</v>
      </c>
    </row>
    <row r="68" spans="1:8" s="7" customFormat="1" x14ac:dyDescent="0.2">
      <c r="A68" s="160" t="s">
        <v>225</v>
      </c>
      <c r="B68" s="54"/>
      <c r="C68" s="33"/>
      <c r="D68" s="458">
        <v>0.28000000000000003</v>
      </c>
      <c r="E68" s="395">
        <v>2442.6999999999998</v>
      </c>
      <c r="F68" s="388">
        <f>F65-F66</f>
        <v>257074.21</v>
      </c>
      <c r="G68" s="254"/>
      <c r="H68" s="255">
        <v>55564.04</v>
      </c>
    </row>
    <row r="69" spans="1:8" s="7" customFormat="1" x14ac:dyDescent="0.2">
      <c r="A69" s="104" t="s">
        <v>379</v>
      </c>
      <c r="B69" s="141" t="s">
        <v>162</v>
      </c>
      <c r="C69" s="165">
        <v>1</v>
      </c>
      <c r="D69" s="457">
        <v>1132.3800000000001</v>
      </c>
      <c r="E69" s="495"/>
      <c r="F69" s="472"/>
      <c r="G69" s="223">
        <v>2</v>
      </c>
      <c r="H69" s="379">
        <v>1161.06</v>
      </c>
    </row>
    <row r="70" spans="1:8" s="7" customFormat="1" x14ac:dyDescent="0.2">
      <c r="A70" s="329" t="s">
        <v>239</v>
      </c>
      <c r="B70" s="42" t="s">
        <v>3</v>
      </c>
      <c r="C70" s="84">
        <v>1</v>
      </c>
      <c r="D70" s="291">
        <v>858.74</v>
      </c>
      <c r="E70" s="495">
        <v>0</v>
      </c>
      <c r="F70" s="472">
        <v>0</v>
      </c>
      <c r="G70" s="223">
        <v>1</v>
      </c>
      <c r="H70" s="379">
        <v>858.74</v>
      </c>
    </row>
    <row r="71" spans="1:8" s="13" customFormat="1" x14ac:dyDescent="0.2">
      <c r="A71" s="334" t="s">
        <v>249</v>
      </c>
      <c r="B71" s="53" t="s">
        <v>3</v>
      </c>
      <c r="C71" s="33">
        <v>1</v>
      </c>
      <c r="D71" s="290">
        <v>1769.7</v>
      </c>
      <c r="E71" s="495">
        <v>0</v>
      </c>
      <c r="F71" s="472">
        <v>0</v>
      </c>
      <c r="G71" s="223">
        <v>1</v>
      </c>
      <c r="H71" s="379">
        <v>1769.7</v>
      </c>
    </row>
    <row r="72" spans="1:8" s="13" customFormat="1" x14ac:dyDescent="0.2">
      <c r="A72" s="337" t="s">
        <v>321</v>
      </c>
      <c r="B72" s="53" t="s">
        <v>185</v>
      </c>
      <c r="C72" s="33"/>
      <c r="D72" s="272">
        <v>183.3</v>
      </c>
      <c r="E72" s="495">
        <v>0</v>
      </c>
      <c r="F72" s="472">
        <v>0</v>
      </c>
      <c r="G72" s="223">
        <v>279</v>
      </c>
      <c r="H72" s="379">
        <v>50671.9</v>
      </c>
    </row>
    <row r="73" spans="1:8" s="13" customFormat="1" x14ac:dyDescent="0.2">
      <c r="A73" s="320" t="s">
        <v>180</v>
      </c>
      <c r="B73" s="42" t="s">
        <v>147</v>
      </c>
      <c r="C73" s="33"/>
      <c r="D73" s="272">
        <v>413.63</v>
      </c>
      <c r="E73" s="495">
        <v>0</v>
      </c>
      <c r="F73" s="472">
        <v>0</v>
      </c>
      <c r="G73" s="223">
        <v>1</v>
      </c>
      <c r="H73" s="379">
        <v>413.63</v>
      </c>
    </row>
    <row r="74" spans="1:8" s="13" customFormat="1" x14ac:dyDescent="0.2">
      <c r="A74" s="343" t="s">
        <v>372</v>
      </c>
      <c r="B74" s="42" t="s">
        <v>147</v>
      </c>
      <c r="C74" s="33"/>
      <c r="D74" s="272">
        <v>194.84</v>
      </c>
      <c r="E74" s="495">
        <v>0</v>
      </c>
      <c r="F74" s="472">
        <v>0</v>
      </c>
      <c r="G74" s="223">
        <v>1</v>
      </c>
      <c r="H74" s="379">
        <v>194.84</v>
      </c>
    </row>
    <row r="75" spans="1:8" s="13" customFormat="1" x14ac:dyDescent="0.2">
      <c r="A75" s="328" t="s">
        <v>183</v>
      </c>
      <c r="B75" s="42" t="s">
        <v>147</v>
      </c>
      <c r="C75" s="33"/>
      <c r="D75" s="272">
        <v>126.77</v>
      </c>
      <c r="E75" s="495">
        <v>0</v>
      </c>
      <c r="F75" s="472">
        <v>0</v>
      </c>
      <c r="G75" s="223">
        <v>4</v>
      </c>
      <c r="H75" s="379">
        <v>494.17</v>
      </c>
    </row>
    <row r="76" spans="1:8" s="13" customFormat="1" ht="36" x14ac:dyDescent="0.2">
      <c r="A76" s="106" t="s">
        <v>53</v>
      </c>
      <c r="B76" s="161" t="s">
        <v>18</v>
      </c>
      <c r="C76" s="162">
        <v>24</v>
      </c>
      <c r="D76" s="452">
        <v>62.24</v>
      </c>
      <c r="E76" s="495">
        <v>1</v>
      </c>
      <c r="F76" s="388">
        <v>1493.76</v>
      </c>
      <c r="G76" s="223">
        <v>1</v>
      </c>
      <c r="H76" s="255">
        <v>1415.24</v>
      </c>
    </row>
    <row r="77" spans="1:8" s="13" customFormat="1" x14ac:dyDescent="0.2">
      <c r="A77" s="345" t="s">
        <v>226</v>
      </c>
      <c r="B77" s="15" t="s">
        <v>18</v>
      </c>
      <c r="C77" s="33"/>
      <c r="D77" s="452">
        <v>11000</v>
      </c>
      <c r="E77" s="395">
        <v>1</v>
      </c>
      <c r="F77" s="388">
        <v>11000</v>
      </c>
      <c r="G77" s="254"/>
      <c r="H77" s="252">
        <v>11514.099999999999</v>
      </c>
    </row>
    <row r="78" spans="1:8" s="13" customFormat="1" x14ac:dyDescent="0.2">
      <c r="A78" s="346" t="s">
        <v>382</v>
      </c>
      <c r="B78" s="44" t="s">
        <v>4</v>
      </c>
      <c r="C78" s="33"/>
      <c r="D78" s="272">
        <v>436.53</v>
      </c>
      <c r="E78" s="495">
        <v>0</v>
      </c>
      <c r="F78" s="472">
        <v>0</v>
      </c>
      <c r="G78" s="223">
        <v>2</v>
      </c>
      <c r="H78" s="379">
        <v>873.06</v>
      </c>
    </row>
    <row r="79" spans="1:8" s="13" customFormat="1" x14ac:dyDescent="0.2">
      <c r="A79" s="346" t="s">
        <v>227</v>
      </c>
      <c r="B79" s="44" t="s">
        <v>147</v>
      </c>
      <c r="C79" s="33"/>
      <c r="D79" s="272">
        <v>1232.6199999999999</v>
      </c>
      <c r="E79" s="495">
        <v>0</v>
      </c>
      <c r="F79" s="472">
        <v>0</v>
      </c>
      <c r="G79" s="223">
        <v>2</v>
      </c>
      <c r="H79" s="379">
        <v>2465.2399999999998</v>
      </c>
    </row>
    <row r="80" spans="1:8" s="13" customFormat="1" x14ac:dyDescent="0.2">
      <c r="A80" s="346" t="s">
        <v>451</v>
      </c>
      <c r="B80" s="42" t="s">
        <v>147</v>
      </c>
      <c r="C80" s="33"/>
      <c r="D80" s="272">
        <v>1131.42</v>
      </c>
      <c r="E80" s="495">
        <v>0</v>
      </c>
      <c r="F80" s="472">
        <v>0</v>
      </c>
      <c r="G80" s="223">
        <v>2</v>
      </c>
      <c r="H80" s="379">
        <v>2262.84</v>
      </c>
    </row>
    <row r="81" spans="1:8" s="7" customFormat="1" x14ac:dyDescent="0.2">
      <c r="A81" s="347" t="s">
        <v>163</v>
      </c>
      <c r="B81" s="44" t="s">
        <v>147</v>
      </c>
      <c r="C81" s="33"/>
      <c r="D81" s="272">
        <v>79.400000000000006</v>
      </c>
      <c r="E81" s="495">
        <v>0</v>
      </c>
      <c r="F81" s="472">
        <v>0</v>
      </c>
      <c r="G81" s="223">
        <v>54</v>
      </c>
      <c r="H81" s="379">
        <v>4266.7999999999993</v>
      </c>
    </row>
    <row r="82" spans="1:8" s="7" customFormat="1" x14ac:dyDescent="0.2">
      <c r="A82" s="234" t="s">
        <v>178</v>
      </c>
      <c r="B82" s="42" t="s">
        <v>147</v>
      </c>
      <c r="C82" s="33"/>
      <c r="D82" s="272">
        <v>124.92</v>
      </c>
      <c r="E82" s="495">
        <v>0</v>
      </c>
      <c r="F82" s="472">
        <v>0</v>
      </c>
      <c r="G82" s="223">
        <v>1</v>
      </c>
      <c r="H82" s="379">
        <v>124.92</v>
      </c>
    </row>
    <row r="83" spans="1:8" s="7" customFormat="1" ht="13.5" thickBot="1" x14ac:dyDescent="0.25">
      <c r="A83" s="344" t="s">
        <v>183</v>
      </c>
      <c r="B83" s="42" t="s">
        <v>147</v>
      </c>
      <c r="C83" s="33"/>
      <c r="D83" s="272">
        <v>126.77</v>
      </c>
      <c r="E83" s="495">
        <v>0</v>
      </c>
      <c r="F83" s="472">
        <v>0</v>
      </c>
      <c r="G83" s="223">
        <v>12</v>
      </c>
      <c r="H83" s="379">
        <v>1521.24</v>
      </c>
    </row>
    <row r="84" spans="1:8" s="7" customFormat="1" ht="39" thickBot="1" x14ac:dyDescent="0.25">
      <c r="A84" s="86" t="s">
        <v>216</v>
      </c>
      <c r="B84" s="34"/>
      <c r="C84" s="29"/>
      <c r="D84" s="295"/>
      <c r="E84" s="221"/>
      <c r="F84" s="246">
        <v>43749.72</v>
      </c>
      <c r="G84" s="221"/>
      <c r="H84" s="246">
        <v>43749.72</v>
      </c>
    </row>
    <row r="85" spans="1:8" s="6" customFormat="1" x14ac:dyDescent="0.2">
      <c r="A85" s="106" t="s">
        <v>348</v>
      </c>
      <c r="B85" s="167" t="s">
        <v>284</v>
      </c>
      <c r="C85" s="168">
        <v>1</v>
      </c>
      <c r="D85" s="296">
        <v>20.38</v>
      </c>
      <c r="E85" s="494">
        <v>1310</v>
      </c>
      <c r="F85" s="471">
        <v>26697.8</v>
      </c>
      <c r="G85" s="375">
        <v>1310</v>
      </c>
      <c r="H85" s="376">
        <v>26697.8</v>
      </c>
    </row>
    <row r="86" spans="1:8" s="10" customFormat="1" x14ac:dyDescent="0.2">
      <c r="A86" s="169" t="s">
        <v>349</v>
      </c>
      <c r="B86" s="170" t="s">
        <v>137</v>
      </c>
      <c r="C86" s="150" t="s">
        <v>138</v>
      </c>
      <c r="D86" s="297" t="s">
        <v>464</v>
      </c>
      <c r="E86" s="495">
        <v>1</v>
      </c>
      <c r="F86" s="472">
        <v>5400</v>
      </c>
      <c r="G86" s="223">
        <v>1</v>
      </c>
      <c r="H86" s="379">
        <v>5400</v>
      </c>
    </row>
    <row r="87" spans="1:8" s="17" customFormat="1" x14ac:dyDescent="0.2">
      <c r="A87" s="63" t="s">
        <v>54</v>
      </c>
      <c r="B87" s="171" t="s">
        <v>18</v>
      </c>
      <c r="C87" s="145">
        <v>1</v>
      </c>
      <c r="D87" s="457">
        <v>868.52</v>
      </c>
      <c r="E87" s="495">
        <v>1</v>
      </c>
      <c r="F87" s="472">
        <v>868.52</v>
      </c>
      <c r="G87" s="223">
        <v>1</v>
      </c>
      <c r="H87" s="379">
        <v>868.52</v>
      </c>
    </row>
    <row r="88" spans="1:8" s="6" customFormat="1" x14ac:dyDescent="0.2">
      <c r="A88" s="55" t="s">
        <v>350</v>
      </c>
      <c r="B88" s="171" t="s">
        <v>18</v>
      </c>
      <c r="C88" s="145">
        <v>1</v>
      </c>
      <c r="D88" s="298">
        <v>434.26</v>
      </c>
      <c r="E88" s="495">
        <v>1</v>
      </c>
      <c r="F88" s="472">
        <v>434.26</v>
      </c>
      <c r="G88" s="223">
        <v>1</v>
      </c>
      <c r="H88" s="379">
        <v>434.26</v>
      </c>
    </row>
    <row r="89" spans="1:8" s="7" customFormat="1" x14ac:dyDescent="0.2">
      <c r="A89" s="63" t="s">
        <v>351</v>
      </c>
      <c r="B89" s="171" t="s">
        <v>18</v>
      </c>
      <c r="C89" s="145">
        <v>1</v>
      </c>
      <c r="D89" s="298">
        <v>434.26</v>
      </c>
      <c r="E89" s="495">
        <v>1</v>
      </c>
      <c r="F89" s="472">
        <v>434.26</v>
      </c>
      <c r="G89" s="223">
        <v>1</v>
      </c>
      <c r="H89" s="379">
        <v>434.26</v>
      </c>
    </row>
    <row r="90" spans="1:8" s="9" customFormat="1" ht="24.75" thickBot="1" x14ac:dyDescent="0.25">
      <c r="A90" s="55" t="s">
        <v>55</v>
      </c>
      <c r="B90" s="170" t="s">
        <v>64</v>
      </c>
      <c r="C90" s="111">
        <v>1</v>
      </c>
      <c r="D90" s="299">
        <v>0.96</v>
      </c>
      <c r="E90" s="495">
        <v>10328</v>
      </c>
      <c r="F90" s="472">
        <v>9914.8799999999992</v>
      </c>
      <c r="G90" s="223">
        <v>10328</v>
      </c>
      <c r="H90" s="379">
        <v>9914.8799999999992</v>
      </c>
    </row>
    <row r="91" spans="1:8" s="13" customFormat="1" ht="26.25" thickBot="1" x14ac:dyDescent="0.25">
      <c r="A91" s="174" t="s">
        <v>303</v>
      </c>
      <c r="B91" s="67"/>
      <c r="C91" s="29"/>
      <c r="D91" s="266"/>
      <c r="E91" s="94"/>
      <c r="F91" s="246">
        <v>10401.48</v>
      </c>
      <c r="G91" s="94"/>
      <c r="H91" s="246">
        <v>16589.989999999998</v>
      </c>
    </row>
    <row r="92" spans="1:8" s="13" customFormat="1" x14ac:dyDescent="0.2">
      <c r="A92" s="106" t="s">
        <v>214</v>
      </c>
      <c r="B92" s="175" t="s">
        <v>302</v>
      </c>
      <c r="C92" s="176">
        <v>12</v>
      </c>
      <c r="D92" s="285">
        <v>700</v>
      </c>
      <c r="E92" s="494">
        <v>1</v>
      </c>
      <c r="F92" s="471">
        <v>8546.52</v>
      </c>
      <c r="G92" s="375">
        <v>1</v>
      </c>
      <c r="H92" s="376">
        <v>8280</v>
      </c>
    </row>
    <row r="93" spans="1:8" s="13" customFormat="1" x14ac:dyDescent="0.2">
      <c r="A93" s="106" t="s">
        <v>215</v>
      </c>
      <c r="B93" s="177" t="s">
        <v>302</v>
      </c>
      <c r="C93" s="145">
        <v>12</v>
      </c>
      <c r="D93" s="285">
        <v>154.58000000000001</v>
      </c>
      <c r="E93" s="495">
        <v>1</v>
      </c>
      <c r="F93" s="472">
        <v>1854.96</v>
      </c>
      <c r="G93" s="223">
        <v>1</v>
      </c>
      <c r="H93" s="379">
        <v>1845.47</v>
      </c>
    </row>
    <row r="94" spans="1:8" s="13" customFormat="1" x14ac:dyDescent="0.2">
      <c r="A94" s="106" t="s">
        <v>413</v>
      </c>
      <c r="B94" s="172" t="s">
        <v>302</v>
      </c>
      <c r="C94" s="178">
        <v>12</v>
      </c>
      <c r="D94" s="268">
        <v>64.06</v>
      </c>
      <c r="E94" s="495">
        <v>0</v>
      </c>
      <c r="F94" s="472">
        <v>0</v>
      </c>
      <c r="G94" s="223">
        <v>2</v>
      </c>
      <c r="H94" s="379">
        <v>1529.52</v>
      </c>
    </row>
    <row r="95" spans="1:8" s="7" customFormat="1" ht="13.5" thickBot="1" x14ac:dyDescent="0.25">
      <c r="A95" s="55" t="s">
        <v>352</v>
      </c>
      <c r="B95" s="172" t="s">
        <v>3</v>
      </c>
      <c r="C95" s="25"/>
      <c r="D95" s="283" t="s">
        <v>464</v>
      </c>
      <c r="E95" s="495">
        <v>0</v>
      </c>
      <c r="F95" s="472">
        <v>0</v>
      </c>
      <c r="G95" s="223">
        <v>1</v>
      </c>
      <c r="H95" s="379">
        <v>4935</v>
      </c>
    </row>
    <row r="96" spans="1:8" s="19" customFormat="1" ht="26.25" thickBot="1" x14ac:dyDescent="0.25">
      <c r="A96" s="179" t="s">
        <v>304</v>
      </c>
      <c r="B96" s="34"/>
      <c r="C96" s="29"/>
      <c r="D96" s="266"/>
      <c r="E96" s="221"/>
      <c r="F96" s="246">
        <v>13828.28</v>
      </c>
      <c r="G96" s="221"/>
      <c r="H96" s="246">
        <v>24916.46</v>
      </c>
    </row>
    <row r="97" spans="1:8" s="20" customFormat="1" ht="36" x14ac:dyDescent="0.2">
      <c r="A97" s="180" t="s">
        <v>56</v>
      </c>
      <c r="B97" s="164" t="s">
        <v>63</v>
      </c>
      <c r="C97" s="145" t="s">
        <v>21</v>
      </c>
      <c r="D97" s="300"/>
      <c r="E97" s="494">
        <v>2442.6999999999998</v>
      </c>
      <c r="F97" s="471">
        <v>7898.34</v>
      </c>
      <c r="G97" s="375">
        <v>2442.6999999999998</v>
      </c>
      <c r="H97" s="376">
        <v>7898.34</v>
      </c>
    </row>
    <row r="98" spans="1:8" s="9" customFormat="1" ht="24" x14ac:dyDescent="0.2">
      <c r="A98" s="181" t="s">
        <v>57</v>
      </c>
      <c r="B98" s="182"/>
      <c r="C98" s="145"/>
      <c r="D98" s="300"/>
      <c r="E98" s="495">
        <v>0</v>
      </c>
      <c r="F98" s="472">
        <v>2510.16</v>
      </c>
      <c r="G98" s="254"/>
      <c r="H98" s="379">
        <v>2496.2199999999998</v>
      </c>
    </row>
    <row r="99" spans="1:8" s="9" customFormat="1" x14ac:dyDescent="0.2">
      <c r="A99" s="183" t="s">
        <v>19</v>
      </c>
      <c r="B99" s="182" t="s">
        <v>69</v>
      </c>
      <c r="C99" s="145">
        <v>12</v>
      </c>
      <c r="D99" s="301">
        <v>13.03</v>
      </c>
      <c r="E99" s="495">
        <v>10</v>
      </c>
      <c r="F99" s="472">
        <v>1563.6</v>
      </c>
      <c r="G99" s="223">
        <v>10</v>
      </c>
      <c r="H99" s="379">
        <v>1555.1</v>
      </c>
    </row>
    <row r="100" spans="1:8" s="9" customFormat="1" x14ac:dyDescent="0.2">
      <c r="A100" s="183" t="s">
        <v>20</v>
      </c>
      <c r="B100" s="182" t="s">
        <v>4</v>
      </c>
      <c r="C100" s="145">
        <v>12</v>
      </c>
      <c r="D100" s="301">
        <v>0.28999999999999998</v>
      </c>
      <c r="E100" s="495">
        <v>272</v>
      </c>
      <c r="F100" s="472">
        <v>946.56</v>
      </c>
      <c r="G100" s="223">
        <v>272</v>
      </c>
      <c r="H100" s="379">
        <v>941.12</v>
      </c>
    </row>
    <row r="101" spans="1:8" s="9" customFormat="1" ht="36" x14ac:dyDescent="0.2">
      <c r="A101" s="133" t="s">
        <v>305</v>
      </c>
      <c r="B101" s="182"/>
      <c r="C101" s="145" t="s">
        <v>306</v>
      </c>
      <c r="D101" s="300"/>
      <c r="E101" s="495">
        <v>0</v>
      </c>
      <c r="F101" s="388">
        <v>3419.78</v>
      </c>
      <c r="G101" s="254"/>
      <c r="H101" s="255">
        <v>14521.900000000001</v>
      </c>
    </row>
    <row r="102" spans="1:8" s="9" customFormat="1" x14ac:dyDescent="0.2">
      <c r="A102" s="210" t="s">
        <v>384</v>
      </c>
      <c r="B102" s="35" t="s">
        <v>147</v>
      </c>
      <c r="C102" s="24"/>
      <c r="D102" s="272">
        <v>58.26</v>
      </c>
      <c r="E102" s="495">
        <v>0</v>
      </c>
      <c r="F102" s="472">
        <v>0</v>
      </c>
      <c r="G102" s="223">
        <v>144</v>
      </c>
      <c r="H102" s="379">
        <v>8389.44</v>
      </c>
    </row>
    <row r="103" spans="1:8" s="9" customFormat="1" x14ac:dyDescent="0.2">
      <c r="A103" s="327" t="s">
        <v>149</v>
      </c>
      <c r="B103" s="35" t="s">
        <v>3</v>
      </c>
      <c r="C103" s="24"/>
      <c r="D103" s="272">
        <v>27.69</v>
      </c>
      <c r="E103" s="495">
        <v>0</v>
      </c>
      <c r="F103" s="472">
        <v>0</v>
      </c>
      <c r="G103" s="223">
        <v>12</v>
      </c>
      <c r="H103" s="379">
        <v>332.28000000000003</v>
      </c>
    </row>
    <row r="104" spans="1:8" s="9" customFormat="1" x14ac:dyDescent="0.2">
      <c r="A104" s="327" t="s">
        <v>150</v>
      </c>
      <c r="B104" s="35" t="s">
        <v>147</v>
      </c>
      <c r="C104" s="24"/>
      <c r="D104" s="272">
        <v>3335</v>
      </c>
      <c r="E104" s="495">
        <v>0</v>
      </c>
      <c r="F104" s="472">
        <v>0</v>
      </c>
      <c r="G104" s="223">
        <v>1</v>
      </c>
      <c r="H104" s="379">
        <v>3335</v>
      </c>
    </row>
    <row r="105" spans="1:8" s="9" customFormat="1" x14ac:dyDescent="0.2">
      <c r="A105" s="210" t="s">
        <v>152</v>
      </c>
      <c r="B105" s="35" t="s">
        <v>147</v>
      </c>
      <c r="C105" s="24"/>
      <c r="D105" s="272">
        <v>404.46</v>
      </c>
      <c r="E105" s="495">
        <v>0</v>
      </c>
      <c r="F105" s="472">
        <v>0</v>
      </c>
      <c r="G105" s="223">
        <v>2</v>
      </c>
      <c r="H105" s="379">
        <v>985.72</v>
      </c>
    </row>
    <row r="106" spans="1:8" s="9" customFormat="1" x14ac:dyDescent="0.2">
      <c r="A106" s="327" t="s">
        <v>153</v>
      </c>
      <c r="B106" s="35" t="s">
        <v>147</v>
      </c>
      <c r="C106" s="24"/>
      <c r="D106" s="272">
        <v>39.700000000000003</v>
      </c>
      <c r="E106" s="495">
        <v>0</v>
      </c>
      <c r="F106" s="472">
        <v>0</v>
      </c>
      <c r="G106" s="223">
        <v>1</v>
      </c>
      <c r="H106" s="379">
        <v>39.700000000000003</v>
      </c>
    </row>
    <row r="107" spans="1:8" s="9" customFormat="1" x14ac:dyDescent="0.2">
      <c r="A107" s="352" t="s">
        <v>463</v>
      </c>
      <c r="B107" s="35" t="s">
        <v>147</v>
      </c>
      <c r="C107" s="24"/>
      <c r="D107" s="272">
        <v>47.04</v>
      </c>
      <c r="E107" s="495">
        <v>0</v>
      </c>
      <c r="F107" s="472">
        <v>0</v>
      </c>
      <c r="G107" s="223">
        <v>4</v>
      </c>
      <c r="H107" s="379">
        <v>188.16</v>
      </c>
    </row>
    <row r="108" spans="1:8" s="9" customFormat="1" ht="13.5" thickBot="1" x14ac:dyDescent="0.25">
      <c r="A108" s="327" t="s">
        <v>281</v>
      </c>
      <c r="B108" s="35" t="s">
        <v>3</v>
      </c>
      <c r="C108" s="24"/>
      <c r="D108" s="272">
        <v>597.28</v>
      </c>
      <c r="E108" s="495">
        <v>0</v>
      </c>
      <c r="F108" s="472">
        <v>0</v>
      </c>
      <c r="G108" s="223">
        <v>2</v>
      </c>
      <c r="H108" s="379">
        <v>1251.5999999999999</v>
      </c>
    </row>
    <row r="109" spans="1:8" s="7" customFormat="1" ht="26.25" thickBot="1" x14ac:dyDescent="0.25">
      <c r="A109" s="179" t="s">
        <v>307</v>
      </c>
      <c r="B109" s="184"/>
      <c r="C109" s="185"/>
      <c r="D109" s="302"/>
      <c r="E109" s="221"/>
      <c r="F109" s="246">
        <v>2932.2</v>
      </c>
      <c r="G109" s="221"/>
      <c r="H109" s="246">
        <v>1970</v>
      </c>
    </row>
    <row r="110" spans="1:8" ht="24.75" thickBot="1" x14ac:dyDescent="0.25">
      <c r="A110" s="137" t="s">
        <v>58</v>
      </c>
      <c r="B110" s="161" t="s">
        <v>63</v>
      </c>
      <c r="C110" s="186">
        <v>1</v>
      </c>
      <c r="D110" s="268" t="s">
        <v>464</v>
      </c>
      <c r="E110" s="494">
        <v>2442.6999999999998</v>
      </c>
      <c r="F110" s="471">
        <v>2932.2</v>
      </c>
      <c r="G110" s="375">
        <v>2442.6999999999998</v>
      </c>
      <c r="H110" s="376">
        <v>1970</v>
      </c>
    </row>
    <row r="111" spans="1:8" s="9" customFormat="1" ht="25.5" customHeight="1" thickBot="1" x14ac:dyDescent="0.25">
      <c r="A111" s="188" t="s">
        <v>309</v>
      </c>
      <c r="B111" s="189"/>
      <c r="C111" s="190"/>
      <c r="D111" s="303"/>
      <c r="E111" s="221"/>
      <c r="F111" s="246">
        <v>43852.72</v>
      </c>
      <c r="G111" s="221"/>
      <c r="H111" s="246">
        <v>43404.128000000004</v>
      </c>
    </row>
    <row r="112" spans="1:8" s="9" customFormat="1" ht="36" x14ac:dyDescent="0.2">
      <c r="A112" s="191" t="s">
        <v>23</v>
      </c>
      <c r="B112" s="192" t="s">
        <v>3</v>
      </c>
      <c r="C112" s="168">
        <v>12</v>
      </c>
      <c r="D112" s="460">
        <v>3436.68</v>
      </c>
      <c r="E112" s="494">
        <v>1</v>
      </c>
      <c r="F112" s="471">
        <v>41240.15</v>
      </c>
      <c r="G112" s="375">
        <v>1</v>
      </c>
      <c r="H112" s="376">
        <v>41017.08</v>
      </c>
    </row>
    <row r="113" spans="1:8" s="8" customFormat="1" ht="14.25" x14ac:dyDescent="0.2">
      <c r="A113" s="353" t="s">
        <v>22</v>
      </c>
      <c r="B113" s="193" t="s">
        <v>3</v>
      </c>
      <c r="C113" s="111">
        <v>12</v>
      </c>
      <c r="D113" s="300">
        <v>9.7040000000000006</v>
      </c>
      <c r="E113" s="495">
        <v>1</v>
      </c>
      <c r="F113" s="472">
        <v>342</v>
      </c>
      <c r="G113" s="223">
        <v>1</v>
      </c>
      <c r="H113" s="379">
        <v>116.47800000000001</v>
      </c>
    </row>
    <row r="114" spans="1:8" s="8" customFormat="1" ht="24.75" thickBot="1" x14ac:dyDescent="0.25">
      <c r="A114" s="354" t="s">
        <v>59</v>
      </c>
      <c r="B114" s="194" t="s">
        <v>3</v>
      </c>
      <c r="C114" s="173">
        <v>1</v>
      </c>
      <c r="D114" s="301">
        <v>2270.5700000000002</v>
      </c>
      <c r="E114" s="495">
        <v>1</v>
      </c>
      <c r="F114" s="472">
        <v>2270.5700000000002</v>
      </c>
      <c r="G114" s="223">
        <v>1</v>
      </c>
      <c r="H114" s="379">
        <v>2270.5700000000002</v>
      </c>
    </row>
    <row r="115" spans="1:8" ht="21" customHeight="1" thickBot="1" x14ac:dyDescent="0.25">
      <c r="A115" s="526" t="s">
        <v>60</v>
      </c>
      <c r="B115" s="527"/>
      <c r="C115" s="527"/>
      <c r="D115" s="528"/>
      <c r="E115" s="221"/>
      <c r="F115" s="246">
        <v>99792.12</v>
      </c>
      <c r="G115" s="221"/>
      <c r="H115" s="246">
        <v>99504.845120000013</v>
      </c>
    </row>
    <row r="116" spans="1:8" s="7" customFormat="1" ht="26.25" thickBot="1" x14ac:dyDescent="0.25">
      <c r="A116" s="195" t="s">
        <v>310</v>
      </c>
      <c r="B116" s="107"/>
      <c r="C116" s="108"/>
      <c r="D116" s="305"/>
      <c r="E116" s="198">
        <v>215.3</v>
      </c>
      <c r="F116" s="199">
        <v>39789.99</v>
      </c>
      <c r="G116" s="221">
        <v>215.3</v>
      </c>
      <c r="H116" s="246">
        <v>39532.631800000003</v>
      </c>
    </row>
    <row r="117" spans="1:8" s="7" customFormat="1" ht="24" x14ac:dyDescent="0.2">
      <c r="A117" s="355" t="s">
        <v>218</v>
      </c>
      <c r="B117" s="61" t="s">
        <v>63</v>
      </c>
      <c r="C117" s="306" t="s">
        <v>323</v>
      </c>
      <c r="D117" s="295" t="s">
        <v>282</v>
      </c>
      <c r="E117" s="494">
        <v>2442.6999999999998</v>
      </c>
      <c r="F117" s="471">
        <v>36976</v>
      </c>
      <c r="G117" s="375">
        <v>2442.6999999999998</v>
      </c>
      <c r="H117" s="376">
        <v>36762.61</v>
      </c>
    </row>
    <row r="118" spans="1:8" ht="24.75" thickBot="1" x14ac:dyDescent="0.25">
      <c r="A118" s="196" t="s">
        <v>317</v>
      </c>
      <c r="B118" s="15" t="s">
        <v>63</v>
      </c>
      <c r="C118" s="87">
        <v>12</v>
      </c>
      <c r="D118" s="419">
        <v>9.6000000000000002E-2</v>
      </c>
      <c r="E118" s="495">
        <v>2442.6999999999998</v>
      </c>
      <c r="F118" s="472">
        <v>2813.99</v>
      </c>
      <c r="G118" s="223">
        <v>2442.6999999999998</v>
      </c>
      <c r="H118" s="379">
        <v>2770.0217999999995</v>
      </c>
    </row>
    <row r="119" spans="1:8" ht="51.75" thickBot="1" x14ac:dyDescent="0.25">
      <c r="A119" s="197" t="s">
        <v>311</v>
      </c>
      <c r="B119" s="60" t="s">
        <v>63</v>
      </c>
      <c r="C119" s="308" t="s">
        <v>229</v>
      </c>
      <c r="D119" s="266" t="s">
        <v>282</v>
      </c>
      <c r="E119" s="198">
        <v>644</v>
      </c>
      <c r="F119" s="199">
        <v>39373.53</v>
      </c>
      <c r="G119" s="94">
        <v>644</v>
      </c>
      <c r="H119" s="246">
        <v>39083.22</v>
      </c>
    </row>
    <row r="120" spans="1:8" s="9" customFormat="1" ht="64.5" thickBot="1" x14ac:dyDescent="0.25">
      <c r="A120" s="200" t="s">
        <v>312</v>
      </c>
      <c r="B120" s="256" t="s">
        <v>63</v>
      </c>
      <c r="C120" s="82">
        <v>1</v>
      </c>
      <c r="D120" s="461">
        <v>3.4666666666666665E-3</v>
      </c>
      <c r="E120" s="198">
        <v>2442.6999999999998</v>
      </c>
      <c r="F120" s="199">
        <v>109.92</v>
      </c>
      <c r="G120" s="94">
        <v>2442.6999999999998</v>
      </c>
      <c r="H120" s="246">
        <v>101.61631999999997</v>
      </c>
    </row>
    <row r="121" spans="1:8" s="10" customFormat="1" ht="51.75" thickBot="1" x14ac:dyDescent="0.25">
      <c r="A121" s="179" t="s">
        <v>313</v>
      </c>
      <c r="B121" s="257" t="s">
        <v>63</v>
      </c>
      <c r="C121" s="83">
        <v>12</v>
      </c>
      <c r="D121" s="310">
        <v>0.77</v>
      </c>
      <c r="E121" s="198">
        <v>2442.6999999999998</v>
      </c>
      <c r="F121" s="199">
        <v>20518.68</v>
      </c>
      <c r="G121" s="94">
        <v>2442.6999999999998</v>
      </c>
      <c r="H121" s="246">
        <v>20787.377</v>
      </c>
    </row>
    <row r="122" spans="1:8" s="7" customFormat="1" ht="16.5" thickBot="1" x14ac:dyDescent="0.25">
      <c r="A122" s="201" t="s">
        <v>61</v>
      </c>
      <c r="B122" s="202"/>
      <c r="C122" s="203"/>
      <c r="D122" s="462"/>
      <c r="E122" s="501"/>
      <c r="F122" s="397">
        <v>142458.264</v>
      </c>
      <c r="G122" s="396"/>
      <c r="H122" s="397">
        <v>140333.11549999999</v>
      </c>
    </row>
    <row r="123" spans="1:8" ht="18" thickBot="1" x14ac:dyDescent="0.25">
      <c r="A123" s="109" t="s">
        <v>314</v>
      </c>
      <c r="B123" s="141" t="s">
        <v>63</v>
      </c>
      <c r="C123" s="111">
        <v>12</v>
      </c>
      <c r="D123" s="455">
        <v>4.8600000000000003</v>
      </c>
      <c r="E123" s="472">
        <v>2442.6999999999998</v>
      </c>
      <c r="F123" s="472">
        <v>142458.264</v>
      </c>
      <c r="G123" s="376">
        <v>2442.6999999999998</v>
      </c>
      <c r="H123" s="376">
        <v>140333.11549999999</v>
      </c>
    </row>
    <row r="124" spans="1:8" s="7" customFormat="1" ht="15.75" thickBot="1" x14ac:dyDescent="0.25">
      <c r="A124" s="204" t="s">
        <v>247</v>
      </c>
      <c r="B124" s="62"/>
      <c r="C124" s="46"/>
      <c r="D124" s="313"/>
      <c r="E124" s="198">
        <v>0</v>
      </c>
      <c r="F124" s="475">
        <v>1216.94</v>
      </c>
      <c r="G124" s="258"/>
      <c r="H124" s="259">
        <v>0</v>
      </c>
    </row>
    <row r="125" spans="1:8" s="7" customFormat="1" ht="13.5" thickBot="1" x14ac:dyDescent="0.25">
      <c r="A125" s="213" t="s">
        <v>355</v>
      </c>
      <c r="B125" s="214"/>
      <c r="C125" s="316"/>
      <c r="D125" s="317"/>
      <c r="E125" s="502">
        <v>0</v>
      </c>
      <c r="F125" s="199">
        <v>1216.94</v>
      </c>
      <c r="G125" s="264"/>
      <c r="H125" s="246">
        <v>0</v>
      </c>
    </row>
    <row r="126" spans="1:8" s="95" customFormat="1" ht="15.75" thickBot="1" x14ac:dyDescent="0.25">
      <c r="A126" s="217" t="s">
        <v>459</v>
      </c>
      <c r="B126" s="60"/>
      <c r="C126" s="48"/>
      <c r="D126" s="463"/>
      <c r="E126" s="94"/>
      <c r="F126" s="246">
        <v>765068.6540000001</v>
      </c>
      <c r="G126" s="27"/>
      <c r="H126" s="246">
        <v>716259.81288999994</v>
      </c>
    </row>
    <row r="127" spans="1:8" s="9" customFormat="1" x14ac:dyDescent="0.2">
      <c r="A127" s="10"/>
      <c r="B127" s="93"/>
      <c r="C127" s="14"/>
      <c r="D127" s="14"/>
      <c r="E127" s="50"/>
      <c r="F127" s="50"/>
      <c r="G127" s="14"/>
      <c r="H127" s="14"/>
    </row>
    <row r="128" spans="1:8" s="7" customFormat="1" x14ac:dyDescent="0.2">
      <c r="A128" s="114" t="s">
        <v>465</v>
      </c>
      <c r="B128" s="64"/>
      <c r="C128" s="14"/>
      <c r="D128" s="64"/>
      <c r="E128" s="96"/>
      <c r="F128" s="96"/>
      <c r="G128" s="96"/>
      <c r="H128" s="96"/>
    </row>
    <row r="129" spans="1:8" x14ac:dyDescent="0.2">
      <c r="A129" s="30"/>
      <c r="B129" s="80"/>
      <c r="C129" s="22"/>
    </row>
    <row r="130" spans="1:8" x14ac:dyDescent="0.2">
      <c r="A130" s="428" t="s">
        <v>466</v>
      </c>
      <c r="B130" s="80"/>
      <c r="C130" s="22"/>
      <c r="D130" s="16"/>
    </row>
    <row r="131" spans="1:8" x14ac:dyDescent="0.2">
      <c r="A131" s="30"/>
      <c r="B131" s="80"/>
      <c r="C131" s="22"/>
      <c r="D131" s="16"/>
    </row>
    <row r="132" spans="1:8" x14ac:dyDescent="0.2">
      <c r="A132" s="30"/>
      <c r="B132" s="80"/>
      <c r="C132" s="22"/>
      <c r="D132" s="16"/>
    </row>
    <row r="133" spans="1:8" s="7" customFormat="1" x14ac:dyDescent="0.2">
      <c r="A133" s="30"/>
      <c r="B133" s="80"/>
      <c r="C133" s="22"/>
      <c r="D133" s="16"/>
      <c r="E133" s="96"/>
      <c r="F133" s="96"/>
      <c r="G133" s="96"/>
      <c r="H133" s="96"/>
    </row>
    <row r="134" spans="1:8" s="7" customFormat="1" x14ac:dyDescent="0.2">
      <c r="A134" s="30"/>
      <c r="B134" s="80"/>
      <c r="C134" s="22"/>
      <c r="D134" s="16"/>
      <c r="E134" s="96"/>
      <c r="F134" s="96"/>
      <c r="G134" s="96"/>
      <c r="H134" s="96"/>
    </row>
    <row r="135" spans="1:8" s="7" customFormat="1" x14ac:dyDescent="0.2">
      <c r="A135" s="30"/>
      <c r="B135" s="80"/>
      <c r="C135" s="22"/>
      <c r="D135" s="16"/>
      <c r="E135" s="96"/>
      <c r="F135" s="96"/>
      <c r="G135" s="96"/>
      <c r="H135" s="96"/>
    </row>
    <row r="136" spans="1:8" x14ac:dyDescent="0.2">
      <c r="A136" s="30"/>
      <c r="B136" s="80"/>
      <c r="C136" s="22"/>
    </row>
    <row r="137" spans="1:8" x14ac:dyDescent="0.2">
      <c r="A137" s="30"/>
      <c r="B137" s="80"/>
      <c r="C137" s="22"/>
    </row>
    <row r="138" spans="1:8" s="7" customFormat="1" x14ac:dyDescent="0.2">
      <c r="A138" s="30"/>
      <c r="B138" s="80"/>
      <c r="C138" s="22"/>
      <c r="D138" s="64"/>
      <c r="E138" s="96"/>
      <c r="F138" s="96"/>
      <c r="G138" s="96"/>
      <c r="H138" s="96"/>
    </row>
    <row r="139" spans="1:8" s="7" customFormat="1" x14ac:dyDescent="0.2">
      <c r="A139" s="30"/>
      <c r="B139" s="80"/>
      <c r="C139" s="22"/>
      <c r="D139" s="64"/>
      <c r="E139" s="96"/>
      <c r="F139" s="96"/>
      <c r="G139" s="96"/>
      <c r="H139" s="96"/>
    </row>
    <row r="140" spans="1:8" s="7" customFormat="1" x14ac:dyDescent="0.2">
      <c r="A140" s="3"/>
      <c r="B140" s="64"/>
      <c r="C140" s="14"/>
      <c r="D140" s="64"/>
      <c r="E140" s="401"/>
      <c r="F140" s="401"/>
      <c r="G140" s="401"/>
      <c r="H140" s="401"/>
    </row>
    <row r="141" spans="1:8" s="7" customFormat="1" x14ac:dyDescent="0.2">
      <c r="A141" s="3"/>
      <c r="B141" s="64"/>
      <c r="C141" s="14"/>
      <c r="D141" s="64"/>
      <c r="E141" s="401"/>
      <c r="F141" s="401"/>
      <c r="G141" s="401"/>
      <c r="H141" s="401"/>
    </row>
    <row r="147" spans="1:3" x14ac:dyDescent="0.2">
      <c r="A147" s="5"/>
      <c r="B147" s="5"/>
      <c r="C147" s="5"/>
    </row>
    <row r="148" spans="1:3" x14ac:dyDescent="0.2">
      <c r="A148" s="5"/>
      <c r="B148" s="5"/>
      <c r="C148" s="5"/>
    </row>
    <row r="149" spans="1:3" x14ac:dyDescent="0.2">
      <c r="A149" s="5"/>
      <c r="B149" s="5"/>
      <c r="C149" s="5"/>
    </row>
    <row r="150" spans="1:3" x14ac:dyDescent="0.2">
      <c r="A150" s="5"/>
      <c r="B150" s="5"/>
      <c r="C150" s="5"/>
    </row>
    <row r="151" spans="1:3" x14ac:dyDescent="0.2">
      <c r="A151" s="5"/>
      <c r="B151" s="5"/>
      <c r="C151" s="5"/>
    </row>
    <row r="152" spans="1:3" x14ac:dyDescent="0.2">
      <c r="A152" s="5"/>
      <c r="B152" s="5"/>
      <c r="C152" s="5"/>
    </row>
    <row r="153" spans="1:3" x14ac:dyDescent="0.2">
      <c r="A153" s="5"/>
      <c r="B153" s="5"/>
      <c r="C153" s="5"/>
    </row>
    <row r="154" spans="1:3" x14ac:dyDescent="0.2">
      <c r="A154" s="5"/>
      <c r="B154" s="5"/>
      <c r="C154" s="5"/>
    </row>
    <row r="155" spans="1:3" x14ac:dyDescent="0.2">
      <c r="A155" s="5"/>
      <c r="B155" s="5"/>
      <c r="C155" s="5"/>
    </row>
    <row r="156" spans="1:3" x14ac:dyDescent="0.2">
      <c r="A156" s="5"/>
      <c r="B156" s="5"/>
      <c r="C156" s="5"/>
    </row>
    <row r="157" spans="1:3" x14ac:dyDescent="0.2">
      <c r="A157" s="5"/>
      <c r="B157" s="5"/>
      <c r="C157" s="5"/>
    </row>
    <row r="158" spans="1:3" x14ac:dyDescent="0.2">
      <c r="A158" s="5"/>
      <c r="B158" s="5"/>
      <c r="C158" s="5"/>
    </row>
    <row r="159" spans="1:3" x14ac:dyDescent="0.2">
      <c r="A159" s="5"/>
      <c r="B159" s="5"/>
      <c r="C159" s="5"/>
    </row>
    <row r="161" spans="1:4" x14ac:dyDescent="0.2">
      <c r="A161" s="5"/>
      <c r="B161" s="5"/>
      <c r="C161" s="5"/>
    </row>
    <row r="162" spans="1:4" x14ac:dyDescent="0.2">
      <c r="A162" s="5"/>
      <c r="B162" s="5"/>
      <c r="C162" s="5"/>
    </row>
    <row r="163" spans="1:4" x14ac:dyDescent="0.2">
      <c r="A163" s="5"/>
      <c r="B163" s="5"/>
      <c r="C163" s="5"/>
      <c r="D163" s="96"/>
    </row>
    <row r="164" spans="1:4" x14ac:dyDescent="0.2">
      <c r="A164" s="5"/>
      <c r="B164" s="5"/>
      <c r="C164" s="5"/>
      <c r="D164" s="96"/>
    </row>
    <row r="165" spans="1:4" x14ac:dyDescent="0.2">
      <c r="A165" s="5"/>
      <c r="B165" s="5"/>
      <c r="C165" s="5"/>
      <c r="D165" s="96"/>
    </row>
    <row r="166" spans="1:4" x14ac:dyDescent="0.2">
      <c r="A166" s="5"/>
      <c r="B166" s="5"/>
      <c r="C166" s="5"/>
      <c r="D166" s="96"/>
    </row>
    <row r="173" spans="1:4" x14ac:dyDescent="0.2">
      <c r="A173" s="5"/>
      <c r="B173" s="5"/>
      <c r="C173" s="5"/>
      <c r="D173" s="96"/>
    </row>
    <row r="174" spans="1:4" x14ac:dyDescent="0.2">
      <c r="A174" s="5"/>
      <c r="B174" s="5"/>
      <c r="C174" s="5"/>
      <c r="D174" s="96"/>
    </row>
  </sheetData>
  <mergeCells count="10">
    <mergeCell ref="A24:D24"/>
    <mergeCell ref="A53:D53"/>
    <mergeCell ref="A115:D115"/>
    <mergeCell ref="E22:F22"/>
    <mergeCell ref="C20:C22"/>
    <mergeCell ref="F3:H3"/>
    <mergeCell ref="G2:H2"/>
    <mergeCell ref="A1:D1"/>
    <mergeCell ref="E20:H20"/>
    <mergeCell ref="E21:H21"/>
  </mergeCells>
  <pageMargins left="0.31496062992125984" right="0.31496062992125984" top="0.31496062992125984" bottom="0.31496062992125984" header="0" footer="0"/>
  <pageSetup paperSize="9" scale="66" fitToHeight="0" orientation="portrait" copies="2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4"/>
  <sheetViews>
    <sheetView showZeros="0" topLeftCell="A130" workbookViewId="0">
      <selection activeCell="B139" sqref="B139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1.710937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102"/>
      <c r="F2" s="102"/>
      <c r="G2" s="519" t="s">
        <v>113</v>
      </c>
      <c r="H2" s="519"/>
    </row>
    <row r="3" spans="1:8" ht="15" x14ac:dyDescent="0.2">
      <c r="A3" s="2"/>
      <c r="B3" s="65"/>
      <c r="C3" s="22"/>
      <c r="D3" s="92"/>
      <c r="E3" s="503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-118340.64102321037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744123.24999999988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744123.24999999988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744123.24999999988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686688.41617999994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-60905.807203210425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-187965.06102321041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736381.6399999999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736381.6399999999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736381.6399999999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548416.57897678949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686688.41617999994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-138271.83720321045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79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113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3.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242472.66</v>
      </c>
      <c r="G24" s="221"/>
      <c r="H24" s="222">
        <v>92149.761939999997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28.9</v>
      </c>
      <c r="G25" s="221"/>
      <c r="H25" s="222">
        <v>28.896140000000003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3175.4</v>
      </c>
      <c r="F26" s="471">
        <v>28.9</v>
      </c>
      <c r="G26" s="375">
        <v>3175.4</v>
      </c>
      <c r="H26" s="376">
        <v>28.896140000000003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2171.7199999999998</v>
      </c>
      <c r="G27" s="221"/>
      <c r="H27" s="222">
        <v>1689.0971999999997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667.1</v>
      </c>
      <c r="F28" s="471">
        <v>1697.1</v>
      </c>
      <c r="G28" s="375">
        <v>667.1</v>
      </c>
      <c r="H28" s="376">
        <v>1689.0971999999997</v>
      </c>
    </row>
    <row r="29" spans="1:8" s="7" customFormat="1" x14ac:dyDescent="0.2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7" customFormat="1" ht="13.5" thickBot="1" x14ac:dyDescent="0.25">
      <c r="A30" s="120" t="s">
        <v>220</v>
      </c>
      <c r="B30" s="121" t="s">
        <v>3</v>
      </c>
      <c r="C30" s="122">
        <v>1</v>
      </c>
      <c r="D30" s="451">
        <v>474.62</v>
      </c>
      <c r="E30" s="495">
        <v>1</v>
      </c>
      <c r="F30" s="472">
        <v>474.62</v>
      </c>
      <c r="G30" s="223">
        <v>0</v>
      </c>
      <c r="H30" s="379">
        <v>0</v>
      </c>
    </row>
    <row r="31" spans="1:8" s="9" customFormat="1" ht="26.25" thickBot="1" x14ac:dyDescent="0.25">
      <c r="A31" s="31" t="s">
        <v>31</v>
      </c>
      <c r="B31" s="34"/>
      <c r="C31" s="29"/>
      <c r="D31" s="266"/>
      <c r="E31" s="221"/>
      <c r="F31" s="222">
        <v>5450.2</v>
      </c>
      <c r="G31" s="221"/>
      <c r="H31" s="222">
        <v>38671.94</v>
      </c>
    </row>
    <row r="32" spans="1:8" s="7" customFormat="1" ht="33.75" customHeight="1" x14ac:dyDescent="0.2">
      <c r="A32" s="41" t="s">
        <v>32</v>
      </c>
      <c r="B32" s="36" t="s">
        <v>63</v>
      </c>
      <c r="C32" s="229" t="s">
        <v>13</v>
      </c>
      <c r="D32" s="464">
        <v>9.1000000000000004E-3</v>
      </c>
      <c r="E32" s="494">
        <v>3175.4</v>
      </c>
      <c r="F32" s="471">
        <v>28.9</v>
      </c>
      <c r="G32" s="375">
        <v>0</v>
      </c>
      <c r="H32" s="376">
        <v>0</v>
      </c>
    </row>
    <row r="33" spans="1:8" s="7" customFormat="1" ht="16.5" x14ac:dyDescent="0.2">
      <c r="A33" s="136" t="s">
        <v>33</v>
      </c>
      <c r="B33" s="89"/>
      <c r="C33" s="24" t="s">
        <v>66</v>
      </c>
      <c r="D33" s="452"/>
      <c r="E33" s="395">
        <v>0</v>
      </c>
      <c r="F33" s="388">
        <v>5421.3</v>
      </c>
      <c r="G33" s="382"/>
      <c r="H33" s="255">
        <v>38671.94</v>
      </c>
    </row>
    <row r="34" spans="1:8" s="7" customFormat="1" ht="13.5" thickBot="1" x14ac:dyDescent="0.25">
      <c r="A34" s="191" t="s">
        <v>234</v>
      </c>
      <c r="B34" s="35" t="s">
        <v>25</v>
      </c>
      <c r="C34" s="24"/>
      <c r="D34" s="451">
        <v>361.42</v>
      </c>
      <c r="E34" s="495">
        <v>15</v>
      </c>
      <c r="F34" s="472">
        <v>5421.3</v>
      </c>
      <c r="G34" s="223">
        <v>107</v>
      </c>
      <c r="H34" s="379">
        <v>38671.94</v>
      </c>
    </row>
    <row r="35" spans="1:8" s="9" customFormat="1" ht="26.25" thickBot="1" x14ac:dyDescent="0.25">
      <c r="A35" s="123" t="s">
        <v>34</v>
      </c>
      <c r="B35" s="124"/>
      <c r="C35" s="125"/>
      <c r="D35" s="275"/>
      <c r="E35" s="221"/>
      <c r="F35" s="222">
        <v>504.89</v>
      </c>
      <c r="G35" s="221"/>
      <c r="H35" s="222">
        <v>0</v>
      </c>
    </row>
    <row r="36" spans="1:8" s="7" customFormat="1" ht="79.5" thickBot="1" x14ac:dyDescent="0.25">
      <c r="A36" s="41" t="s">
        <v>35</v>
      </c>
      <c r="B36" s="36" t="s">
        <v>63</v>
      </c>
      <c r="C36" s="229" t="s">
        <v>13</v>
      </c>
      <c r="D36" s="453">
        <v>0.159</v>
      </c>
      <c r="E36" s="494">
        <v>3175.4</v>
      </c>
      <c r="F36" s="471">
        <v>504.89</v>
      </c>
      <c r="G36" s="375">
        <v>0</v>
      </c>
      <c r="H36" s="376">
        <v>0</v>
      </c>
    </row>
    <row r="37" spans="1:8" s="9" customFormat="1" ht="26.25" thickBot="1" x14ac:dyDescent="0.25">
      <c r="A37" s="31" t="s">
        <v>36</v>
      </c>
      <c r="B37" s="260"/>
      <c r="C37" s="411"/>
      <c r="D37" s="412"/>
      <c r="E37" s="221"/>
      <c r="F37" s="246">
        <v>173799.62</v>
      </c>
      <c r="G37" s="221"/>
      <c r="H37" s="246">
        <v>1510.9632000000001</v>
      </c>
    </row>
    <row r="38" spans="1:8" s="7" customFormat="1" ht="24" x14ac:dyDescent="0.2">
      <c r="A38" s="126" t="s">
        <v>14</v>
      </c>
      <c r="B38" s="416" t="s">
        <v>4</v>
      </c>
      <c r="C38" s="417">
        <v>2</v>
      </c>
      <c r="D38" s="418">
        <v>0.77</v>
      </c>
      <c r="E38" s="496">
        <v>874.4</v>
      </c>
      <c r="F38" s="471">
        <v>1346.58</v>
      </c>
      <c r="G38" s="375">
        <f>E38</f>
        <v>874.4</v>
      </c>
      <c r="H38" s="376">
        <v>1346.576</v>
      </c>
    </row>
    <row r="39" spans="1:8" s="7" customFormat="1" ht="24" x14ac:dyDescent="0.2">
      <c r="A39" s="166" t="s">
        <v>257</v>
      </c>
      <c r="B39" s="15" t="s">
        <v>4</v>
      </c>
      <c r="C39" s="122">
        <v>4</v>
      </c>
      <c r="D39" s="419">
        <v>9.4E-2</v>
      </c>
      <c r="E39" s="497">
        <v>874.4</v>
      </c>
      <c r="F39" s="472">
        <v>328.77</v>
      </c>
      <c r="G39" s="375">
        <f>E39</f>
        <v>874.4</v>
      </c>
      <c r="H39" s="379">
        <v>164.38720000000001</v>
      </c>
    </row>
    <row r="40" spans="1:8" s="7" customFormat="1" ht="17.25" x14ac:dyDescent="0.2">
      <c r="A40" s="404" t="s">
        <v>33</v>
      </c>
      <c r="B40" s="89" t="s">
        <v>4</v>
      </c>
      <c r="C40" s="212" t="s">
        <v>66</v>
      </c>
      <c r="D40" s="290"/>
      <c r="E40" s="409"/>
      <c r="F40" s="255">
        <v>172124.27</v>
      </c>
      <c r="G40" s="382"/>
      <c r="H40" s="255">
        <v>0</v>
      </c>
    </row>
    <row r="41" spans="1:8" s="7" customFormat="1" x14ac:dyDescent="0.2">
      <c r="A41" s="405" t="s">
        <v>373</v>
      </c>
      <c r="B41" s="15" t="s">
        <v>4</v>
      </c>
      <c r="C41" s="122">
        <v>1</v>
      </c>
      <c r="D41" s="279" t="s">
        <v>464</v>
      </c>
      <c r="E41" s="497">
        <v>220</v>
      </c>
      <c r="F41" s="472">
        <v>147301</v>
      </c>
      <c r="G41" s="223">
        <v>0</v>
      </c>
      <c r="H41" s="379">
        <v>0</v>
      </c>
    </row>
    <row r="42" spans="1:8" s="7" customFormat="1" ht="13.5" thickBot="1" x14ac:dyDescent="0.25">
      <c r="A42" s="406" t="s">
        <v>258</v>
      </c>
      <c r="B42" s="35"/>
      <c r="C42" s="24"/>
      <c r="D42" s="290"/>
      <c r="E42" s="498">
        <v>0</v>
      </c>
      <c r="F42" s="388">
        <v>24823.27</v>
      </c>
      <c r="G42" s="382"/>
      <c r="H42" s="255">
        <v>0</v>
      </c>
    </row>
    <row r="43" spans="1:8" s="9" customFormat="1" ht="26.25" thickBot="1" x14ac:dyDescent="0.25">
      <c r="A43" s="123" t="s">
        <v>37</v>
      </c>
      <c r="B43" s="413"/>
      <c r="C43" s="414"/>
      <c r="D43" s="415"/>
      <c r="E43" s="221"/>
      <c r="F43" s="246">
        <v>141.65</v>
      </c>
      <c r="G43" s="221"/>
      <c r="H43" s="246">
        <v>141.648</v>
      </c>
    </row>
    <row r="44" spans="1:8" s="18" customFormat="1" ht="45.75" thickBot="1" x14ac:dyDescent="0.25">
      <c r="A44" s="490" t="s">
        <v>38</v>
      </c>
      <c r="B44" s="121" t="s">
        <v>4</v>
      </c>
      <c r="C44" s="122">
        <v>1</v>
      </c>
      <c r="D44" s="453">
        <v>0.52</v>
      </c>
      <c r="E44" s="494">
        <v>272.39999999999998</v>
      </c>
      <c r="F44" s="471">
        <v>141.65</v>
      </c>
      <c r="G44" s="375">
        <v>272.39999999999998</v>
      </c>
      <c r="H44" s="376">
        <v>141.648</v>
      </c>
    </row>
    <row r="45" spans="1:8" s="9" customFormat="1" ht="26.25" thickBot="1" x14ac:dyDescent="0.25">
      <c r="A45" s="131" t="s">
        <v>39</v>
      </c>
      <c r="B45" s="124"/>
      <c r="C45" s="125"/>
      <c r="D45" s="275"/>
      <c r="E45" s="221"/>
      <c r="F45" s="246">
        <v>56988.25</v>
      </c>
      <c r="G45" s="221"/>
      <c r="H45" s="246">
        <v>8510.773000000001</v>
      </c>
    </row>
    <row r="46" spans="1:8" s="7" customFormat="1" ht="56.25" customHeight="1" x14ac:dyDescent="0.2">
      <c r="A46" s="41" t="s">
        <v>40</v>
      </c>
      <c r="B46" s="235" t="s">
        <v>63</v>
      </c>
      <c r="C46" s="24" t="s">
        <v>67</v>
      </c>
      <c r="D46" s="453">
        <v>3.1E-2</v>
      </c>
      <c r="E46" s="494">
        <v>3175.4</v>
      </c>
      <c r="F46" s="471">
        <v>98.44</v>
      </c>
      <c r="G46" s="375">
        <v>3175.4</v>
      </c>
      <c r="H46" s="376">
        <v>98.437399999999997</v>
      </c>
    </row>
    <row r="47" spans="1:8" s="7" customFormat="1" ht="16.5" x14ac:dyDescent="0.2">
      <c r="A47" s="136" t="s">
        <v>33</v>
      </c>
      <c r="B47" s="90"/>
      <c r="C47" s="24" t="s">
        <v>66</v>
      </c>
      <c r="D47" s="452"/>
      <c r="E47" s="382"/>
      <c r="F47" s="255">
        <v>56889.81</v>
      </c>
      <c r="G47" s="382"/>
      <c r="H47" s="255">
        <v>8412.3356000000003</v>
      </c>
    </row>
    <row r="48" spans="1:8" s="7" customFormat="1" x14ac:dyDescent="0.2">
      <c r="A48" s="139" t="s">
        <v>286</v>
      </c>
      <c r="B48" s="121" t="s">
        <v>3</v>
      </c>
      <c r="C48" s="236">
        <v>1</v>
      </c>
      <c r="D48" s="451" t="s">
        <v>464</v>
      </c>
      <c r="E48" s="495">
        <v>4</v>
      </c>
      <c r="F48" s="472">
        <v>34838.160000000003</v>
      </c>
      <c r="G48" s="223">
        <v>0</v>
      </c>
      <c r="H48" s="379">
        <v>0</v>
      </c>
    </row>
    <row r="49" spans="1:8" s="7" customFormat="1" x14ac:dyDescent="0.2">
      <c r="A49" s="138" t="s">
        <v>219</v>
      </c>
      <c r="B49" s="121" t="s">
        <v>3</v>
      </c>
      <c r="C49" s="236">
        <v>1</v>
      </c>
      <c r="D49" s="451" t="s">
        <v>464</v>
      </c>
      <c r="E49" s="495">
        <v>1</v>
      </c>
      <c r="F49" s="472">
        <v>3859.95</v>
      </c>
      <c r="G49" s="223">
        <v>0</v>
      </c>
      <c r="H49" s="379">
        <v>0</v>
      </c>
    </row>
    <row r="50" spans="1:8" s="7" customFormat="1" x14ac:dyDescent="0.2">
      <c r="A50" s="138" t="s">
        <v>288</v>
      </c>
      <c r="B50" s="121" t="s">
        <v>3</v>
      </c>
      <c r="C50" s="236">
        <v>1</v>
      </c>
      <c r="D50" s="451" t="s">
        <v>464</v>
      </c>
      <c r="E50" s="495">
        <v>1</v>
      </c>
      <c r="F50" s="472">
        <v>18191.7</v>
      </c>
      <c r="G50" s="223">
        <v>1</v>
      </c>
      <c r="H50" s="379">
        <v>8029.43</v>
      </c>
    </row>
    <row r="51" spans="1:8" s="7" customFormat="1" ht="13.5" thickBot="1" x14ac:dyDescent="0.25">
      <c r="A51" s="132" t="s">
        <v>421</v>
      </c>
      <c r="B51" s="15" t="s">
        <v>3</v>
      </c>
      <c r="C51" s="24"/>
      <c r="D51" s="238">
        <v>455.84</v>
      </c>
      <c r="E51" s="495">
        <v>0</v>
      </c>
      <c r="F51" s="472">
        <v>0</v>
      </c>
      <c r="G51" s="223">
        <v>0.84</v>
      </c>
      <c r="H51" s="379">
        <v>382.90559999999999</v>
      </c>
    </row>
    <row r="52" spans="1:8" s="9" customFormat="1" ht="26.25" thickBot="1" x14ac:dyDescent="0.25">
      <c r="A52" s="131" t="s">
        <v>41</v>
      </c>
      <c r="B52" s="124"/>
      <c r="C52" s="125"/>
      <c r="D52" s="275"/>
      <c r="E52" s="221"/>
      <c r="F52" s="246">
        <v>504.89</v>
      </c>
      <c r="G52" s="221"/>
      <c r="H52" s="246">
        <v>0</v>
      </c>
    </row>
    <row r="53" spans="1:8" s="7" customFormat="1" ht="48.75" thickBot="1" x14ac:dyDescent="0.25">
      <c r="A53" s="133" t="s">
        <v>42</v>
      </c>
      <c r="B53" s="141" t="s">
        <v>63</v>
      </c>
      <c r="C53" s="145">
        <v>1</v>
      </c>
      <c r="D53" s="453">
        <v>0.159</v>
      </c>
      <c r="E53" s="494">
        <v>3175.4</v>
      </c>
      <c r="F53" s="471">
        <v>504.89</v>
      </c>
      <c r="G53" s="375">
        <v>0</v>
      </c>
      <c r="H53" s="376">
        <v>0</v>
      </c>
    </row>
    <row r="54" spans="1:8" s="9" customFormat="1" ht="26.25" thickBot="1" x14ac:dyDescent="0.25">
      <c r="A54" s="134" t="s">
        <v>43</v>
      </c>
      <c r="B54" s="135"/>
      <c r="C54" s="239"/>
      <c r="D54" s="454"/>
      <c r="E54" s="221"/>
      <c r="F54" s="246">
        <v>114.31</v>
      </c>
      <c r="G54" s="221"/>
      <c r="H54" s="246">
        <v>36604.134400000003</v>
      </c>
    </row>
    <row r="55" spans="1:8" s="7" customFormat="1" ht="16.5" x14ac:dyDescent="0.2">
      <c r="A55" s="106" t="s">
        <v>44</v>
      </c>
      <c r="B55" s="36" t="s">
        <v>63</v>
      </c>
      <c r="C55" s="229"/>
      <c r="D55" s="453">
        <v>3.6000000000000004E-2</v>
      </c>
      <c r="E55" s="494">
        <v>3175.4</v>
      </c>
      <c r="F55" s="471">
        <v>114.31</v>
      </c>
      <c r="G55" s="375">
        <v>3175.4</v>
      </c>
      <c r="H55" s="376">
        <v>114.31439999999999</v>
      </c>
    </row>
    <row r="56" spans="1:8" s="7" customFormat="1" x14ac:dyDescent="0.2">
      <c r="A56" s="136" t="s">
        <v>319</v>
      </c>
      <c r="B56" s="89"/>
      <c r="C56" s="24"/>
      <c r="D56" s="453"/>
      <c r="E56" s="254"/>
      <c r="F56" s="255">
        <v>0</v>
      </c>
      <c r="G56" s="254"/>
      <c r="H56" s="255">
        <v>36489.82</v>
      </c>
    </row>
    <row r="57" spans="1:8" s="7" customFormat="1" ht="13.5" thickBot="1" x14ac:dyDescent="0.25">
      <c r="A57" s="55" t="s">
        <v>402</v>
      </c>
      <c r="B57" s="15" t="s">
        <v>3</v>
      </c>
      <c r="C57" s="28"/>
      <c r="D57" s="278" t="s">
        <v>464</v>
      </c>
      <c r="E57" s="495">
        <v>0</v>
      </c>
      <c r="F57" s="472">
        <v>0</v>
      </c>
      <c r="G57" s="223">
        <v>4</v>
      </c>
      <c r="H57" s="379">
        <v>36489.82</v>
      </c>
    </row>
    <row r="58" spans="1:8" s="9" customFormat="1" ht="26.25" thickBot="1" x14ac:dyDescent="0.25">
      <c r="A58" s="31" t="s">
        <v>45</v>
      </c>
      <c r="B58" s="34"/>
      <c r="C58" s="240"/>
      <c r="D58" s="280"/>
      <c r="E58" s="198">
        <v>28</v>
      </c>
      <c r="F58" s="199">
        <v>2768.23</v>
      </c>
      <c r="G58" s="221"/>
      <c r="H58" s="246">
        <v>4992.3099999999995</v>
      </c>
    </row>
    <row r="59" spans="1:8" s="7" customFormat="1" ht="56.25" x14ac:dyDescent="0.2">
      <c r="A59" s="112" t="s">
        <v>46</v>
      </c>
      <c r="B59" s="36" t="s">
        <v>147</v>
      </c>
      <c r="C59" s="26" t="s">
        <v>67</v>
      </c>
      <c r="D59" s="453">
        <v>4.5860000000000003</v>
      </c>
      <c r="E59" s="494">
        <v>28</v>
      </c>
      <c r="F59" s="471">
        <v>256.82</v>
      </c>
      <c r="G59" s="375">
        <v>25</v>
      </c>
      <c r="H59" s="376">
        <v>114.65</v>
      </c>
    </row>
    <row r="60" spans="1:8" s="7" customFormat="1" x14ac:dyDescent="0.2">
      <c r="A60" s="142" t="s">
        <v>47</v>
      </c>
      <c r="B60" s="15"/>
      <c r="C60" s="25"/>
      <c r="D60" s="452"/>
      <c r="E60" s="495">
        <v>0</v>
      </c>
      <c r="F60" s="388">
        <v>2511.41</v>
      </c>
      <c r="G60" s="254"/>
      <c r="H60" s="255">
        <v>4877.66</v>
      </c>
    </row>
    <row r="61" spans="1:8" s="7" customFormat="1" x14ac:dyDescent="0.2">
      <c r="A61" s="146" t="s">
        <v>293</v>
      </c>
      <c r="B61" s="242" t="s">
        <v>3</v>
      </c>
      <c r="C61" s="145">
        <v>1</v>
      </c>
      <c r="D61" s="451">
        <v>407.4</v>
      </c>
      <c r="E61" s="495">
        <v>4</v>
      </c>
      <c r="F61" s="472">
        <v>1629.6</v>
      </c>
      <c r="G61" s="223">
        <v>0</v>
      </c>
      <c r="H61" s="379">
        <v>0</v>
      </c>
    </row>
    <row r="62" spans="1:8" s="7" customFormat="1" x14ac:dyDescent="0.2">
      <c r="A62" s="146" t="s">
        <v>295</v>
      </c>
      <c r="B62" s="242" t="s">
        <v>4</v>
      </c>
      <c r="C62" s="145">
        <v>1</v>
      </c>
      <c r="D62" s="451">
        <v>1072.71</v>
      </c>
      <c r="E62" s="495">
        <v>0.30000000000000004</v>
      </c>
      <c r="F62" s="472">
        <v>321.81</v>
      </c>
      <c r="G62" s="223">
        <v>0</v>
      </c>
      <c r="H62" s="379">
        <v>0</v>
      </c>
    </row>
    <row r="63" spans="1:8" s="7" customFormat="1" x14ac:dyDescent="0.2">
      <c r="A63" s="243" t="s">
        <v>199</v>
      </c>
      <c r="B63" s="244" t="s">
        <v>200</v>
      </c>
      <c r="C63" s="186"/>
      <c r="D63" s="282"/>
      <c r="E63" s="499"/>
      <c r="F63" s="473">
        <v>560</v>
      </c>
      <c r="G63" s="254"/>
      <c r="H63" s="255">
        <v>4877.66</v>
      </c>
    </row>
    <row r="64" spans="1:8" s="7" customFormat="1" ht="13.5" thickBot="1" x14ac:dyDescent="0.25">
      <c r="A64" s="234" t="s">
        <v>455</v>
      </c>
      <c r="B64" s="15" t="s">
        <v>147</v>
      </c>
      <c r="C64" s="25"/>
      <c r="D64" s="290">
        <f>H64/G64</f>
        <v>1219.415</v>
      </c>
      <c r="E64" s="495">
        <v>0</v>
      </c>
      <c r="F64" s="472">
        <v>0</v>
      </c>
      <c r="G64" s="223">
        <v>4</v>
      </c>
      <c r="H64" s="379">
        <v>4877.66</v>
      </c>
    </row>
    <row r="65" spans="1:8" s="9" customFormat="1" ht="26.25" customHeight="1" thickBot="1" x14ac:dyDescent="0.25">
      <c r="A65" s="523" t="s">
        <v>48</v>
      </c>
      <c r="B65" s="524"/>
      <c r="C65" s="524"/>
      <c r="D65" s="525"/>
      <c r="E65" s="221"/>
      <c r="F65" s="246">
        <v>162097.28</v>
      </c>
      <c r="G65" s="221"/>
      <c r="H65" s="246">
        <v>193672.36899999998</v>
      </c>
    </row>
    <row r="66" spans="1:8" s="9" customFormat="1" ht="26.25" thickBot="1" x14ac:dyDescent="0.25">
      <c r="A66" s="131" t="s">
        <v>212</v>
      </c>
      <c r="B66" s="124"/>
      <c r="C66" s="125"/>
      <c r="D66" s="275"/>
      <c r="E66" s="198">
        <v>0</v>
      </c>
      <c r="F66" s="199">
        <v>7510.1</v>
      </c>
      <c r="G66" s="221"/>
      <c r="H66" s="246">
        <v>2939.59</v>
      </c>
    </row>
    <row r="67" spans="1:8" s="7" customFormat="1" ht="16.5" customHeight="1" x14ac:dyDescent="0.2">
      <c r="A67" s="137" t="s">
        <v>213</v>
      </c>
      <c r="B67" s="141" t="s">
        <v>445</v>
      </c>
      <c r="C67" s="111">
        <v>3</v>
      </c>
      <c r="D67" s="451">
        <v>37.21</v>
      </c>
      <c r="E67" s="494">
        <v>59</v>
      </c>
      <c r="F67" s="471">
        <v>6585.29</v>
      </c>
      <c r="G67" s="375">
        <v>152</v>
      </c>
      <c r="H67" s="376">
        <v>4255.66</v>
      </c>
    </row>
    <row r="68" spans="1:8" s="7" customFormat="1" x14ac:dyDescent="0.2">
      <c r="A68" s="149" t="s">
        <v>47</v>
      </c>
      <c r="B68" s="141"/>
      <c r="C68" s="150"/>
      <c r="D68" s="452"/>
      <c r="E68" s="495">
        <v>0</v>
      </c>
      <c r="F68" s="388">
        <v>924.81</v>
      </c>
      <c r="G68" s="254"/>
      <c r="H68" s="379">
        <v>-1316.07</v>
      </c>
    </row>
    <row r="69" spans="1:8" s="7" customFormat="1" x14ac:dyDescent="0.2">
      <c r="A69" s="139" t="s">
        <v>50</v>
      </c>
      <c r="B69" s="141" t="s">
        <v>284</v>
      </c>
      <c r="C69" s="247">
        <v>1</v>
      </c>
      <c r="D69" s="451">
        <v>61.65</v>
      </c>
      <c r="E69" s="495">
        <v>15</v>
      </c>
      <c r="F69" s="472">
        <v>924.81</v>
      </c>
      <c r="G69" s="223">
        <v>0</v>
      </c>
      <c r="H69" s="379">
        <v>0</v>
      </c>
    </row>
    <row r="70" spans="1:8" s="7" customFormat="1" ht="18" thickBot="1" x14ac:dyDescent="0.25">
      <c r="A70" s="139" t="s">
        <v>447</v>
      </c>
      <c r="B70" s="141" t="s">
        <v>297</v>
      </c>
      <c r="C70" s="248" t="s">
        <v>68</v>
      </c>
      <c r="D70" s="268"/>
      <c r="E70" s="500">
        <v>0</v>
      </c>
      <c r="F70" s="474">
        <v>0</v>
      </c>
      <c r="G70" s="390">
        <v>0</v>
      </c>
      <c r="H70" s="391">
        <v>-1316.07</v>
      </c>
    </row>
    <row r="71" spans="1:8" s="9" customFormat="1" ht="39" thickBot="1" x14ac:dyDescent="0.25">
      <c r="A71" s="31" t="s">
        <v>51</v>
      </c>
      <c r="B71" s="38"/>
      <c r="C71" s="49"/>
      <c r="D71" s="284"/>
      <c r="E71" s="392"/>
      <c r="F71" s="393">
        <v>60177.950000000004</v>
      </c>
      <c r="G71" s="392"/>
      <c r="H71" s="393">
        <v>101857.833</v>
      </c>
    </row>
    <row r="72" spans="1:8" s="7" customFormat="1" ht="33.75" x14ac:dyDescent="0.2">
      <c r="A72" s="151" t="s">
        <v>52</v>
      </c>
      <c r="B72" s="36"/>
      <c r="C72" s="32"/>
      <c r="D72" s="268"/>
      <c r="E72" s="494">
        <v>0</v>
      </c>
      <c r="F72" s="450">
        <v>8888.7099999999991</v>
      </c>
      <c r="G72" s="443"/>
      <c r="H72" s="444">
        <v>4939.8010000000004</v>
      </c>
    </row>
    <row r="73" spans="1:8" s="7" customFormat="1" x14ac:dyDescent="0.2">
      <c r="A73" s="68" t="s">
        <v>15</v>
      </c>
      <c r="B73" s="15" t="s">
        <v>4</v>
      </c>
      <c r="C73" s="145">
        <v>1</v>
      </c>
      <c r="D73" s="285">
        <v>1.24</v>
      </c>
      <c r="E73" s="495">
        <v>3175.4</v>
      </c>
      <c r="F73" s="472">
        <v>3937.5</v>
      </c>
      <c r="G73" s="223">
        <v>0</v>
      </c>
      <c r="H73" s="379">
        <v>0</v>
      </c>
    </row>
    <row r="74" spans="1:8" s="18" customFormat="1" x14ac:dyDescent="0.2">
      <c r="A74" s="69" t="s">
        <v>16</v>
      </c>
      <c r="B74" s="56" t="s">
        <v>4</v>
      </c>
      <c r="C74" s="111">
        <v>12</v>
      </c>
      <c r="D74" s="285">
        <v>0.51</v>
      </c>
      <c r="E74" s="495">
        <v>667.1</v>
      </c>
      <c r="F74" s="472">
        <v>4082.65</v>
      </c>
      <c r="G74" s="223">
        <v>667.1</v>
      </c>
      <c r="H74" s="379">
        <v>4075.9810000000002</v>
      </c>
    </row>
    <row r="75" spans="1:8" s="18" customFormat="1" x14ac:dyDescent="0.2">
      <c r="A75" s="70" t="s">
        <v>17</v>
      </c>
      <c r="B75" s="56" t="s">
        <v>18</v>
      </c>
      <c r="C75" s="111">
        <v>12</v>
      </c>
      <c r="D75" s="285">
        <v>72.38</v>
      </c>
      <c r="E75" s="495">
        <v>1</v>
      </c>
      <c r="F75" s="472">
        <v>868.56</v>
      </c>
      <c r="G75" s="223">
        <v>1</v>
      </c>
      <c r="H75" s="379">
        <v>863.81999999999994</v>
      </c>
    </row>
    <row r="76" spans="1:8" s="7" customFormat="1" x14ac:dyDescent="0.2">
      <c r="A76" s="249" t="s">
        <v>47</v>
      </c>
      <c r="B76" s="250"/>
      <c r="C76" s="150"/>
      <c r="D76" s="268"/>
      <c r="E76" s="495">
        <v>0</v>
      </c>
      <c r="F76" s="388">
        <v>38795.480000000003</v>
      </c>
      <c r="G76" s="251"/>
      <c r="H76" s="252">
        <v>74547.181999999986</v>
      </c>
    </row>
    <row r="77" spans="1:8" s="7" customFormat="1" x14ac:dyDescent="0.2">
      <c r="A77" s="154" t="s">
        <v>407</v>
      </c>
      <c r="B77" s="141"/>
      <c r="C77" s="165"/>
      <c r="D77" s="458"/>
      <c r="E77" s="495"/>
      <c r="F77" s="388">
        <v>8449.4</v>
      </c>
      <c r="G77" s="254"/>
      <c r="H77" s="255">
        <v>0</v>
      </c>
    </row>
    <row r="78" spans="1:8" s="7" customFormat="1" x14ac:dyDescent="0.2">
      <c r="A78" s="104" t="s">
        <v>332</v>
      </c>
      <c r="B78" s="141" t="s">
        <v>3</v>
      </c>
      <c r="C78" s="165">
        <v>1</v>
      </c>
      <c r="D78" s="457">
        <v>661.34</v>
      </c>
      <c r="E78" s="495">
        <v>10</v>
      </c>
      <c r="F78" s="472">
        <v>6613.4</v>
      </c>
      <c r="G78" s="223">
        <v>0</v>
      </c>
      <c r="H78" s="379">
        <v>0</v>
      </c>
    </row>
    <row r="79" spans="1:8" s="7" customFormat="1" x14ac:dyDescent="0.2">
      <c r="A79" s="104" t="s">
        <v>333</v>
      </c>
      <c r="B79" s="141" t="s">
        <v>3</v>
      </c>
      <c r="C79" s="165">
        <v>1</v>
      </c>
      <c r="D79" s="457">
        <v>62.48</v>
      </c>
      <c r="E79" s="495">
        <v>10</v>
      </c>
      <c r="F79" s="472">
        <v>624.79999999999995</v>
      </c>
      <c r="G79" s="223">
        <v>0</v>
      </c>
      <c r="H79" s="379">
        <v>0</v>
      </c>
    </row>
    <row r="80" spans="1:8" s="7" customFormat="1" x14ac:dyDescent="0.2">
      <c r="A80" s="104" t="s">
        <v>334</v>
      </c>
      <c r="B80" s="141" t="s">
        <v>3</v>
      </c>
      <c r="C80" s="165">
        <v>1</v>
      </c>
      <c r="D80" s="457">
        <v>65.66</v>
      </c>
      <c r="E80" s="495">
        <v>10</v>
      </c>
      <c r="F80" s="472">
        <v>656.6</v>
      </c>
      <c r="G80" s="223">
        <v>0</v>
      </c>
      <c r="H80" s="379">
        <v>0</v>
      </c>
    </row>
    <row r="81" spans="1:8" s="7" customFormat="1" x14ac:dyDescent="0.2">
      <c r="A81" s="104" t="s">
        <v>335</v>
      </c>
      <c r="B81" s="141" t="s">
        <v>3</v>
      </c>
      <c r="C81" s="165">
        <v>1</v>
      </c>
      <c r="D81" s="457">
        <v>55.46</v>
      </c>
      <c r="E81" s="495">
        <v>10</v>
      </c>
      <c r="F81" s="472">
        <v>554.6</v>
      </c>
      <c r="G81" s="223">
        <v>0</v>
      </c>
      <c r="H81" s="379">
        <v>0</v>
      </c>
    </row>
    <row r="82" spans="1:8" s="7" customFormat="1" x14ac:dyDescent="0.2">
      <c r="A82" s="154" t="s">
        <v>408</v>
      </c>
      <c r="B82" s="141"/>
      <c r="C82" s="165"/>
      <c r="D82" s="458"/>
      <c r="E82" s="495"/>
      <c r="F82" s="388">
        <v>3200.46</v>
      </c>
      <c r="G82" s="254"/>
      <c r="H82" s="255">
        <v>0</v>
      </c>
    </row>
    <row r="83" spans="1:8" s="7" customFormat="1" x14ac:dyDescent="0.2">
      <c r="A83" s="104" t="s">
        <v>336</v>
      </c>
      <c r="B83" s="141" t="s">
        <v>3</v>
      </c>
      <c r="C83" s="165">
        <v>1</v>
      </c>
      <c r="D83" s="457">
        <v>858.74</v>
      </c>
      <c r="E83" s="495">
        <v>3</v>
      </c>
      <c r="F83" s="472">
        <v>2576.2199999999998</v>
      </c>
      <c r="G83" s="223">
        <v>0</v>
      </c>
      <c r="H83" s="379">
        <v>0</v>
      </c>
    </row>
    <row r="84" spans="1:8" s="7" customFormat="1" x14ac:dyDescent="0.2">
      <c r="A84" s="104" t="s">
        <v>337</v>
      </c>
      <c r="B84" s="141" t="s">
        <v>3</v>
      </c>
      <c r="C84" s="165">
        <v>1</v>
      </c>
      <c r="D84" s="457">
        <v>69.62</v>
      </c>
      <c r="E84" s="495">
        <v>3</v>
      </c>
      <c r="F84" s="472">
        <v>208.86</v>
      </c>
      <c r="G84" s="223">
        <v>0</v>
      </c>
      <c r="H84" s="379">
        <v>0</v>
      </c>
    </row>
    <row r="85" spans="1:8" s="7" customFormat="1" x14ac:dyDescent="0.2">
      <c r="A85" s="104" t="s">
        <v>338</v>
      </c>
      <c r="B85" s="141" t="s">
        <v>3</v>
      </c>
      <c r="C85" s="165">
        <v>1</v>
      </c>
      <c r="D85" s="457">
        <v>77.900000000000006</v>
      </c>
      <c r="E85" s="495">
        <v>3</v>
      </c>
      <c r="F85" s="472">
        <v>233.7</v>
      </c>
      <c r="G85" s="223">
        <v>0</v>
      </c>
      <c r="H85" s="379">
        <v>0</v>
      </c>
    </row>
    <row r="86" spans="1:8" s="7" customFormat="1" x14ac:dyDescent="0.2">
      <c r="A86" s="104" t="s">
        <v>339</v>
      </c>
      <c r="B86" s="141" t="s">
        <v>3</v>
      </c>
      <c r="C86" s="165">
        <v>1</v>
      </c>
      <c r="D86" s="457">
        <v>60.56</v>
      </c>
      <c r="E86" s="495">
        <v>3</v>
      </c>
      <c r="F86" s="472">
        <v>181.68</v>
      </c>
      <c r="G86" s="223">
        <v>0</v>
      </c>
      <c r="H86" s="379">
        <v>0</v>
      </c>
    </row>
    <row r="87" spans="1:8" s="7" customFormat="1" x14ac:dyDescent="0.2">
      <c r="A87" s="155" t="s">
        <v>254</v>
      </c>
      <c r="B87" s="141"/>
      <c r="C87" s="165"/>
      <c r="D87" s="452"/>
      <c r="E87" s="495"/>
      <c r="F87" s="388">
        <v>7197.04</v>
      </c>
      <c r="G87" s="223">
        <v>0</v>
      </c>
      <c r="H87" s="379">
        <v>0</v>
      </c>
    </row>
    <row r="88" spans="1:8" s="7" customFormat="1" x14ac:dyDescent="0.2">
      <c r="A88" s="156" t="s">
        <v>424</v>
      </c>
      <c r="B88" s="141" t="s">
        <v>3</v>
      </c>
      <c r="C88" s="165">
        <v>1</v>
      </c>
      <c r="D88" s="457">
        <v>899.63</v>
      </c>
      <c r="E88" s="495">
        <v>8</v>
      </c>
      <c r="F88" s="472">
        <v>7197.04</v>
      </c>
      <c r="G88" s="223">
        <v>0</v>
      </c>
      <c r="H88" s="379">
        <v>0</v>
      </c>
    </row>
    <row r="89" spans="1:8" s="7" customFormat="1" x14ac:dyDescent="0.2">
      <c r="A89" s="155" t="s">
        <v>345</v>
      </c>
      <c r="B89" s="141"/>
      <c r="C89" s="165"/>
      <c r="D89" s="458"/>
      <c r="E89" s="495"/>
      <c r="F89" s="388">
        <v>9279.24</v>
      </c>
      <c r="G89" s="223">
        <v>0</v>
      </c>
      <c r="H89" s="255">
        <f>H90</f>
        <v>1546.54</v>
      </c>
    </row>
    <row r="90" spans="1:8" s="7" customFormat="1" x14ac:dyDescent="0.2">
      <c r="A90" s="157" t="s">
        <v>255</v>
      </c>
      <c r="B90" s="141" t="s">
        <v>3</v>
      </c>
      <c r="C90" s="165">
        <v>1</v>
      </c>
      <c r="D90" s="457">
        <v>773.27</v>
      </c>
      <c r="E90" s="495">
        <v>12</v>
      </c>
      <c r="F90" s="472">
        <v>9279.24</v>
      </c>
      <c r="G90" s="223">
        <v>2</v>
      </c>
      <c r="H90" s="379">
        <v>1546.54</v>
      </c>
    </row>
    <row r="91" spans="1:8" s="7" customFormat="1" x14ac:dyDescent="0.2">
      <c r="A91" s="160" t="s">
        <v>225</v>
      </c>
      <c r="B91" s="54"/>
      <c r="C91" s="33"/>
      <c r="D91" s="458">
        <v>0.28000000000000003</v>
      </c>
      <c r="E91" s="395">
        <v>3175.4</v>
      </c>
      <c r="F91" s="388">
        <v>10669.34</v>
      </c>
      <c r="G91" s="254"/>
      <c r="H91" s="255">
        <v>73000.641999999993</v>
      </c>
    </row>
    <row r="92" spans="1:8" s="7" customFormat="1" x14ac:dyDescent="0.2">
      <c r="A92" s="328" t="s">
        <v>385</v>
      </c>
      <c r="B92" s="42" t="s">
        <v>162</v>
      </c>
      <c r="C92" s="24">
        <v>1</v>
      </c>
      <c r="D92" s="290">
        <v>867.36</v>
      </c>
      <c r="E92" s="495">
        <v>0</v>
      </c>
      <c r="F92" s="472">
        <v>0</v>
      </c>
      <c r="G92" s="223">
        <v>0.2</v>
      </c>
      <c r="H92" s="379">
        <v>173.47200000000001</v>
      </c>
    </row>
    <row r="93" spans="1:8" s="7" customFormat="1" x14ac:dyDescent="0.2">
      <c r="A93" s="55" t="s">
        <v>272</v>
      </c>
      <c r="B93" s="54" t="s">
        <v>301</v>
      </c>
      <c r="C93" s="24">
        <v>1</v>
      </c>
      <c r="D93" s="272">
        <v>1594.89</v>
      </c>
      <c r="E93" s="495">
        <v>0</v>
      </c>
      <c r="F93" s="472">
        <v>0</v>
      </c>
      <c r="G93" s="223">
        <v>4</v>
      </c>
      <c r="H93" s="379">
        <v>6379.56</v>
      </c>
    </row>
    <row r="94" spans="1:8" s="7" customFormat="1" x14ac:dyDescent="0.2">
      <c r="A94" s="55" t="s">
        <v>273</v>
      </c>
      <c r="B94" s="54" t="s">
        <v>301</v>
      </c>
      <c r="C94" s="24">
        <v>1</v>
      </c>
      <c r="D94" s="272">
        <v>1262.8</v>
      </c>
      <c r="E94" s="495">
        <v>0</v>
      </c>
      <c r="F94" s="472">
        <v>0</v>
      </c>
      <c r="G94" s="223">
        <v>20</v>
      </c>
      <c r="H94" s="379">
        <v>25256</v>
      </c>
    </row>
    <row r="95" spans="1:8" s="13" customFormat="1" x14ac:dyDescent="0.2">
      <c r="A95" s="337" t="s">
        <v>321</v>
      </c>
      <c r="B95" s="53" t="s">
        <v>185</v>
      </c>
      <c r="C95" s="33"/>
      <c r="D95" s="272">
        <v>183.3</v>
      </c>
      <c r="E95" s="495">
        <v>0</v>
      </c>
      <c r="F95" s="472">
        <v>0</v>
      </c>
      <c r="G95" s="223">
        <v>175</v>
      </c>
      <c r="H95" s="379">
        <v>31667.300000000003</v>
      </c>
    </row>
    <row r="96" spans="1:8" s="13" customFormat="1" x14ac:dyDescent="0.2">
      <c r="A96" s="234" t="s">
        <v>179</v>
      </c>
      <c r="B96" s="42" t="s">
        <v>147</v>
      </c>
      <c r="C96" s="33"/>
      <c r="D96" s="272">
        <v>798.97</v>
      </c>
      <c r="E96" s="495">
        <v>0</v>
      </c>
      <c r="F96" s="472">
        <v>0</v>
      </c>
      <c r="G96" s="223">
        <v>9</v>
      </c>
      <c r="H96" s="379">
        <v>7087.93</v>
      </c>
    </row>
    <row r="97" spans="1:8" s="13" customFormat="1" x14ac:dyDescent="0.2">
      <c r="A97" s="343" t="s">
        <v>370</v>
      </c>
      <c r="B97" s="42" t="s">
        <v>147</v>
      </c>
      <c r="C97" s="33"/>
      <c r="D97" s="272">
        <v>177.4</v>
      </c>
      <c r="E97" s="495">
        <v>0</v>
      </c>
      <c r="F97" s="472">
        <v>0</v>
      </c>
      <c r="G97" s="223">
        <v>10</v>
      </c>
      <c r="H97" s="379">
        <v>1774</v>
      </c>
    </row>
    <row r="98" spans="1:8" s="13" customFormat="1" x14ac:dyDescent="0.2">
      <c r="A98" s="343" t="s">
        <v>371</v>
      </c>
      <c r="B98" s="42" t="s">
        <v>147</v>
      </c>
      <c r="C98" s="33"/>
      <c r="D98" s="272">
        <v>181.12</v>
      </c>
      <c r="E98" s="495">
        <v>0</v>
      </c>
      <c r="F98" s="472">
        <v>0</v>
      </c>
      <c r="G98" s="223">
        <v>1</v>
      </c>
      <c r="H98" s="379">
        <v>181.12</v>
      </c>
    </row>
    <row r="99" spans="1:8" s="13" customFormat="1" x14ac:dyDescent="0.2">
      <c r="A99" s="328" t="s">
        <v>183</v>
      </c>
      <c r="B99" s="42" t="s">
        <v>147</v>
      </c>
      <c r="C99" s="33"/>
      <c r="D99" s="272">
        <v>126.77</v>
      </c>
      <c r="E99" s="495">
        <v>0</v>
      </c>
      <c r="F99" s="472">
        <v>0</v>
      </c>
      <c r="G99" s="223">
        <v>4</v>
      </c>
      <c r="H99" s="379">
        <v>481.26</v>
      </c>
    </row>
    <row r="100" spans="1:8" s="13" customFormat="1" ht="36" x14ac:dyDescent="0.2">
      <c r="A100" s="106" t="s">
        <v>53</v>
      </c>
      <c r="B100" s="161" t="s">
        <v>18</v>
      </c>
      <c r="C100" s="162">
        <v>24</v>
      </c>
      <c r="D100" s="452">
        <v>62.24</v>
      </c>
      <c r="E100" s="495">
        <v>1</v>
      </c>
      <c r="F100" s="388">
        <v>1493.76</v>
      </c>
      <c r="G100" s="223">
        <v>1</v>
      </c>
      <c r="H100" s="255">
        <v>1415.24</v>
      </c>
    </row>
    <row r="101" spans="1:8" s="13" customFormat="1" x14ac:dyDescent="0.2">
      <c r="A101" s="345" t="s">
        <v>226</v>
      </c>
      <c r="B101" s="15" t="s">
        <v>18</v>
      </c>
      <c r="C101" s="33"/>
      <c r="D101" s="452">
        <v>11000</v>
      </c>
      <c r="E101" s="395">
        <v>1</v>
      </c>
      <c r="F101" s="388">
        <v>11000</v>
      </c>
      <c r="G101" s="254"/>
      <c r="H101" s="252">
        <v>20955.61</v>
      </c>
    </row>
    <row r="102" spans="1:8" s="13" customFormat="1" x14ac:dyDescent="0.2">
      <c r="A102" s="346" t="s">
        <v>382</v>
      </c>
      <c r="B102" s="44" t="s">
        <v>4</v>
      </c>
      <c r="C102" s="33"/>
      <c r="D102" s="272">
        <v>436.53</v>
      </c>
      <c r="E102" s="495">
        <v>0</v>
      </c>
      <c r="F102" s="472">
        <v>0</v>
      </c>
      <c r="G102" s="223">
        <v>2</v>
      </c>
      <c r="H102" s="379">
        <v>873.06</v>
      </c>
    </row>
    <row r="103" spans="1:8" s="13" customFormat="1" x14ac:dyDescent="0.2">
      <c r="A103" s="346" t="s">
        <v>227</v>
      </c>
      <c r="B103" s="44" t="s">
        <v>147</v>
      </c>
      <c r="C103" s="33"/>
      <c r="D103" s="272">
        <v>1232.6199999999999</v>
      </c>
      <c r="E103" s="495">
        <v>0</v>
      </c>
      <c r="F103" s="472">
        <v>0</v>
      </c>
      <c r="G103" s="223">
        <v>2</v>
      </c>
      <c r="H103" s="379">
        <v>2465.2399999999998</v>
      </c>
    </row>
    <row r="104" spans="1:8" s="13" customFormat="1" x14ac:dyDescent="0.2">
      <c r="A104" s="346" t="s">
        <v>451</v>
      </c>
      <c r="B104" s="42" t="s">
        <v>147</v>
      </c>
      <c r="C104" s="33"/>
      <c r="D104" s="272">
        <v>1131.42</v>
      </c>
      <c r="E104" s="495">
        <v>0</v>
      </c>
      <c r="F104" s="472">
        <v>0</v>
      </c>
      <c r="G104" s="223">
        <v>2</v>
      </c>
      <c r="H104" s="379">
        <v>2262.84</v>
      </c>
    </row>
    <row r="105" spans="1:8" s="7" customFormat="1" x14ac:dyDescent="0.2">
      <c r="A105" s="347" t="s">
        <v>163</v>
      </c>
      <c r="B105" s="44" t="s">
        <v>147</v>
      </c>
      <c r="C105" s="33"/>
      <c r="D105" s="272">
        <v>79.400000000000006</v>
      </c>
      <c r="E105" s="495">
        <v>0</v>
      </c>
      <c r="F105" s="472">
        <v>0</v>
      </c>
      <c r="G105" s="223">
        <v>94</v>
      </c>
      <c r="H105" s="379">
        <v>7437.6</v>
      </c>
    </row>
    <row r="106" spans="1:8" s="7" customFormat="1" x14ac:dyDescent="0.2">
      <c r="A106" s="328" t="s">
        <v>449</v>
      </c>
      <c r="B106" s="42" t="s">
        <v>185</v>
      </c>
      <c r="C106" s="33"/>
      <c r="D106" s="272">
        <v>195.21</v>
      </c>
      <c r="E106" s="495">
        <v>0</v>
      </c>
      <c r="F106" s="472">
        <v>0</v>
      </c>
      <c r="G106" s="223">
        <v>24</v>
      </c>
      <c r="H106" s="379">
        <v>4685.04</v>
      </c>
    </row>
    <row r="107" spans="1:8" s="7" customFormat="1" x14ac:dyDescent="0.2">
      <c r="A107" s="438" t="s">
        <v>177</v>
      </c>
      <c r="B107" s="53" t="s">
        <v>147</v>
      </c>
      <c r="C107" s="33"/>
      <c r="D107" s="272">
        <v>65.760000000000005</v>
      </c>
      <c r="E107" s="495">
        <v>0</v>
      </c>
      <c r="F107" s="472">
        <v>0</v>
      </c>
      <c r="G107" s="223">
        <v>2</v>
      </c>
      <c r="H107" s="379">
        <v>131.52000000000001</v>
      </c>
    </row>
    <row r="108" spans="1:8" s="7" customFormat="1" x14ac:dyDescent="0.2">
      <c r="A108" s="234" t="s">
        <v>179</v>
      </c>
      <c r="B108" s="42" t="s">
        <v>147</v>
      </c>
      <c r="C108" s="33"/>
      <c r="D108" s="272">
        <v>798.97</v>
      </c>
      <c r="E108" s="495">
        <v>0</v>
      </c>
      <c r="F108" s="472">
        <v>0</v>
      </c>
      <c r="G108" s="223">
        <v>1</v>
      </c>
      <c r="H108" s="379">
        <v>798.97</v>
      </c>
    </row>
    <row r="109" spans="1:8" s="7" customFormat="1" x14ac:dyDescent="0.2">
      <c r="A109" s="344" t="s">
        <v>183</v>
      </c>
      <c r="B109" s="42" t="s">
        <v>147</v>
      </c>
      <c r="C109" s="33"/>
      <c r="D109" s="272">
        <v>126.77</v>
      </c>
      <c r="E109" s="495">
        <v>0</v>
      </c>
      <c r="F109" s="472">
        <v>0</v>
      </c>
      <c r="G109" s="223">
        <v>4</v>
      </c>
      <c r="H109" s="379">
        <v>507.08</v>
      </c>
    </row>
    <row r="110" spans="1:8" s="7" customFormat="1" x14ac:dyDescent="0.2">
      <c r="A110" s="333" t="s">
        <v>391</v>
      </c>
      <c r="B110" s="59" t="s">
        <v>3</v>
      </c>
      <c r="C110" s="24"/>
      <c r="D110" s="293">
        <v>288.20999999999998</v>
      </c>
      <c r="E110" s="495">
        <v>0</v>
      </c>
      <c r="F110" s="472">
        <v>0</v>
      </c>
      <c r="G110" s="223">
        <v>5</v>
      </c>
      <c r="H110" s="379">
        <v>1441.05</v>
      </c>
    </row>
    <row r="111" spans="1:8" s="7" customFormat="1" ht="13.5" thickBot="1" x14ac:dyDescent="0.25">
      <c r="A111" s="333" t="s">
        <v>392</v>
      </c>
      <c r="B111" s="59" t="s">
        <v>3</v>
      </c>
      <c r="C111" s="24"/>
      <c r="D111" s="293">
        <v>353.21</v>
      </c>
      <c r="E111" s="495">
        <v>0</v>
      </c>
      <c r="F111" s="472">
        <v>0</v>
      </c>
      <c r="G111" s="223">
        <v>1</v>
      </c>
      <c r="H111" s="379">
        <v>353.21</v>
      </c>
    </row>
    <row r="112" spans="1:8" s="7" customFormat="1" ht="26.25" thickBot="1" x14ac:dyDescent="0.25">
      <c r="A112" s="86" t="s">
        <v>216</v>
      </c>
      <c r="B112" s="34"/>
      <c r="C112" s="29"/>
      <c r="D112" s="295"/>
      <c r="E112" s="221"/>
      <c r="F112" s="246">
        <v>52467.28</v>
      </c>
      <c r="G112" s="221"/>
      <c r="H112" s="246">
        <v>52467.28</v>
      </c>
    </row>
    <row r="113" spans="1:8" s="6" customFormat="1" x14ac:dyDescent="0.2">
      <c r="A113" s="106" t="s">
        <v>348</v>
      </c>
      <c r="B113" s="167" t="s">
        <v>284</v>
      </c>
      <c r="C113" s="168">
        <v>1</v>
      </c>
      <c r="D113" s="296">
        <v>20.38</v>
      </c>
      <c r="E113" s="494">
        <v>1680</v>
      </c>
      <c r="F113" s="471">
        <v>34238.400000000001</v>
      </c>
      <c r="G113" s="375">
        <v>1680</v>
      </c>
      <c r="H113" s="376">
        <v>34238.400000000001</v>
      </c>
    </row>
    <row r="114" spans="1:8" s="10" customFormat="1" x14ac:dyDescent="0.2">
      <c r="A114" s="169" t="s">
        <v>349</v>
      </c>
      <c r="B114" s="170" t="s">
        <v>137</v>
      </c>
      <c r="C114" s="150" t="s">
        <v>138</v>
      </c>
      <c r="D114" s="297" t="s">
        <v>464</v>
      </c>
      <c r="E114" s="495">
        <v>0</v>
      </c>
      <c r="F114" s="472">
        <v>5400</v>
      </c>
      <c r="G114" s="223">
        <v>1</v>
      </c>
      <c r="H114" s="379">
        <v>5400</v>
      </c>
    </row>
    <row r="115" spans="1:8" s="17" customFormat="1" x14ac:dyDescent="0.2">
      <c r="A115" s="63" t="s">
        <v>54</v>
      </c>
      <c r="B115" s="171" t="s">
        <v>18</v>
      </c>
      <c r="C115" s="145">
        <v>1</v>
      </c>
      <c r="D115" s="457">
        <v>868.52</v>
      </c>
      <c r="E115" s="495">
        <v>1</v>
      </c>
      <c r="F115" s="472">
        <v>868.52</v>
      </c>
      <c r="G115" s="223">
        <v>1</v>
      </c>
      <c r="H115" s="379">
        <v>868.52</v>
      </c>
    </row>
    <row r="116" spans="1:8" s="6" customFormat="1" x14ac:dyDescent="0.2">
      <c r="A116" s="55" t="s">
        <v>350</v>
      </c>
      <c r="B116" s="171" t="s">
        <v>18</v>
      </c>
      <c r="C116" s="145">
        <v>1</v>
      </c>
      <c r="D116" s="298">
        <v>434.26</v>
      </c>
      <c r="E116" s="495">
        <v>1</v>
      </c>
      <c r="F116" s="472">
        <v>434.26</v>
      </c>
      <c r="G116" s="223">
        <v>1</v>
      </c>
      <c r="H116" s="379">
        <v>434.26</v>
      </c>
    </row>
    <row r="117" spans="1:8" s="7" customFormat="1" x14ac:dyDescent="0.2">
      <c r="A117" s="63" t="s">
        <v>351</v>
      </c>
      <c r="B117" s="171" t="s">
        <v>18</v>
      </c>
      <c r="C117" s="145">
        <v>1</v>
      </c>
      <c r="D117" s="298">
        <v>434.26</v>
      </c>
      <c r="E117" s="495">
        <v>1</v>
      </c>
      <c r="F117" s="472">
        <v>434.26</v>
      </c>
      <c r="G117" s="223">
        <v>1</v>
      </c>
      <c r="H117" s="379">
        <v>434.26</v>
      </c>
    </row>
    <row r="118" spans="1:8" s="9" customFormat="1" ht="24.75" thickBot="1" x14ac:dyDescent="0.25">
      <c r="A118" s="55" t="s">
        <v>55</v>
      </c>
      <c r="B118" s="170" t="s">
        <v>64</v>
      </c>
      <c r="C118" s="111">
        <v>1</v>
      </c>
      <c r="D118" s="299">
        <v>0.96</v>
      </c>
      <c r="E118" s="495">
        <v>11554</v>
      </c>
      <c r="F118" s="472">
        <v>11091.84</v>
      </c>
      <c r="G118" s="223">
        <v>11554</v>
      </c>
      <c r="H118" s="379">
        <v>11091.84</v>
      </c>
    </row>
    <row r="119" spans="1:8" s="13" customFormat="1" ht="26.25" thickBot="1" x14ac:dyDescent="0.25">
      <c r="A119" s="174" t="s">
        <v>303</v>
      </c>
      <c r="B119" s="67"/>
      <c r="C119" s="29"/>
      <c r="D119" s="266"/>
      <c r="E119" s="94"/>
      <c r="F119" s="246">
        <v>10401.48</v>
      </c>
      <c r="G119" s="94"/>
      <c r="H119" s="246">
        <v>9044.76</v>
      </c>
    </row>
    <row r="120" spans="1:8" s="13" customFormat="1" x14ac:dyDescent="0.2">
      <c r="A120" s="106" t="s">
        <v>214</v>
      </c>
      <c r="B120" s="175" t="s">
        <v>302</v>
      </c>
      <c r="C120" s="176">
        <v>12</v>
      </c>
      <c r="D120" s="285">
        <v>700</v>
      </c>
      <c r="E120" s="494">
        <v>1</v>
      </c>
      <c r="F120" s="471">
        <v>8546.52</v>
      </c>
      <c r="G120" s="375">
        <v>1</v>
      </c>
      <c r="H120" s="376">
        <v>8280</v>
      </c>
    </row>
    <row r="121" spans="1:8" s="13" customFormat="1" x14ac:dyDescent="0.2">
      <c r="A121" s="106" t="s">
        <v>215</v>
      </c>
      <c r="B121" s="177" t="s">
        <v>302</v>
      </c>
      <c r="C121" s="145">
        <v>12</v>
      </c>
      <c r="D121" s="285">
        <v>154.58000000000001</v>
      </c>
      <c r="E121" s="495">
        <v>1</v>
      </c>
      <c r="F121" s="472">
        <v>1854.96</v>
      </c>
      <c r="G121" s="223">
        <v>0</v>
      </c>
      <c r="H121" s="379">
        <v>0</v>
      </c>
    </row>
    <row r="122" spans="1:8" s="13" customFormat="1" ht="13.5" thickBot="1" x14ac:dyDescent="0.25">
      <c r="A122" s="106" t="s">
        <v>413</v>
      </c>
      <c r="B122" s="172" t="s">
        <v>302</v>
      </c>
      <c r="C122" s="178">
        <v>12</v>
      </c>
      <c r="D122" s="268">
        <v>64.06</v>
      </c>
      <c r="E122" s="495">
        <v>0</v>
      </c>
      <c r="F122" s="472">
        <v>0</v>
      </c>
      <c r="G122" s="223">
        <v>1</v>
      </c>
      <c r="H122" s="379">
        <v>764.76</v>
      </c>
    </row>
    <row r="123" spans="1:8" s="19" customFormat="1" ht="26.25" thickBot="1" x14ac:dyDescent="0.25">
      <c r="A123" s="179" t="s">
        <v>304</v>
      </c>
      <c r="B123" s="34"/>
      <c r="C123" s="29"/>
      <c r="D123" s="266"/>
      <c r="E123" s="221"/>
      <c r="F123" s="246">
        <v>23779.670000000002</v>
      </c>
      <c r="G123" s="221"/>
      <c r="H123" s="246">
        <v>22631.905999999999</v>
      </c>
    </row>
    <row r="124" spans="1:8" s="20" customFormat="1" ht="24" x14ac:dyDescent="0.2">
      <c r="A124" s="180" t="s">
        <v>56</v>
      </c>
      <c r="B124" s="164" t="s">
        <v>63</v>
      </c>
      <c r="C124" s="145" t="s">
        <v>21</v>
      </c>
      <c r="D124" s="300"/>
      <c r="E124" s="494">
        <v>3175.4</v>
      </c>
      <c r="F124" s="471">
        <v>13885.4</v>
      </c>
      <c r="G124" s="375">
        <v>3175.4</v>
      </c>
      <c r="H124" s="376">
        <v>13885.4</v>
      </c>
    </row>
    <row r="125" spans="1:8" s="9" customFormat="1" ht="24" x14ac:dyDescent="0.2">
      <c r="A125" s="181" t="s">
        <v>57</v>
      </c>
      <c r="B125" s="182"/>
      <c r="C125" s="145"/>
      <c r="D125" s="300"/>
      <c r="E125" s="495">
        <v>0</v>
      </c>
      <c r="F125" s="472">
        <v>5448.71</v>
      </c>
      <c r="G125" s="254"/>
      <c r="H125" s="379">
        <v>5418.366</v>
      </c>
    </row>
    <row r="126" spans="1:8" s="9" customFormat="1" x14ac:dyDescent="0.2">
      <c r="A126" s="183" t="s">
        <v>19</v>
      </c>
      <c r="B126" s="182" t="s">
        <v>69</v>
      </c>
      <c r="C126" s="145">
        <v>12</v>
      </c>
      <c r="D126" s="301">
        <v>13.03</v>
      </c>
      <c r="E126" s="495">
        <v>20</v>
      </c>
      <c r="F126" s="472">
        <v>3127.2</v>
      </c>
      <c r="G126" s="223">
        <v>20</v>
      </c>
      <c r="H126" s="379">
        <v>3110.2</v>
      </c>
    </row>
    <row r="127" spans="1:8" s="9" customFormat="1" x14ac:dyDescent="0.2">
      <c r="A127" s="183" t="s">
        <v>20</v>
      </c>
      <c r="B127" s="182" t="s">
        <v>4</v>
      </c>
      <c r="C127" s="145">
        <v>12</v>
      </c>
      <c r="D127" s="301">
        <v>0.28999999999999998</v>
      </c>
      <c r="E127" s="495">
        <v>667.1</v>
      </c>
      <c r="F127" s="472">
        <v>2321.5100000000002</v>
      </c>
      <c r="G127" s="223">
        <v>667.1</v>
      </c>
      <c r="H127" s="379">
        <v>2308.1660000000002</v>
      </c>
    </row>
    <row r="128" spans="1:8" s="9" customFormat="1" ht="36" x14ac:dyDescent="0.2">
      <c r="A128" s="133" t="s">
        <v>305</v>
      </c>
      <c r="B128" s="182"/>
      <c r="C128" s="145" t="s">
        <v>306</v>
      </c>
      <c r="D128" s="300"/>
      <c r="E128" s="495">
        <v>0</v>
      </c>
      <c r="F128" s="388">
        <v>4445.5600000000004</v>
      </c>
      <c r="G128" s="254"/>
      <c r="H128" s="255">
        <v>3328.1400000000003</v>
      </c>
    </row>
    <row r="129" spans="1:8" s="9" customFormat="1" x14ac:dyDescent="0.2">
      <c r="A129" s="100" t="s">
        <v>148</v>
      </c>
      <c r="B129" s="59" t="s">
        <v>3</v>
      </c>
      <c r="C129" s="24"/>
      <c r="D129" s="272">
        <v>2006.5</v>
      </c>
      <c r="E129" s="495">
        <v>0</v>
      </c>
      <c r="F129" s="472">
        <v>0</v>
      </c>
      <c r="G129" s="223">
        <v>1</v>
      </c>
      <c r="H129" s="379">
        <v>2778.34</v>
      </c>
    </row>
    <row r="130" spans="1:8" s="9" customFormat="1" x14ac:dyDescent="0.2">
      <c r="A130" s="327" t="s">
        <v>153</v>
      </c>
      <c r="B130" s="35" t="s">
        <v>147</v>
      </c>
      <c r="C130" s="24"/>
      <c r="D130" s="272">
        <v>39.700000000000003</v>
      </c>
      <c r="E130" s="495">
        <v>0</v>
      </c>
      <c r="F130" s="472">
        <v>0</v>
      </c>
      <c r="G130" s="223">
        <v>2</v>
      </c>
      <c r="H130" s="379">
        <v>79.400000000000006</v>
      </c>
    </row>
    <row r="131" spans="1:8" s="9" customFormat="1" ht="13.5" thickBot="1" x14ac:dyDescent="0.25">
      <c r="A131" s="352" t="s">
        <v>463</v>
      </c>
      <c r="B131" s="35" t="s">
        <v>147</v>
      </c>
      <c r="C131" s="24"/>
      <c r="D131" s="272">
        <v>47.04</v>
      </c>
      <c r="E131" s="495">
        <v>0</v>
      </c>
      <c r="F131" s="472">
        <v>0</v>
      </c>
      <c r="G131" s="223">
        <v>10</v>
      </c>
      <c r="H131" s="379">
        <v>470.4</v>
      </c>
    </row>
    <row r="132" spans="1:8" s="7" customFormat="1" ht="26.25" thickBot="1" x14ac:dyDescent="0.25">
      <c r="A132" s="179" t="s">
        <v>307</v>
      </c>
      <c r="B132" s="184"/>
      <c r="C132" s="185"/>
      <c r="D132" s="302"/>
      <c r="E132" s="221"/>
      <c r="F132" s="246">
        <v>7760.8</v>
      </c>
      <c r="G132" s="221"/>
      <c r="H132" s="246">
        <v>4731</v>
      </c>
    </row>
    <row r="133" spans="1:8" ht="24.75" thickBot="1" x14ac:dyDescent="0.25">
      <c r="A133" s="137" t="s">
        <v>58</v>
      </c>
      <c r="B133" s="161" t="s">
        <v>63</v>
      </c>
      <c r="C133" s="186">
        <v>1</v>
      </c>
      <c r="D133" s="268" t="s">
        <v>464</v>
      </c>
      <c r="E133" s="494">
        <v>3175.4</v>
      </c>
      <c r="F133" s="471">
        <v>7760.8</v>
      </c>
      <c r="G133" s="375">
        <v>3175.4</v>
      </c>
      <c r="H133" s="376">
        <v>4731</v>
      </c>
    </row>
    <row r="134" spans="1:8" ht="21" customHeight="1" thickBot="1" x14ac:dyDescent="0.25">
      <c r="A134" s="526" t="s">
        <v>60</v>
      </c>
      <c r="B134" s="527"/>
      <c r="C134" s="527"/>
      <c r="D134" s="528"/>
      <c r="E134" s="221"/>
      <c r="F134" s="246">
        <v>214849.68</v>
      </c>
      <c r="G134" s="221"/>
      <c r="H134" s="246">
        <v>214261.95423999999</v>
      </c>
    </row>
    <row r="135" spans="1:8" s="7" customFormat="1" ht="26.25" thickBot="1" x14ac:dyDescent="0.25">
      <c r="A135" s="195" t="s">
        <v>310</v>
      </c>
      <c r="B135" s="107"/>
      <c r="C135" s="108"/>
      <c r="D135" s="305"/>
      <c r="E135" s="198">
        <v>272.39999999999998</v>
      </c>
      <c r="F135" s="199">
        <v>56287.34</v>
      </c>
      <c r="G135" s="221">
        <v>272.39999999999998</v>
      </c>
      <c r="H135" s="246">
        <v>55931.473599999998</v>
      </c>
    </row>
    <row r="136" spans="1:8" s="7" customFormat="1" ht="16.5" x14ac:dyDescent="0.2">
      <c r="A136" s="355" t="s">
        <v>218</v>
      </c>
      <c r="B136" s="61" t="s">
        <v>63</v>
      </c>
      <c r="C136" s="306" t="s">
        <v>323</v>
      </c>
      <c r="D136" s="295" t="s">
        <v>282</v>
      </c>
      <c r="E136" s="494">
        <v>3175.4</v>
      </c>
      <c r="F136" s="471">
        <v>52629.279999999999</v>
      </c>
      <c r="G136" s="375">
        <v>3175.4</v>
      </c>
      <c r="H136" s="376">
        <v>52330.57</v>
      </c>
    </row>
    <row r="137" spans="1:8" ht="24.75" thickBot="1" x14ac:dyDescent="0.25">
      <c r="A137" s="196" t="s">
        <v>317</v>
      </c>
      <c r="B137" s="15" t="s">
        <v>63</v>
      </c>
      <c r="C137" s="87">
        <v>12</v>
      </c>
      <c r="D137" s="419">
        <v>9.6000000000000002E-2</v>
      </c>
      <c r="E137" s="495">
        <v>3175.4</v>
      </c>
      <c r="F137" s="472">
        <v>3658.06</v>
      </c>
      <c r="G137" s="223">
        <v>3175.4</v>
      </c>
      <c r="H137" s="379">
        <v>3600.9035999999996</v>
      </c>
    </row>
    <row r="138" spans="1:8" ht="51.75" thickBot="1" x14ac:dyDescent="0.25">
      <c r="A138" s="197" t="s">
        <v>311</v>
      </c>
      <c r="B138" s="60" t="s">
        <v>63</v>
      </c>
      <c r="C138" s="308" t="s">
        <v>229</v>
      </c>
      <c r="D138" s="266" t="s">
        <v>282</v>
      </c>
      <c r="E138" s="198">
        <v>2632</v>
      </c>
      <c r="F138" s="199">
        <v>131746.09</v>
      </c>
      <c r="G138" s="94">
        <v>2632</v>
      </c>
      <c r="H138" s="246">
        <v>131175.72999999998</v>
      </c>
    </row>
    <row r="139" spans="1:8" s="9" customFormat="1" ht="39.75" customHeight="1" thickBot="1" x14ac:dyDescent="0.25">
      <c r="A139" s="200" t="s">
        <v>312</v>
      </c>
      <c r="B139" s="256" t="s">
        <v>63</v>
      </c>
      <c r="C139" s="82">
        <v>1</v>
      </c>
      <c r="D139" s="461">
        <v>3.4666666666666665E-3</v>
      </c>
      <c r="E139" s="198">
        <v>3175.4</v>
      </c>
      <c r="F139" s="199">
        <v>142.88999999999999</v>
      </c>
      <c r="G139" s="94">
        <v>3175.4</v>
      </c>
      <c r="H139" s="246">
        <v>132.09663999999998</v>
      </c>
    </row>
    <row r="140" spans="1:8" s="10" customFormat="1" ht="39" thickBot="1" x14ac:dyDescent="0.25">
      <c r="A140" s="179" t="s">
        <v>313</v>
      </c>
      <c r="B140" s="257" t="s">
        <v>63</v>
      </c>
      <c r="C140" s="83">
        <v>12</v>
      </c>
      <c r="D140" s="310">
        <v>0.77</v>
      </c>
      <c r="E140" s="198">
        <v>3175.4</v>
      </c>
      <c r="F140" s="199">
        <v>26673.360000000001</v>
      </c>
      <c r="G140" s="94">
        <v>3175.4</v>
      </c>
      <c r="H140" s="246">
        <v>27022.653999999999</v>
      </c>
    </row>
    <row r="141" spans="1:8" s="7" customFormat="1" ht="16.5" thickBot="1" x14ac:dyDescent="0.25">
      <c r="A141" s="201" t="s">
        <v>61</v>
      </c>
      <c r="B141" s="202"/>
      <c r="C141" s="203"/>
      <c r="D141" s="462"/>
      <c r="E141" s="501"/>
      <c r="F141" s="397">
        <v>185189.32800000001</v>
      </c>
      <c r="G141" s="396"/>
      <c r="H141" s="397">
        <v>182426.731</v>
      </c>
    </row>
    <row r="142" spans="1:8" ht="18" thickBot="1" x14ac:dyDescent="0.25">
      <c r="A142" s="109" t="s">
        <v>314</v>
      </c>
      <c r="B142" s="141" t="s">
        <v>63</v>
      </c>
      <c r="C142" s="111">
        <v>12</v>
      </c>
      <c r="D142" s="455">
        <v>4.8600000000000003</v>
      </c>
      <c r="E142" s="472">
        <v>3175.4</v>
      </c>
      <c r="F142" s="472">
        <v>185189.32800000001</v>
      </c>
      <c r="G142" s="376">
        <v>3175.4</v>
      </c>
      <c r="H142" s="376">
        <v>182426.731</v>
      </c>
    </row>
    <row r="143" spans="1:8" s="7" customFormat="1" ht="15.75" thickBot="1" x14ac:dyDescent="0.25">
      <c r="A143" s="204" t="s">
        <v>247</v>
      </c>
      <c r="B143" s="62"/>
      <c r="C143" s="46"/>
      <c r="D143" s="313"/>
      <c r="E143" s="198">
        <v>0</v>
      </c>
      <c r="F143" s="475">
        <v>0</v>
      </c>
      <c r="G143" s="258"/>
      <c r="H143" s="259">
        <v>4177.6000000000004</v>
      </c>
    </row>
    <row r="144" spans="1:8" s="7" customFormat="1" ht="13.5" thickBot="1" x14ac:dyDescent="0.25">
      <c r="A144" s="47" t="s">
        <v>353</v>
      </c>
      <c r="B144" s="34"/>
      <c r="C144" s="45"/>
      <c r="D144" s="314"/>
      <c r="E144" s="198">
        <v>0</v>
      </c>
      <c r="F144" s="475">
        <v>0</v>
      </c>
      <c r="G144" s="261"/>
      <c r="H144" s="246">
        <v>4177.6000000000004</v>
      </c>
    </row>
    <row r="145" spans="1:8" s="7" customFormat="1" ht="13.5" thickBot="1" x14ac:dyDescent="0.25">
      <c r="A145" s="63" t="s">
        <v>217</v>
      </c>
      <c r="B145" s="237" t="s">
        <v>147</v>
      </c>
      <c r="C145" s="37"/>
      <c r="D145" s="289">
        <v>1044.4000000000001</v>
      </c>
      <c r="E145" s="472">
        <v>0</v>
      </c>
      <c r="F145" s="472">
        <v>0</v>
      </c>
      <c r="G145" s="376">
        <v>4</v>
      </c>
      <c r="H145" s="376">
        <v>4177.6000000000004</v>
      </c>
    </row>
    <row r="146" spans="1:8" s="95" customFormat="1" ht="15.75" thickBot="1" x14ac:dyDescent="0.25">
      <c r="A146" s="217" t="s">
        <v>459</v>
      </c>
      <c r="B146" s="60"/>
      <c r="C146" s="48"/>
      <c r="D146" s="463"/>
      <c r="E146" s="94"/>
      <c r="F146" s="246">
        <v>804608.94800000009</v>
      </c>
      <c r="G146" s="27"/>
      <c r="H146" s="246">
        <v>686688.41617999994</v>
      </c>
    </row>
    <row r="147" spans="1:8" s="9" customFormat="1" x14ac:dyDescent="0.2">
      <c r="A147" s="10"/>
      <c r="B147" s="93"/>
      <c r="C147" s="14"/>
      <c r="D147" s="14"/>
      <c r="E147" s="50"/>
      <c r="F147" s="50"/>
      <c r="G147" s="14"/>
      <c r="H147" s="14"/>
    </row>
    <row r="148" spans="1:8" s="7" customFormat="1" x14ac:dyDescent="0.2">
      <c r="A148" s="114" t="s">
        <v>465</v>
      </c>
      <c r="B148" s="64"/>
      <c r="C148" s="14"/>
      <c r="D148" s="64"/>
      <c r="E148" s="96"/>
      <c r="F148" s="96"/>
      <c r="G148" s="96"/>
      <c r="H148" s="96"/>
    </row>
    <row r="149" spans="1:8" x14ac:dyDescent="0.2">
      <c r="A149" s="30"/>
      <c r="B149" s="80"/>
      <c r="C149" s="22"/>
    </row>
    <row r="150" spans="1:8" x14ac:dyDescent="0.2">
      <c r="A150" s="428" t="s">
        <v>466</v>
      </c>
      <c r="B150" s="80"/>
      <c r="C150" s="22"/>
      <c r="D150" s="16"/>
    </row>
    <row r="151" spans="1:8" x14ac:dyDescent="0.2">
      <c r="A151" s="30"/>
      <c r="B151" s="80"/>
      <c r="C151" s="22"/>
      <c r="D151" s="16"/>
    </row>
    <row r="152" spans="1:8" x14ac:dyDescent="0.2">
      <c r="A152" s="30"/>
      <c r="B152" s="80"/>
      <c r="C152" s="22"/>
      <c r="D152" s="16"/>
    </row>
    <row r="153" spans="1:8" s="7" customFormat="1" x14ac:dyDescent="0.2">
      <c r="A153" s="30"/>
      <c r="B153" s="80"/>
      <c r="C153" s="22"/>
      <c r="D153" s="16"/>
      <c r="E153" s="96"/>
      <c r="F153" s="96"/>
      <c r="G153" s="96"/>
      <c r="H153" s="96"/>
    </row>
    <row r="154" spans="1:8" s="7" customFormat="1" x14ac:dyDescent="0.2">
      <c r="A154" s="30"/>
      <c r="B154" s="80"/>
      <c r="C154" s="22"/>
      <c r="D154" s="16"/>
      <c r="E154" s="96"/>
      <c r="F154" s="96"/>
      <c r="G154" s="96"/>
      <c r="H154" s="96"/>
    </row>
    <row r="155" spans="1:8" s="7" customFormat="1" x14ac:dyDescent="0.2">
      <c r="A155" s="30"/>
      <c r="B155" s="80"/>
      <c r="C155" s="22"/>
      <c r="D155" s="16"/>
      <c r="E155" s="96"/>
      <c r="F155" s="96"/>
      <c r="G155" s="96"/>
      <c r="H155" s="96"/>
    </row>
    <row r="156" spans="1:8" x14ac:dyDescent="0.2">
      <c r="A156" s="30"/>
      <c r="B156" s="80"/>
      <c r="C156" s="22"/>
    </row>
    <row r="157" spans="1:8" x14ac:dyDescent="0.2">
      <c r="A157" s="30"/>
      <c r="B157" s="80"/>
      <c r="C157" s="22"/>
    </row>
    <row r="158" spans="1:8" s="7" customFormat="1" x14ac:dyDescent="0.2">
      <c r="A158" s="30"/>
      <c r="B158" s="80"/>
      <c r="C158" s="22"/>
      <c r="D158" s="64"/>
      <c r="E158" s="96"/>
      <c r="F158" s="96"/>
      <c r="G158" s="96"/>
      <c r="H158" s="96"/>
    </row>
    <row r="159" spans="1:8" s="7" customFormat="1" x14ac:dyDescent="0.2">
      <c r="A159" s="30"/>
      <c r="B159" s="80"/>
      <c r="C159" s="22"/>
      <c r="D159" s="64"/>
      <c r="E159" s="96"/>
      <c r="F159" s="96"/>
      <c r="G159" s="96"/>
      <c r="H159" s="96"/>
    </row>
    <row r="160" spans="1:8" s="7" customFormat="1" x14ac:dyDescent="0.2">
      <c r="A160" s="3"/>
      <c r="B160" s="64"/>
      <c r="C160" s="14"/>
      <c r="D160" s="64"/>
      <c r="E160" s="401"/>
      <c r="F160" s="401"/>
      <c r="G160" s="401"/>
      <c r="H160" s="401"/>
    </row>
    <row r="161" spans="1:8" s="7" customFormat="1" x14ac:dyDescent="0.2">
      <c r="A161" s="3"/>
      <c r="B161" s="64"/>
      <c r="C161" s="14"/>
      <c r="D161" s="64"/>
      <c r="E161" s="401"/>
      <c r="F161" s="401"/>
      <c r="G161" s="401"/>
      <c r="H161" s="401"/>
    </row>
    <row r="167" spans="1:8" x14ac:dyDescent="0.2">
      <c r="A167" s="5"/>
      <c r="B167" s="5"/>
      <c r="C167" s="5"/>
    </row>
    <row r="168" spans="1:8" x14ac:dyDescent="0.2">
      <c r="A168" s="5"/>
      <c r="B168" s="5"/>
      <c r="C168" s="5"/>
    </row>
    <row r="169" spans="1:8" x14ac:dyDescent="0.2">
      <c r="A169" s="5"/>
      <c r="B169" s="5"/>
      <c r="C169" s="5"/>
    </row>
    <row r="170" spans="1:8" x14ac:dyDescent="0.2">
      <c r="A170" s="5"/>
      <c r="B170" s="5"/>
      <c r="C170" s="5"/>
    </row>
    <row r="171" spans="1:8" x14ac:dyDescent="0.2">
      <c r="A171" s="5"/>
      <c r="B171" s="5"/>
      <c r="C171" s="5"/>
    </row>
    <row r="172" spans="1:8" x14ac:dyDescent="0.2">
      <c r="A172" s="5"/>
      <c r="B172" s="5"/>
      <c r="C172" s="5"/>
    </row>
    <row r="173" spans="1:8" x14ac:dyDescent="0.2">
      <c r="A173" s="5"/>
      <c r="B173" s="5"/>
      <c r="C173" s="5"/>
    </row>
    <row r="174" spans="1:8" x14ac:dyDescent="0.2">
      <c r="A174" s="5"/>
      <c r="B174" s="5"/>
      <c r="C174" s="5"/>
    </row>
    <row r="175" spans="1:8" x14ac:dyDescent="0.2">
      <c r="A175" s="5"/>
      <c r="B175" s="5"/>
      <c r="C175" s="5"/>
    </row>
    <row r="176" spans="1:8" x14ac:dyDescent="0.2">
      <c r="A176" s="5"/>
      <c r="B176" s="5"/>
      <c r="C176" s="5"/>
    </row>
    <row r="177" spans="1:4" x14ac:dyDescent="0.2">
      <c r="A177" s="5"/>
      <c r="B177" s="5"/>
      <c r="C177" s="5"/>
    </row>
    <row r="178" spans="1:4" x14ac:dyDescent="0.2">
      <c r="A178" s="5"/>
      <c r="B178" s="5"/>
      <c r="C178" s="5"/>
    </row>
    <row r="179" spans="1:4" x14ac:dyDescent="0.2">
      <c r="A179" s="5"/>
      <c r="B179" s="5"/>
      <c r="C179" s="5"/>
    </row>
    <row r="181" spans="1:4" x14ac:dyDescent="0.2">
      <c r="A181" s="5"/>
      <c r="B181" s="5"/>
      <c r="C181" s="5"/>
    </row>
    <row r="182" spans="1:4" x14ac:dyDescent="0.2">
      <c r="A182" s="5"/>
      <c r="B182" s="5"/>
      <c r="C182" s="5"/>
    </row>
    <row r="183" spans="1:4" x14ac:dyDescent="0.2">
      <c r="A183" s="5"/>
      <c r="B183" s="5"/>
      <c r="C183" s="5"/>
      <c r="D183" s="96"/>
    </row>
    <row r="184" spans="1:4" x14ac:dyDescent="0.2">
      <c r="A184" s="5"/>
      <c r="B184" s="5"/>
      <c r="C184" s="5"/>
      <c r="D184" s="96"/>
    </row>
    <row r="185" spans="1:4" x14ac:dyDescent="0.2">
      <c r="A185" s="5"/>
      <c r="B185" s="5"/>
      <c r="C185" s="5"/>
      <c r="D185" s="96"/>
    </row>
    <row r="186" spans="1:4" x14ac:dyDescent="0.2">
      <c r="A186" s="5"/>
      <c r="B186" s="5"/>
      <c r="C186" s="5"/>
      <c r="D186" s="96"/>
    </row>
    <row r="193" spans="1:4" x14ac:dyDescent="0.2">
      <c r="A193" s="5"/>
      <c r="B193" s="5"/>
      <c r="C193" s="5"/>
      <c r="D193" s="96"/>
    </row>
    <row r="194" spans="1:4" x14ac:dyDescent="0.2">
      <c r="A194" s="5"/>
      <c r="B194" s="5"/>
      <c r="C194" s="5"/>
      <c r="D194" s="96"/>
    </row>
  </sheetData>
  <mergeCells count="10">
    <mergeCell ref="A24:D24"/>
    <mergeCell ref="A65:D65"/>
    <mergeCell ref="A134:D134"/>
    <mergeCell ref="E22:F22"/>
    <mergeCell ref="C20:C22"/>
    <mergeCell ref="F3:H3"/>
    <mergeCell ref="G2:H2"/>
    <mergeCell ref="A1:D1"/>
    <mergeCell ref="E20:H20"/>
    <mergeCell ref="E21:H21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7"/>
  <sheetViews>
    <sheetView showZeros="0" topLeftCell="A115" workbookViewId="0">
      <selection activeCell="D122" sqref="D122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1.57031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102"/>
      <c r="F2" s="102"/>
      <c r="G2" s="519" t="s">
        <v>112</v>
      </c>
      <c r="H2" s="519"/>
    </row>
    <row r="3" spans="1:8" ht="15" x14ac:dyDescent="0.2">
      <c r="A3" s="2"/>
      <c r="B3" s="65"/>
      <c r="C3" s="22"/>
      <c r="D3" s="92"/>
      <c r="E3" s="446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468">
        <v>-141853.44812288973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298197.84000000003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298197.84000000003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298197.84000000003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393435.71811999998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491">
        <v>-237091.32624288969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468">
        <v>-162279.22812288988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297054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297054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297054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134774.77187711012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393435.71811999998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491">
        <v>-258660.94624288986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78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112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3.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16645.28</v>
      </c>
      <c r="G24" s="221"/>
      <c r="H24" s="222">
        <v>93036.994360000012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11.64</v>
      </c>
      <c r="G25" s="221"/>
      <c r="H25" s="222">
        <v>11.644359999999999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1279.5999999999999</v>
      </c>
      <c r="F26" s="471">
        <v>11.64</v>
      </c>
      <c r="G26" s="375">
        <v>1279.5999999999999</v>
      </c>
      <c r="H26" s="376">
        <v>11.644359999999999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1323.3</v>
      </c>
      <c r="G27" s="221"/>
      <c r="H27" s="222">
        <v>844.6751999999999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333.6</v>
      </c>
      <c r="F28" s="471">
        <v>848.68</v>
      </c>
      <c r="G28" s="375">
        <v>333.6</v>
      </c>
      <c r="H28" s="376">
        <v>844.6751999999999</v>
      </c>
    </row>
    <row r="29" spans="1:8" s="7" customFormat="1" ht="13.5" thickBot="1" x14ac:dyDescent="0.25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9" customFormat="1" ht="26.25" thickBot="1" x14ac:dyDescent="0.25">
      <c r="A30" s="31" t="s">
        <v>31</v>
      </c>
      <c r="B30" s="34"/>
      <c r="C30" s="29"/>
      <c r="D30" s="266"/>
      <c r="E30" s="221"/>
      <c r="F30" s="222">
        <v>11.64</v>
      </c>
      <c r="G30" s="221"/>
      <c r="H30" s="222">
        <v>31804.960000000003</v>
      </c>
    </row>
    <row r="31" spans="1:8" s="7" customFormat="1" ht="36" customHeight="1" x14ac:dyDescent="0.2">
      <c r="A31" s="41" t="s">
        <v>32</v>
      </c>
      <c r="B31" s="36" t="s">
        <v>63</v>
      </c>
      <c r="C31" s="229" t="s">
        <v>13</v>
      </c>
      <c r="D31" s="464">
        <v>9.1000000000000004E-3</v>
      </c>
      <c r="E31" s="494">
        <v>1279.5999999999999</v>
      </c>
      <c r="F31" s="471">
        <v>11.64</v>
      </c>
      <c r="G31" s="375">
        <v>0</v>
      </c>
      <c r="H31" s="376">
        <v>0</v>
      </c>
    </row>
    <row r="32" spans="1:8" s="7" customFormat="1" ht="16.5" x14ac:dyDescent="0.2">
      <c r="A32" s="136" t="s">
        <v>33</v>
      </c>
      <c r="B32" s="89"/>
      <c r="C32" s="24" t="s">
        <v>66</v>
      </c>
      <c r="D32" s="452"/>
      <c r="E32" s="395">
        <v>0</v>
      </c>
      <c r="F32" s="388">
        <v>0</v>
      </c>
      <c r="G32" s="382"/>
      <c r="H32" s="255">
        <v>31804.960000000003</v>
      </c>
    </row>
    <row r="33" spans="1:8" s="7" customFormat="1" ht="13.5" thickBot="1" x14ac:dyDescent="0.25">
      <c r="A33" s="191" t="s">
        <v>234</v>
      </c>
      <c r="B33" s="35" t="s">
        <v>25</v>
      </c>
      <c r="C33" s="24"/>
      <c r="D33" s="451">
        <v>361.42</v>
      </c>
      <c r="E33" s="495">
        <v>0</v>
      </c>
      <c r="F33" s="472">
        <v>0</v>
      </c>
      <c r="G33" s="223">
        <v>88</v>
      </c>
      <c r="H33" s="379">
        <v>31804.960000000003</v>
      </c>
    </row>
    <row r="34" spans="1:8" s="9" customFormat="1" ht="26.25" thickBot="1" x14ac:dyDescent="0.25">
      <c r="A34" s="123" t="s">
        <v>34</v>
      </c>
      <c r="B34" s="124"/>
      <c r="C34" s="125"/>
      <c r="D34" s="275"/>
      <c r="E34" s="221"/>
      <c r="F34" s="222">
        <v>203.46</v>
      </c>
      <c r="G34" s="221"/>
      <c r="H34" s="222">
        <v>0</v>
      </c>
    </row>
    <row r="35" spans="1:8" s="9" customFormat="1" ht="26.25" thickBot="1" x14ac:dyDescent="0.25">
      <c r="A35" s="31" t="s">
        <v>36</v>
      </c>
      <c r="B35" s="260"/>
      <c r="C35" s="411"/>
      <c r="D35" s="412"/>
      <c r="E35" s="221"/>
      <c r="F35" s="246">
        <v>13476.599999999999</v>
      </c>
      <c r="G35" s="221"/>
      <c r="H35" s="246">
        <v>38476.881600000001</v>
      </c>
    </row>
    <row r="36" spans="1:8" s="7" customFormat="1" ht="24" x14ac:dyDescent="0.2">
      <c r="A36" s="126" t="s">
        <v>14</v>
      </c>
      <c r="B36" s="416" t="s">
        <v>4</v>
      </c>
      <c r="C36" s="417">
        <v>2</v>
      </c>
      <c r="D36" s="418">
        <v>0.77</v>
      </c>
      <c r="E36" s="496">
        <v>444.7</v>
      </c>
      <c r="F36" s="471">
        <v>684.84</v>
      </c>
      <c r="G36" s="375">
        <f>E36</f>
        <v>444.7</v>
      </c>
      <c r="H36" s="376">
        <v>684.83799999999997</v>
      </c>
    </row>
    <row r="37" spans="1:8" s="7" customFormat="1" ht="24" x14ac:dyDescent="0.2">
      <c r="A37" s="166" t="s">
        <v>257</v>
      </c>
      <c r="B37" s="15" t="s">
        <v>4</v>
      </c>
      <c r="C37" s="122">
        <v>4</v>
      </c>
      <c r="D37" s="419">
        <v>9.4E-2</v>
      </c>
      <c r="E37" s="497">
        <v>444.7</v>
      </c>
      <c r="F37" s="472">
        <v>167.21</v>
      </c>
      <c r="G37" s="375">
        <f>E37</f>
        <v>444.7</v>
      </c>
      <c r="H37" s="379">
        <v>83.6036</v>
      </c>
    </row>
    <row r="38" spans="1:8" s="7" customFormat="1" ht="17.25" x14ac:dyDescent="0.2">
      <c r="A38" s="404" t="s">
        <v>33</v>
      </c>
      <c r="B38" s="89" t="s">
        <v>4</v>
      </c>
      <c r="C38" s="212" t="s">
        <v>66</v>
      </c>
      <c r="D38" s="290"/>
      <c r="E38" s="409"/>
      <c r="F38" s="255">
        <v>12624.55</v>
      </c>
      <c r="G38" s="382"/>
      <c r="H38" s="255">
        <v>37708.44</v>
      </c>
    </row>
    <row r="39" spans="1:8" s="7" customFormat="1" x14ac:dyDescent="0.2">
      <c r="A39" s="405" t="s">
        <v>252</v>
      </c>
      <c r="B39" s="15" t="s">
        <v>4</v>
      </c>
      <c r="C39" s="122">
        <v>1</v>
      </c>
      <c r="D39" s="279" t="s">
        <v>464</v>
      </c>
      <c r="E39" s="497">
        <v>0</v>
      </c>
      <c r="F39" s="472">
        <v>0</v>
      </c>
      <c r="G39" s="223">
        <v>17</v>
      </c>
      <c r="H39" s="379">
        <v>37708.44</v>
      </c>
    </row>
    <row r="40" spans="1:8" s="7" customFormat="1" ht="13.5" thickBot="1" x14ac:dyDescent="0.25">
      <c r="A40" s="406" t="s">
        <v>258</v>
      </c>
      <c r="B40" s="477"/>
      <c r="C40" s="28"/>
      <c r="D40" s="478"/>
      <c r="E40" s="498">
        <v>0</v>
      </c>
      <c r="F40" s="388">
        <v>12624.55</v>
      </c>
      <c r="G40" s="382"/>
      <c r="H40" s="255">
        <v>0</v>
      </c>
    </row>
    <row r="41" spans="1:8" s="9" customFormat="1" ht="26.25" thickBot="1" x14ac:dyDescent="0.25">
      <c r="A41" s="483" t="s">
        <v>37</v>
      </c>
      <c r="B41" s="484"/>
      <c r="C41" s="485"/>
      <c r="D41" s="280"/>
      <c r="E41" s="221"/>
      <c r="F41" s="246">
        <v>57.3</v>
      </c>
      <c r="G41" s="221"/>
      <c r="H41" s="246">
        <v>57.304000000000002</v>
      </c>
    </row>
    <row r="42" spans="1:8" s="18" customFormat="1" ht="45.75" thickBot="1" x14ac:dyDescent="0.25">
      <c r="A42" s="508" t="s">
        <v>38</v>
      </c>
      <c r="B42" s="480" t="s">
        <v>4</v>
      </c>
      <c r="C42" s="481">
        <v>1</v>
      </c>
      <c r="D42" s="482">
        <v>0.52</v>
      </c>
      <c r="E42" s="494">
        <v>110.2</v>
      </c>
      <c r="F42" s="471">
        <v>57.3</v>
      </c>
      <c r="G42" s="375">
        <v>110.2</v>
      </c>
      <c r="H42" s="376">
        <v>57.304000000000002</v>
      </c>
    </row>
    <row r="43" spans="1:8" s="9" customFormat="1" ht="26.25" thickBot="1" x14ac:dyDescent="0.25">
      <c r="A43" s="131" t="s">
        <v>39</v>
      </c>
      <c r="B43" s="124"/>
      <c r="C43" s="125"/>
      <c r="D43" s="275"/>
      <c r="E43" s="221"/>
      <c r="F43" s="246">
        <v>39.67</v>
      </c>
      <c r="G43" s="221"/>
      <c r="H43" s="246">
        <v>21745.017600000003</v>
      </c>
    </row>
    <row r="44" spans="1:8" s="7" customFormat="1" ht="36.75" customHeight="1" x14ac:dyDescent="0.2">
      <c r="A44" s="41" t="s">
        <v>40</v>
      </c>
      <c r="B44" s="235" t="s">
        <v>63</v>
      </c>
      <c r="C44" s="24" t="s">
        <v>67</v>
      </c>
      <c r="D44" s="453">
        <v>3.1E-2</v>
      </c>
      <c r="E44" s="494">
        <v>1279.5999999999999</v>
      </c>
      <c r="F44" s="471">
        <v>39.67</v>
      </c>
      <c r="G44" s="375">
        <v>1279.5999999999999</v>
      </c>
      <c r="H44" s="376">
        <v>39.6676</v>
      </c>
    </row>
    <row r="45" spans="1:8" s="7" customFormat="1" ht="16.5" x14ac:dyDescent="0.2">
      <c r="A45" s="136" t="s">
        <v>33</v>
      </c>
      <c r="B45" s="90"/>
      <c r="C45" s="24" t="s">
        <v>66</v>
      </c>
      <c r="D45" s="452"/>
      <c r="E45" s="382"/>
      <c r="F45" s="255">
        <v>0</v>
      </c>
      <c r="G45" s="382"/>
      <c r="H45" s="255">
        <v>21705.350000000002</v>
      </c>
    </row>
    <row r="46" spans="1:8" s="7" customFormat="1" x14ac:dyDescent="0.2">
      <c r="A46" s="138" t="s">
        <v>222</v>
      </c>
      <c r="B46" s="121" t="s">
        <v>4</v>
      </c>
      <c r="C46" s="236">
        <v>1</v>
      </c>
      <c r="D46" s="451">
        <v>167.56</v>
      </c>
      <c r="E46" s="495">
        <v>0</v>
      </c>
      <c r="F46" s="472">
        <v>0</v>
      </c>
      <c r="G46" s="223">
        <v>15</v>
      </c>
      <c r="H46" s="379">
        <v>2513.4</v>
      </c>
    </row>
    <row r="47" spans="1:8" s="7" customFormat="1" ht="13.5" thickBot="1" x14ac:dyDescent="0.25">
      <c r="A47" s="138" t="s">
        <v>288</v>
      </c>
      <c r="B47" s="121" t="s">
        <v>3</v>
      </c>
      <c r="C47" s="236">
        <v>1</v>
      </c>
      <c r="D47" s="451" t="s">
        <v>464</v>
      </c>
      <c r="E47" s="495">
        <v>0</v>
      </c>
      <c r="F47" s="472">
        <v>0</v>
      </c>
      <c r="G47" s="223">
        <v>1</v>
      </c>
      <c r="H47" s="379">
        <v>19191.95</v>
      </c>
    </row>
    <row r="48" spans="1:8" s="9" customFormat="1" ht="26.25" thickBot="1" x14ac:dyDescent="0.25">
      <c r="A48" s="131" t="s">
        <v>41</v>
      </c>
      <c r="B48" s="124"/>
      <c r="C48" s="125"/>
      <c r="D48" s="275"/>
      <c r="E48" s="221"/>
      <c r="F48" s="246">
        <v>203.46</v>
      </c>
      <c r="G48" s="221"/>
      <c r="H48" s="246">
        <v>0</v>
      </c>
    </row>
    <row r="49" spans="1:8" s="9" customFormat="1" ht="26.25" thickBot="1" x14ac:dyDescent="0.25">
      <c r="A49" s="134" t="s">
        <v>43</v>
      </c>
      <c r="B49" s="135"/>
      <c r="C49" s="239"/>
      <c r="D49" s="454"/>
      <c r="E49" s="221"/>
      <c r="F49" s="246">
        <v>46.07</v>
      </c>
      <c r="G49" s="221"/>
      <c r="H49" s="246">
        <v>46.065599999999996</v>
      </c>
    </row>
    <row r="50" spans="1:8" s="7" customFormat="1" ht="17.25" thickBot="1" x14ac:dyDescent="0.25">
      <c r="A50" s="106" t="s">
        <v>44</v>
      </c>
      <c r="B50" s="36" t="s">
        <v>63</v>
      </c>
      <c r="C50" s="229"/>
      <c r="D50" s="453">
        <v>3.6000000000000004E-2</v>
      </c>
      <c r="E50" s="494">
        <v>1279.5999999999999</v>
      </c>
      <c r="F50" s="471">
        <v>46.07</v>
      </c>
      <c r="G50" s="375">
        <v>1279.5999999999999</v>
      </c>
      <c r="H50" s="376">
        <v>46.065599999999996</v>
      </c>
    </row>
    <row r="51" spans="1:8" s="9" customFormat="1" ht="26.25" thickBot="1" x14ac:dyDescent="0.25">
      <c r="A51" s="31" t="s">
        <v>45</v>
      </c>
      <c r="B51" s="34"/>
      <c r="C51" s="240"/>
      <c r="D51" s="280"/>
      <c r="E51" s="198">
        <v>12</v>
      </c>
      <c r="F51" s="199">
        <v>1272.1400000000001</v>
      </c>
      <c r="G51" s="221"/>
      <c r="H51" s="246">
        <v>50.446000000000005</v>
      </c>
    </row>
    <row r="52" spans="1:8" s="7" customFormat="1" ht="45.75" customHeight="1" x14ac:dyDescent="0.2">
      <c r="A52" s="112" t="s">
        <v>46</v>
      </c>
      <c r="B52" s="36" t="s">
        <v>147</v>
      </c>
      <c r="C52" s="26" t="s">
        <v>67</v>
      </c>
      <c r="D52" s="453">
        <v>4.5860000000000003</v>
      </c>
      <c r="E52" s="494">
        <v>12</v>
      </c>
      <c r="F52" s="471">
        <v>110.06</v>
      </c>
      <c r="G52" s="375">
        <v>11</v>
      </c>
      <c r="H52" s="376">
        <v>50.446000000000005</v>
      </c>
    </row>
    <row r="53" spans="1:8" s="7" customFormat="1" x14ac:dyDescent="0.2">
      <c r="A53" s="142" t="s">
        <v>47</v>
      </c>
      <c r="B53" s="15"/>
      <c r="C53" s="25"/>
      <c r="D53" s="452"/>
      <c r="E53" s="495">
        <v>0</v>
      </c>
      <c r="F53" s="388">
        <v>1162.07</v>
      </c>
      <c r="G53" s="254"/>
      <c r="H53" s="255">
        <v>0</v>
      </c>
    </row>
    <row r="54" spans="1:8" s="7" customFormat="1" ht="13.5" thickBot="1" x14ac:dyDescent="0.25">
      <c r="A54" s="243" t="s">
        <v>199</v>
      </c>
      <c r="B54" s="244" t="s">
        <v>200</v>
      </c>
      <c r="C54" s="186"/>
      <c r="D54" s="282"/>
      <c r="E54" s="499"/>
      <c r="F54" s="473">
        <v>240</v>
      </c>
      <c r="G54" s="254"/>
      <c r="H54" s="255">
        <v>0</v>
      </c>
    </row>
    <row r="55" spans="1:8" s="9" customFormat="1" ht="26.25" customHeight="1" thickBot="1" x14ac:dyDescent="0.25">
      <c r="A55" s="523" t="s">
        <v>48</v>
      </c>
      <c r="B55" s="524"/>
      <c r="C55" s="524"/>
      <c r="D55" s="525"/>
      <c r="E55" s="221"/>
      <c r="F55" s="246">
        <v>70121.14</v>
      </c>
      <c r="G55" s="221"/>
      <c r="H55" s="246">
        <v>132133.08099999998</v>
      </c>
    </row>
    <row r="56" spans="1:8" s="9" customFormat="1" ht="26.25" thickBot="1" x14ac:dyDescent="0.25">
      <c r="A56" s="131" t="s">
        <v>212</v>
      </c>
      <c r="B56" s="124"/>
      <c r="C56" s="125"/>
      <c r="D56" s="275"/>
      <c r="E56" s="198">
        <v>0</v>
      </c>
      <c r="F56" s="199">
        <v>3306.99</v>
      </c>
      <c r="G56" s="221"/>
      <c r="H56" s="246">
        <v>1116.3000000000002</v>
      </c>
    </row>
    <row r="57" spans="1:8" s="7" customFormat="1" ht="16.5" customHeight="1" x14ac:dyDescent="0.2">
      <c r="A57" s="137" t="s">
        <v>213</v>
      </c>
      <c r="B57" s="141" t="s">
        <v>445</v>
      </c>
      <c r="C57" s="111">
        <v>3</v>
      </c>
      <c r="D57" s="451">
        <v>37.21</v>
      </c>
      <c r="E57" s="494">
        <v>23</v>
      </c>
      <c r="F57" s="471">
        <v>2567.15</v>
      </c>
      <c r="G57" s="375">
        <v>59</v>
      </c>
      <c r="H57" s="376">
        <v>1640.5700000000002</v>
      </c>
    </row>
    <row r="58" spans="1:8" s="7" customFormat="1" x14ac:dyDescent="0.2">
      <c r="A58" s="149" t="s">
        <v>47</v>
      </c>
      <c r="B58" s="141"/>
      <c r="C58" s="150"/>
      <c r="D58" s="452"/>
      <c r="E58" s="495">
        <v>0</v>
      </c>
      <c r="F58" s="388">
        <v>739.85</v>
      </c>
      <c r="G58" s="254"/>
      <c r="H58" s="379">
        <v>-524.27</v>
      </c>
    </row>
    <row r="59" spans="1:8" s="7" customFormat="1" x14ac:dyDescent="0.2">
      <c r="A59" s="139" t="s">
        <v>50</v>
      </c>
      <c r="B59" s="141" t="s">
        <v>284</v>
      </c>
      <c r="C59" s="247">
        <v>1</v>
      </c>
      <c r="D59" s="451">
        <v>61.65</v>
      </c>
      <c r="E59" s="495">
        <v>12</v>
      </c>
      <c r="F59" s="472">
        <v>739.85</v>
      </c>
      <c r="G59" s="223">
        <v>0</v>
      </c>
      <c r="H59" s="379">
        <v>0</v>
      </c>
    </row>
    <row r="60" spans="1:8" s="7" customFormat="1" ht="18" thickBot="1" x14ac:dyDescent="0.25">
      <c r="A60" s="139" t="s">
        <v>447</v>
      </c>
      <c r="B60" s="141" t="s">
        <v>297</v>
      </c>
      <c r="C60" s="248" t="s">
        <v>68</v>
      </c>
      <c r="D60" s="268"/>
      <c r="E60" s="500">
        <v>0</v>
      </c>
      <c r="F60" s="474">
        <v>0</v>
      </c>
      <c r="G60" s="390">
        <v>0</v>
      </c>
      <c r="H60" s="391">
        <v>-524.27</v>
      </c>
    </row>
    <row r="61" spans="1:8" s="9" customFormat="1" ht="39" thickBot="1" x14ac:dyDescent="0.25">
      <c r="A61" s="31" t="s">
        <v>51</v>
      </c>
      <c r="B61" s="38"/>
      <c r="C61" s="49"/>
      <c r="D61" s="284"/>
      <c r="E61" s="392"/>
      <c r="F61" s="393">
        <v>21290.120000000003</v>
      </c>
      <c r="G61" s="392"/>
      <c r="H61" s="393">
        <v>87536.694999999992</v>
      </c>
    </row>
    <row r="62" spans="1:8" s="7" customFormat="1" ht="33.75" x14ac:dyDescent="0.2">
      <c r="A62" s="151" t="s">
        <v>52</v>
      </c>
      <c r="B62" s="36"/>
      <c r="C62" s="32"/>
      <c r="D62" s="268"/>
      <c r="E62" s="494">
        <v>0</v>
      </c>
      <c r="F62" s="450">
        <v>4496.8999999999996</v>
      </c>
      <c r="G62" s="394"/>
      <c r="H62" s="444">
        <v>2902.116</v>
      </c>
    </row>
    <row r="63" spans="1:8" s="7" customFormat="1" x14ac:dyDescent="0.2">
      <c r="A63" s="68" t="s">
        <v>15</v>
      </c>
      <c r="B63" s="15" t="s">
        <v>4</v>
      </c>
      <c r="C63" s="145">
        <v>1</v>
      </c>
      <c r="D63" s="285">
        <v>1.24</v>
      </c>
      <c r="E63" s="495">
        <v>1279.5999999999999</v>
      </c>
      <c r="F63" s="472">
        <v>1586.7</v>
      </c>
      <c r="G63" s="223">
        <v>0</v>
      </c>
      <c r="H63" s="379">
        <v>0</v>
      </c>
    </row>
    <row r="64" spans="1:8" s="18" customFormat="1" x14ac:dyDescent="0.2">
      <c r="A64" s="69" t="s">
        <v>16</v>
      </c>
      <c r="B64" s="56" t="s">
        <v>4</v>
      </c>
      <c r="C64" s="111">
        <v>12</v>
      </c>
      <c r="D64" s="285">
        <v>0.51</v>
      </c>
      <c r="E64" s="495">
        <v>333.6</v>
      </c>
      <c r="F64" s="472">
        <v>2041.63</v>
      </c>
      <c r="G64" s="223">
        <v>333.6</v>
      </c>
      <c r="H64" s="379">
        <v>2038.2960000000003</v>
      </c>
    </row>
    <row r="65" spans="1:8" s="18" customFormat="1" x14ac:dyDescent="0.2">
      <c r="A65" s="70" t="s">
        <v>17</v>
      </c>
      <c r="B65" s="56" t="s">
        <v>18</v>
      </c>
      <c r="C65" s="111">
        <v>12</v>
      </c>
      <c r="D65" s="285">
        <v>72.38</v>
      </c>
      <c r="E65" s="495">
        <v>1</v>
      </c>
      <c r="F65" s="472">
        <v>868.56</v>
      </c>
      <c r="G65" s="223">
        <v>1</v>
      </c>
      <c r="H65" s="379">
        <v>863.81999999999994</v>
      </c>
    </row>
    <row r="66" spans="1:8" s="7" customFormat="1" x14ac:dyDescent="0.2">
      <c r="A66" s="249" t="s">
        <v>47</v>
      </c>
      <c r="B66" s="250"/>
      <c r="C66" s="150"/>
      <c r="D66" s="268"/>
      <c r="E66" s="495">
        <v>0</v>
      </c>
      <c r="F66" s="388">
        <v>4299.46</v>
      </c>
      <c r="G66" s="251"/>
      <c r="H66" s="252">
        <v>69348.904999999999</v>
      </c>
    </row>
    <row r="67" spans="1:8" s="7" customFormat="1" x14ac:dyDescent="0.2">
      <c r="A67" s="160" t="s">
        <v>225</v>
      </c>
      <c r="B67" s="54"/>
      <c r="C67" s="33"/>
      <c r="D67" s="458">
        <v>0.28000000000000003</v>
      </c>
      <c r="E67" s="395">
        <v>1279.5999999999999</v>
      </c>
      <c r="F67" s="388">
        <v>4299.46</v>
      </c>
      <c r="G67" s="254"/>
      <c r="H67" s="255">
        <v>69348.904999999999</v>
      </c>
    </row>
    <row r="68" spans="1:8" s="7" customFormat="1" x14ac:dyDescent="0.2">
      <c r="A68" s="327" t="s">
        <v>386</v>
      </c>
      <c r="B68" s="42" t="s">
        <v>162</v>
      </c>
      <c r="C68" s="24">
        <v>1</v>
      </c>
      <c r="D68" s="289">
        <v>830.15</v>
      </c>
      <c r="E68" s="495">
        <v>0</v>
      </c>
      <c r="F68" s="472">
        <v>0</v>
      </c>
      <c r="G68" s="223">
        <v>1.5</v>
      </c>
      <c r="H68" s="379">
        <v>1245.2249999999999</v>
      </c>
    </row>
    <row r="69" spans="1:8" s="7" customFormat="1" x14ac:dyDescent="0.2">
      <c r="A69" s="327" t="s">
        <v>379</v>
      </c>
      <c r="B69" s="42" t="s">
        <v>162</v>
      </c>
      <c r="C69" s="24">
        <v>1</v>
      </c>
      <c r="D69" s="290">
        <v>1132.3800000000001</v>
      </c>
      <c r="E69" s="495">
        <v>0</v>
      </c>
      <c r="F69" s="472">
        <v>0</v>
      </c>
      <c r="G69" s="223">
        <v>1</v>
      </c>
      <c r="H69" s="379">
        <v>1132.3800000000001</v>
      </c>
    </row>
    <row r="70" spans="1:8" s="7" customFormat="1" x14ac:dyDescent="0.2">
      <c r="A70" s="328" t="s">
        <v>265</v>
      </c>
      <c r="B70" s="42" t="s">
        <v>162</v>
      </c>
      <c r="C70" s="24">
        <v>1</v>
      </c>
      <c r="D70" s="290">
        <v>1045.5</v>
      </c>
      <c r="E70" s="495">
        <v>0</v>
      </c>
      <c r="F70" s="472">
        <v>0</v>
      </c>
      <c r="G70" s="223">
        <v>0.3</v>
      </c>
      <c r="H70" s="379">
        <v>313.64999999999998</v>
      </c>
    </row>
    <row r="71" spans="1:8" s="7" customFormat="1" x14ac:dyDescent="0.2">
      <c r="A71" s="327" t="s">
        <v>266</v>
      </c>
      <c r="B71" s="42" t="s">
        <v>162</v>
      </c>
      <c r="C71" s="24">
        <v>1</v>
      </c>
      <c r="D71" s="290">
        <v>1676.1</v>
      </c>
      <c r="E71" s="495">
        <v>0</v>
      </c>
      <c r="F71" s="472">
        <v>0</v>
      </c>
      <c r="G71" s="223">
        <v>0.3</v>
      </c>
      <c r="H71" s="379">
        <v>465.59999999999997</v>
      </c>
    </row>
    <row r="72" spans="1:8" s="7" customFormat="1" x14ac:dyDescent="0.2">
      <c r="A72" s="327" t="s">
        <v>238</v>
      </c>
      <c r="B72" s="42" t="s">
        <v>3</v>
      </c>
      <c r="C72" s="84">
        <v>1</v>
      </c>
      <c r="D72" s="291">
        <v>661.34</v>
      </c>
      <c r="E72" s="495">
        <v>0</v>
      </c>
      <c r="F72" s="472">
        <v>0</v>
      </c>
      <c r="G72" s="223">
        <v>2</v>
      </c>
      <c r="H72" s="379">
        <v>940</v>
      </c>
    </row>
    <row r="73" spans="1:8" s="7" customFormat="1" x14ac:dyDescent="0.2">
      <c r="A73" s="330" t="s">
        <v>240</v>
      </c>
      <c r="B73" s="98" t="s">
        <v>3</v>
      </c>
      <c r="C73" s="84">
        <v>1</v>
      </c>
      <c r="D73" s="291">
        <v>1268.58</v>
      </c>
      <c r="E73" s="495">
        <v>0</v>
      </c>
      <c r="F73" s="472">
        <v>0</v>
      </c>
      <c r="G73" s="223">
        <v>1</v>
      </c>
      <c r="H73" s="379">
        <v>812</v>
      </c>
    </row>
    <row r="74" spans="1:8" s="7" customFormat="1" x14ac:dyDescent="0.2">
      <c r="A74" s="332" t="s">
        <v>426</v>
      </c>
      <c r="B74" s="54" t="s">
        <v>3</v>
      </c>
      <c r="C74" s="24">
        <v>1</v>
      </c>
      <c r="D74" s="272">
        <v>1997.42</v>
      </c>
      <c r="E74" s="495">
        <v>0</v>
      </c>
      <c r="F74" s="472">
        <v>0</v>
      </c>
      <c r="G74" s="223">
        <v>3</v>
      </c>
      <c r="H74" s="379">
        <v>8604</v>
      </c>
    </row>
    <row r="75" spans="1:8" s="7" customFormat="1" x14ac:dyDescent="0.2">
      <c r="A75" s="55" t="s">
        <v>275</v>
      </c>
      <c r="B75" s="54" t="s">
        <v>301</v>
      </c>
      <c r="C75" s="24">
        <v>1</v>
      </c>
      <c r="D75" s="272">
        <v>1445.3</v>
      </c>
      <c r="E75" s="495">
        <v>0</v>
      </c>
      <c r="F75" s="472">
        <v>0</v>
      </c>
      <c r="G75" s="223">
        <v>12</v>
      </c>
      <c r="H75" s="379">
        <v>15576</v>
      </c>
    </row>
    <row r="76" spans="1:8" s="7" customFormat="1" x14ac:dyDescent="0.2">
      <c r="A76" s="333" t="s">
        <v>391</v>
      </c>
      <c r="B76" s="24" t="s">
        <v>3</v>
      </c>
      <c r="C76" s="24"/>
      <c r="D76" s="293">
        <v>288.20999999999998</v>
      </c>
      <c r="E76" s="495">
        <v>0</v>
      </c>
      <c r="F76" s="472">
        <v>0</v>
      </c>
      <c r="G76" s="223">
        <v>2</v>
      </c>
      <c r="H76" s="379">
        <v>462</v>
      </c>
    </row>
    <row r="77" spans="1:8" s="7" customFormat="1" x14ac:dyDescent="0.2">
      <c r="A77" s="333" t="s">
        <v>392</v>
      </c>
      <c r="B77" s="24" t="s">
        <v>3</v>
      </c>
      <c r="C77" s="24"/>
      <c r="D77" s="293">
        <v>300</v>
      </c>
      <c r="E77" s="495">
        <v>0</v>
      </c>
      <c r="F77" s="472">
        <v>0</v>
      </c>
      <c r="G77" s="223">
        <v>1</v>
      </c>
      <c r="H77" s="379">
        <v>300</v>
      </c>
    </row>
    <row r="78" spans="1:8" s="7" customFormat="1" x14ac:dyDescent="0.2">
      <c r="A78" s="333" t="s">
        <v>394</v>
      </c>
      <c r="B78" s="24" t="s">
        <v>3</v>
      </c>
      <c r="C78" s="24"/>
      <c r="D78" s="293">
        <v>1585.79</v>
      </c>
      <c r="E78" s="495">
        <v>0</v>
      </c>
      <c r="F78" s="472">
        <v>0</v>
      </c>
      <c r="G78" s="223">
        <v>2</v>
      </c>
      <c r="H78" s="379">
        <v>1550</v>
      </c>
    </row>
    <row r="79" spans="1:8" s="7" customFormat="1" x14ac:dyDescent="0.2">
      <c r="A79" s="334" t="s">
        <v>395</v>
      </c>
      <c r="B79" s="59" t="s">
        <v>3</v>
      </c>
      <c r="C79" s="24"/>
      <c r="D79" s="293">
        <v>1877.11</v>
      </c>
      <c r="E79" s="495">
        <v>0</v>
      </c>
      <c r="F79" s="472">
        <v>0</v>
      </c>
      <c r="G79" s="223">
        <v>2</v>
      </c>
      <c r="H79" s="379">
        <v>2558</v>
      </c>
    </row>
    <row r="80" spans="1:8" s="7" customFormat="1" x14ac:dyDescent="0.2">
      <c r="A80" s="335" t="s">
        <v>299</v>
      </c>
      <c r="B80" s="59" t="s">
        <v>3</v>
      </c>
      <c r="C80" s="24">
        <v>1</v>
      </c>
      <c r="D80" s="290">
        <v>1008.79</v>
      </c>
      <c r="E80" s="495">
        <v>0</v>
      </c>
      <c r="F80" s="472">
        <v>0</v>
      </c>
      <c r="G80" s="223">
        <v>2</v>
      </c>
      <c r="H80" s="379">
        <v>2376</v>
      </c>
    </row>
    <row r="81" spans="1:8" s="13" customFormat="1" x14ac:dyDescent="0.2">
      <c r="A81" s="336" t="s">
        <v>161</v>
      </c>
      <c r="B81" s="97" t="s">
        <v>147</v>
      </c>
      <c r="C81" s="33"/>
      <c r="D81" s="272">
        <v>2997.79</v>
      </c>
      <c r="E81" s="495">
        <v>0</v>
      </c>
      <c r="F81" s="472">
        <v>0</v>
      </c>
      <c r="G81" s="223">
        <v>1</v>
      </c>
      <c r="H81" s="379">
        <v>2530</v>
      </c>
    </row>
    <row r="82" spans="1:8" s="13" customFormat="1" x14ac:dyDescent="0.2">
      <c r="A82" s="337" t="s">
        <v>321</v>
      </c>
      <c r="B82" s="53" t="s">
        <v>185</v>
      </c>
      <c r="C82" s="33"/>
      <c r="D82" s="272">
        <v>183.3</v>
      </c>
      <c r="E82" s="495">
        <v>0</v>
      </c>
      <c r="F82" s="472">
        <v>0</v>
      </c>
      <c r="G82" s="223">
        <v>124</v>
      </c>
      <c r="H82" s="379">
        <v>22436.2</v>
      </c>
    </row>
    <row r="83" spans="1:8" s="13" customFormat="1" x14ac:dyDescent="0.2">
      <c r="A83" s="342" t="s">
        <v>378</v>
      </c>
      <c r="B83" s="35" t="s">
        <v>3</v>
      </c>
      <c r="C83" s="33"/>
      <c r="D83" s="272">
        <v>1093.6600000000001</v>
      </c>
      <c r="E83" s="495">
        <v>0</v>
      </c>
      <c r="F83" s="472">
        <v>0</v>
      </c>
      <c r="G83" s="223">
        <v>2</v>
      </c>
      <c r="H83" s="379">
        <v>2692</v>
      </c>
    </row>
    <row r="84" spans="1:8" s="13" customFormat="1" x14ac:dyDescent="0.2">
      <c r="A84" s="234" t="s">
        <v>179</v>
      </c>
      <c r="B84" s="42" t="s">
        <v>147</v>
      </c>
      <c r="C84" s="33"/>
      <c r="D84" s="272">
        <v>798.97</v>
      </c>
      <c r="E84" s="495">
        <v>0</v>
      </c>
      <c r="F84" s="472">
        <v>0</v>
      </c>
      <c r="G84" s="223">
        <v>4</v>
      </c>
      <c r="H84" s="379">
        <v>3093.08</v>
      </c>
    </row>
    <row r="85" spans="1:8" s="13" customFormat="1" x14ac:dyDescent="0.2">
      <c r="A85" s="328" t="s">
        <v>383</v>
      </c>
      <c r="B85" s="42" t="s">
        <v>147</v>
      </c>
      <c r="C85" s="33"/>
      <c r="D85" s="272">
        <v>541.32000000000005</v>
      </c>
      <c r="E85" s="495">
        <v>0</v>
      </c>
      <c r="F85" s="472">
        <v>0</v>
      </c>
      <c r="G85" s="223">
        <v>6</v>
      </c>
      <c r="H85" s="379">
        <v>2136</v>
      </c>
    </row>
    <row r="86" spans="1:8" s="13" customFormat="1" x14ac:dyDescent="0.2">
      <c r="A86" s="328" t="s">
        <v>183</v>
      </c>
      <c r="B86" s="42" t="s">
        <v>147</v>
      </c>
      <c r="C86" s="33"/>
      <c r="D86" s="272">
        <v>126.77</v>
      </c>
      <c r="E86" s="495">
        <v>0</v>
      </c>
      <c r="F86" s="472">
        <v>0</v>
      </c>
      <c r="G86" s="223">
        <v>1</v>
      </c>
      <c r="H86" s="379">
        <v>126.77</v>
      </c>
    </row>
    <row r="87" spans="1:8" s="13" customFormat="1" ht="36" x14ac:dyDescent="0.2">
      <c r="A87" s="106" t="s">
        <v>53</v>
      </c>
      <c r="B87" s="161" t="s">
        <v>18</v>
      </c>
      <c r="C87" s="162">
        <v>24</v>
      </c>
      <c r="D87" s="452">
        <v>62.24</v>
      </c>
      <c r="E87" s="495">
        <v>1</v>
      </c>
      <c r="F87" s="388">
        <v>1493.76</v>
      </c>
      <c r="G87" s="223">
        <v>1</v>
      </c>
      <c r="H87" s="255">
        <v>1415.24</v>
      </c>
    </row>
    <row r="88" spans="1:8" s="13" customFormat="1" x14ac:dyDescent="0.2">
      <c r="A88" s="345" t="s">
        <v>226</v>
      </c>
      <c r="B88" s="15" t="s">
        <v>18</v>
      </c>
      <c r="C88" s="33"/>
      <c r="D88" s="452">
        <v>11000</v>
      </c>
      <c r="E88" s="395">
        <v>1</v>
      </c>
      <c r="F88" s="388">
        <v>11000</v>
      </c>
      <c r="G88" s="254"/>
      <c r="H88" s="252">
        <v>13870.433999999999</v>
      </c>
    </row>
    <row r="89" spans="1:8" s="13" customFormat="1" x14ac:dyDescent="0.2">
      <c r="A89" s="346" t="s">
        <v>382</v>
      </c>
      <c r="B89" s="44" t="s">
        <v>4</v>
      </c>
      <c r="C89" s="33"/>
      <c r="D89" s="272">
        <v>436.53</v>
      </c>
      <c r="E89" s="495">
        <v>0</v>
      </c>
      <c r="F89" s="472">
        <v>0</v>
      </c>
      <c r="G89" s="223">
        <v>2</v>
      </c>
      <c r="H89" s="379">
        <v>873.06</v>
      </c>
    </row>
    <row r="90" spans="1:8" s="13" customFormat="1" x14ac:dyDescent="0.2">
      <c r="A90" s="346" t="s">
        <v>227</v>
      </c>
      <c r="B90" s="44" t="s">
        <v>147</v>
      </c>
      <c r="C90" s="33"/>
      <c r="D90" s="272">
        <v>1232.6199999999999</v>
      </c>
      <c r="E90" s="495">
        <v>0</v>
      </c>
      <c r="F90" s="472">
        <v>0</v>
      </c>
      <c r="G90" s="223">
        <v>2</v>
      </c>
      <c r="H90" s="379">
        <v>2465.2399999999998</v>
      </c>
    </row>
    <row r="91" spans="1:8" s="13" customFormat="1" x14ac:dyDescent="0.2">
      <c r="A91" s="346" t="s">
        <v>451</v>
      </c>
      <c r="B91" s="42" t="s">
        <v>147</v>
      </c>
      <c r="C91" s="33"/>
      <c r="D91" s="272">
        <v>1131.42</v>
      </c>
      <c r="E91" s="495">
        <v>0</v>
      </c>
      <c r="F91" s="472">
        <v>0</v>
      </c>
      <c r="G91" s="223">
        <v>2</v>
      </c>
      <c r="H91" s="379">
        <v>2262.84</v>
      </c>
    </row>
    <row r="92" spans="1:8" s="7" customFormat="1" x14ac:dyDescent="0.2">
      <c r="A92" s="347" t="s">
        <v>163</v>
      </c>
      <c r="B92" s="44" t="s">
        <v>147</v>
      </c>
      <c r="C92" s="33"/>
      <c r="D92" s="272">
        <v>79.400000000000006</v>
      </c>
      <c r="E92" s="495">
        <v>0</v>
      </c>
      <c r="F92" s="472">
        <v>0</v>
      </c>
      <c r="G92" s="223">
        <v>38</v>
      </c>
      <c r="H92" s="379">
        <v>2986</v>
      </c>
    </row>
    <row r="93" spans="1:8" s="7" customFormat="1" x14ac:dyDescent="0.2">
      <c r="A93" s="348" t="s">
        <v>255</v>
      </c>
      <c r="B93" s="15" t="s">
        <v>3</v>
      </c>
      <c r="C93" s="24">
        <v>1</v>
      </c>
      <c r="D93" s="290">
        <v>773.27</v>
      </c>
      <c r="E93" s="495">
        <v>0</v>
      </c>
      <c r="F93" s="472">
        <v>0</v>
      </c>
      <c r="G93" s="223">
        <v>4</v>
      </c>
      <c r="H93" s="379">
        <v>3093.08</v>
      </c>
    </row>
    <row r="94" spans="1:8" s="7" customFormat="1" x14ac:dyDescent="0.2">
      <c r="A94" s="349" t="s">
        <v>264</v>
      </c>
      <c r="B94" s="212" t="s">
        <v>4</v>
      </c>
      <c r="C94" s="212">
        <v>1</v>
      </c>
      <c r="D94" s="459">
        <v>4926.87</v>
      </c>
      <c r="E94" s="495">
        <v>0</v>
      </c>
      <c r="F94" s="472">
        <v>0</v>
      </c>
      <c r="G94" s="223">
        <v>0.2</v>
      </c>
      <c r="H94" s="379">
        <v>985.37400000000002</v>
      </c>
    </row>
    <row r="95" spans="1:8" s="7" customFormat="1" x14ac:dyDescent="0.2">
      <c r="A95" s="333" t="s">
        <v>177</v>
      </c>
      <c r="B95" s="53" t="s">
        <v>147</v>
      </c>
      <c r="C95" s="33"/>
      <c r="D95" s="272">
        <v>65.760000000000005</v>
      </c>
      <c r="E95" s="495">
        <v>0</v>
      </c>
      <c r="F95" s="472">
        <v>0</v>
      </c>
      <c r="G95" s="223">
        <v>1</v>
      </c>
      <c r="H95" s="379">
        <v>65.760000000000005</v>
      </c>
    </row>
    <row r="96" spans="1:8" s="7" customFormat="1" x14ac:dyDescent="0.2">
      <c r="A96" s="340" t="s">
        <v>178</v>
      </c>
      <c r="B96" s="42" t="s">
        <v>147</v>
      </c>
      <c r="C96" s="33"/>
      <c r="D96" s="272">
        <v>124.92</v>
      </c>
      <c r="E96" s="495">
        <v>0</v>
      </c>
      <c r="F96" s="472">
        <v>0</v>
      </c>
      <c r="G96" s="223">
        <v>1</v>
      </c>
      <c r="H96" s="379">
        <v>124.92</v>
      </c>
    </row>
    <row r="97" spans="1:8" s="7" customFormat="1" ht="13.5" thickBot="1" x14ac:dyDescent="0.25">
      <c r="A97" s="344" t="s">
        <v>183</v>
      </c>
      <c r="B97" s="42" t="s">
        <v>147</v>
      </c>
      <c r="C97" s="33"/>
      <c r="D97" s="272">
        <v>126.77</v>
      </c>
      <c r="E97" s="495">
        <v>0</v>
      </c>
      <c r="F97" s="472">
        <v>0</v>
      </c>
      <c r="G97" s="223">
        <v>8</v>
      </c>
      <c r="H97" s="379">
        <v>1014.1600000000001</v>
      </c>
    </row>
    <row r="98" spans="1:8" s="7" customFormat="1" ht="26.25" thickBot="1" x14ac:dyDescent="0.25">
      <c r="A98" s="86" t="s">
        <v>216</v>
      </c>
      <c r="B98" s="34"/>
      <c r="C98" s="29"/>
      <c r="D98" s="295"/>
      <c r="E98" s="221"/>
      <c r="F98" s="246">
        <v>29796.959999999999</v>
      </c>
      <c r="G98" s="221"/>
      <c r="H98" s="246">
        <v>29796.959999999999</v>
      </c>
    </row>
    <row r="99" spans="1:8" s="6" customFormat="1" x14ac:dyDescent="0.2">
      <c r="A99" s="106" t="s">
        <v>348</v>
      </c>
      <c r="B99" s="167" t="s">
        <v>284</v>
      </c>
      <c r="C99" s="168">
        <v>1</v>
      </c>
      <c r="D99" s="296">
        <v>20.38</v>
      </c>
      <c r="E99" s="494">
        <v>1100</v>
      </c>
      <c r="F99" s="471">
        <v>22418</v>
      </c>
      <c r="G99" s="375">
        <v>1100</v>
      </c>
      <c r="H99" s="376">
        <v>22418</v>
      </c>
    </row>
    <row r="100" spans="1:8" s="17" customFormat="1" x14ac:dyDescent="0.2">
      <c r="A100" s="63" t="s">
        <v>54</v>
      </c>
      <c r="B100" s="171" t="s">
        <v>18</v>
      </c>
      <c r="C100" s="145">
        <v>1</v>
      </c>
      <c r="D100" s="457">
        <v>868.52</v>
      </c>
      <c r="E100" s="495">
        <v>1</v>
      </c>
      <c r="F100" s="472">
        <v>868.52</v>
      </c>
      <c r="G100" s="223">
        <v>1</v>
      </c>
      <c r="H100" s="379">
        <v>868.52</v>
      </c>
    </row>
    <row r="101" spans="1:8" s="6" customFormat="1" x14ac:dyDescent="0.2">
      <c r="A101" s="55" t="s">
        <v>350</v>
      </c>
      <c r="B101" s="171" t="s">
        <v>18</v>
      </c>
      <c r="C101" s="145">
        <v>1</v>
      </c>
      <c r="D101" s="298">
        <v>434.26</v>
      </c>
      <c r="E101" s="495">
        <v>1</v>
      </c>
      <c r="F101" s="472">
        <v>434.26</v>
      </c>
      <c r="G101" s="223">
        <v>1</v>
      </c>
      <c r="H101" s="379">
        <v>434.26</v>
      </c>
    </row>
    <row r="102" spans="1:8" s="7" customFormat="1" x14ac:dyDescent="0.2">
      <c r="A102" s="63" t="s">
        <v>351</v>
      </c>
      <c r="B102" s="171" t="s">
        <v>18</v>
      </c>
      <c r="C102" s="145">
        <v>1</v>
      </c>
      <c r="D102" s="298">
        <v>434.26</v>
      </c>
      <c r="E102" s="495">
        <v>1</v>
      </c>
      <c r="F102" s="472">
        <v>434.26</v>
      </c>
      <c r="G102" s="223">
        <v>1</v>
      </c>
      <c r="H102" s="379">
        <v>434.26</v>
      </c>
    </row>
    <row r="103" spans="1:8" s="9" customFormat="1" ht="24.75" thickBot="1" x14ac:dyDescent="0.25">
      <c r="A103" s="55" t="s">
        <v>55</v>
      </c>
      <c r="B103" s="170" t="s">
        <v>64</v>
      </c>
      <c r="C103" s="111">
        <v>1</v>
      </c>
      <c r="D103" s="299">
        <v>0.96</v>
      </c>
      <c r="E103" s="495">
        <v>5877</v>
      </c>
      <c r="F103" s="472">
        <v>5641.92</v>
      </c>
      <c r="G103" s="223">
        <v>5877</v>
      </c>
      <c r="H103" s="379">
        <v>5641.92</v>
      </c>
    </row>
    <row r="104" spans="1:8" s="13" customFormat="1" ht="26.25" thickBot="1" x14ac:dyDescent="0.25">
      <c r="A104" s="174" t="s">
        <v>303</v>
      </c>
      <c r="B104" s="67"/>
      <c r="C104" s="29"/>
      <c r="D104" s="266"/>
      <c r="E104" s="94"/>
      <c r="F104" s="246">
        <v>1854.96</v>
      </c>
      <c r="G104" s="94"/>
      <c r="H104" s="246">
        <v>2610.23</v>
      </c>
    </row>
    <row r="105" spans="1:8" s="13" customFormat="1" x14ac:dyDescent="0.2">
      <c r="A105" s="106" t="s">
        <v>215</v>
      </c>
      <c r="B105" s="177" t="s">
        <v>302</v>
      </c>
      <c r="C105" s="145">
        <v>12</v>
      </c>
      <c r="D105" s="285">
        <v>154.58000000000001</v>
      </c>
      <c r="E105" s="495">
        <v>1</v>
      </c>
      <c r="F105" s="472">
        <v>1854.96</v>
      </c>
      <c r="G105" s="223">
        <v>1</v>
      </c>
      <c r="H105" s="379">
        <v>1845.47</v>
      </c>
    </row>
    <row r="106" spans="1:8" s="13" customFormat="1" ht="13.5" thickBot="1" x14ac:dyDescent="0.25">
      <c r="A106" s="106" t="s">
        <v>413</v>
      </c>
      <c r="B106" s="172" t="s">
        <v>302</v>
      </c>
      <c r="C106" s="178">
        <v>12</v>
      </c>
      <c r="D106" s="268">
        <v>64.06</v>
      </c>
      <c r="E106" s="495">
        <v>0</v>
      </c>
      <c r="F106" s="472">
        <v>0</v>
      </c>
      <c r="G106" s="223">
        <v>1</v>
      </c>
      <c r="H106" s="379">
        <v>764.76</v>
      </c>
    </row>
    <row r="107" spans="1:8" s="19" customFormat="1" ht="26.25" thickBot="1" x14ac:dyDescent="0.25">
      <c r="A107" s="179" t="s">
        <v>304</v>
      </c>
      <c r="B107" s="34"/>
      <c r="C107" s="29"/>
      <c r="D107" s="266"/>
      <c r="E107" s="221"/>
      <c r="F107" s="246">
        <v>10478.91</v>
      </c>
      <c r="G107" s="221"/>
      <c r="H107" s="246">
        <v>8948.8959999999988</v>
      </c>
    </row>
    <row r="108" spans="1:8" s="20" customFormat="1" ht="24" x14ac:dyDescent="0.2">
      <c r="A108" s="180" t="s">
        <v>56</v>
      </c>
      <c r="B108" s="164" t="s">
        <v>63</v>
      </c>
      <c r="C108" s="145" t="s">
        <v>21</v>
      </c>
      <c r="D108" s="300"/>
      <c r="E108" s="494">
        <v>1279.5999999999999</v>
      </c>
      <c r="F108" s="471">
        <v>6275.66</v>
      </c>
      <c r="G108" s="375">
        <v>1279.5999999999999</v>
      </c>
      <c r="H108" s="376">
        <v>6275.66</v>
      </c>
    </row>
    <row r="109" spans="1:8" s="9" customFormat="1" ht="24" x14ac:dyDescent="0.2">
      <c r="A109" s="181" t="s">
        <v>57</v>
      </c>
      <c r="B109" s="182"/>
      <c r="C109" s="145"/>
      <c r="D109" s="300"/>
      <c r="E109" s="495">
        <v>0</v>
      </c>
      <c r="F109" s="472">
        <v>2411.81</v>
      </c>
      <c r="G109" s="254"/>
      <c r="H109" s="379">
        <v>2398.3359999999998</v>
      </c>
    </row>
    <row r="110" spans="1:8" s="9" customFormat="1" x14ac:dyDescent="0.2">
      <c r="A110" s="183" t="s">
        <v>19</v>
      </c>
      <c r="B110" s="182" t="s">
        <v>69</v>
      </c>
      <c r="C110" s="145">
        <v>12</v>
      </c>
      <c r="D110" s="301">
        <v>13.03</v>
      </c>
      <c r="E110" s="495">
        <v>8</v>
      </c>
      <c r="F110" s="472">
        <v>1250.8800000000001</v>
      </c>
      <c r="G110" s="223">
        <v>8</v>
      </c>
      <c r="H110" s="379">
        <v>1244.08</v>
      </c>
    </row>
    <row r="111" spans="1:8" s="9" customFormat="1" x14ac:dyDescent="0.2">
      <c r="A111" s="183" t="s">
        <v>20</v>
      </c>
      <c r="B111" s="182" t="s">
        <v>4</v>
      </c>
      <c r="C111" s="145">
        <v>12</v>
      </c>
      <c r="D111" s="301">
        <v>0.28999999999999998</v>
      </c>
      <c r="E111" s="495">
        <v>333.6</v>
      </c>
      <c r="F111" s="472">
        <v>1160.93</v>
      </c>
      <c r="G111" s="223">
        <v>333.6</v>
      </c>
      <c r="H111" s="379">
        <v>1154.2559999999999</v>
      </c>
    </row>
    <row r="112" spans="1:8" s="9" customFormat="1" ht="36" x14ac:dyDescent="0.2">
      <c r="A112" s="133" t="s">
        <v>305</v>
      </c>
      <c r="B112" s="182"/>
      <c r="C112" s="145" t="s">
        <v>306</v>
      </c>
      <c r="D112" s="300"/>
      <c r="E112" s="495">
        <v>0</v>
      </c>
      <c r="F112" s="388">
        <v>1791.44</v>
      </c>
      <c r="G112" s="254"/>
      <c r="H112" s="255">
        <v>274.89999999999998</v>
      </c>
    </row>
    <row r="113" spans="1:8" s="9" customFormat="1" x14ac:dyDescent="0.2">
      <c r="A113" s="327" t="s">
        <v>153</v>
      </c>
      <c r="B113" s="35" t="s">
        <v>147</v>
      </c>
      <c r="C113" s="24"/>
      <c r="D113" s="272">
        <v>39.700000000000003</v>
      </c>
      <c r="E113" s="495">
        <v>0</v>
      </c>
      <c r="F113" s="472">
        <v>0</v>
      </c>
      <c r="G113" s="223">
        <v>1</v>
      </c>
      <c r="H113" s="379">
        <v>39.700000000000003</v>
      </c>
    </row>
    <row r="114" spans="1:8" s="9" customFormat="1" ht="13.5" thickBot="1" x14ac:dyDescent="0.25">
      <c r="A114" s="352" t="s">
        <v>463</v>
      </c>
      <c r="B114" s="35" t="s">
        <v>147</v>
      </c>
      <c r="C114" s="24"/>
      <c r="D114" s="272">
        <v>47.04</v>
      </c>
      <c r="E114" s="495">
        <v>0</v>
      </c>
      <c r="F114" s="472">
        <v>0</v>
      </c>
      <c r="G114" s="223">
        <v>5</v>
      </c>
      <c r="H114" s="379">
        <v>235.2</v>
      </c>
    </row>
    <row r="115" spans="1:8" s="7" customFormat="1" ht="26.25" thickBot="1" x14ac:dyDescent="0.25">
      <c r="A115" s="179" t="s">
        <v>307</v>
      </c>
      <c r="B115" s="184"/>
      <c r="C115" s="185"/>
      <c r="D115" s="302"/>
      <c r="E115" s="221"/>
      <c r="F115" s="246">
        <v>3393.2</v>
      </c>
      <c r="G115" s="221"/>
      <c r="H115" s="246">
        <v>2124</v>
      </c>
    </row>
    <row r="116" spans="1:8" ht="24.75" thickBot="1" x14ac:dyDescent="0.25">
      <c r="A116" s="137" t="s">
        <v>58</v>
      </c>
      <c r="B116" s="161" t="s">
        <v>63</v>
      </c>
      <c r="C116" s="186">
        <v>1</v>
      </c>
      <c r="D116" s="268" t="s">
        <v>464</v>
      </c>
      <c r="E116" s="494">
        <v>1279.5999999999999</v>
      </c>
      <c r="F116" s="471">
        <v>3393.2</v>
      </c>
      <c r="G116" s="375">
        <v>1279.5999999999999</v>
      </c>
      <c r="H116" s="376">
        <v>2124</v>
      </c>
    </row>
    <row r="117" spans="1:8" ht="21" customHeight="1" thickBot="1" x14ac:dyDescent="0.25">
      <c r="A117" s="526" t="s">
        <v>60</v>
      </c>
      <c r="B117" s="527"/>
      <c r="C117" s="527"/>
      <c r="D117" s="528"/>
      <c r="E117" s="221"/>
      <c r="F117" s="246">
        <v>92986.38</v>
      </c>
      <c r="G117" s="221"/>
      <c r="H117" s="246">
        <v>92752.623759999988</v>
      </c>
    </row>
    <row r="118" spans="1:8" s="7" customFormat="1" ht="26.25" thickBot="1" x14ac:dyDescent="0.25">
      <c r="A118" s="195" t="s">
        <v>310</v>
      </c>
      <c r="B118" s="107"/>
      <c r="C118" s="108"/>
      <c r="D118" s="305"/>
      <c r="E118" s="198">
        <v>110.2</v>
      </c>
      <c r="F118" s="199">
        <v>26483.42</v>
      </c>
      <c r="G118" s="221">
        <v>110.2</v>
      </c>
      <c r="H118" s="246">
        <v>26352.106400000001</v>
      </c>
    </row>
    <row r="119" spans="1:8" s="7" customFormat="1" ht="16.5" x14ac:dyDescent="0.2">
      <c r="A119" s="355" t="s">
        <v>218</v>
      </c>
      <c r="B119" s="61" t="s">
        <v>63</v>
      </c>
      <c r="C119" s="306" t="s">
        <v>323</v>
      </c>
      <c r="D119" s="295" t="s">
        <v>282</v>
      </c>
      <c r="E119" s="494">
        <v>1279.5999999999999</v>
      </c>
      <c r="F119" s="471">
        <v>25009.32</v>
      </c>
      <c r="G119" s="375">
        <v>1279.5999999999999</v>
      </c>
      <c r="H119" s="376">
        <v>24901.040000000001</v>
      </c>
    </row>
    <row r="120" spans="1:8" ht="24.75" thickBot="1" x14ac:dyDescent="0.25">
      <c r="A120" s="196" t="s">
        <v>317</v>
      </c>
      <c r="B120" s="15" t="s">
        <v>63</v>
      </c>
      <c r="C120" s="87">
        <v>12</v>
      </c>
      <c r="D120" s="419">
        <v>9.6000000000000002E-2</v>
      </c>
      <c r="E120" s="495">
        <v>1279.5999999999999</v>
      </c>
      <c r="F120" s="472">
        <v>1474.1</v>
      </c>
      <c r="G120" s="223">
        <v>1279.5999999999999</v>
      </c>
      <c r="H120" s="379">
        <v>1451.0664000000002</v>
      </c>
    </row>
    <row r="121" spans="1:8" ht="51.75" thickBot="1" x14ac:dyDescent="0.25">
      <c r="A121" s="197" t="s">
        <v>311</v>
      </c>
      <c r="B121" s="60" t="s">
        <v>63</v>
      </c>
      <c r="C121" s="308" t="s">
        <v>229</v>
      </c>
      <c r="D121" s="266" t="s">
        <v>282</v>
      </c>
      <c r="E121" s="198">
        <v>1018.5</v>
      </c>
      <c r="F121" s="199">
        <v>55696.74</v>
      </c>
      <c r="G121" s="94">
        <v>1018.5</v>
      </c>
      <c r="H121" s="246">
        <v>55457.889999999992</v>
      </c>
    </row>
    <row r="122" spans="1:8" s="9" customFormat="1" ht="39.75" customHeight="1" thickBot="1" x14ac:dyDescent="0.25">
      <c r="A122" s="200" t="s">
        <v>312</v>
      </c>
      <c r="B122" s="256" t="s">
        <v>63</v>
      </c>
      <c r="C122" s="82">
        <v>1</v>
      </c>
      <c r="D122" s="461">
        <v>3.4666666666666665E-3</v>
      </c>
      <c r="E122" s="198">
        <v>1279.5999999999999</v>
      </c>
      <c r="F122" s="199">
        <v>57.58</v>
      </c>
      <c r="G122" s="94">
        <v>1279.5999999999999</v>
      </c>
      <c r="H122" s="246">
        <v>53.231359999999995</v>
      </c>
    </row>
    <row r="123" spans="1:8" s="10" customFormat="1" ht="39" thickBot="1" x14ac:dyDescent="0.25">
      <c r="A123" s="179" t="s">
        <v>313</v>
      </c>
      <c r="B123" s="257" t="s">
        <v>63</v>
      </c>
      <c r="C123" s="83">
        <v>12</v>
      </c>
      <c r="D123" s="310">
        <v>0.77</v>
      </c>
      <c r="E123" s="198">
        <v>1279.5999999999999</v>
      </c>
      <c r="F123" s="199">
        <v>10748.64</v>
      </c>
      <c r="G123" s="94">
        <v>1279.5999999999999</v>
      </c>
      <c r="H123" s="246">
        <v>10889.395999999999</v>
      </c>
    </row>
    <row r="124" spans="1:8" s="7" customFormat="1" ht="16.5" thickBot="1" x14ac:dyDescent="0.25">
      <c r="A124" s="201" t="s">
        <v>61</v>
      </c>
      <c r="B124" s="202"/>
      <c r="C124" s="203"/>
      <c r="D124" s="462"/>
      <c r="E124" s="501"/>
      <c r="F124" s="397">
        <v>74626.271999999997</v>
      </c>
      <c r="G124" s="396"/>
      <c r="H124" s="397">
        <v>73513.019</v>
      </c>
    </row>
    <row r="125" spans="1:8" ht="18" thickBot="1" x14ac:dyDescent="0.25">
      <c r="A125" s="109" t="s">
        <v>314</v>
      </c>
      <c r="B125" s="141" t="s">
        <v>63</v>
      </c>
      <c r="C125" s="111">
        <v>12</v>
      </c>
      <c r="D125" s="455">
        <v>4.8600000000000003</v>
      </c>
      <c r="E125" s="472">
        <v>1279.5999999999999</v>
      </c>
      <c r="F125" s="472">
        <v>74626.271999999997</v>
      </c>
      <c r="G125" s="376">
        <v>1279.5999999999999</v>
      </c>
      <c r="H125" s="376">
        <v>73513.019</v>
      </c>
    </row>
    <row r="126" spans="1:8" s="7" customFormat="1" ht="15.75" thickBot="1" x14ac:dyDescent="0.25">
      <c r="A126" s="204" t="s">
        <v>247</v>
      </c>
      <c r="B126" s="62"/>
      <c r="C126" s="46"/>
      <c r="D126" s="313"/>
      <c r="E126" s="198">
        <v>0</v>
      </c>
      <c r="F126" s="475">
        <v>4722.42</v>
      </c>
      <c r="G126" s="258"/>
      <c r="H126" s="259">
        <v>2000</v>
      </c>
    </row>
    <row r="127" spans="1:8" s="7" customFormat="1" ht="13.5" thickBot="1" x14ac:dyDescent="0.25">
      <c r="A127" s="47" t="s">
        <v>353</v>
      </c>
      <c r="B127" s="34"/>
      <c r="C127" s="45"/>
      <c r="D127" s="314"/>
      <c r="E127" s="198">
        <v>0</v>
      </c>
      <c r="F127" s="475">
        <v>4722.42</v>
      </c>
      <c r="G127" s="261"/>
      <c r="H127" s="246">
        <v>2000</v>
      </c>
    </row>
    <row r="128" spans="1:8" s="7" customFormat="1" ht="13.5" thickBot="1" x14ac:dyDescent="0.25">
      <c r="A128" s="207" t="s">
        <v>396</v>
      </c>
      <c r="B128" s="263" t="s">
        <v>3</v>
      </c>
      <c r="C128" s="208">
        <v>1</v>
      </c>
      <c r="D128" s="455">
        <v>2000</v>
      </c>
      <c r="E128" s="472">
        <v>0</v>
      </c>
      <c r="F128" s="472">
        <v>0</v>
      </c>
      <c r="G128" s="376">
        <v>1</v>
      </c>
      <c r="H128" s="376">
        <v>2000</v>
      </c>
    </row>
    <row r="129" spans="1:8" s="95" customFormat="1" ht="15.75" thickBot="1" x14ac:dyDescent="0.25">
      <c r="A129" s="217" t="s">
        <v>459</v>
      </c>
      <c r="B129" s="60"/>
      <c r="C129" s="48"/>
      <c r="D129" s="463"/>
      <c r="E129" s="94"/>
      <c r="F129" s="246">
        <v>259101.492</v>
      </c>
      <c r="G129" s="27"/>
      <c r="H129" s="246">
        <v>393435.71811999998</v>
      </c>
    </row>
    <row r="130" spans="1:8" s="9" customFormat="1" x14ac:dyDescent="0.2">
      <c r="A130" s="10"/>
      <c r="B130" s="93"/>
      <c r="C130" s="14"/>
      <c r="D130" s="14"/>
      <c r="E130" s="50"/>
      <c r="F130" s="50"/>
      <c r="G130" s="14"/>
      <c r="H130" s="14"/>
    </row>
    <row r="131" spans="1:8" s="7" customFormat="1" x14ac:dyDescent="0.2">
      <c r="A131" s="114" t="s">
        <v>465</v>
      </c>
      <c r="B131" s="64"/>
      <c r="C131" s="14"/>
      <c r="D131" s="64"/>
      <c r="E131" s="96"/>
      <c r="F131" s="96"/>
      <c r="G131" s="96"/>
      <c r="H131" s="96"/>
    </row>
    <row r="132" spans="1:8" x14ac:dyDescent="0.2">
      <c r="A132" s="30"/>
      <c r="B132" s="80"/>
      <c r="C132" s="22"/>
    </row>
    <row r="133" spans="1:8" x14ac:dyDescent="0.2">
      <c r="A133" s="428" t="s">
        <v>466</v>
      </c>
      <c r="B133" s="80"/>
      <c r="C133" s="22"/>
      <c r="D133" s="16"/>
    </row>
    <row r="134" spans="1:8" x14ac:dyDescent="0.2">
      <c r="A134" s="30"/>
      <c r="B134" s="80"/>
      <c r="C134" s="22"/>
      <c r="D134" s="16"/>
    </row>
    <row r="135" spans="1:8" x14ac:dyDescent="0.2">
      <c r="A135" s="30"/>
      <c r="B135" s="80"/>
      <c r="C135" s="22"/>
      <c r="D135" s="16"/>
    </row>
    <row r="136" spans="1:8" s="7" customFormat="1" x14ac:dyDescent="0.2">
      <c r="A136" s="30"/>
      <c r="B136" s="80"/>
      <c r="C136" s="22"/>
      <c r="D136" s="16"/>
      <c r="E136" s="96"/>
      <c r="F136" s="96"/>
      <c r="G136" s="96"/>
      <c r="H136" s="96"/>
    </row>
    <row r="137" spans="1:8" s="7" customFormat="1" x14ac:dyDescent="0.2">
      <c r="A137" s="30"/>
      <c r="B137" s="80"/>
      <c r="C137" s="22"/>
      <c r="D137" s="16"/>
      <c r="E137" s="96"/>
      <c r="F137" s="96"/>
      <c r="G137" s="96"/>
      <c r="H137" s="96"/>
    </row>
    <row r="138" spans="1:8" s="7" customFormat="1" x14ac:dyDescent="0.2">
      <c r="A138" s="30"/>
      <c r="B138" s="80"/>
      <c r="C138" s="22"/>
      <c r="D138" s="16"/>
      <c r="E138" s="96"/>
      <c r="F138" s="96"/>
      <c r="G138" s="96"/>
      <c r="H138" s="96"/>
    </row>
    <row r="139" spans="1:8" x14ac:dyDescent="0.2">
      <c r="A139" s="30"/>
      <c r="B139" s="80"/>
      <c r="C139" s="22"/>
    </row>
    <row r="140" spans="1:8" x14ac:dyDescent="0.2">
      <c r="A140" s="30"/>
      <c r="B140" s="80"/>
      <c r="C140" s="22"/>
    </row>
    <row r="141" spans="1:8" s="7" customFormat="1" x14ac:dyDescent="0.2">
      <c r="A141" s="30"/>
      <c r="B141" s="80"/>
      <c r="C141" s="22"/>
      <c r="D141" s="64"/>
      <c r="E141" s="96"/>
      <c r="F141" s="96"/>
      <c r="G141" s="96"/>
      <c r="H141" s="96"/>
    </row>
    <row r="142" spans="1:8" s="7" customFormat="1" x14ac:dyDescent="0.2">
      <c r="A142" s="30"/>
      <c r="B142" s="80"/>
      <c r="C142" s="22"/>
      <c r="D142" s="64"/>
      <c r="E142" s="96"/>
      <c r="F142" s="96"/>
      <c r="G142" s="96"/>
      <c r="H142" s="96"/>
    </row>
    <row r="143" spans="1:8" s="7" customFormat="1" x14ac:dyDescent="0.2">
      <c r="A143" s="3"/>
      <c r="B143" s="64"/>
      <c r="C143" s="14"/>
      <c r="D143" s="64"/>
      <c r="E143" s="401"/>
      <c r="F143" s="401"/>
      <c r="G143" s="401"/>
      <c r="H143" s="401"/>
    </row>
    <row r="144" spans="1:8" s="7" customFormat="1" x14ac:dyDescent="0.2">
      <c r="A144" s="3"/>
      <c r="B144" s="64"/>
      <c r="C144" s="14"/>
      <c r="D144" s="64"/>
      <c r="E144" s="401"/>
      <c r="F144" s="401"/>
      <c r="G144" s="401"/>
      <c r="H144" s="401"/>
    </row>
    <row r="150" spans="1:3" x14ac:dyDescent="0.2">
      <c r="A150" s="5"/>
      <c r="B150" s="5"/>
      <c r="C150" s="5"/>
    </row>
    <row r="151" spans="1:3" x14ac:dyDescent="0.2">
      <c r="A151" s="5"/>
      <c r="B151" s="5"/>
      <c r="C151" s="5"/>
    </row>
    <row r="152" spans="1:3" x14ac:dyDescent="0.2">
      <c r="A152" s="5"/>
      <c r="B152" s="5"/>
      <c r="C152" s="5"/>
    </row>
    <row r="153" spans="1:3" x14ac:dyDescent="0.2">
      <c r="A153" s="5"/>
      <c r="B153" s="5"/>
      <c r="C153" s="5"/>
    </row>
    <row r="154" spans="1:3" x14ac:dyDescent="0.2">
      <c r="A154" s="5"/>
      <c r="B154" s="5"/>
      <c r="C154" s="5"/>
    </row>
    <row r="155" spans="1:3" x14ac:dyDescent="0.2">
      <c r="A155" s="5"/>
      <c r="B155" s="5"/>
      <c r="C155" s="5"/>
    </row>
    <row r="156" spans="1:3" x14ac:dyDescent="0.2">
      <c r="A156" s="5"/>
      <c r="B156" s="5"/>
      <c r="C156" s="5"/>
    </row>
    <row r="157" spans="1:3" x14ac:dyDescent="0.2">
      <c r="A157" s="5"/>
      <c r="B157" s="5"/>
      <c r="C157" s="5"/>
    </row>
    <row r="158" spans="1:3" x14ac:dyDescent="0.2">
      <c r="A158" s="5"/>
      <c r="B158" s="5"/>
      <c r="C158" s="5"/>
    </row>
    <row r="159" spans="1:3" x14ac:dyDescent="0.2">
      <c r="A159" s="5"/>
      <c r="B159" s="5"/>
      <c r="C159" s="5"/>
    </row>
    <row r="160" spans="1:3" x14ac:dyDescent="0.2">
      <c r="A160" s="5"/>
      <c r="B160" s="5"/>
      <c r="C160" s="5"/>
    </row>
    <row r="161" spans="1:4" x14ac:dyDescent="0.2">
      <c r="A161" s="5"/>
      <c r="B161" s="5"/>
      <c r="C161" s="5"/>
    </row>
    <row r="162" spans="1:4" x14ac:dyDescent="0.2">
      <c r="A162" s="5"/>
      <c r="B162" s="5"/>
      <c r="C162" s="5"/>
    </row>
    <row r="164" spans="1:4" x14ac:dyDescent="0.2">
      <c r="A164" s="5"/>
      <c r="B164" s="5"/>
      <c r="C164" s="5"/>
    </row>
    <row r="165" spans="1:4" x14ac:dyDescent="0.2">
      <c r="A165" s="5"/>
      <c r="B165" s="5"/>
      <c r="C165" s="5"/>
    </row>
    <row r="166" spans="1:4" x14ac:dyDescent="0.2">
      <c r="A166" s="5"/>
      <c r="B166" s="5"/>
      <c r="C166" s="5"/>
      <c r="D166" s="96"/>
    </row>
    <row r="167" spans="1:4" x14ac:dyDescent="0.2">
      <c r="A167" s="5"/>
      <c r="B167" s="5"/>
      <c r="C167" s="5"/>
      <c r="D167" s="96"/>
    </row>
    <row r="168" spans="1:4" x14ac:dyDescent="0.2">
      <c r="A168" s="5"/>
      <c r="B168" s="5"/>
      <c r="C168" s="5"/>
      <c r="D168" s="96"/>
    </row>
    <row r="169" spans="1:4" x14ac:dyDescent="0.2">
      <c r="A169" s="5"/>
      <c r="B169" s="5"/>
      <c r="C169" s="5"/>
      <c r="D169" s="96"/>
    </row>
    <row r="176" spans="1:4" x14ac:dyDescent="0.2">
      <c r="A176" s="5"/>
      <c r="B176" s="5"/>
      <c r="C176" s="5"/>
      <c r="D176" s="96"/>
    </row>
    <row r="177" spans="1:4" x14ac:dyDescent="0.2">
      <c r="A177" s="5"/>
      <c r="B177" s="5"/>
      <c r="C177" s="5"/>
      <c r="D177" s="96"/>
    </row>
  </sheetData>
  <mergeCells count="10">
    <mergeCell ref="A24:D24"/>
    <mergeCell ref="A55:D55"/>
    <mergeCell ref="A117:D117"/>
    <mergeCell ref="E22:F22"/>
    <mergeCell ref="C20:C22"/>
    <mergeCell ref="F3:H3"/>
    <mergeCell ref="G2:H2"/>
    <mergeCell ref="A1:D1"/>
    <mergeCell ref="E20:H20"/>
    <mergeCell ref="E21:H21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showZeros="0" topLeftCell="A99" workbookViewId="0">
      <selection activeCell="G105" sqref="G105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9.710937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102"/>
      <c r="F2" s="102"/>
      <c r="G2" s="519" t="s">
        <v>114</v>
      </c>
      <c r="H2" s="519"/>
    </row>
    <row r="3" spans="1:8" ht="15" x14ac:dyDescent="0.2">
      <c r="A3" s="2"/>
      <c r="B3" s="65"/>
      <c r="C3" s="22"/>
      <c r="D3" s="92"/>
      <c r="E3" s="446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468">
        <v>-28062.961962693633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314928.24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314928.24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314928.24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261603.05550999998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491">
        <v>25262.22252730641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468">
        <v>-79807.531962693611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306148.78000000003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306148.78000000003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306148.78000000003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226341.24803730642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261603.05550999998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491">
        <v>-35261.807472693559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80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114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26.2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38475.199999999997</v>
      </c>
      <c r="G24" s="221"/>
      <c r="H24" s="222">
        <v>21817.29895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11.44</v>
      </c>
      <c r="G25" s="221"/>
      <c r="H25" s="222">
        <v>11.443250000000001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1257.5</v>
      </c>
      <c r="F26" s="471">
        <v>11.44</v>
      </c>
      <c r="G26" s="375">
        <v>1257.5</v>
      </c>
      <c r="H26" s="376">
        <v>11.443250000000001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1324.5700000000002</v>
      </c>
      <c r="G27" s="221"/>
      <c r="H27" s="222">
        <v>845.94119999999998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334.1</v>
      </c>
      <c r="F28" s="471">
        <v>849.95</v>
      </c>
      <c r="G28" s="375">
        <v>334.1</v>
      </c>
      <c r="H28" s="376">
        <v>845.94119999999998</v>
      </c>
    </row>
    <row r="29" spans="1:8" s="7" customFormat="1" ht="13.5" thickBot="1" x14ac:dyDescent="0.25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9" customFormat="1" ht="26.25" thickBot="1" x14ac:dyDescent="0.25">
      <c r="A30" s="31" t="s">
        <v>31</v>
      </c>
      <c r="B30" s="34"/>
      <c r="C30" s="29"/>
      <c r="D30" s="266"/>
      <c r="E30" s="221"/>
      <c r="F30" s="222">
        <v>2179.96</v>
      </c>
      <c r="G30" s="221"/>
      <c r="H30" s="222">
        <v>0</v>
      </c>
    </row>
    <row r="31" spans="1:8" s="7" customFormat="1" ht="34.5" customHeight="1" x14ac:dyDescent="0.2">
      <c r="A31" s="41" t="s">
        <v>32</v>
      </c>
      <c r="B31" s="36" t="s">
        <v>63</v>
      </c>
      <c r="C31" s="229" t="s">
        <v>13</v>
      </c>
      <c r="D31" s="464">
        <v>9.1000000000000004E-3</v>
      </c>
      <c r="E31" s="494">
        <v>1257.5</v>
      </c>
      <c r="F31" s="471">
        <v>11.44</v>
      </c>
      <c r="G31" s="375">
        <v>0</v>
      </c>
      <c r="H31" s="376">
        <v>0</v>
      </c>
    </row>
    <row r="32" spans="1:8" s="7" customFormat="1" ht="17.25" thickBot="1" x14ac:dyDescent="0.25">
      <c r="A32" s="136" t="s">
        <v>33</v>
      </c>
      <c r="B32" s="89"/>
      <c r="C32" s="24" t="s">
        <v>66</v>
      </c>
      <c r="D32" s="452"/>
      <c r="E32" s="395">
        <v>0</v>
      </c>
      <c r="F32" s="388">
        <v>2168.52</v>
      </c>
      <c r="G32" s="382"/>
      <c r="H32" s="255">
        <v>0</v>
      </c>
    </row>
    <row r="33" spans="1:8" s="9" customFormat="1" ht="26.25" thickBot="1" x14ac:dyDescent="0.25">
      <c r="A33" s="123" t="s">
        <v>34</v>
      </c>
      <c r="B33" s="124"/>
      <c r="C33" s="125"/>
      <c r="D33" s="275"/>
      <c r="E33" s="221"/>
      <c r="F33" s="222">
        <v>199.94</v>
      </c>
      <c r="G33" s="221"/>
      <c r="H33" s="222">
        <v>0</v>
      </c>
    </row>
    <row r="34" spans="1:8" s="9" customFormat="1" ht="26.25" thickBot="1" x14ac:dyDescent="0.25">
      <c r="A34" s="31" t="s">
        <v>36</v>
      </c>
      <c r="B34" s="260"/>
      <c r="C34" s="411"/>
      <c r="D34" s="412"/>
      <c r="E34" s="221"/>
      <c r="F34" s="246">
        <v>33147.369999999995</v>
      </c>
      <c r="G34" s="221"/>
      <c r="H34" s="246">
        <v>19640.157999999999</v>
      </c>
    </row>
    <row r="35" spans="1:8" s="7" customFormat="1" ht="22.5" x14ac:dyDescent="0.2">
      <c r="A35" s="509" t="s">
        <v>14</v>
      </c>
      <c r="B35" s="416" t="s">
        <v>4</v>
      </c>
      <c r="C35" s="417">
        <v>2</v>
      </c>
      <c r="D35" s="418">
        <v>0.77</v>
      </c>
      <c r="E35" s="496">
        <v>441</v>
      </c>
      <c r="F35" s="471">
        <v>679.14</v>
      </c>
      <c r="G35" s="375">
        <v>441</v>
      </c>
      <c r="H35" s="376">
        <v>679.14</v>
      </c>
    </row>
    <row r="36" spans="1:8" s="7" customFormat="1" ht="22.5" x14ac:dyDescent="0.2">
      <c r="A36" s="510" t="s">
        <v>257</v>
      </c>
      <c r="B36" s="15" t="s">
        <v>4</v>
      </c>
      <c r="C36" s="122">
        <v>4</v>
      </c>
      <c r="D36" s="419">
        <v>9.4E-2</v>
      </c>
      <c r="E36" s="497">
        <v>441</v>
      </c>
      <c r="F36" s="472">
        <v>165.82</v>
      </c>
      <c r="G36" s="223">
        <v>441</v>
      </c>
      <c r="H36" s="379">
        <v>82.908000000000001</v>
      </c>
    </row>
    <row r="37" spans="1:8" s="7" customFormat="1" ht="17.25" x14ac:dyDescent="0.2">
      <c r="A37" s="404" t="s">
        <v>33</v>
      </c>
      <c r="B37" s="89" t="s">
        <v>4</v>
      </c>
      <c r="C37" s="212" t="s">
        <v>66</v>
      </c>
      <c r="D37" s="290"/>
      <c r="E37" s="409"/>
      <c r="F37" s="255">
        <v>32302.409999999996</v>
      </c>
      <c r="G37" s="382"/>
      <c r="H37" s="255">
        <v>18878.11</v>
      </c>
    </row>
    <row r="38" spans="1:8" s="7" customFormat="1" x14ac:dyDescent="0.2">
      <c r="A38" s="405" t="s">
        <v>252</v>
      </c>
      <c r="B38" s="15" t="s">
        <v>4</v>
      </c>
      <c r="C38" s="122">
        <v>1</v>
      </c>
      <c r="D38" s="279" t="s">
        <v>464</v>
      </c>
      <c r="E38" s="497">
        <v>9</v>
      </c>
      <c r="F38" s="472">
        <v>6638.67</v>
      </c>
      <c r="G38" s="223">
        <v>8.5</v>
      </c>
      <c r="H38" s="379">
        <v>18878.11</v>
      </c>
    </row>
    <row r="39" spans="1:8" s="7" customFormat="1" x14ac:dyDescent="0.2">
      <c r="A39" s="405" t="s">
        <v>285</v>
      </c>
      <c r="B39" s="15" t="s">
        <v>284</v>
      </c>
      <c r="C39" s="122">
        <v>1</v>
      </c>
      <c r="D39" s="279">
        <v>860.47</v>
      </c>
      <c r="E39" s="497">
        <v>9</v>
      </c>
      <c r="F39" s="472">
        <v>7744.23</v>
      </c>
      <c r="G39" s="223">
        <v>0</v>
      </c>
      <c r="H39" s="379">
        <v>0</v>
      </c>
    </row>
    <row r="40" spans="1:8" s="7" customFormat="1" ht="13.5" thickBot="1" x14ac:dyDescent="0.25">
      <c r="A40" s="406" t="s">
        <v>258</v>
      </c>
      <c r="B40" s="477"/>
      <c r="C40" s="28"/>
      <c r="D40" s="478"/>
      <c r="E40" s="498">
        <v>0</v>
      </c>
      <c r="F40" s="388">
        <v>17919.509999999998</v>
      </c>
      <c r="G40" s="382"/>
      <c r="H40" s="255">
        <v>0</v>
      </c>
    </row>
    <row r="41" spans="1:8" s="9" customFormat="1" ht="26.25" thickBot="1" x14ac:dyDescent="0.25">
      <c r="A41" s="483" t="s">
        <v>37</v>
      </c>
      <c r="B41" s="484"/>
      <c r="C41" s="485"/>
      <c r="D41" s="280"/>
      <c r="E41" s="221"/>
      <c r="F41" s="246">
        <v>55.59</v>
      </c>
      <c r="G41" s="221"/>
      <c r="H41" s="246">
        <v>55.588000000000008</v>
      </c>
    </row>
    <row r="42" spans="1:8" s="18" customFormat="1" ht="45.75" thickBot="1" x14ac:dyDescent="0.25">
      <c r="A42" s="508" t="s">
        <v>38</v>
      </c>
      <c r="B42" s="480" t="s">
        <v>4</v>
      </c>
      <c r="C42" s="481">
        <v>1</v>
      </c>
      <c r="D42" s="482">
        <v>0.52</v>
      </c>
      <c r="E42" s="494">
        <v>106.9</v>
      </c>
      <c r="F42" s="471">
        <v>55.59</v>
      </c>
      <c r="G42" s="375">
        <v>106.9</v>
      </c>
      <c r="H42" s="376">
        <v>55.588000000000008</v>
      </c>
    </row>
    <row r="43" spans="1:8" s="9" customFormat="1" ht="26.25" thickBot="1" x14ac:dyDescent="0.25">
      <c r="A43" s="131" t="s">
        <v>39</v>
      </c>
      <c r="B43" s="124"/>
      <c r="C43" s="125"/>
      <c r="D43" s="275"/>
      <c r="E43" s="221"/>
      <c r="F43" s="246">
        <v>38.979999999999997</v>
      </c>
      <c r="G43" s="221"/>
      <c r="H43" s="246">
        <v>38.982500000000002</v>
      </c>
    </row>
    <row r="44" spans="1:8" s="7" customFormat="1" ht="36.75" customHeight="1" thickBot="1" x14ac:dyDescent="0.25">
      <c r="A44" s="41" t="s">
        <v>40</v>
      </c>
      <c r="B44" s="235" t="s">
        <v>63</v>
      </c>
      <c r="C44" s="24" t="s">
        <v>67</v>
      </c>
      <c r="D44" s="453">
        <v>3.1E-2</v>
      </c>
      <c r="E44" s="494">
        <v>1257.5</v>
      </c>
      <c r="F44" s="471">
        <v>38.979999999999997</v>
      </c>
      <c r="G44" s="375">
        <v>1257.5</v>
      </c>
      <c r="H44" s="376">
        <v>38.982500000000002</v>
      </c>
    </row>
    <row r="45" spans="1:8" s="9" customFormat="1" ht="26.25" thickBot="1" x14ac:dyDescent="0.25">
      <c r="A45" s="131" t="s">
        <v>41</v>
      </c>
      <c r="B45" s="124"/>
      <c r="C45" s="125"/>
      <c r="D45" s="275"/>
      <c r="E45" s="221"/>
      <c r="F45" s="246">
        <v>199.94</v>
      </c>
      <c r="G45" s="221"/>
      <c r="H45" s="246">
        <v>0</v>
      </c>
    </row>
    <row r="46" spans="1:8" s="9" customFormat="1" ht="26.25" thickBot="1" x14ac:dyDescent="0.25">
      <c r="A46" s="134" t="s">
        <v>43</v>
      </c>
      <c r="B46" s="135"/>
      <c r="C46" s="239"/>
      <c r="D46" s="454"/>
      <c r="E46" s="221"/>
      <c r="F46" s="246">
        <v>45.27</v>
      </c>
      <c r="G46" s="221"/>
      <c r="H46" s="246">
        <v>45.269999999999996</v>
      </c>
    </row>
    <row r="47" spans="1:8" s="7" customFormat="1" ht="17.25" thickBot="1" x14ac:dyDescent="0.25">
      <c r="A47" s="106" t="s">
        <v>44</v>
      </c>
      <c r="B47" s="36" t="s">
        <v>63</v>
      </c>
      <c r="C47" s="229"/>
      <c r="D47" s="453">
        <v>3.6000000000000004E-2</v>
      </c>
      <c r="E47" s="494">
        <v>1257.5</v>
      </c>
      <c r="F47" s="471">
        <v>45.27</v>
      </c>
      <c r="G47" s="375">
        <v>1257.5</v>
      </c>
      <c r="H47" s="376">
        <v>45.269999999999996</v>
      </c>
    </row>
    <row r="48" spans="1:8" s="9" customFormat="1" ht="26.25" thickBot="1" x14ac:dyDescent="0.25">
      <c r="A48" s="31" t="s">
        <v>45</v>
      </c>
      <c r="B48" s="34"/>
      <c r="C48" s="240"/>
      <c r="D48" s="280"/>
      <c r="E48" s="198">
        <v>12</v>
      </c>
      <c r="F48" s="199">
        <v>1272.1400000000001</v>
      </c>
      <c r="G48" s="221"/>
      <c r="H48" s="246">
        <v>1179.9159999999999</v>
      </c>
    </row>
    <row r="49" spans="1:8" s="7" customFormat="1" ht="34.5" customHeight="1" x14ac:dyDescent="0.2">
      <c r="A49" s="112" t="s">
        <v>46</v>
      </c>
      <c r="B49" s="36" t="s">
        <v>147</v>
      </c>
      <c r="C49" s="26" t="s">
        <v>67</v>
      </c>
      <c r="D49" s="453">
        <v>4.5860000000000003</v>
      </c>
      <c r="E49" s="494">
        <v>12</v>
      </c>
      <c r="F49" s="471">
        <v>110.06</v>
      </c>
      <c r="G49" s="375">
        <v>11</v>
      </c>
      <c r="H49" s="376">
        <v>50.446000000000005</v>
      </c>
    </row>
    <row r="50" spans="1:8" s="7" customFormat="1" x14ac:dyDescent="0.2">
      <c r="A50" s="142" t="s">
        <v>47</v>
      </c>
      <c r="B50" s="15"/>
      <c r="C50" s="25"/>
      <c r="D50" s="452"/>
      <c r="E50" s="495">
        <v>0</v>
      </c>
      <c r="F50" s="388">
        <v>1162.07</v>
      </c>
      <c r="G50" s="254"/>
      <c r="H50" s="255">
        <v>1129.47</v>
      </c>
    </row>
    <row r="51" spans="1:8" s="7" customFormat="1" x14ac:dyDescent="0.2">
      <c r="A51" s="243" t="s">
        <v>199</v>
      </c>
      <c r="B51" s="244" t="s">
        <v>200</v>
      </c>
      <c r="C51" s="186"/>
      <c r="D51" s="282"/>
      <c r="E51" s="499"/>
      <c r="F51" s="486">
        <v>1162.07</v>
      </c>
      <c r="G51" s="254"/>
      <c r="H51" s="255">
        <v>1129.47</v>
      </c>
    </row>
    <row r="52" spans="1:8" s="7" customFormat="1" x14ac:dyDescent="0.2">
      <c r="A52" s="63" t="s">
        <v>188</v>
      </c>
      <c r="B52" s="42" t="s">
        <v>3</v>
      </c>
      <c r="C52" s="25"/>
      <c r="D52" s="272">
        <v>451.79</v>
      </c>
      <c r="E52" s="495">
        <v>0</v>
      </c>
      <c r="F52" s="472">
        <v>0</v>
      </c>
      <c r="G52" s="223">
        <v>2</v>
      </c>
      <c r="H52" s="379">
        <v>903.58</v>
      </c>
    </row>
    <row r="53" spans="1:8" s="7" customFormat="1" ht="13.5" thickBot="1" x14ac:dyDescent="0.25">
      <c r="A53" s="63" t="s">
        <v>260</v>
      </c>
      <c r="B53" s="42" t="s">
        <v>147</v>
      </c>
      <c r="C53" s="25"/>
      <c r="D53" s="272">
        <v>225.89</v>
      </c>
      <c r="E53" s="495">
        <v>0</v>
      </c>
      <c r="F53" s="472">
        <v>0</v>
      </c>
      <c r="G53" s="223">
        <v>1</v>
      </c>
      <c r="H53" s="379">
        <v>225.89</v>
      </c>
    </row>
    <row r="54" spans="1:8" s="9" customFormat="1" ht="26.25" customHeight="1" thickBot="1" x14ac:dyDescent="0.25">
      <c r="A54" s="523" t="s">
        <v>48</v>
      </c>
      <c r="B54" s="524"/>
      <c r="C54" s="524"/>
      <c r="D54" s="525"/>
      <c r="E54" s="221"/>
      <c r="F54" s="246">
        <v>73477.109999999986</v>
      </c>
      <c r="G54" s="221"/>
      <c r="H54" s="246">
        <v>61202.236999999994</v>
      </c>
    </row>
    <row r="55" spans="1:8" s="9" customFormat="1" ht="26.25" thickBot="1" x14ac:dyDescent="0.25">
      <c r="A55" s="131" t="s">
        <v>212</v>
      </c>
      <c r="B55" s="124"/>
      <c r="C55" s="125"/>
      <c r="D55" s="275"/>
      <c r="E55" s="198">
        <v>0</v>
      </c>
      <c r="F55" s="199">
        <v>3306.99</v>
      </c>
      <c r="G55" s="221"/>
      <c r="H55" s="246">
        <v>1265.1399999999999</v>
      </c>
    </row>
    <row r="56" spans="1:8" s="7" customFormat="1" ht="16.5" customHeight="1" x14ac:dyDescent="0.2">
      <c r="A56" s="137" t="s">
        <v>213</v>
      </c>
      <c r="B56" s="141" t="s">
        <v>445</v>
      </c>
      <c r="C56" s="111">
        <v>3</v>
      </c>
      <c r="D56" s="451">
        <v>37.21</v>
      </c>
      <c r="E56" s="494">
        <v>23</v>
      </c>
      <c r="F56" s="471">
        <v>2567.15</v>
      </c>
      <c r="G56" s="375">
        <v>57</v>
      </c>
      <c r="H56" s="376">
        <v>1632.1999999999998</v>
      </c>
    </row>
    <row r="57" spans="1:8" s="7" customFormat="1" x14ac:dyDescent="0.2">
      <c r="A57" s="149" t="s">
        <v>47</v>
      </c>
      <c r="B57" s="141"/>
      <c r="C57" s="150"/>
      <c r="D57" s="452"/>
      <c r="E57" s="495">
        <v>0</v>
      </c>
      <c r="F57" s="388">
        <v>739.85</v>
      </c>
      <c r="G57" s="254"/>
      <c r="H57" s="379">
        <v>-367.05999999999995</v>
      </c>
    </row>
    <row r="58" spans="1:8" s="7" customFormat="1" x14ac:dyDescent="0.2">
      <c r="A58" s="139" t="s">
        <v>50</v>
      </c>
      <c r="B58" s="141" t="s">
        <v>284</v>
      </c>
      <c r="C58" s="247">
        <v>1</v>
      </c>
      <c r="D58" s="451">
        <v>61.65</v>
      </c>
      <c r="E58" s="495">
        <v>12</v>
      </c>
      <c r="F58" s="472">
        <v>739.85</v>
      </c>
      <c r="G58" s="223">
        <v>0</v>
      </c>
      <c r="H58" s="379">
        <v>0</v>
      </c>
    </row>
    <row r="59" spans="1:8" s="7" customFormat="1" ht="18" thickBot="1" x14ac:dyDescent="0.25">
      <c r="A59" s="139" t="s">
        <v>447</v>
      </c>
      <c r="B59" s="141" t="s">
        <v>297</v>
      </c>
      <c r="C59" s="248" t="s">
        <v>68</v>
      </c>
      <c r="D59" s="268"/>
      <c r="E59" s="500">
        <v>0</v>
      </c>
      <c r="F59" s="474">
        <v>0</v>
      </c>
      <c r="G59" s="390">
        <v>0</v>
      </c>
      <c r="H59" s="391">
        <v>-367.05999999999995</v>
      </c>
    </row>
    <row r="60" spans="1:8" s="9" customFormat="1" ht="39" thickBot="1" x14ac:dyDescent="0.25">
      <c r="A60" s="31" t="s">
        <v>51</v>
      </c>
      <c r="B60" s="38"/>
      <c r="C60" s="49"/>
      <c r="D60" s="284"/>
      <c r="E60" s="392"/>
      <c r="F60" s="393">
        <v>25831.129999999997</v>
      </c>
      <c r="G60" s="392"/>
      <c r="H60" s="393">
        <v>17279.661</v>
      </c>
    </row>
    <row r="61" spans="1:8" s="7" customFormat="1" ht="33.75" x14ac:dyDescent="0.2">
      <c r="A61" s="151" t="s">
        <v>52</v>
      </c>
      <c r="B61" s="36"/>
      <c r="C61" s="32"/>
      <c r="D61" s="268"/>
      <c r="E61" s="494">
        <v>0</v>
      </c>
      <c r="F61" s="450">
        <v>4472.55</v>
      </c>
      <c r="G61" s="443"/>
      <c r="H61" s="444">
        <v>2905.1710000000003</v>
      </c>
    </row>
    <row r="62" spans="1:8" s="7" customFormat="1" x14ac:dyDescent="0.2">
      <c r="A62" s="68" t="s">
        <v>15</v>
      </c>
      <c r="B62" s="15" t="s">
        <v>4</v>
      </c>
      <c r="C62" s="145">
        <v>1</v>
      </c>
      <c r="D62" s="285">
        <v>1.24</v>
      </c>
      <c r="E62" s="495">
        <v>1257.5</v>
      </c>
      <c r="F62" s="472">
        <v>1559.3</v>
      </c>
      <c r="G62" s="223">
        <v>0</v>
      </c>
      <c r="H62" s="379">
        <v>0</v>
      </c>
    </row>
    <row r="63" spans="1:8" s="18" customFormat="1" x14ac:dyDescent="0.2">
      <c r="A63" s="69" t="s">
        <v>16</v>
      </c>
      <c r="B63" s="56" t="s">
        <v>4</v>
      </c>
      <c r="C63" s="111">
        <v>12</v>
      </c>
      <c r="D63" s="285">
        <v>0.51</v>
      </c>
      <c r="E63" s="495">
        <v>334.1</v>
      </c>
      <c r="F63" s="472">
        <v>2044.69</v>
      </c>
      <c r="G63" s="223">
        <v>334.1</v>
      </c>
      <c r="H63" s="379">
        <v>2041.3510000000001</v>
      </c>
    </row>
    <row r="64" spans="1:8" s="18" customFormat="1" x14ac:dyDescent="0.2">
      <c r="A64" s="70" t="s">
        <v>17</v>
      </c>
      <c r="B64" s="56" t="s">
        <v>18</v>
      </c>
      <c r="C64" s="111">
        <v>12</v>
      </c>
      <c r="D64" s="285">
        <v>72.38</v>
      </c>
      <c r="E64" s="495">
        <v>1</v>
      </c>
      <c r="F64" s="472">
        <v>868.56</v>
      </c>
      <c r="G64" s="223">
        <v>1</v>
      </c>
      <c r="H64" s="379">
        <v>863.81999999999994</v>
      </c>
    </row>
    <row r="65" spans="1:8" s="7" customFormat="1" x14ac:dyDescent="0.2">
      <c r="A65" s="249" t="s">
        <v>47</v>
      </c>
      <c r="B65" s="250"/>
      <c r="C65" s="150"/>
      <c r="D65" s="268"/>
      <c r="E65" s="495">
        <v>0</v>
      </c>
      <c r="F65" s="388">
        <v>8864.82</v>
      </c>
      <c r="G65" s="251"/>
      <c r="H65" s="252">
        <v>4036.48</v>
      </c>
    </row>
    <row r="66" spans="1:8" s="7" customFormat="1" x14ac:dyDescent="0.2">
      <c r="A66" s="155" t="s">
        <v>345</v>
      </c>
      <c r="B66" s="141"/>
      <c r="C66" s="165"/>
      <c r="D66" s="458"/>
      <c r="E66" s="495"/>
      <c r="F66" s="388">
        <v>4639.62</v>
      </c>
      <c r="G66" s="223">
        <v>0</v>
      </c>
      <c r="H66" s="255">
        <f>H67</f>
        <v>1546.54</v>
      </c>
    </row>
    <row r="67" spans="1:8" s="7" customFormat="1" x14ac:dyDescent="0.2">
      <c r="A67" s="157" t="s">
        <v>255</v>
      </c>
      <c r="B67" s="141" t="s">
        <v>3</v>
      </c>
      <c r="C67" s="165">
        <v>1</v>
      </c>
      <c r="D67" s="457">
        <v>773.27</v>
      </c>
      <c r="E67" s="495">
        <v>6</v>
      </c>
      <c r="F67" s="472">
        <v>4639.62</v>
      </c>
      <c r="G67" s="223">
        <v>2</v>
      </c>
      <c r="H67" s="379">
        <v>1546.54</v>
      </c>
    </row>
    <row r="68" spans="1:8" s="7" customFormat="1" x14ac:dyDescent="0.2">
      <c r="A68" s="160" t="s">
        <v>225</v>
      </c>
      <c r="B68" s="54"/>
      <c r="C68" s="33"/>
      <c r="D68" s="458">
        <v>0.28000000000000003</v>
      </c>
      <c r="E68" s="395">
        <v>1257.5</v>
      </c>
      <c r="F68" s="388">
        <v>4225.2</v>
      </c>
      <c r="G68" s="254"/>
      <c r="H68" s="255">
        <v>2489.94</v>
      </c>
    </row>
    <row r="69" spans="1:8" s="13" customFormat="1" x14ac:dyDescent="0.2">
      <c r="A69" s="337" t="s">
        <v>321</v>
      </c>
      <c r="B69" s="53" t="s">
        <v>185</v>
      </c>
      <c r="C69" s="33"/>
      <c r="D69" s="272">
        <v>183.3</v>
      </c>
      <c r="E69" s="495">
        <v>0</v>
      </c>
      <c r="F69" s="472">
        <v>0</v>
      </c>
      <c r="G69" s="223">
        <v>13</v>
      </c>
      <c r="H69" s="379">
        <v>2236.4</v>
      </c>
    </row>
    <row r="70" spans="1:8" s="13" customFormat="1" x14ac:dyDescent="0.2">
      <c r="A70" s="328" t="s">
        <v>183</v>
      </c>
      <c r="B70" s="42" t="s">
        <v>147</v>
      </c>
      <c r="C70" s="33"/>
      <c r="D70" s="272">
        <v>126.77</v>
      </c>
      <c r="E70" s="495">
        <v>0</v>
      </c>
      <c r="F70" s="472">
        <v>0</v>
      </c>
      <c r="G70" s="223">
        <v>2</v>
      </c>
      <c r="H70" s="379">
        <v>253.54</v>
      </c>
    </row>
    <row r="71" spans="1:8" s="13" customFormat="1" ht="36" x14ac:dyDescent="0.2">
      <c r="A71" s="106" t="s">
        <v>53</v>
      </c>
      <c r="B71" s="161" t="s">
        <v>18</v>
      </c>
      <c r="C71" s="162">
        <v>24</v>
      </c>
      <c r="D71" s="452">
        <v>62.24</v>
      </c>
      <c r="E71" s="495">
        <v>1</v>
      </c>
      <c r="F71" s="388">
        <v>1493.76</v>
      </c>
      <c r="G71" s="223">
        <v>1</v>
      </c>
      <c r="H71" s="255">
        <v>1415.24</v>
      </c>
    </row>
    <row r="72" spans="1:8" s="13" customFormat="1" x14ac:dyDescent="0.2">
      <c r="A72" s="345" t="s">
        <v>226</v>
      </c>
      <c r="B72" s="15" t="s">
        <v>18</v>
      </c>
      <c r="C72" s="33"/>
      <c r="D72" s="452">
        <v>11000</v>
      </c>
      <c r="E72" s="395">
        <v>1</v>
      </c>
      <c r="F72" s="388">
        <v>11000</v>
      </c>
      <c r="G72" s="254"/>
      <c r="H72" s="252">
        <v>8922.7699999999986</v>
      </c>
    </row>
    <row r="73" spans="1:8" s="13" customFormat="1" x14ac:dyDescent="0.2">
      <c r="A73" s="346" t="s">
        <v>382</v>
      </c>
      <c r="B73" s="44" t="s">
        <v>4</v>
      </c>
      <c r="C73" s="33"/>
      <c r="D73" s="272">
        <v>436.53</v>
      </c>
      <c r="E73" s="495">
        <v>0</v>
      </c>
      <c r="F73" s="472">
        <v>0</v>
      </c>
      <c r="G73" s="223">
        <v>2</v>
      </c>
      <c r="H73" s="379">
        <v>873.06</v>
      </c>
    </row>
    <row r="74" spans="1:8" s="13" customFormat="1" x14ac:dyDescent="0.2">
      <c r="A74" s="346" t="s">
        <v>227</v>
      </c>
      <c r="B74" s="44" t="s">
        <v>147</v>
      </c>
      <c r="C74" s="33"/>
      <c r="D74" s="272">
        <v>1232.6199999999999</v>
      </c>
      <c r="E74" s="495">
        <v>0</v>
      </c>
      <c r="F74" s="472">
        <v>0</v>
      </c>
      <c r="G74" s="223">
        <v>2</v>
      </c>
      <c r="H74" s="379">
        <v>2465.2399999999998</v>
      </c>
    </row>
    <row r="75" spans="1:8" s="13" customFormat="1" x14ac:dyDescent="0.2">
      <c r="A75" s="346" t="s">
        <v>451</v>
      </c>
      <c r="B75" s="42" t="s">
        <v>147</v>
      </c>
      <c r="C75" s="33"/>
      <c r="D75" s="272">
        <v>1131.42</v>
      </c>
      <c r="E75" s="495">
        <v>0</v>
      </c>
      <c r="F75" s="472">
        <v>0</v>
      </c>
      <c r="G75" s="223">
        <v>2</v>
      </c>
      <c r="H75" s="379">
        <v>2177.42</v>
      </c>
    </row>
    <row r="76" spans="1:8" s="7" customFormat="1" x14ac:dyDescent="0.2">
      <c r="A76" s="347" t="s">
        <v>163</v>
      </c>
      <c r="B76" s="44" t="s">
        <v>147</v>
      </c>
      <c r="C76" s="33"/>
      <c r="D76" s="272">
        <v>79.400000000000006</v>
      </c>
      <c r="E76" s="495">
        <v>0</v>
      </c>
      <c r="F76" s="472">
        <v>0</v>
      </c>
      <c r="G76" s="223">
        <v>31</v>
      </c>
      <c r="H76" s="379">
        <v>2451</v>
      </c>
    </row>
    <row r="77" spans="1:8" s="7" customFormat="1" x14ac:dyDescent="0.2">
      <c r="A77" s="333" t="s">
        <v>177</v>
      </c>
      <c r="B77" s="53" t="s">
        <v>147</v>
      </c>
      <c r="C77" s="33"/>
      <c r="D77" s="272">
        <v>65.760000000000005</v>
      </c>
      <c r="E77" s="495">
        <v>0</v>
      </c>
      <c r="F77" s="472">
        <v>0</v>
      </c>
      <c r="G77" s="223">
        <v>3</v>
      </c>
      <c r="H77" s="379">
        <v>197.28000000000003</v>
      </c>
    </row>
    <row r="78" spans="1:8" s="7" customFormat="1" x14ac:dyDescent="0.2">
      <c r="A78" s="340" t="s">
        <v>178</v>
      </c>
      <c r="B78" s="42" t="s">
        <v>147</v>
      </c>
      <c r="C78" s="33"/>
      <c r="D78" s="272">
        <v>124.92</v>
      </c>
      <c r="E78" s="495">
        <v>0</v>
      </c>
      <c r="F78" s="472">
        <v>0</v>
      </c>
      <c r="G78" s="223">
        <v>1</v>
      </c>
      <c r="H78" s="379">
        <v>124.92</v>
      </c>
    </row>
    <row r="79" spans="1:8" s="7" customFormat="1" ht="13.5" thickBot="1" x14ac:dyDescent="0.25">
      <c r="A79" s="344" t="s">
        <v>183</v>
      </c>
      <c r="B79" s="42" t="s">
        <v>147</v>
      </c>
      <c r="C79" s="33"/>
      <c r="D79" s="272">
        <v>126.77</v>
      </c>
      <c r="E79" s="495">
        <v>0</v>
      </c>
      <c r="F79" s="472">
        <v>0</v>
      </c>
      <c r="G79" s="223">
        <v>5</v>
      </c>
      <c r="H79" s="379">
        <v>633.85</v>
      </c>
    </row>
    <row r="80" spans="1:8" s="7" customFormat="1" ht="26.25" thickBot="1" x14ac:dyDescent="0.25">
      <c r="A80" s="86" t="s">
        <v>216</v>
      </c>
      <c r="B80" s="34"/>
      <c r="C80" s="29"/>
      <c r="D80" s="295"/>
      <c r="E80" s="221"/>
      <c r="F80" s="246">
        <v>28641.119999999995</v>
      </c>
      <c r="G80" s="221"/>
      <c r="H80" s="246">
        <v>28641.119999999995</v>
      </c>
    </row>
    <row r="81" spans="1:8" s="6" customFormat="1" x14ac:dyDescent="0.2">
      <c r="A81" s="106" t="s">
        <v>348</v>
      </c>
      <c r="B81" s="167" t="s">
        <v>284</v>
      </c>
      <c r="C81" s="168">
        <v>1</v>
      </c>
      <c r="D81" s="296">
        <v>20.38</v>
      </c>
      <c r="E81" s="494">
        <v>1100</v>
      </c>
      <c r="F81" s="471">
        <v>22418</v>
      </c>
      <c r="G81" s="375">
        <v>1100</v>
      </c>
      <c r="H81" s="376">
        <v>22418</v>
      </c>
    </row>
    <row r="82" spans="1:8" s="17" customFormat="1" x14ac:dyDescent="0.2">
      <c r="A82" s="63" t="s">
        <v>54</v>
      </c>
      <c r="B82" s="171" t="s">
        <v>18</v>
      </c>
      <c r="C82" s="145">
        <v>1</v>
      </c>
      <c r="D82" s="457">
        <v>868.52</v>
      </c>
      <c r="E82" s="495">
        <v>1</v>
      </c>
      <c r="F82" s="472">
        <v>868.52</v>
      </c>
      <c r="G82" s="223">
        <v>1</v>
      </c>
      <c r="H82" s="379">
        <v>868.52</v>
      </c>
    </row>
    <row r="83" spans="1:8" s="6" customFormat="1" x14ac:dyDescent="0.2">
      <c r="A83" s="55" t="s">
        <v>350</v>
      </c>
      <c r="B83" s="171" t="s">
        <v>18</v>
      </c>
      <c r="C83" s="145">
        <v>1</v>
      </c>
      <c r="D83" s="298">
        <v>434.26</v>
      </c>
      <c r="E83" s="495">
        <v>1</v>
      </c>
      <c r="F83" s="472">
        <v>434.26</v>
      </c>
      <c r="G83" s="223">
        <v>1</v>
      </c>
      <c r="H83" s="379">
        <v>434.26</v>
      </c>
    </row>
    <row r="84" spans="1:8" s="7" customFormat="1" x14ac:dyDescent="0.2">
      <c r="A84" s="63" t="s">
        <v>351</v>
      </c>
      <c r="B84" s="171" t="s">
        <v>18</v>
      </c>
      <c r="C84" s="145">
        <v>1</v>
      </c>
      <c r="D84" s="298">
        <v>434.26</v>
      </c>
      <c r="E84" s="495">
        <v>1</v>
      </c>
      <c r="F84" s="472">
        <v>434.26</v>
      </c>
      <c r="G84" s="223">
        <v>1</v>
      </c>
      <c r="H84" s="379">
        <v>434.26</v>
      </c>
    </row>
    <row r="85" spans="1:8" s="9" customFormat="1" ht="24.75" thickBot="1" x14ac:dyDescent="0.25">
      <c r="A85" s="55" t="s">
        <v>55</v>
      </c>
      <c r="B85" s="170" t="s">
        <v>64</v>
      </c>
      <c r="C85" s="111">
        <v>1</v>
      </c>
      <c r="D85" s="299">
        <v>0.96</v>
      </c>
      <c r="E85" s="495">
        <v>4673</v>
      </c>
      <c r="F85" s="472">
        <v>4486.08</v>
      </c>
      <c r="G85" s="223">
        <v>4673</v>
      </c>
      <c r="H85" s="379">
        <v>4486.08</v>
      </c>
    </row>
    <row r="86" spans="1:8" s="13" customFormat="1" ht="26.25" thickBot="1" x14ac:dyDescent="0.25">
      <c r="A86" s="174" t="s">
        <v>303</v>
      </c>
      <c r="B86" s="67"/>
      <c r="C86" s="29"/>
      <c r="D86" s="266"/>
      <c r="E86" s="94"/>
      <c r="F86" s="246">
        <v>1854.96</v>
      </c>
      <c r="G86" s="94"/>
      <c r="H86" s="246">
        <v>2610.23</v>
      </c>
    </row>
    <row r="87" spans="1:8" s="13" customFormat="1" x14ac:dyDescent="0.2">
      <c r="A87" s="106" t="s">
        <v>215</v>
      </c>
      <c r="B87" s="177" t="s">
        <v>302</v>
      </c>
      <c r="C87" s="145">
        <v>12</v>
      </c>
      <c r="D87" s="285">
        <v>154.58000000000001</v>
      </c>
      <c r="E87" s="495">
        <v>1</v>
      </c>
      <c r="F87" s="472">
        <v>1854.96</v>
      </c>
      <c r="G87" s="223">
        <v>1</v>
      </c>
      <c r="H87" s="379">
        <v>1845.47</v>
      </c>
    </row>
    <row r="88" spans="1:8" s="13" customFormat="1" ht="13.5" thickBot="1" x14ac:dyDescent="0.25">
      <c r="A88" s="106" t="s">
        <v>413</v>
      </c>
      <c r="B88" s="172" t="s">
        <v>302</v>
      </c>
      <c r="C88" s="178">
        <v>12</v>
      </c>
      <c r="D88" s="268">
        <v>64.06</v>
      </c>
      <c r="E88" s="495">
        <v>0</v>
      </c>
      <c r="F88" s="472">
        <v>0</v>
      </c>
      <c r="G88" s="223">
        <v>1</v>
      </c>
      <c r="H88" s="379">
        <v>764.76</v>
      </c>
    </row>
    <row r="89" spans="1:8" s="19" customFormat="1" ht="26.25" thickBot="1" x14ac:dyDescent="0.25">
      <c r="A89" s="179" t="s">
        <v>304</v>
      </c>
      <c r="B89" s="34"/>
      <c r="C89" s="29"/>
      <c r="D89" s="266"/>
      <c r="E89" s="221"/>
      <c r="F89" s="246">
        <v>10449.709999999999</v>
      </c>
      <c r="G89" s="221"/>
      <c r="H89" s="246">
        <v>9099.0859999999993</v>
      </c>
    </row>
    <row r="90" spans="1:8" s="20" customFormat="1" ht="24" x14ac:dyDescent="0.2">
      <c r="A90" s="180" t="s">
        <v>56</v>
      </c>
      <c r="B90" s="164" t="s">
        <v>63</v>
      </c>
      <c r="C90" s="145" t="s">
        <v>21</v>
      </c>
      <c r="D90" s="300"/>
      <c r="E90" s="494">
        <v>1257.5</v>
      </c>
      <c r="F90" s="471">
        <v>6275.66</v>
      </c>
      <c r="G90" s="375">
        <v>0</v>
      </c>
      <c r="H90" s="376">
        <v>6275.66</v>
      </c>
    </row>
    <row r="91" spans="1:8" s="9" customFormat="1" ht="24" x14ac:dyDescent="0.2">
      <c r="A91" s="181" t="s">
        <v>57</v>
      </c>
      <c r="B91" s="182"/>
      <c r="C91" s="145"/>
      <c r="D91" s="300"/>
      <c r="E91" s="495">
        <v>0</v>
      </c>
      <c r="F91" s="388">
        <v>2413.5500000000002</v>
      </c>
      <c r="G91" s="382"/>
      <c r="H91" s="255">
        <v>2400.0659999999998</v>
      </c>
    </row>
    <row r="92" spans="1:8" s="9" customFormat="1" x14ac:dyDescent="0.2">
      <c r="A92" s="183" t="s">
        <v>19</v>
      </c>
      <c r="B92" s="182" t="s">
        <v>69</v>
      </c>
      <c r="C92" s="145">
        <v>12</v>
      </c>
      <c r="D92" s="301">
        <v>13.03</v>
      </c>
      <c r="E92" s="495">
        <v>8</v>
      </c>
      <c r="F92" s="472">
        <v>1250.8800000000001</v>
      </c>
      <c r="G92" s="223">
        <v>8</v>
      </c>
      <c r="H92" s="379">
        <v>1244.08</v>
      </c>
    </row>
    <row r="93" spans="1:8" s="9" customFormat="1" x14ac:dyDescent="0.2">
      <c r="A93" s="183" t="s">
        <v>20</v>
      </c>
      <c r="B93" s="182" t="s">
        <v>4</v>
      </c>
      <c r="C93" s="145">
        <v>12</v>
      </c>
      <c r="D93" s="301">
        <v>0.28999999999999998</v>
      </c>
      <c r="E93" s="495">
        <v>334.1</v>
      </c>
      <c r="F93" s="472">
        <v>1162.67</v>
      </c>
      <c r="G93" s="223">
        <v>334.1</v>
      </c>
      <c r="H93" s="379">
        <v>1155.9859999999999</v>
      </c>
    </row>
    <row r="94" spans="1:8" s="9" customFormat="1" ht="36" x14ac:dyDescent="0.2">
      <c r="A94" s="133" t="s">
        <v>305</v>
      </c>
      <c r="B94" s="182"/>
      <c r="C94" s="145" t="s">
        <v>306</v>
      </c>
      <c r="D94" s="300"/>
      <c r="E94" s="495">
        <v>0</v>
      </c>
      <c r="F94" s="388">
        <v>1760.5</v>
      </c>
      <c r="G94" s="254"/>
      <c r="H94" s="255">
        <v>423.36</v>
      </c>
    </row>
    <row r="95" spans="1:8" s="9" customFormat="1" ht="13.5" thickBot="1" x14ac:dyDescent="0.25">
      <c r="A95" s="352" t="s">
        <v>463</v>
      </c>
      <c r="B95" s="35" t="s">
        <v>147</v>
      </c>
      <c r="C95" s="24"/>
      <c r="D95" s="272">
        <v>47.04</v>
      </c>
      <c r="E95" s="495">
        <v>0</v>
      </c>
      <c r="F95" s="472">
        <v>0</v>
      </c>
      <c r="G95" s="223">
        <v>9</v>
      </c>
      <c r="H95" s="379">
        <v>423.36</v>
      </c>
    </row>
    <row r="96" spans="1:8" s="7" customFormat="1" ht="26.25" thickBot="1" x14ac:dyDescent="0.25">
      <c r="A96" s="179" t="s">
        <v>307</v>
      </c>
      <c r="B96" s="184"/>
      <c r="C96" s="185"/>
      <c r="D96" s="302"/>
      <c r="E96" s="221"/>
      <c r="F96" s="246">
        <v>3393.2</v>
      </c>
      <c r="G96" s="221"/>
      <c r="H96" s="246">
        <v>2307</v>
      </c>
    </row>
    <row r="97" spans="1:8" ht="24.75" thickBot="1" x14ac:dyDescent="0.25">
      <c r="A97" s="137" t="s">
        <v>58</v>
      </c>
      <c r="B97" s="161" t="s">
        <v>63</v>
      </c>
      <c r="C97" s="186">
        <v>1</v>
      </c>
      <c r="D97" s="268" t="s">
        <v>464</v>
      </c>
      <c r="E97" s="494">
        <v>1257.5</v>
      </c>
      <c r="F97" s="471">
        <v>3393.2</v>
      </c>
      <c r="G97" s="375">
        <v>1257.5999999999999</v>
      </c>
      <c r="H97" s="376">
        <v>2307</v>
      </c>
    </row>
    <row r="98" spans="1:8" ht="21" customHeight="1" thickBot="1" x14ac:dyDescent="0.25">
      <c r="A98" s="526" t="s">
        <v>60</v>
      </c>
      <c r="B98" s="527"/>
      <c r="C98" s="527"/>
      <c r="D98" s="528"/>
      <c r="E98" s="221"/>
      <c r="F98" s="246">
        <v>101618.32</v>
      </c>
      <c r="G98" s="221"/>
      <c r="H98" s="246">
        <v>101362.51056</v>
      </c>
    </row>
    <row r="99" spans="1:8" s="7" customFormat="1" ht="26.25" thickBot="1" x14ac:dyDescent="0.25">
      <c r="A99" s="195" t="s">
        <v>310</v>
      </c>
      <c r="B99" s="107"/>
      <c r="C99" s="108"/>
      <c r="D99" s="305"/>
      <c r="E99" s="198">
        <v>106.9</v>
      </c>
      <c r="F99" s="199">
        <v>25828.400000000001</v>
      </c>
      <c r="G99" s="221">
        <v>106.9</v>
      </c>
      <c r="H99" s="246">
        <v>25746.168400000002</v>
      </c>
    </row>
    <row r="100" spans="1:8" s="7" customFormat="1" ht="16.5" x14ac:dyDescent="0.2">
      <c r="A100" s="355" t="s">
        <v>218</v>
      </c>
      <c r="B100" s="61" t="s">
        <v>63</v>
      </c>
      <c r="C100" s="306" t="s">
        <v>323</v>
      </c>
      <c r="D100" s="295" t="s">
        <v>282</v>
      </c>
      <c r="E100" s="494">
        <v>1257.5</v>
      </c>
      <c r="F100" s="471">
        <v>24379.760000000002</v>
      </c>
      <c r="G100" s="375">
        <v>1257.5999999999999</v>
      </c>
      <c r="H100" s="376">
        <v>24320.050000000003</v>
      </c>
    </row>
    <row r="101" spans="1:8" ht="24.75" thickBot="1" x14ac:dyDescent="0.25">
      <c r="A101" s="196" t="s">
        <v>317</v>
      </c>
      <c r="B101" s="15" t="s">
        <v>63</v>
      </c>
      <c r="C101" s="87">
        <v>12</v>
      </c>
      <c r="D101" s="419">
        <v>9.6000000000000002E-2</v>
      </c>
      <c r="E101" s="495">
        <v>1257.5</v>
      </c>
      <c r="F101" s="472">
        <v>1448.64</v>
      </c>
      <c r="G101" s="223">
        <v>1257.5999999999999</v>
      </c>
      <c r="H101" s="379">
        <v>1426.1183999999998</v>
      </c>
    </row>
    <row r="102" spans="1:8" ht="51.75" thickBot="1" x14ac:dyDescent="0.25">
      <c r="A102" s="197" t="s">
        <v>311</v>
      </c>
      <c r="B102" s="60" t="s">
        <v>63</v>
      </c>
      <c r="C102" s="308" t="s">
        <v>229</v>
      </c>
      <c r="D102" s="266" t="s">
        <v>282</v>
      </c>
      <c r="E102" s="198">
        <v>1115</v>
      </c>
      <c r="F102" s="199">
        <v>65170.33</v>
      </c>
      <c r="G102" s="94">
        <v>1115</v>
      </c>
      <c r="H102" s="246">
        <v>64861.849999999991</v>
      </c>
    </row>
    <row r="103" spans="1:8" s="9" customFormat="1" ht="64.5" thickBot="1" x14ac:dyDescent="0.25">
      <c r="A103" s="200" t="s">
        <v>312</v>
      </c>
      <c r="B103" s="256" t="s">
        <v>63</v>
      </c>
      <c r="C103" s="82">
        <v>1</v>
      </c>
      <c r="D103" s="461">
        <v>3.4666666666666665E-3</v>
      </c>
      <c r="E103" s="198">
        <v>1257.5</v>
      </c>
      <c r="F103" s="199">
        <v>56.59</v>
      </c>
      <c r="G103" s="94">
        <v>1257.5999999999999</v>
      </c>
      <c r="H103" s="246">
        <v>52.316159999999989</v>
      </c>
    </row>
    <row r="104" spans="1:8" s="10" customFormat="1" ht="39" thickBot="1" x14ac:dyDescent="0.25">
      <c r="A104" s="179" t="s">
        <v>313</v>
      </c>
      <c r="B104" s="257" t="s">
        <v>63</v>
      </c>
      <c r="C104" s="83">
        <v>12</v>
      </c>
      <c r="D104" s="310">
        <v>0.77</v>
      </c>
      <c r="E104" s="198">
        <v>1257.5</v>
      </c>
      <c r="F104" s="199">
        <v>10563</v>
      </c>
      <c r="G104" s="94">
        <v>1257.5999999999999</v>
      </c>
      <c r="H104" s="246">
        <v>10702.175999999999</v>
      </c>
    </row>
    <row r="105" spans="1:8" s="7" customFormat="1" ht="16.5" thickBot="1" x14ac:dyDescent="0.25">
      <c r="A105" s="201" t="s">
        <v>61</v>
      </c>
      <c r="B105" s="202"/>
      <c r="C105" s="203"/>
      <c r="D105" s="462"/>
      <c r="E105" s="501"/>
      <c r="F105" s="397">
        <v>73337.400000000009</v>
      </c>
      <c r="G105" s="396"/>
      <c r="H105" s="397">
        <v>72247.748999999996</v>
      </c>
    </row>
    <row r="106" spans="1:8" ht="18" thickBot="1" x14ac:dyDescent="0.25">
      <c r="A106" s="109" t="s">
        <v>314</v>
      </c>
      <c r="B106" s="141" t="s">
        <v>63</v>
      </c>
      <c r="C106" s="111">
        <v>12</v>
      </c>
      <c r="D106" s="455">
        <v>4.8600000000000003</v>
      </c>
      <c r="E106" s="472">
        <v>1257.5</v>
      </c>
      <c r="F106" s="472">
        <v>73337.400000000009</v>
      </c>
      <c r="G106" s="376">
        <v>1257.5999999999999</v>
      </c>
      <c r="H106" s="376">
        <v>72247.748999999996</v>
      </c>
    </row>
    <row r="107" spans="1:8" s="7" customFormat="1" ht="15.75" thickBot="1" x14ac:dyDescent="0.25">
      <c r="A107" s="204" t="s">
        <v>247</v>
      </c>
      <c r="B107" s="62"/>
      <c r="C107" s="46"/>
      <c r="D107" s="313"/>
      <c r="E107" s="198">
        <v>0</v>
      </c>
      <c r="F107" s="475">
        <v>0</v>
      </c>
      <c r="G107" s="258"/>
      <c r="H107" s="259">
        <v>4973.26</v>
      </c>
    </row>
    <row r="108" spans="1:8" s="7" customFormat="1" ht="13.5" thickBot="1" x14ac:dyDescent="0.25">
      <c r="A108" s="47" t="s">
        <v>353</v>
      </c>
      <c r="B108" s="34"/>
      <c r="C108" s="45"/>
      <c r="D108" s="314"/>
      <c r="E108" s="198">
        <v>0</v>
      </c>
      <c r="F108" s="475">
        <v>0</v>
      </c>
      <c r="G108" s="261"/>
      <c r="H108" s="246">
        <v>3544.4</v>
      </c>
    </row>
    <row r="109" spans="1:8" s="7" customFormat="1" x14ac:dyDescent="0.2">
      <c r="A109" s="63" t="s">
        <v>217</v>
      </c>
      <c r="B109" s="237" t="s">
        <v>147</v>
      </c>
      <c r="C109" s="37"/>
      <c r="D109" s="289">
        <v>1044.4000000000001</v>
      </c>
      <c r="E109" s="472">
        <v>0</v>
      </c>
      <c r="F109" s="472">
        <v>0</v>
      </c>
      <c r="G109" s="376">
        <v>1</v>
      </c>
      <c r="H109" s="376">
        <v>1044.4000000000001</v>
      </c>
    </row>
    <row r="110" spans="1:8" s="7" customFormat="1" ht="13.5" thickBot="1" x14ac:dyDescent="0.25">
      <c r="A110" s="88" t="s">
        <v>398</v>
      </c>
      <c r="B110" s="237" t="s">
        <v>147</v>
      </c>
      <c r="C110" s="37"/>
      <c r="D110" s="289">
        <v>2500</v>
      </c>
      <c r="E110" s="472">
        <v>0</v>
      </c>
      <c r="F110" s="472">
        <v>0</v>
      </c>
      <c r="G110" s="376">
        <v>1</v>
      </c>
      <c r="H110" s="376">
        <v>2500</v>
      </c>
    </row>
    <row r="111" spans="1:8" s="7" customFormat="1" ht="13.5" thickBot="1" x14ac:dyDescent="0.25">
      <c r="A111" s="213" t="s">
        <v>355</v>
      </c>
      <c r="B111" s="214"/>
      <c r="C111" s="316"/>
      <c r="D111" s="317"/>
      <c r="E111" s="502">
        <v>0</v>
      </c>
      <c r="F111" s="476">
        <v>0</v>
      </c>
      <c r="G111" s="264"/>
      <c r="H111" s="246">
        <v>1428.86</v>
      </c>
    </row>
    <row r="112" spans="1:8" s="7" customFormat="1" ht="13.5" thickBot="1" x14ac:dyDescent="0.25">
      <c r="A112" s="215" t="s">
        <v>277</v>
      </c>
      <c r="B112" s="141" t="s">
        <v>3</v>
      </c>
      <c r="C112" s="111">
        <v>1</v>
      </c>
      <c r="D112" s="298">
        <v>714.43</v>
      </c>
      <c r="E112" s="471">
        <v>0</v>
      </c>
      <c r="F112" s="471">
        <v>0</v>
      </c>
      <c r="G112" s="376">
        <v>2</v>
      </c>
      <c r="H112" s="376">
        <v>1428.86</v>
      </c>
    </row>
    <row r="113" spans="1:8" s="95" customFormat="1" ht="15.75" thickBot="1" x14ac:dyDescent="0.25">
      <c r="A113" s="217" t="s">
        <v>459</v>
      </c>
      <c r="B113" s="60"/>
      <c r="C113" s="48"/>
      <c r="D113" s="463"/>
      <c r="E113" s="94"/>
      <c r="F113" s="246">
        <v>286908.03000000003</v>
      </c>
      <c r="G113" s="27"/>
      <c r="H113" s="246">
        <v>261603.05550999998</v>
      </c>
    </row>
    <row r="114" spans="1:8" s="9" customFormat="1" x14ac:dyDescent="0.2">
      <c r="A114" s="10"/>
      <c r="B114" s="93"/>
      <c r="C114" s="14"/>
      <c r="D114" s="14"/>
      <c r="E114" s="50"/>
      <c r="F114" s="50"/>
      <c r="G114" s="14"/>
      <c r="H114" s="14"/>
    </row>
    <row r="115" spans="1:8" s="7" customFormat="1" x14ac:dyDescent="0.2">
      <c r="A115" s="114" t="s">
        <v>465</v>
      </c>
      <c r="B115" s="64"/>
      <c r="C115" s="14"/>
      <c r="D115" s="64"/>
      <c r="E115" s="96"/>
      <c r="F115" s="96"/>
      <c r="G115" s="96"/>
      <c r="H115" s="96"/>
    </row>
    <row r="116" spans="1:8" x14ac:dyDescent="0.2">
      <c r="A116" s="30"/>
      <c r="B116" s="80"/>
      <c r="C116" s="22"/>
    </row>
    <row r="117" spans="1:8" x14ac:dyDescent="0.2">
      <c r="A117" s="428" t="s">
        <v>466</v>
      </c>
      <c r="B117" s="80"/>
      <c r="C117" s="22"/>
      <c r="D117" s="16"/>
    </row>
    <row r="118" spans="1:8" x14ac:dyDescent="0.2">
      <c r="A118" s="30"/>
      <c r="B118" s="80"/>
      <c r="C118" s="22"/>
      <c r="D118" s="16"/>
    </row>
    <row r="119" spans="1:8" x14ac:dyDescent="0.2">
      <c r="A119" s="30"/>
      <c r="B119" s="80"/>
      <c r="C119" s="22"/>
      <c r="D119" s="16"/>
    </row>
    <row r="120" spans="1:8" s="7" customFormat="1" x14ac:dyDescent="0.2">
      <c r="A120" s="30"/>
      <c r="B120" s="80"/>
      <c r="C120" s="22"/>
      <c r="D120" s="16"/>
      <c r="E120" s="96"/>
      <c r="F120" s="96"/>
      <c r="G120" s="96"/>
      <c r="H120" s="96"/>
    </row>
    <row r="121" spans="1:8" s="7" customFormat="1" x14ac:dyDescent="0.2">
      <c r="A121" s="30"/>
      <c r="B121" s="80"/>
      <c r="C121" s="22"/>
      <c r="D121" s="16"/>
      <c r="E121" s="96"/>
      <c r="F121" s="96"/>
      <c r="G121" s="96"/>
      <c r="H121" s="96"/>
    </row>
    <row r="122" spans="1:8" s="7" customFormat="1" x14ac:dyDescent="0.2">
      <c r="A122" s="30"/>
      <c r="B122" s="80"/>
      <c r="C122" s="22"/>
      <c r="D122" s="16"/>
      <c r="E122" s="96"/>
      <c r="F122" s="96"/>
      <c r="G122" s="96"/>
      <c r="H122" s="96"/>
    </row>
    <row r="123" spans="1:8" x14ac:dyDescent="0.2">
      <c r="A123" s="30"/>
      <c r="B123" s="80"/>
      <c r="C123" s="22"/>
    </row>
    <row r="124" spans="1:8" x14ac:dyDescent="0.2">
      <c r="A124" s="30"/>
      <c r="B124" s="80"/>
      <c r="C124" s="22"/>
    </row>
    <row r="125" spans="1:8" s="7" customFormat="1" x14ac:dyDescent="0.2">
      <c r="A125" s="30"/>
      <c r="B125" s="80"/>
      <c r="C125" s="22"/>
      <c r="D125" s="64"/>
      <c r="E125" s="96"/>
      <c r="F125" s="96"/>
      <c r="G125" s="96"/>
      <c r="H125" s="96"/>
    </row>
    <row r="126" spans="1:8" s="7" customFormat="1" x14ac:dyDescent="0.2">
      <c r="A126" s="30"/>
      <c r="B126" s="80"/>
      <c r="C126" s="22"/>
      <c r="D126" s="64"/>
      <c r="E126" s="96"/>
      <c r="F126" s="96"/>
      <c r="G126" s="96"/>
      <c r="H126" s="96"/>
    </row>
    <row r="127" spans="1:8" s="7" customFormat="1" x14ac:dyDescent="0.2">
      <c r="A127" s="3"/>
      <c r="B127" s="64"/>
      <c r="C127" s="14"/>
      <c r="D127" s="64"/>
      <c r="E127" s="401"/>
      <c r="F127" s="401"/>
      <c r="G127" s="401"/>
      <c r="H127" s="401"/>
    </row>
    <row r="128" spans="1:8" s="7" customFormat="1" x14ac:dyDescent="0.2">
      <c r="A128" s="3"/>
      <c r="B128" s="64"/>
      <c r="C128" s="14"/>
      <c r="D128" s="64"/>
      <c r="E128" s="401"/>
      <c r="F128" s="401"/>
      <c r="G128" s="401"/>
      <c r="H128" s="401"/>
    </row>
    <row r="134" spans="1:3" x14ac:dyDescent="0.2">
      <c r="A134" s="5"/>
      <c r="B134" s="5"/>
      <c r="C134" s="5"/>
    </row>
    <row r="135" spans="1:3" x14ac:dyDescent="0.2">
      <c r="A135" s="5"/>
      <c r="B135" s="5"/>
      <c r="C135" s="5"/>
    </row>
    <row r="136" spans="1:3" x14ac:dyDescent="0.2">
      <c r="A136" s="5"/>
      <c r="B136" s="5"/>
      <c r="C136" s="5"/>
    </row>
    <row r="137" spans="1:3" x14ac:dyDescent="0.2">
      <c r="A137" s="5"/>
      <c r="B137" s="5"/>
      <c r="C137" s="5"/>
    </row>
    <row r="138" spans="1:3" x14ac:dyDescent="0.2">
      <c r="A138" s="5"/>
      <c r="B138" s="5"/>
      <c r="C138" s="5"/>
    </row>
    <row r="139" spans="1:3" x14ac:dyDescent="0.2">
      <c r="A139" s="5"/>
      <c r="B139" s="5"/>
      <c r="C139" s="5"/>
    </row>
    <row r="140" spans="1:3" x14ac:dyDescent="0.2">
      <c r="A140" s="5"/>
      <c r="B140" s="5"/>
      <c r="C140" s="5"/>
    </row>
    <row r="141" spans="1:3" x14ac:dyDescent="0.2">
      <c r="A141" s="5"/>
      <c r="B141" s="5"/>
      <c r="C141" s="5"/>
    </row>
    <row r="142" spans="1:3" x14ac:dyDescent="0.2">
      <c r="A142" s="5"/>
      <c r="B142" s="5"/>
      <c r="C142" s="5"/>
    </row>
    <row r="143" spans="1:3" x14ac:dyDescent="0.2">
      <c r="A143" s="5"/>
      <c r="B143" s="5"/>
      <c r="C143" s="5"/>
    </row>
    <row r="144" spans="1:3" x14ac:dyDescent="0.2">
      <c r="A144" s="5"/>
      <c r="B144" s="5"/>
      <c r="C144" s="5"/>
    </row>
    <row r="145" spans="1:4" x14ac:dyDescent="0.2">
      <c r="A145" s="5"/>
      <c r="B145" s="5"/>
      <c r="C145" s="5"/>
    </row>
    <row r="146" spans="1:4" x14ac:dyDescent="0.2">
      <c r="A146" s="5"/>
      <c r="B146" s="5"/>
      <c r="C146" s="5"/>
    </row>
    <row r="148" spans="1:4" x14ac:dyDescent="0.2">
      <c r="A148" s="5"/>
      <c r="B148" s="5"/>
      <c r="C148" s="5"/>
    </row>
    <row r="149" spans="1:4" x14ac:dyDescent="0.2">
      <c r="A149" s="5"/>
      <c r="B149" s="5"/>
      <c r="C149" s="5"/>
    </row>
    <row r="150" spans="1:4" x14ac:dyDescent="0.2">
      <c r="A150" s="5"/>
      <c r="B150" s="5"/>
      <c r="C150" s="5"/>
      <c r="D150" s="96"/>
    </row>
    <row r="151" spans="1:4" x14ac:dyDescent="0.2">
      <c r="A151" s="5"/>
      <c r="B151" s="5"/>
      <c r="C151" s="5"/>
      <c r="D151" s="96"/>
    </row>
    <row r="152" spans="1:4" x14ac:dyDescent="0.2">
      <c r="A152" s="5"/>
      <c r="B152" s="5"/>
      <c r="C152" s="5"/>
      <c r="D152" s="96"/>
    </row>
    <row r="153" spans="1:4" x14ac:dyDescent="0.2">
      <c r="A153" s="5"/>
      <c r="B153" s="5"/>
      <c r="C153" s="5"/>
      <c r="D153" s="96"/>
    </row>
    <row r="160" spans="1:4" x14ac:dyDescent="0.2">
      <c r="A160" s="5"/>
      <c r="B160" s="5"/>
      <c r="C160" s="5"/>
      <c r="D160" s="96"/>
    </row>
    <row r="161" spans="1:4" x14ac:dyDescent="0.2">
      <c r="A161" s="5"/>
      <c r="B161" s="5"/>
      <c r="C161" s="5"/>
      <c r="D161" s="96"/>
    </row>
  </sheetData>
  <mergeCells count="10">
    <mergeCell ref="A24:D24"/>
    <mergeCell ref="A54:D54"/>
    <mergeCell ref="A98:D98"/>
    <mergeCell ref="E22:F22"/>
    <mergeCell ref="C20:C22"/>
    <mergeCell ref="F3:H3"/>
    <mergeCell ref="G2:H2"/>
    <mergeCell ref="A1:D1"/>
    <mergeCell ref="E20:H20"/>
    <mergeCell ref="E21:H21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9"/>
  <sheetViews>
    <sheetView showZeros="0" topLeftCell="A116" zoomScaleNormal="100" workbookViewId="0">
      <selection activeCell="F122" sqref="F122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1.57031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102"/>
      <c r="F2" s="102"/>
      <c r="G2" s="519" t="s">
        <v>117</v>
      </c>
      <c r="H2" s="519"/>
    </row>
    <row r="3" spans="1:8" ht="15" x14ac:dyDescent="0.2">
      <c r="A3" s="2"/>
      <c r="B3" s="65"/>
      <c r="C3" s="22"/>
      <c r="D3" s="92"/>
      <c r="E3" s="446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71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-163514.27360229107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288078.39999999997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288078.39999999997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288078.39999999997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494208.67778000003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-369644.55138229113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-191916.31360229113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276117.02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276117.02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276117.02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84200.706397708884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494208.67778000003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-410007.97138229117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83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117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3.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18094.339999999997</v>
      </c>
      <c r="G24" s="221"/>
      <c r="H24" s="222">
        <v>47947.405140000003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11.64</v>
      </c>
      <c r="G25" s="221"/>
      <c r="H25" s="222">
        <v>11.642540000000002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1279.4000000000001</v>
      </c>
      <c r="F26" s="471">
        <v>11.64</v>
      </c>
      <c r="G26" s="375">
        <v>1279.4000000000001</v>
      </c>
      <c r="H26" s="376">
        <v>11.642540000000002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1328.3899999999999</v>
      </c>
      <c r="G27" s="221"/>
      <c r="H27" s="222">
        <v>849.73919999999998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335.6</v>
      </c>
      <c r="F28" s="471">
        <v>853.77</v>
      </c>
      <c r="G28" s="375">
        <v>335.6</v>
      </c>
      <c r="H28" s="376">
        <v>849.73919999999998</v>
      </c>
    </row>
    <row r="29" spans="1:8" s="7" customFormat="1" ht="13.5" thickBot="1" x14ac:dyDescent="0.25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9" customFormat="1" ht="18.75" customHeight="1" thickBot="1" x14ac:dyDescent="0.25">
      <c r="A30" s="31" t="s">
        <v>31</v>
      </c>
      <c r="B30" s="34"/>
      <c r="C30" s="29"/>
      <c r="D30" s="266"/>
      <c r="E30" s="221"/>
      <c r="F30" s="222">
        <v>2180.16</v>
      </c>
      <c r="G30" s="221"/>
      <c r="H30" s="222">
        <v>0</v>
      </c>
    </row>
    <row r="31" spans="1:8" s="9" customFormat="1" ht="26.25" thickBot="1" x14ac:dyDescent="0.25">
      <c r="A31" s="123" t="s">
        <v>34</v>
      </c>
      <c r="B31" s="124"/>
      <c r="C31" s="125"/>
      <c r="D31" s="275"/>
      <c r="E31" s="221"/>
      <c r="F31" s="222">
        <v>203.42</v>
      </c>
      <c r="G31" s="221"/>
      <c r="H31" s="222">
        <v>0</v>
      </c>
    </row>
    <row r="32" spans="1:8" s="9" customFormat="1" ht="26.25" thickBot="1" x14ac:dyDescent="0.25">
      <c r="A32" s="31" t="s">
        <v>36</v>
      </c>
      <c r="B32" s="260"/>
      <c r="C32" s="411"/>
      <c r="D32" s="412"/>
      <c r="E32" s="221"/>
      <c r="F32" s="246">
        <v>13567.519999999999</v>
      </c>
      <c r="G32" s="221"/>
      <c r="H32" s="246">
        <v>46667.2356</v>
      </c>
    </row>
    <row r="33" spans="1:8" s="7" customFormat="1" ht="22.5" x14ac:dyDescent="0.2">
      <c r="A33" s="509" t="s">
        <v>14</v>
      </c>
      <c r="B33" s="416" t="s">
        <v>4</v>
      </c>
      <c r="C33" s="417">
        <v>2</v>
      </c>
      <c r="D33" s="418">
        <v>0.77</v>
      </c>
      <c r="E33" s="496">
        <v>447.7</v>
      </c>
      <c r="F33" s="471">
        <v>689.46</v>
      </c>
      <c r="G33" s="375">
        <f>E33</f>
        <v>447.7</v>
      </c>
      <c r="H33" s="376">
        <v>689.45799999999997</v>
      </c>
    </row>
    <row r="34" spans="1:8" s="7" customFormat="1" ht="22.5" x14ac:dyDescent="0.2">
      <c r="A34" s="510" t="s">
        <v>257</v>
      </c>
      <c r="B34" s="15" t="s">
        <v>4</v>
      </c>
      <c r="C34" s="122">
        <v>4</v>
      </c>
      <c r="D34" s="419">
        <v>9.4E-2</v>
      </c>
      <c r="E34" s="497">
        <v>447.7</v>
      </c>
      <c r="F34" s="472">
        <v>168.34</v>
      </c>
      <c r="G34" s="375">
        <f>E34</f>
        <v>447.7</v>
      </c>
      <c r="H34" s="379">
        <v>84.167599999999993</v>
      </c>
    </row>
    <row r="35" spans="1:8" s="7" customFormat="1" ht="17.25" x14ac:dyDescent="0.2">
      <c r="A35" s="404" t="s">
        <v>33</v>
      </c>
      <c r="B35" s="89" t="s">
        <v>4</v>
      </c>
      <c r="C35" s="212" t="s">
        <v>66</v>
      </c>
      <c r="D35" s="290"/>
      <c r="E35" s="409"/>
      <c r="F35" s="255">
        <v>12709.72</v>
      </c>
      <c r="G35" s="382"/>
      <c r="H35" s="255">
        <v>45893.61</v>
      </c>
    </row>
    <row r="36" spans="1:8" s="7" customFormat="1" x14ac:dyDescent="0.2">
      <c r="A36" s="405" t="s">
        <v>373</v>
      </c>
      <c r="B36" s="15" t="s">
        <v>4</v>
      </c>
      <c r="C36" s="122">
        <v>1</v>
      </c>
      <c r="D36" s="279" t="s">
        <v>464</v>
      </c>
      <c r="E36" s="497">
        <v>0</v>
      </c>
      <c r="F36" s="472">
        <v>0</v>
      </c>
      <c r="G36" s="223">
        <v>8.120000000000001</v>
      </c>
      <c r="H36" s="379">
        <v>4542.6000000000004</v>
      </c>
    </row>
    <row r="37" spans="1:8" s="7" customFormat="1" x14ac:dyDescent="0.2">
      <c r="A37" s="405" t="s">
        <v>252</v>
      </c>
      <c r="B37" s="15" t="s">
        <v>4</v>
      </c>
      <c r="C37" s="122">
        <v>1</v>
      </c>
      <c r="D37" s="279" t="s">
        <v>464</v>
      </c>
      <c r="E37" s="497">
        <v>0</v>
      </c>
      <c r="F37" s="472">
        <v>0</v>
      </c>
      <c r="G37" s="223">
        <v>17</v>
      </c>
      <c r="H37" s="379">
        <v>41351.01</v>
      </c>
    </row>
    <row r="38" spans="1:8" s="7" customFormat="1" ht="13.5" thickBot="1" x14ac:dyDescent="0.25">
      <c r="A38" s="406" t="s">
        <v>258</v>
      </c>
      <c r="B38" s="35"/>
      <c r="C38" s="24"/>
      <c r="D38" s="290"/>
      <c r="E38" s="498">
        <v>0</v>
      </c>
      <c r="F38" s="388">
        <v>12709.72</v>
      </c>
      <c r="G38" s="382"/>
      <c r="H38" s="255">
        <v>0</v>
      </c>
    </row>
    <row r="39" spans="1:8" s="9" customFormat="1" ht="26.25" thickBot="1" x14ac:dyDescent="0.25">
      <c r="A39" s="123" t="s">
        <v>37</v>
      </c>
      <c r="B39" s="413"/>
      <c r="C39" s="414"/>
      <c r="D39" s="415"/>
      <c r="E39" s="221"/>
      <c r="F39" s="246">
        <v>56.73</v>
      </c>
      <c r="G39" s="221"/>
      <c r="H39" s="246">
        <v>56.731999999999999</v>
      </c>
    </row>
    <row r="40" spans="1:8" s="18" customFormat="1" ht="45.75" thickBot="1" x14ac:dyDescent="0.25">
      <c r="A40" s="490" t="s">
        <v>38</v>
      </c>
      <c r="B40" s="121" t="s">
        <v>4</v>
      </c>
      <c r="C40" s="122">
        <v>1</v>
      </c>
      <c r="D40" s="453">
        <v>0.52</v>
      </c>
      <c r="E40" s="494">
        <v>109.1</v>
      </c>
      <c r="F40" s="471">
        <v>56.73</v>
      </c>
      <c r="G40" s="375">
        <v>109.1</v>
      </c>
      <c r="H40" s="376">
        <v>56.731999999999999</v>
      </c>
    </row>
    <row r="41" spans="1:8" s="9" customFormat="1" ht="26.25" thickBot="1" x14ac:dyDescent="0.25">
      <c r="A41" s="131" t="s">
        <v>39</v>
      </c>
      <c r="B41" s="124"/>
      <c r="C41" s="125"/>
      <c r="D41" s="275"/>
      <c r="E41" s="221"/>
      <c r="F41" s="246">
        <v>39.659999999999997</v>
      </c>
      <c r="G41" s="221"/>
      <c r="H41" s="246">
        <v>39.6614</v>
      </c>
    </row>
    <row r="42" spans="1:8" s="7" customFormat="1" ht="36.75" customHeight="1" thickBot="1" x14ac:dyDescent="0.25">
      <c r="A42" s="41" t="s">
        <v>40</v>
      </c>
      <c r="B42" s="235" t="s">
        <v>63</v>
      </c>
      <c r="C42" s="24" t="s">
        <v>67</v>
      </c>
      <c r="D42" s="453">
        <v>3.1E-2</v>
      </c>
      <c r="E42" s="494">
        <v>1279.4000000000001</v>
      </c>
      <c r="F42" s="471">
        <v>39.659999999999997</v>
      </c>
      <c r="G42" s="375">
        <v>1279.4000000000001</v>
      </c>
      <c r="H42" s="376">
        <v>39.6614</v>
      </c>
    </row>
    <row r="43" spans="1:8" s="9" customFormat="1" ht="26.25" thickBot="1" x14ac:dyDescent="0.25">
      <c r="A43" s="131" t="s">
        <v>41</v>
      </c>
      <c r="B43" s="124"/>
      <c r="C43" s="125"/>
      <c r="D43" s="275"/>
      <c r="E43" s="221"/>
      <c r="F43" s="246">
        <v>203.42</v>
      </c>
      <c r="G43" s="221"/>
      <c r="H43" s="246">
        <v>0</v>
      </c>
    </row>
    <row r="44" spans="1:8" s="9" customFormat="1" ht="26.25" thickBot="1" x14ac:dyDescent="0.25">
      <c r="A44" s="134" t="s">
        <v>43</v>
      </c>
      <c r="B44" s="135"/>
      <c r="C44" s="239"/>
      <c r="D44" s="454"/>
      <c r="E44" s="221"/>
      <c r="F44" s="246">
        <v>46.06</v>
      </c>
      <c r="G44" s="221"/>
      <c r="H44" s="246">
        <v>46.058399999999999</v>
      </c>
    </row>
    <row r="45" spans="1:8" s="7" customFormat="1" ht="17.25" thickBot="1" x14ac:dyDescent="0.25">
      <c r="A45" s="106" t="s">
        <v>44</v>
      </c>
      <c r="B45" s="36" t="s">
        <v>63</v>
      </c>
      <c r="C45" s="229"/>
      <c r="D45" s="453">
        <v>3.6000000000000004E-2</v>
      </c>
      <c r="E45" s="494">
        <v>1279.4000000000001</v>
      </c>
      <c r="F45" s="471">
        <v>46.06</v>
      </c>
      <c r="G45" s="375">
        <v>1279.4000000000001</v>
      </c>
      <c r="H45" s="376">
        <v>46.058399999999999</v>
      </c>
    </row>
    <row r="46" spans="1:8" s="9" customFormat="1" ht="26.25" thickBot="1" x14ac:dyDescent="0.25">
      <c r="A46" s="31" t="s">
        <v>45</v>
      </c>
      <c r="B46" s="34"/>
      <c r="C46" s="240"/>
      <c r="D46" s="280"/>
      <c r="E46" s="198"/>
      <c r="F46" s="199">
        <v>457.34</v>
      </c>
      <c r="G46" s="221"/>
      <c r="H46" s="246">
        <v>276.33600000000001</v>
      </c>
    </row>
    <row r="47" spans="1:8" s="7" customFormat="1" ht="45.75" customHeight="1" x14ac:dyDescent="0.2">
      <c r="A47" s="112" t="s">
        <v>46</v>
      </c>
      <c r="B47" s="36" t="s">
        <v>147</v>
      </c>
      <c r="C47" s="26" t="s">
        <v>67</v>
      </c>
      <c r="D47" s="453">
        <v>4.5860000000000003</v>
      </c>
      <c r="E47" s="494">
        <v>12</v>
      </c>
      <c r="F47" s="471">
        <v>110.06</v>
      </c>
      <c r="G47" s="375">
        <v>11</v>
      </c>
      <c r="H47" s="376">
        <v>50.446000000000005</v>
      </c>
    </row>
    <row r="48" spans="1:8" s="7" customFormat="1" x14ac:dyDescent="0.2">
      <c r="A48" s="142" t="s">
        <v>47</v>
      </c>
      <c r="B48" s="15"/>
      <c r="C48" s="25"/>
      <c r="D48" s="452"/>
      <c r="E48" s="495">
        <v>0</v>
      </c>
      <c r="F48" s="388">
        <v>347.27</v>
      </c>
      <c r="G48" s="254"/>
      <c r="H48" s="255">
        <v>225.89</v>
      </c>
    </row>
    <row r="49" spans="1:8" s="7" customFormat="1" x14ac:dyDescent="0.2">
      <c r="A49" s="243" t="s">
        <v>199</v>
      </c>
      <c r="B49" s="244" t="s">
        <v>200</v>
      </c>
      <c r="C49" s="186"/>
      <c r="D49" s="282"/>
      <c r="E49" s="499"/>
      <c r="F49" s="473">
        <v>347.27</v>
      </c>
      <c r="G49" s="254"/>
      <c r="H49" s="255">
        <v>225.89</v>
      </c>
    </row>
    <row r="50" spans="1:8" s="7" customFormat="1" ht="13.5" thickBot="1" x14ac:dyDescent="0.25">
      <c r="A50" s="63" t="s">
        <v>260</v>
      </c>
      <c r="B50" s="42" t="s">
        <v>147</v>
      </c>
      <c r="C50" s="25"/>
      <c r="D50" s="272">
        <v>225.89</v>
      </c>
      <c r="E50" s="495">
        <v>0</v>
      </c>
      <c r="F50" s="472">
        <v>0</v>
      </c>
      <c r="G50" s="223">
        <v>1</v>
      </c>
      <c r="H50" s="379">
        <v>225.89</v>
      </c>
    </row>
    <row r="51" spans="1:8" s="9" customFormat="1" ht="26.25" customHeight="1" thickBot="1" x14ac:dyDescent="0.25">
      <c r="A51" s="523" t="s">
        <v>48</v>
      </c>
      <c r="B51" s="524"/>
      <c r="C51" s="524"/>
      <c r="D51" s="525"/>
      <c r="E51" s="221"/>
      <c r="F51" s="246">
        <v>94968.79</v>
      </c>
      <c r="G51" s="221"/>
      <c r="H51" s="246">
        <v>267352.66500000004</v>
      </c>
    </row>
    <row r="52" spans="1:8" s="9" customFormat="1" ht="26.25" thickBot="1" x14ac:dyDescent="0.25">
      <c r="A52" s="131" t="s">
        <v>212</v>
      </c>
      <c r="B52" s="124"/>
      <c r="C52" s="125"/>
      <c r="D52" s="275"/>
      <c r="E52" s="198">
        <v>0</v>
      </c>
      <c r="F52" s="199">
        <v>3306.99</v>
      </c>
      <c r="G52" s="221"/>
      <c r="H52" s="246">
        <v>3931.0600000000004</v>
      </c>
    </row>
    <row r="53" spans="1:8" s="7" customFormat="1" ht="16.5" customHeight="1" x14ac:dyDescent="0.2">
      <c r="A53" s="137" t="s">
        <v>213</v>
      </c>
      <c r="B53" s="141" t="s">
        <v>445</v>
      </c>
      <c r="C53" s="111">
        <v>3</v>
      </c>
      <c r="D53" s="451">
        <v>37.21</v>
      </c>
      <c r="E53" s="494">
        <v>23</v>
      </c>
      <c r="F53" s="471">
        <v>2567.15</v>
      </c>
      <c r="G53" s="375">
        <v>78</v>
      </c>
      <c r="H53" s="376">
        <v>2281.5100000000002</v>
      </c>
    </row>
    <row r="54" spans="1:8" s="7" customFormat="1" x14ac:dyDescent="0.2">
      <c r="A54" s="149" t="s">
        <v>47</v>
      </c>
      <c r="B54" s="141"/>
      <c r="C54" s="150"/>
      <c r="D54" s="452"/>
      <c r="E54" s="495">
        <v>0</v>
      </c>
      <c r="F54" s="388">
        <v>739.85</v>
      </c>
      <c r="G54" s="254"/>
      <c r="H54" s="379">
        <v>1649.5500000000002</v>
      </c>
    </row>
    <row r="55" spans="1:8" s="7" customFormat="1" x14ac:dyDescent="0.2">
      <c r="A55" s="139" t="s">
        <v>50</v>
      </c>
      <c r="B55" s="141" t="s">
        <v>284</v>
      </c>
      <c r="C55" s="247">
        <v>1</v>
      </c>
      <c r="D55" s="451">
        <v>61.65</v>
      </c>
      <c r="E55" s="495">
        <v>12</v>
      </c>
      <c r="F55" s="472">
        <v>739.85</v>
      </c>
      <c r="G55" s="223">
        <v>36</v>
      </c>
      <c r="H55" s="379">
        <v>2219.4</v>
      </c>
    </row>
    <row r="56" spans="1:8" s="7" customFormat="1" ht="18" thickBot="1" x14ac:dyDescent="0.25">
      <c r="A56" s="139" t="s">
        <v>447</v>
      </c>
      <c r="B56" s="141" t="s">
        <v>297</v>
      </c>
      <c r="C56" s="248" t="s">
        <v>68</v>
      </c>
      <c r="D56" s="268"/>
      <c r="E56" s="500">
        <v>0</v>
      </c>
      <c r="F56" s="474">
        <v>0</v>
      </c>
      <c r="G56" s="390">
        <v>0</v>
      </c>
      <c r="H56" s="391">
        <v>-569.85</v>
      </c>
    </row>
    <row r="57" spans="1:8" s="9" customFormat="1" ht="39" thickBot="1" x14ac:dyDescent="0.25">
      <c r="A57" s="31" t="s">
        <v>51</v>
      </c>
      <c r="B57" s="38"/>
      <c r="C57" s="49"/>
      <c r="D57" s="284"/>
      <c r="E57" s="392"/>
      <c r="F57" s="393">
        <v>25941.050000000003</v>
      </c>
      <c r="G57" s="392"/>
      <c r="H57" s="393">
        <v>201765.24900000004</v>
      </c>
    </row>
    <row r="58" spans="1:8" s="7" customFormat="1" ht="26.25" customHeight="1" x14ac:dyDescent="0.2">
      <c r="A58" s="151" t="s">
        <v>52</v>
      </c>
      <c r="B58" s="36"/>
      <c r="C58" s="32"/>
      <c r="D58" s="268"/>
      <c r="E58" s="494">
        <v>0</v>
      </c>
      <c r="F58" s="450">
        <v>4508.8900000000003</v>
      </c>
      <c r="G58" s="443"/>
      <c r="H58" s="444">
        <v>2914.3360000000002</v>
      </c>
    </row>
    <row r="59" spans="1:8" s="7" customFormat="1" x14ac:dyDescent="0.2">
      <c r="A59" s="68" t="s">
        <v>15</v>
      </c>
      <c r="B59" s="15" t="s">
        <v>4</v>
      </c>
      <c r="C59" s="145">
        <v>1</v>
      </c>
      <c r="D59" s="285">
        <v>1.24</v>
      </c>
      <c r="E59" s="495">
        <v>1279.4000000000001</v>
      </c>
      <c r="F59" s="472">
        <v>1586.46</v>
      </c>
      <c r="G59" s="223">
        <v>0</v>
      </c>
      <c r="H59" s="379">
        <v>0</v>
      </c>
    </row>
    <row r="60" spans="1:8" s="18" customFormat="1" x14ac:dyDescent="0.2">
      <c r="A60" s="69" t="s">
        <v>16</v>
      </c>
      <c r="B60" s="56" t="s">
        <v>4</v>
      </c>
      <c r="C60" s="111">
        <v>12</v>
      </c>
      <c r="D60" s="285">
        <v>0.51</v>
      </c>
      <c r="E60" s="495">
        <v>335.6</v>
      </c>
      <c r="F60" s="472">
        <v>2053.87</v>
      </c>
      <c r="G60" s="223">
        <v>335.6</v>
      </c>
      <c r="H60" s="379">
        <v>2050.5160000000005</v>
      </c>
    </row>
    <row r="61" spans="1:8" s="18" customFormat="1" x14ac:dyDescent="0.2">
      <c r="A61" s="70" t="s">
        <v>17</v>
      </c>
      <c r="B61" s="56" t="s">
        <v>18</v>
      </c>
      <c r="C61" s="111">
        <v>12</v>
      </c>
      <c r="D61" s="285">
        <v>72.38</v>
      </c>
      <c r="E61" s="495">
        <v>1</v>
      </c>
      <c r="F61" s="472">
        <v>868.56</v>
      </c>
      <c r="G61" s="223">
        <v>1</v>
      </c>
      <c r="H61" s="379">
        <v>863.81999999999994</v>
      </c>
    </row>
    <row r="62" spans="1:8" s="7" customFormat="1" x14ac:dyDescent="0.2">
      <c r="A62" s="249" t="s">
        <v>47</v>
      </c>
      <c r="B62" s="250"/>
      <c r="C62" s="150"/>
      <c r="D62" s="268"/>
      <c r="E62" s="495">
        <v>0</v>
      </c>
      <c r="F62" s="388">
        <v>8938.4</v>
      </c>
      <c r="G62" s="251"/>
      <c r="H62" s="252">
        <v>174015.51500000004</v>
      </c>
    </row>
    <row r="63" spans="1:8" s="7" customFormat="1" x14ac:dyDescent="0.2">
      <c r="A63" s="155" t="s">
        <v>345</v>
      </c>
      <c r="B63" s="141"/>
      <c r="C63" s="165"/>
      <c r="D63" s="458"/>
      <c r="E63" s="495"/>
      <c r="F63" s="388">
        <v>4639.62</v>
      </c>
      <c r="G63" s="223">
        <v>0</v>
      </c>
      <c r="H63" s="255">
        <f>H64</f>
        <v>1546.54</v>
      </c>
    </row>
    <row r="64" spans="1:8" s="7" customFormat="1" x14ac:dyDescent="0.2">
      <c r="A64" s="157" t="s">
        <v>255</v>
      </c>
      <c r="B64" s="141" t="s">
        <v>3</v>
      </c>
      <c r="C64" s="165">
        <v>1</v>
      </c>
      <c r="D64" s="457">
        <v>773.27</v>
      </c>
      <c r="E64" s="495">
        <v>6</v>
      </c>
      <c r="F64" s="472">
        <v>4639.62</v>
      </c>
      <c r="G64" s="223">
        <v>2</v>
      </c>
      <c r="H64" s="379">
        <v>1546.54</v>
      </c>
    </row>
    <row r="65" spans="1:8" s="7" customFormat="1" x14ac:dyDescent="0.2">
      <c r="A65" s="160" t="s">
        <v>225</v>
      </c>
      <c r="B65" s="54"/>
      <c r="C65" s="33"/>
      <c r="D65" s="458">
        <v>0.28000000000000003</v>
      </c>
      <c r="E65" s="395">
        <v>1279.4000000000001</v>
      </c>
      <c r="F65" s="388">
        <v>4298.78</v>
      </c>
      <c r="G65" s="254"/>
      <c r="H65" s="255">
        <v>172468.98</v>
      </c>
    </row>
    <row r="66" spans="1:8" s="7" customFormat="1" x14ac:dyDescent="0.2">
      <c r="A66" s="327" t="s">
        <v>386</v>
      </c>
      <c r="B66" s="42" t="s">
        <v>162</v>
      </c>
      <c r="C66" s="24">
        <v>1</v>
      </c>
      <c r="D66" s="289">
        <v>830.15</v>
      </c>
      <c r="E66" s="495">
        <v>0</v>
      </c>
      <c r="F66" s="472">
        <v>0</v>
      </c>
      <c r="G66" s="223">
        <v>1.5</v>
      </c>
      <c r="H66" s="379">
        <v>1245.2249999999999</v>
      </c>
    </row>
    <row r="67" spans="1:8" s="7" customFormat="1" x14ac:dyDescent="0.2">
      <c r="A67" s="327" t="s">
        <v>238</v>
      </c>
      <c r="B67" s="42" t="s">
        <v>3</v>
      </c>
      <c r="C67" s="84">
        <v>1</v>
      </c>
      <c r="D67" s="291">
        <v>661.34</v>
      </c>
      <c r="E67" s="495">
        <v>0</v>
      </c>
      <c r="F67" s="472">
        <v>0</v>
      </c>
      <c r="G67" s="223">
        <v>10</v>
      </c>
      <c r="H67" s="379">
        <v>6230.72</v>
      </c>
    </row>
    <row r="68" spans="1:8" s="7" customFormat="1" x14ac:dyDescent="0.2">
      <c r="A68" s="330" t="s">
        <v>240</v>
      </c>
      <c r="B68" s="98" t="s">
        <v>3</v>
      </c>
      <c r="C68" s="84">
        <v>1</v>
      </c>
      <c r="D68" s="291">
        <v>1268.58</v>
      </c>
      <c r="E68" s="495">
        <v>0</v>
      </c>
      <c r="F68" s="472">
        <v>0</v>
      </c>
      <c r="G68" s="223">
        <v>1</v>
      </c>
      <c r="H68" s="379">
        <v>812</v>
      </c>
    </row>
    <row r="69" spans="1:8" s="7" customFormat="1" x14ac:dyDescent="0.2">
      <c r="A69" s="332" t="s">
        <v>300</v>
      </c>
      <c r="B69" s="42" t="s">
        <v>3</v>
      </c>
      <c r="C69" s="24">
        <v>1</v>
      </c>
      <c r="D69" s="272">
        <v>537.49</v>
      </c>
      <c r="E69" s="495">
        <v>0</v>
      </c>
      <c r="F69" s="472">
        <v>0</v>
      </c>
      <c r="G69" s="223">
        <v>8</v>
      </c>
      <c r="H69" s="379">
        <v>4299.92</v>
      </c>
    </row>
    <row r="70" spans="1:8" s="7" customFormat="1" x14ac:dyDescent="0.2">
      <c r="A70" s="332" t="s">
        <v>426</v>
      </c>
      <c r="B70" s="54" t="s">
        <v>3</v>
      </c>
      <c r="C70" s="24">
        <v>1</v>
      </c>
      <c r="D70" s="272">
        <v>1997.42</v>
      </c>
      <c r="E70" s="495">
        <v>0</v>
      </c>
      <c r="F70" s="472">
        <v>0</v>
      </c>
      <c r="G70" s="223">
        <v>3</v>
      </c>
      <c r="H70" s="379">
        <v>8604</v>
      </c>
    </row>
    <row r="71" spans="1:8" s="7" customFormat="1" x14ac:dyDescent="0.2">
      <c r="A71" s="55" t="s">
        <v>274</v>
      </c>
      <c r="B71" s="54" t="s">
        <v>301</v>
      </c>
      <c r="C71" s="24">
        <v>1</v>
      </c>
      <c r="D71" s="272">
        <v>1030.51</v>
      </c>
      <c r="E71" s="495">
        <v>0</v>
      </c>
      <c r="F71" s="472">
        <v>0</v>
      </c>
      <c r="G71" s="223">
        <v>32</v>
      </c>
      <c r="H71" s="379">
        <v>32976.32</v>
      </c>
    </row>
    <row r="72" spans="1:8" s="7" customFormat="1" x14ac:dyDescent="0.2">
      <c r="A72" s="55" t="s">
        <v>275</v>
      </c>
      <c r="B72" s="54" t="s">
        <v>301</v>
      </c>
      <c r="C72" s="24">
        <v>1</v>
      </c>
      <c r="D72" s="272">
        <v>1445.3</v>
      </c>
      <c r="E72" s="495">
        <v>0</v>
      </c>
      <c r="F72" s="472">
        <v>0</v>
      </c>
      <c r="G72" s="223">
        <v>44</v>
      </c>
      <c r="H72" s="379">
        <v>61825.599999999999</v>
      </c>
    </row>
    <row r="73" spans="1:8" s="7" customFormat="1" x14ac:dyDescent="0.2">
      <c r="A73" s="333" t="s">
        <v>391</v>
      </c>
      <c r="B73" s="24" t="s">
        <v>3</v>
      </c>
      <c r="C73" s="24"/>
      <c r="D73" s="293">
        <v>288.20999999999998</v>
      </c>
      <c r="E73" s="495">
        <v>0</v>
      </c>
      <c r="F73" s="472">
        <v>0</v>
      </c>
      <c r="G73" s="223">
        <v>10</v>
      </c>
      <c r="H73" s="379">
        <v>2767.68</v>
      </c>
    </row>
    <row r="74" spans="1:8" s="7" customFormat="1" x14ac:dyDescent="0.2">
      <c r="A74" s="333" t="s">
        <v>393</v>
      </c>
      <c r="B74" s="24" t="s">
        <v>3</v>
      </c>
      <c r="C74" s="24"/>
      <c r="D74" s="293">
        <v>449.9</v>
      </c>
      <c r="E74" s="495">
        <v>0</v>
      </c>
      <c r="F74" s="472">
        <v>0</v>
      </c>
      <c r="G74" s="223">
        <v>12</v>
      </c>
      <c r="H74" s="379">
        <v>5398.8</v>
      </c>
    </row>
    <row r="75" spans="1:8" s="7" customFormat="1" x14ac:dyDescent="0.2">
      <c r="A75" s="333" t="s">
        <v>394</v>
      </c>
      <c r="B75" s="24" t="s">
        <v>3</v>
      </c>
      <c r="C75" s="24"/>
      <c r="D75" s="293">
        <v>1585.79</v>
      </c>
      <c r="E75" s="495">
        <v>0</v>
      </c>
      <c r="F75" s="472">
        <v>0</v>
      </c>
      <c r="G75" s="223">
        <v>2</v>
      </c>
      <c r="H75" s="379">
        <v>1550</v>
      </c>
    </row>
    <row r="76" spans="1:8" s="7" customFormat="1" x14ac:dyDescent="0.2">
      <c r="A76" s="334" t="s">
        <v>395</v>
      </c>
      <c r="B76" s="59" t="s">
        <v>3</v>
      </c>
      <c r="C76" s="24"/>
      <c r="D76" s="293">
        <v>1877.11</v>
      </c>
      <c r="E76" s="495">
        <v>0</v>
      </c>
      <c r="F76" s="472">
        <v>0</v>
      </c>
      <c r="G76" s="223">
        <v>2</v>
      </c>
      <c r="H76" s="379">
        <v>2558</v>
      </c>
    </row>
    <row r="77" spans="1:8" s="7" customFormat="1" x14ac:dyDescent="0.2">
      <c r="A77" s="335" t="s">
        <v>299</v>
      </c>
      <c r="B77" s="59" t="s">
        <v>3</v>
      </c>
      <c r="C77" s="24">
        <v>1</v>
      </c>
      <c r="D77" s="290">
        <v>1008.79</v>
      </c>
      <c r="E77" s="495">
        <v>0</v>
      </c>
      <c r="F77" s="472">
        <v>0</v>
      </c>
      <c r="G77" s="223">
        <v>3</v>
      </c>
      <c r="H77" s="379">
        <v>3564</v>
      </c>
    </row>
    <row r="78" spans="1:8" s="13" customFormat="1" x14ac:dyDescent="0.2">
      <c r="A78" s="338" t="s">
        <v>165</v>
      </c>
      <c r="B78" s="105" t="s">
        <v>3</v>
      </c>
      <c r="C78" s="33"/>
      <c r="D78" s="272">
        <v>62.48</v>
      </c>
      <c r="E78" s="495">
        <v>0</v>
      </c>
      <c r="F78" s="472">
        <v>0</v>
      </c>
      <c r="G78" s="223">
        <v>1</v>
      </c>
      <c r="H78" s="379">
        <v>62.48</v>
      </c>
    </row>
    <row r="79" spans="1:8" s="13" customFormat="1" x14ac:dyDescent="0.2">
      <c r="A79" s="338" t="s">
        <v>167</v>
      </c>
      <c r="B79" s="105" t="s">
        <v>3</v>
      </c>
      <c r="C79" s="33"/>
      <c r="D79" s="272">
        <v>87.98</v>
      </c>
      <c r="E79" s="495">
        <v>0</v>
      </c>
      <c r="F79" s="472">
        <v>0</v>
      </c>
      <c r="G79" s="223">
        <v>2</v>
      </c>
      <c r="H79" s="379">
        <v>175.96</v>
      </c>
    </row>
    <row r="80" spans="1:8" s="13" customFormat="1" x14ac:dyDescent="0.2">
      <c r="A80" s="342" t="s">
        <v>378</v>
      </c>
      <c r="B80" s="35" t="s">
        <v>3</v>
      </c>
      <c r="C80" s="33"/>
      <c r="D80" s="272">
        <v>1093.6600000000001</v>
      </c>
      <c r="E80" s="495">
        <v>0</v>
      </c>
      <c r="F80" s="472">
        <v>0</v>
      </c>
      <c r="G80" s="223">
        <v>2</v>
      </c>
      <c r="H80" s="379">
        <v>2692</v>
      </c>
    </row>
    <row r="81" spans="1:8" s="13" customFormat="1" x14ac:dyDescent="0.2">
      <c r="A81" s="328" t="s">
        <v>449</v>
      </c>
      <c r="B81" s="42" t="s">
        <v>185</v>
      </c>
      <c r="C81" s="33"/>
      <c r="D81" s="272">
        <v>195.21</v>
      </c>
      <c r="E81" s="495">
        <v>0</v>
      </c>
      <c r="F81" s="472">
        <v>0</v>
      </c>
      <c r="G81" s="223">
        <v>32</v>
      </c>
      <c r="H81" s="379">
        <v>6246.72</v>
      </c>
    </row>
    <row r="82" spans="1:8" s="13" customFormat="1" x14ac:dyDescent="0.2">
      <c r="A82" s="328" t="s">
        <v>450</v>
      </c>
      <c r="B82" s="42" t="s">
        <v>185</v>
      </c>
      <c r="C82" s="33"/>
      <c r="D82" s="272">
        <v>335.83</v>
      </c>
      <c r="E82" s="495">
        <v>0</v>
      </c>
      <c r="F82" s="472">
        <v>0</v>
      </c>
      <c r="G82" s="223">
        <v>44</v>
      </c>
      <c r="H82" s="379">
        <v>13926.56</v>
      </c>
    </row>
    <row r="83" spans="1:8" s="13" customFormat="1" x14ac:dyDescent="0.2">
      <c r="A83" s="234" t="s">
        <v>179</v>
      </c>
      <c r="B83" s="42" t="s">
        <v>147</v>
      </c>
      <c r="C83" s="33"/>
      <c r="D83" s="272">
        <v>798.97</v>
      </c>
      <c r="E83" s="495">
        <v>0</v>
      </c>
      <c r="F83" s="472">
        <v>0</v>
      </c>
      <c r="G83" s="223">
        <v>3</v>
      </c>
      <c r="H83" s="379">
        <v>2396.91</v>
      </c>
    </row>
    <row r="84" spans="1:8" s="13" customFormat="1" x14ac:dyDescent="0.2">
      <c r="A84" s="343" t="s">
        <v>372</v>
      </c>
      <c r="B84" s="42" t="s">
        <v>147</v>
      </c>
      <c r="C84" s="33"/>
      <c r="D84" s="272">
        <v>194.84</v>
      </c>
      <c r="E84" s="495">
        <v>0</v>
      </c>
      <c r="F84" s="472">
        <v>0</v>
      </c>
      <c r="G84" s="223">
        <v>34</v>
      </c>
      <c r="H84" s="379">
        <v>6518.88</v>
      </c>
    </row>
    <row r="85" spans="1:8" s="13" customFormat="1" x14ac:dyDescent="0.2">
      <c r="A85" s="328" t="s">
        <v>383</v>
      </c>
      <c r="B85" s="42" t="s">
        <v>147</v>
      </c>
      <c r="C85" s="33"/>
      <c r="D85" s="272">
        <v>541.32000000000005</v>
      </c>
      <c r="E85" s="495">
        <v>0</v>
      </c>
      <c r="F85" s="472">
        <v>0</v>
      </c>
      <c r="G85" s="223">
        <v>19</v>
      </c>
      <c r="H85" s="379">
        <v>8617.2000000000007</v>
      </c>
    </row>
    <row r="86" spans="1:8" s="13" customFormat="1" ht="36" x14ac:dyDescent="0.2">
      <c r="A86" s="106" t="s">
        <v>53</v>
      </c>
      <c r="B86" s="161" t="s">
        <v>18</v>
      </c>
      <c r="C86" s="162">
        <v>24</v>
      </c>
      <c r="D86" s="452">
        <v>62.24</v>
      </c>
      <c r="E86" s="495">
        <v>1</v>
      </c>
      <c r="F86" s="388">
        <v>1493.76</v>
      </c>
      <c r="G86" s="223">
        <v>1</v>
      </c>
      <c r="H86" s="255">
        <v>1415.24</v>
      </c>
    </row>
    <row r="87" spans="1:8" s="13" customFormat="1" x14ac:dyDescent="0.2">
      <c r="A87" s="345" t="s">
        <v>226</v>
      </c>
      <c r="B87" s="15" t="s">
        <v>18</v>
      </c>
      <c r="C87" s="33"/>
      <c r="D87" s="452">
        <v>11000</v>
      </c>
      <c r="E87" s="395">
        <v>1</v>
      </c>
      <c r="F87" s="388">
        <v>11000</v>
      </c>
      <c r="G87" s="254"/>
      <c r="H87" s="252">
        <v>23420.157999999999</v>
      </c>
    </row>
    <row r="88" spans="1:8" s="13" customFormat="1" x14ac:dyDescent="0.2">
      <c r="A88" s="346" t="s">
        <v>382</v>
      </c>
      <c r="B88" s="44" t="s">
        <v>4</v>
      </c>
      <c r="C88" s="33"/>
      <c r="D88" s="272">
        <v>436.53</v>
      </c>
      <c r="E88" s="495">
        <v>0</v>
      </c>
      <c r="F88" s="472">
        <v>0</v>
      </c>
      <c r="G88" s="223">
        <v>1.6</v>
      </c>
      <c r="H88" s="379">
        <v>698.44799999999998</v>
      </c>
    </row>
    <row r="89" spans="1:8" s="13" customFormat="1" x14ac:dyDescent="0.2">
      <c r="A89" s="346" t="s">
        <v>227</v>
      </c>
      <c r="B89" s="44" t="s">
        <v>147</v>
      </c>
      <c r="C89" s="33"/>
      <c r="D89" s="272">
        <v>1232.6199999999999</v>
      </c>
      <c r="E89" s="495">
        <v>0</v>
      </c>
      <c r="F89" s="472">
        <v>0</v>
      </c>
      <c r="G89" s="223">
        <v>2</v>
      </c>
      <c r="H89" s="379">
        <v>2465.2399999999998</v>
      </c>
    </row>
    <row r="90" spans="1:8" s="13" customFormat="1" x14ac:dyDescent="0.2">
      <c r="A90" s="346" t="s">
        <v>451</v>
      </c>
      <c r="B90" s="42" t="s">
        <v>147</v>
      </c>
      <c r="C90" s="33"/>
      <c r="D90" s="272">
        <v>1131.42</v>
      </c>
      <c r="E90" s="495">
        <v>0</v>
      </c>
      <c r="F90" s="472">
        <v>0</v>
      </c>
      <c r="G90" s="223">
        <v>1</v>
      </c>
      <c r="H90" s="379">
        <v>1131.42</v>
      </c>
    </row>
    <row r="91" spans="1:8" s="7" customFormat="1" x14ac:dyDescent="0.2">
      <c r="A91" s="347" t="s">
        <v>163</v>
      </c>
      <c r="B91" s="44" t="s">
        <v>147</v>
      </c>
      <c r="C91" s="33"/>
      <c r="D91" s="272">
        <v>79.400000000000006</v>
      </c>
      <c r="E91" s="495">
        <v>0</v>
      </c>
      <c r="F91" s="472">
        <v>0</v>
      </c>
      <c r="G91" s="223">
        <v>30</v>
      </c>
      <c r="H91" s="379">
        <v>2371.6000000000004</v>
      </c>
    </row>
    <row r="92" spans="1:8" s="7" customFormat="1" x14ac:dyDescent="0.2">
      <c r="A92" s="327" t="s">
        <v>271</v>
      </c>
      <c r="B92" s="42" t="s">
        <v>3</v>
      </c>
      <c r="C92" s="84">
        <v>1</v>
      </c>
      <c r="D92" s="457">
        <v>14540.48</v>
      </c>
      <c r="E92" s="495">
        <v>0</v>
      </c>
      <c r="F92" s="472">
        <v>0</v>
      </c>
      <c r="G92" s="223">
        <v>1</v>
      </c>
      <c r="H92" s="379">
        <v>14540.48</v>
      </c>
    </row>
    <row r="93" spans="1:8" s="7" customFormat="1" x14ac:dyDescent="0.2">
      <c r="A93" s="327" t="s">
        <v>238</v>
      </c>
      <c r="B93" s="42" t="s">
        <v>3</v>
      </c>
      <c r="C93" s="84">
        <v>1</v>
      </c>
      <c r="D93" s="291">
        <v>661.34</v>
      </c>
      <c r="E93" s="495">
        <v>0</v>
      </c>
      <c r="F93" s="472">
        <v>0</v>
      </c>
      <c r="G93" s="223">
        <v>2</v>
      </c>
      <c r="H93" s="379">
        <v>1322.68</v>
      </c>
    </row>
    <row r="94" spans="1:8" s="7" customFormat="1" x14ac:dyDescent="0.2">
      <c r="A94" s="333" t="s">
        <v>177</v>
      </c>
      <c r="B94" s="53" t="s">
        <v>147</v>
      </c>
      <c r="C94" s="33"/>
      <c r="D94" s="272">
        <v>65.760000000000005</v>
      </c>
      <c r="E94" s="495">
        <v>0</v>
      </c>
      <c r="F94" s="472">
        <v>0</v>
      </c>
      <c r="G94" s="223">
        <v>2</v>
      </c>
      <c r="H94" s="379">
        <v>131.52000000000001</v>
      </c>
    </row>
    <row r="95" spans="1:8" s="7" customFormat="1" x14ac:dyDescent="0.2">
      <c r="A95" s="340" t="s">
        <v>178</v>
      </c>
      <c r="B95" s="42" t="s">
        <v>147</v>
      </c>
      <c r="C95" s="33"/>
      <c r="D95" s="272">
        <v>124.92</v>
      </c>
      <c r="E95" s="495">
        <v>0</v>
      </c>
      <c r="F95" s="472">
        <v>0</v>
      </c>
      <c r="G95" s="223">
        <v>1</v>
      </c>
      <c r="H95" s="379">
        <v>124.92</v>
      </c>
    </row>
    <row r="96" spans="1:8" s="7" customFormat="1" ht="13.5" thickBot="1" x14ac:dyDescent="0.25">
      <c r="A96" s="344" t="s">
        <v>183</v>
      </c>
      <c r="B96" s="42" t="s">
        <v>147</v>
      </c>
      <c r="C96" s="33"/>
      <c r="D96" s="272">
        <v>126.77</v>
      </c>
      <c r="E96" s="495">
        <v>0</v>
      </c>
      <c r="F96" s="472">
        <v>0</v>
      </c>
      <c r="G96" s="223">
        <v>5</v>
      </c>
      <c r="H96" s="379">
        <v>633.85</v>
      </c>
    </row>
    <row r="97" spans="1:8" s="7" customFormat="1" ht="26.25" thickBot="1" x14ac:dyDescent="0.25">
      <c r="A97" s="86" t="s">
        <v>216</v>
      </c>
      <c r="B97" s="34"/>
      <c r="C97" s="29"/>
      <c r="D97" s="295"/>
      <c r="E97" s="221"/>
      <c r="F97" s="246">
        <v>41440.480000000003</v>
      </c>
      <c r="G97" s="221"/>
      <c r="H97" s="246">
        <v>41440.480000000003</v>
      </c>
    </row>
    <row r="98" spans="1:8" s="6" customFormat="1" x14ac:dyDescent="0.2">
      <c r="A98" s="106" t="s">
        <v>348</v>
      </c>
      <c r="B98" s="167" t="s">
        <v>284</v>
      </c>
      <c r="C98" s="168">
        <v>1</v>
      </c>
      <c r="D98" s="296">
        <v>20.38</v>
      </c>
      <c r="E98" s="494">
        <v>1100</v>
      </c>
      <c r="F98" s="471">
        <v>22418</v>
      </c>
      <c r="G98" s="375">
        <v>1100</v>
      </c>
      <c r="H98" s="376">
        <v>22418</v>
      </c>
    </row>
    <row r="99" spans="1:8" s="10" customFormat="1" x14ac:dyDescent="0.2">
      <c r="A99" s="169" t="s">
        <v>349</v>
      </c>
      <c r="B99" s="170" t="s">
        <v>137</v>
      </c>
      <c r="C99" s="150" t="s">
        <v>138</v>
      </c>
      <c r="D99" s="297" t="s">
        <v>464</v>
      </c>
      <c r="E99" s="495">
        <v>0</v>
      </c>
      <c r="F99" s="472">
        <v>12880</v>
      </c>
      <c r="G99" s="223">
        <v>1</v>
      </c>
      <c r="H99" s="379">
        <v>12880</v>
      </c>
    </row>
    <row r="100" spans="1:8" s="17" customFormat="1" x14ac:dyDescent="0.2">
      <c r="A100" s="63" t="s">
        <v>54</v>
      </c>
      <c r="B100" s="171" t="s">
        <v>18</v>
      </c>
      <c r="C100" s="145">
        <v>1</v>
      </c>
      <c r="D100" s="457">
        <v>868.52</v>
      </c>
      <c r="E100" s="495">
        <v>1</v>
      </c>
      <c r="F100" s="472">
        <v>868.52</v>
      </c>
      <c r="G100" s="223">
        <v>1</v>
      </c>
      <c r="H100" s="379">
        <v>868.52</v>
      </c>
    </row>
    <row r="101" spans="1:8" s="6" customFormat="1" x14ac:dyDescent="0.2">
      <c r="A101" s="55" t="s">
        <v>350</v>
      </c>
      <c r="B101" s="171" t="s">
        <v>18</v>
      </c>
      <c r="C101" s="145">
        <v>1</v>
      </c>
      <c r="D101" s="298">
        <v>434.26</v>
      </c>
      <c r="E101" s="495">
        <v>1</v>
      </c>
      <c r="F101" s="472">
        <v>434.26</v>
      </c>
      <c r="G101" s="223">
        <v>1</v>
      </c>
      <c r="H101" s="379">
        <v>434.26</v>
      </c>
    </row>
    <row r="102" spans="1:8" s="7" customFormat="1" x14ac:dyDescent="0.2">
      <c r="A102" s="63" t="s">
        <v>351</v>
      </c>
      <c r="B102" s="171" t="s">
        <v>18</v>
      </c>
      <c r="C102" s="145">
        <v>1</v>
      </c>
      <c r="D102" s="298">
        <v>434.26</v>
      </c>
      <c r="E102" s="495">
        <v>1</v>
      </c>
      <c r="F102" s="472">
        <v>434.26</v>
      </c>
      <c r="G102" s="223">
        <v>1</v>
      </c>
      <c r="H102" s="379">
        <v>434.26</v>
      </c>
    </row>
    <row r="103" spans="1:8" s="9" customFormat="1" ht="24.75" thickBot="1" x14ac:dyDescent="0.25">
      <c r="A103" s="55" t="s">
        <v>55</v>
      </c>
      <c r="B103" s="170" t="s">
        <v>64</v>
      </c>
      <c r="C103" s="111">
        <v>1</v>
      </c>
      <c r="D103" s="299">
        <v>0.96</v>
      </c>
      <c r="E103" s="495">
        <v>4589</v>
      </c>
      <c r="F103" s="472">
        <v>4405.4399999999996</v>
      </c>
      <c r="G103" s="223">
        <v>4589</v>
      </c>
      <c r="H103" s="379">
        <v>4405.4399999999996</v>
      </c>
    </row>
    <row r="104" spans="1:8" s="13" customFormat="1" ht="26.25" thickBot="1" x14ac:dyDescent="0.25">
      <c r="A104" s="174" t="s">
        <v>303</v>
      </c>
      <c r="B104" s="67"/>
      <c r="C104" s="29"/>
      <c r="D104" s="266"/>
      <c r="E104" s="94"/>
      <c r="F104" s="246">
        <v>10401.48</v>
      </c>
      <c r="G104" s="94"/>
      <c r="H104" s="246">
        <v>9044.76</v>
      </c>
    </row>
    <row r="105" spans="1:8" s="13" customFormat="1" x14ac:dyDescent="0.2">
      <c r="A105" s="106" t="s">
        <v>214</v>
      </c>
      <c r="B105" s="175" t="s">
        <v>302</v>
      </c>
      <c r="C105" s="176">
        <v>12</v>
      </c>
      <c r="D105" s="285">
        <v>700</v>
      </c>
      <c r="E105" s="494">
        <v>1</v>
      </c>
      <c r="F105" s="471">
        <v>8546.52</v>
      </c>
      <c r="G105" s="375">
        <v>1</v>
      </c>
      <c r="H105" s="376">
        <v>8280</v>
      </c>
    </row>
    <row r="106" spans="1:8" s="13" customFormat="1" x14ac:dyDescent="0.2">
      <c r="A106" s="106" t="s">
        <v>215</v>
      </c>
      <c r="B106" s="177" t="s">
        <v>302</v>
      </c>
      <c r="C106" s="145">
        <v>12</v>
      </c>
      <c r="D106" s="285">
        <v>154.58000000000001</v>
      </c>
      <c r="E106" s="495">
        <v>1</v>
      </c>
      <c r="F106" s="472">
        <v>1854.96</v>
      </c>
      <c r="G106" s="223">
        <v>0</v>
      </c>
      <c r="H106" s="379">
        <v>0</v>
      </c>
    </row>
    <row r="107" spans="1:8" s="13" customFormat="1" ht="13.5" thickBot="1" x14ac:dyDescent="0.25">
      <c r="A107" s="106" t="s">
        <v>413</v>
      </c>
      <c r="B107" s="172" t="s">
        <v>302</v>
      </c>
      <c r="C107" s="178">
        <v>12</v>
      </c>
      <c r="D107" s="268">
        <v>64.06</v>
      </c>
      <c r="E107" s="495">
        <v>0</v>
      </c>
      <c r="F107" s="472">
        <v>0</v>
      </c>
      <c r="G107" s="223">
        <v>1</v>
      </c>
      <c r="H107" s="379">
        <v>764.76</v>
      </c>
    </row>
    <row r="108" spans="1:8" s="19" customFormat="1" ht="26.25" thickBot="1" x14ac:dyDescent="0.25">
      <c r="A108" s="179" t="s">
        <v>304</v>
      </c>
      <c r="B108" s="34"/>
      <c r="C108" s="29"/>
      <c r="D108" s="266"/>
      <c r="E108" s="221"/>
      <c r="F108" s="246">
        <v>10485.59</v>
      </c>
      <c r="G108" s="221"/>
      <c r="H108" s="246">
        <v>8916.116</v>
      </c>
    </row>
    <row r="109" spans="1:8" s="20" customFormat="1" ht="24" x14ac:dyDescent="0.2">
      <c r="A109" s="180" t="s">
        <v>56</v>
      </c>
      <c r="B109" s="164" t="s">
        <v>63</v>
      </c>
      <c r="C109" s="145" t="s">
        <v>21</v>
      </c>
      <c r="D109" s="300"/>
      <c r="E109" s="494">
        <v>1279.4000000000001</v>
      </c>
      <c r="F109" s="471">
        <v>6275.66</v>
      </c>
      <c r="G109" s="375">
        <v>0</v>
      </c>
      <c r="H109" s="376">
        <v>6275.66</v>
      </c>
    </row>
    <row r="110" spans="1:8" s="9" customFormat="1" ht="24" x14ac:dyDescent="0.2">
      <c r="A110" s="181" t="s">
        <v>57</v>
      </c>
      <c r="B110" s="182"/>
      <c r="C110" s="145"/>
      <c r="D110" s="300"/>
      <c r="E110" s="495">
        <v>0</v>
      </c>
      <c r="F110" s="388">
        <v>2418.77</v>
      </c>
      <c r="G110" s="382"/>
      <c r="H110" s="255">
        <v>2405.2559999999999</v>
      </c>
    </row>
    <row r="111" spans="1:8" s="9" customFormat="1" x14ac:dyDescent="0.2">
      <c r="A111" s="183" t="s">
        <v>19</v>
      </c>
      <c r="B111" s="182" t="s">
        <v>69</v>
      </c>
      <c r="C111" s="145">
        <v>12</v>
      </c>
      <c r="D111" s="301">
        <v>13.03</v>
      </c>
      <c r="E111" s="495">
        <v>8</v>
      </c>
      <c r="F111" s="472">
        <v>1250.8800000000001</v>
      </c>
      <c r="G111" s="223">
        <v>8</v>
      </c>
      <c r="H111" s="379">
        <v>1244.08</v>
      </c>
    </row>
    <row r="112" spans="1:8" s="9" customFormat="1" x14ac:dyDescent="0.2">
      <c r="A112" s="183" t="s">
        <v>20</v>
      </c>
      <c r="B112" s="182" t="s">
        <v>4</v>
      </c>
      <c r="C112" s="145">
        <v>12</v>
      </c>
      <c r="D112" s="301">
        <v>0.28999999999999998</v>
      </c>
      <c r="E112" s="495">
        <v>335.6</v>
      </c>
      <c r="F112" s="472">
        <v>1167.8900000000001</v>
      </c>
      <c r="G112" s="223">
        <v>335.6</v>
      </c>
      <c r="H112" s="379">
        <v>1161.1759999999999</v>
      </c>
    </row>
    <row r="113" spans="1:8" s="9" customFormat="1" ht="36" x14ac:dyDescent="0.2">
      <c r="A113" s="133" t="s">
        <v>305</v>
      </c>
      <c r="B113" s="182"/>
      <c r="C113" s="145" t="s">
        <v>306</v>
      </c>
      <c r="D113" s="300"/>
      <c r="E113" s="495">
        <v>0</v>
      </c>
      <c r="F113" s="388">
        <v>1791.16</v>
      </c>
      <c r="G113" s="254"/>
      <c r="H113" s="255">
        <v>235.2</v>
      </c>
    </row>
    <row r="114" spans="1:8" s="9" customFormat="1" ht="13.5" thickBot="1" x14ac:dyDescent="0.25">
      <c r="A114" s="352" t="s">
        <v>463</v>
      </c>
      <c r="B114" s="35" t="s">
        <v>147</v>
      </c>
      <c r="C114" s="24"/>
      <c r="D114" s="272">
        <v>47.04</v>
      </c>
      <c r="E114" s="495">
        <v>0</v>
      </c>
      <c r="F114" s="472">
        <v>0</v>
      </c>
      <c r="G114" s="223">
        <v>5</v>
      </c>
      <c r="H114" s="379">
        <v>235.2</v>
      </c>
    </row>
    <row r="115" spans="1:8" s="7" customFormat="1" ht="26.25" thickBot="1" x14ac:dyDescent="0.25">
      <c r="A115" s="179" t="s">
        <v>307</v>
      </c>
      <c r="B115" s="184"/>
      <c r="C115" s="185"/>
      <c r="D115" s="302"/>
      <c r="E115" s="221"/>
      <c r="F115" s="246">
        <v>3393.2</v>
      </c>
      <c r="G115" s="221"/>
      <c r="H115" s="246">
        <v>2255</v>
      </c>
    </row>
    <row r="116" spans="1:8" ht="24.75" thickBot="1" x14ac:dyDescent="0.25">
      <c r="A116" s="137" t="s">
        <v>58</v>
      </c>
      <c r="B116" s="161" t="s">
        <v>63</v>
      </c>
      <c r="C116" s="186">
        <v>1</v>
      </c>
      <c r="D116" s="268" t="s">
        <v>464</v>
      </c>
      <c r="E116" s="494">
        <v>1279.4000000000001</v>
      </c>
      <c r="F116" s="471">
        <v>3393.2</v>
      </c>
      <c r="G116" s="375">
        <v>1279.4000000000001</v>
      </c>
      <c r="H116" s="376">
        <v>2255</v>
      </c>
    </row>
    <row r="117" spans="1:8" ht="21" customHeight="1" thickBot="1" x14ac:dyDescent="0.25">
      <c r="A117" s="526" t="s">
        <v>60</v>
      </c>
      <c r="B117" s="527"/>
      <c r="C117" s="527"/>
      <c r="D117" s="528"/>
      <c r="E117" s="221"/>
      <c r="F117" s="246">
        <v>101923.95999999999</v>
      </c>
      <c r="G117" s="221"/>
      <c r="H117" s="246">
        <v>101463.55664</v>
      </c>
    </row>
    <row r="118" spans="1:8" s="7" customFormat="1" ht="26.25" thickBot="1" x14ac:dyDescent="0.25">
      <c r="A118" s="195" t="s">
        <v>310</v>
      </c>
      <c r="B118" s="107"/>
      <c r="C118" s="108"/>
      <c r="D118" s="305"/>
      <c r="E118" s="198">
        <v>109.1</v>
      </c>
      <c r="F118" s="199">
        <v>26110</v>
      </c>
      <c r="G118" s="221">
        <v>109.1</v>
      </c>
      <c r="H118" s="246">
        <v>25900.169599999997</v>
      </c>
    </row>
    <row r="119" spans="1:8" s="7" customFormat="1" ht="16.5" x14ac:dyDescent="0.2">
      <c r="A119" s="355" t="s">
        <v>218</v>
      </c>
      <c r="B119" s="61" t="s">
        <v>63</v>
      </c>
      <c r="C119" s="306" t="s">
        <v>323</v>
      </c>
      <c r="D119" s="295" t="s">
        <v>282</v>
      </c>
      <c r="E119" s="494">
        <v>1279.4000000000001</v>
      </c>
      <c r="F119" s="471">
        <v>24636.13</v>
      </c>
      <c r="G119" s="375">
        <v>1279.4000000000001</v>
      </c>
      <c r="H119" s="376">
        <v>24449.329999999998</v>
      </c>
    </row>
    <row r="120" spans="1:8" ht="24.75" thickBot="1" x14ac:dyDescent="0.25">
      <c r="A120" s="196" t="s">
        <v>317</v>
      </c>
      <c r="B120" s="15" t="s">
        <v>63</v>
      </c>
      <c r="C120" s="87">
        <v>12</v>
      </c>
      <c r="D120" s="419">
        <v>9.6000000000000002E-2</v>
      </c>
      <c r="E120" s="495">
        <v>1279.4000000000001</v>
      </c>
      <c r="F120" s="472">
        <v>1473.87</v>
      </c>
      <c r="G120" s="223">
        <v>1279.4000000000001</v>
      </c>
      <c r="H120" s="379">
        <v>1450.8396000000002</v>
      </c>
    </row>
    <row r="121" spans="1:8" ht="51.75" thickBot="1" x14ac:dyDescent="0.25">
      <c r="A121" s="197" t="s">
        <v>311</v>
      </c>
      <c r="B121" s="60" t="s">
        <v>63</v>
      </c>
      <c r="C121" s="308" t="s">
        <v>229</v>
      </c>
      <c r="D121" s="266" t="s">
        <v>282</v>
      </c>
      <c r="E121" s="198">
        <v>1359</v>
      </c>
      <c r="F121" s="199">
        <v>65009.43</v>
      </c>
      <c r="G121" s="94">
        <v>1359</v>
      </c>
      <c r="H121" s="246">
        <v>64622.47</v>
      </c>
    </row>
    <row r="122" spans="1:8" s="9" customFormat="1" ht="64.5" thickBot="1" x14ac:dyDescent="0.25">
      <c r="A122" s="200" t="s">
        <v>312</v>
      </c>
      <c r="B122" s="256" t="s">
        <v>63</v>
      </c>
      <c r="C122" s="82">
        <v>1</v>
      </c>
      <c r="D122" s="461">
        <v>3.4666666666666665E-3</v>
      </c>
      <c r="E122" s="198">
        <v>1279.4000000000001</v>
      </c>
      <c r="F122" s="199">
        <v>57.57</v>
      </c>
      <c r="G122" s="94">
        <v>1279.4000000000001</v>
      </c>
      <c r="H122" s="246">
        <v>53.223040000000005</v>
      </c>
    </row>
    <row r="123" spans="1:8" s="10" customFormat="1" ht="39" thickBot="1" x14ac:dyDescent="0.25">
      <c r="A123" s="179" t="s">
        <v>313</v>
      </c>
      <c r="B123" s="257" t="s">
        <v>63</v>
      </c>
      <c r="C123" s="83">
        <v>12</v>
      </c>
      <c r="D123" s="310">
        <v>0.77</v>
      </c>
      <c r="E123" s="198">
        <v>1279.4000000000001</v>
      </c>
      <c r="F123" s="199">
        <v>10746.96</v>
      </c>
      <c r="G123" s="94">
        <v>1279.4000000000001</v>
      </c>
      <c r="H123" s="246">
        <v>10887.694</v>
      </c>
    </row>
    <row r="124" spans="1:8" s="7" customFormat="1" ht="16.5" thickBot="1" x14ac:dyDescent="0.25">
      <c r="A124" s="201" t="s">
        <v>61</v>
      </c>
      <c r="B124" s="202"/>
      <c r="C124" s="203"/>
      <c r="D124" s="462"/>
      <c r="E124" s="501"/>
      <c r="F124" s="397">
        <v>74614.608000000007</v>
      </c>
      <c r="G124" s="396"/>
      <c r="H124" s="397">
        <v>73501.531000000003</v>
      </c>
    </row>
    <row r="125" spans="1:8" ht="18" thickBot="1" x14ac:dyDescent="0.25">
      <c r="A125" s="109" t="s">
        <v>314</v>
      </c>
      <c r="B125" s="141" t="s">
        <v>63</v>
      </c>
      <c r="C125" s="111">
        <v>12</v>
      </c>
      <c r="D125" s="455">
        <v>4.8600000000000003</v>
      </c>
      <c r="E125" s="472">
        <v>1279.4000000000001</v>
      </c>
      <c r="F125" s="472">
        <v>74614.608000000007</v>
      </c>
      <c r="G125" s="376">
        <v>1279.4000000000001</v>
      </c>
      <c r="H125" s="376">
        <v>73501.531000000003</v>
      </c>
    </row>
    <row r="126" spans="1:8" s="7" customFormat="1" ht="15.75" thickBot="1" x14ac:dyDescent="0.25">
      <c r="A126" s="204" t="s">
        <v>247</v>
      </c>
      <c r="B126" s="62"/>
      <c r="C126" s="46"/>
      <c r="D126" s="313"/>
      <c r="E126" s="198">
        <v>0</v>
      </c>
      <c r="F126" s="475">
        <v>0</v>
      </c>
      <c r="G126" s="258"/>
      <c r="H126" s="259">
        <v>3943.52</v>
      </c>
    </row>
    <row r="127" spans="1:8" s="7" customFormat="1" ht="13.5" thickBot="1" x14ac:dyDescent="0.25">
      <c r="A127" s="47" t="s">
        <v>353</v>
      </c>
      <c r="B127" s="34"/>
      <c r="C127" s="45"/>
      <c r="D127" s="314"/>
      <c r="E127" s="198">
        <v>0</v>
      </c>
      <c r="F127" s="475">
        <v>0</v>
      </c>
      <c r="G127" s="261"/>
      <c r="H127" s="246">
        <v>1800.23</v>
      </c>
    </row>
    <row r="128" spans="1:8" s="7" customFormat="1" ht="13.5" thickBot="1" x14ac:dyDescent="0.25">
      <c r="A128" s="209" t="s">
        <v>431</v>
      </c>
      <c r="B128" s="237" t="s">
        <v>3</v>
      </c>
      <c r="C128" s="37"/>
      <c r="D128" s="283">
        <v>1800.23</v>
      </c>
      <c r="E128" s="472">
        <v>0</v>
      </c>
      <c r="F128" s="472">
        <v>0</v>
      </c>
      <c r="G128" s="376">
        <v>1</v>
      </c>
      <c r="H128" s="376">
        <v>1800.23</v>
      </c>
    </row>
    <row r="129" spans="1:8" s="7" customFormat="1" ht="13.5" thickBot="1" x14ac:dyDescent="0.25">
      <c r="A129" s="213" t="s">
        <v>355</v>
      </c>
      <c r="B129" s="214"/>
      <c r="C129" s="316"/>
      <c r="D129" s="317"/>
      <c r="E129" s="502">
        <v>0</v>
      </c>
      <c r="F129" s="476">
        <v>0</v>
      </c>
      <c r="G129" s="264"/>
      <c r="H129" s="246">
        <v>2143.29</v>
      </c>
    </row>
    <row r="130" spans="1:8" s="7" customFormat="1" ht="13.5" thickBot="1" x14ac:dyDescent="0.25">
      <c r="A130" s="215" t="s">
        <v>277</v>
      </c>
      <c r="B130" s="141" t="s">
        <v>3</v>
      </c>
      <c r="C130" s="111">
        <v>1</v>
      </c>
      <c r="D130" s="298">
        <v>714.43</v>
      </c>
      <c r="E130" s="471">
        <v>0</v>
      </c>
      <c r="F130" s="471">
        <v>0</v>
      </c>
      <c r="G130" s="376">
        <v>3</v>
      </c>
      <c r="H130" s="376">
        <v>2143.29</v>
      </c>
    </row>
    <row r="131" spans="1:8" s="95" customFormat="1" ht="15.75" thickBot="1" x14ac:dyDescent="0.25">
      <c r="A131" s="217" t="s">
        <v>459</v>
      </c>
      <c r="B131" s="60"/>
      <c r="C131" s="48"/>
      <c r="D131" s="463"/>
      <c r="E131" s="94"/>
      <c r="F131" s="246">
        <v>289601.69799999997</v>
      </c>
      <c r="G131" s="27"/>
      <c r="H131" s="246">
        <v>494208.67778000003</v>
      </c>
    </row>
    <row r="132" spans="1:8" s="9" customFormat="1" x14ac:dyDescent="0.2">
      <c r="A132" s="10"/>
      <c r="B132" s="93"/>
      <c r="C132" s="14"/>
      <c r="D132" s="14"/>
      <c r="E132" s="50"/>
      <c r="F132" s="50"/>
      <c r="G132" s="14"/>
      <c r="H132" s="14"/>
    </row>
    <row r="133" spans="1:8" s="7" customFormat="1" x14ac:dyDescent="0.2">
      <c r="A133" s="114" t="s">
        <v>465</v>
      </c>
      <c r="B133" s="64"/>
      <c r="C133" s="14"/>
      <c r="D133" s="64"/>
      <c r="E133" s="96"/>
      <c r="F133" s="96"/>
      <c r="G133" s="96"/>
      <c r="H133" s="96"/>
    </row>
    <row r="134" spans="1:8" x14ac:dyDescent="0.2">
      <c r="A134" s="30"/>
      <c r="B134" s="80"/>
      <c r="C134" s="22"/>
    </row>
    <row r="135" spans="1:8" x14ac:dyDescent="0.2">
      <c r="A135" s="428" t="s">
        <v>466</v>
      </c>
      <c r="B135" s="80"/>
      <c r="C135" s="22"/>
      <c r="D135" s="16"/>
    </row>
    <row r="136" spans="1:8" x14ac:dyDescent="0.2">
      <c r="A136" s="30"/>
      <c r="B136" s="80"/>
      <c r="C136" s="22"/>
      <c r="D136" s="16"/>
    </row>
    <row r="137" spans="1:8" x14ac:dyDescent="0.2">
      <c r="A137" s="30"/>
      <c r="B137" s="80"/>
      <c r="C137" s="22"/>
      <c r="D137" s="16"/>
    </row>
    <row r="138" spans="1:8" s="7" customFormat="1" x14ac:dyDescent="0.2">
      <c r="A138" s="30"/>
      <c r="B138" s="80"/>
      <c r="C138" s="22"/>
      <c r="D138" s="16"/>
      <c r="E138" s="96"/>
      <c r="F138" s="96"/>
      <c r="G138" s="96"/>
      <c r="H138" s="96"/>
    </row>
    <row r="139" spans="1:8" s="7" customFormat="1" x14ac:dyDescent="0.2">
      <c r="A139" s="30"/>
      <c r="B139" s="80"/>
      <c r="C139" s="22"/>
      <c r="D139" s="16"/>
      <c r="E139" s="96"/>
      <c r="F139" s="96"/>
      <c r="G139" s="96"/>
      <c r="H139" s="96"/>
    </row>
    <row r="140" spans="1:8" s="7" customFormat="1" x14ac:dyDescent="0.2">
      <c r="A140" s="30"/>
      <c r="B140" s="80"/>
      <c r="C140" s="22"/>
      <c r="D140" s="16"/>
      <c r="E140" s="96"/>
      <c r="F140" s="96"/>
      <c r="G140" s="96"/>
      <c r="H140" s="96"/>
    </row>
    <row r="141" spans="1:8" x14ac:dyDescent="0.2">
      <c r="A141" s="30"/>
      <c r="B141" s="80"/>
      <c r="C141" s="22"/>
    </row>
    <row r="142" spans="1:8" x14ac:dyDescent="0.2">
      <c r="A142" s="30"/>
      <c r="B142" s="80"/>
      <c r="C142" s="22"/>
    </row>
    <row r="143" spans="1:8" s="7" customFormat="1" x14ac:dyDescent="0.2">
      <c r="A143" s="30"/>
      <c r="B143" s="80"/>
      <c r="C143" s="22"/>
      <c r="D143" s="64"/>
      <c r="E143" s="96"/>
      <c r="F143" s="96"/>
      <c r="G143" s="96"/>
      <c r="H143" s="96"/>
    </row>
    <row r="144" spans="1:8" s="7" customFormat="1" x14ac:dyDescent="0.2">
      <c r="A144" s="30"/>
      <c r="B144" s="80"/>
      <c r="C144" s="22"/>
      <c r="D144" s="64"/>
      <c r="E144" s="96"/>
      <c r="F144" s="96"/>
      <c r="G144" s="96"/>
      <c r="H144" s="96"/>
    </row>
    <row r="145" spans="1:8" s="7" customFormat="1" x14ac:dyDescent="0.2">
      <c r="A145" s="3"/>
      <c r="B145" s="64"/>
      <c r="C145" s="14"/>
      <c r="D145" s="64"/>
      <c r="E145" s="401"/>
      <c r="F145" s="401"/>
      <c r="G145" s="401"/>
      <c r="H145" s="401"/>
    </row>
    <row r="146" spans="1:8" s="7" customFormat="1" x14ac:dyDescent="0.2">
      <c r="A146" s="3"/>
      <c r="B146" s="64"/>
      <c r="C146" s="14"/>
      <c r="D146" s="64"/>
      <c r="E146" s="401"/>
      <c r="F146" s="401"/>
      <c r="G146" s="401"/>
      <c r="H146" s="401"/>
    </row>
    <row r="152" spans="1:8" x14ac:dyDescent="0.2">
      <c r="A152" s="5"/>
      <c r="B152" s="5"/>
      <c r="C152" s="5"/>
    </row>
    <row r="153" spans="1:8" x14ac:dyDescent="0.2">
      <c r="A153" s="5"/>
      <c r="B153" s="5"/>
      <c r="C153" s="5"/>
    </row>
    <row r="154" spans="1:8" x14ac:dyDescent="0.2">
      <c r="A154" s="5"/>
      <c r="B154" s="5"/>
      <c r="C154" s="5"/>
    </row>
    <row r="155" spans="1:8" x14ac:dyDescent="0.2">
      <c r="A155" s="5"/>
      <c r="B155" s="5"/>
      <c r="C155" s="5"/>
    </row>
    <row r="156" spans="1:8" x14ac:dyDescent="0.2">
      <c r="A156" s="5"/>
      <c r="B156" s="5"/>
      <c r="C156" s="5"/>
    </row>
    <row r="157" spans="1:8" x14ac:dyDescent="0.2">
      <c r="A157" s="5"/>
      <c r="B157" s="5"/>
      <c r="C157" s="5"/>
    </row>
    <row r="158" spans="1:8" x14ac:dyDescent="0.2">
      <c r="A158" s="5"/>
      <c r="B158" s="5"/>
      <c r="C158" s="5"/>
    </row>
    <row r="159" spans="1:8" x14ac:dyDescent="0.2">
      <c r="A159" s="5"/>
      <c r="B159" s="5"/>
      <c r="C159" s="5"/>
    </row>
    <row r="160" spans="1:8" x14ac:dyDescent="0.2">
      <c r="A160" s="5"/>
      <c r="B160" s="5"/>
      <c r="C160" s="5"/>
    </row>
    <row r="161" spans="1:4" x14ac:dyDescent="0.2">
      <c r="A161" s="5"/>
      <c r="B161" s="5"/>
      <c r="C161" s="5"/>
    </row>
    <row r="162" spans="1:4" x14ac:dyDescent="0.2">
      <c r="A162" s="5"/>
      <c r="B162" s="5"/>
      <c r="C162" s="5"/>
    </row>
    <row r="163" spans="1:4" x14ac:dyDescent="0.2">
      <c r="A163" s="5"/>
      <c r="B163" s="5"/>
      <c r="C163" s="5"/>
    </row>
    <row r="164" spans="1:4" x14ac:dyDescent="0.2">
      <c r="A164" s="5"/>
      <c r="B164" s="5"/>
      <c r="C164" s="5"/>
    </row>
    <row r="166" spans="1:4" x14ac:dyDescent="0.2">
      <c r="A166" s="5"/>
      <c r="B166" s="5"/>
      <c r="C166" s="5"/>
    </row>
    <row r="167" spans="1:4" x14ac:dyDescent="0.2">
      <c r="A167" s="5"/>
      <c r="B167" s="5"/>
      <c r="C167" s="5"/>
    </row>
    <row r="168" spans="1:4" x14ac:dyDescent="0.2">
      <c r="A168" s="5"/>
      <c r="B168" s="5"/>
      <c r="C168" s="5"/>
      <c r="D168" s="96"/>
    </row>
    <row r="169" spans="1:4" x14ac:dyDescent="0.2">
      <c r="A169" s="5"/>
      <c r="B169" s="5"/>
      <c r="C169" s="5"/>
      <c r="D169" s="96"/>
    </row>
    <row r="170" spans="1:4" x14ac:dyDescent="0.2">
      <c r="A170" s="5"/>
      <c r="B170" s="5"/>
      <c r="C170" s="5"/>
      <c r="D170" s="96"/>
    </row>
    <row r="171" spans="1:4" x14ac:dyDescent="0.2">
      <c r="A171" s="5"/>
      <c r="B171" s="5"/>
      <c r="C171" s="5"/>
      <c r="D171" s="96"/>
    </row>
    <row r="178" spans="1:4" x14ac:dyDescent="0.2">
      <c r="A178" s="5"/>
      <c r="B178" s="5"/>
      <c r="C178" s="5"/>
      <c r="D178" s="96"/>
    </row>
    <row r="179" spans="1:4" x14ac:dyDescent="0.2">
      <c r="A179" s="5"/>
      <c r="B179" s="5"/>
      <c r="C179" s="5"/>
      <c r="D179" s="96"/>
    </row>
  </sheetData>
  <mergeCells count="10">
    <mergeCell ref="A24:D24"/>
    <mergeCell ref="A51:D51"/>
    <mergeCell ref="A117:D117"/>
    <mergeCell ref="E22:F22"/>
    <mergeCell ref="C20:C22"/>
    <mergeCell ref="F3:H3"/>
    <mergeCell ref="G2:H2"/>
    <mergeCell ref="A1:D1"/>
    <mergeCell ref="E20:H20"/>
    <mergeCell ref="E21:H21"/>
  </mergeCells>
  <pageMargins left="0.31496062992125984" right="0.31496062992125984" top="0.31496062992125984" bottom="0.31496062992125984" header="0" footer="0"/>
  <pageSetup paperSize="9" scale="63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9"/>
  <sheetViews>
    <sheetView showZeros="0" topLeftCell="A127" workbookViewId="0">
      <selection activeCell="E147" sqref="E147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1.57031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102"/>
      <c r="F2" s="102"/>
      <c r="G2" s="519" t="s">
        <v>118</v>
      </c>
      <c r="H2" s="519"/>
    </row>
    <row r="3" spans="1:8" ht="15" x14ac:dyDescent="0.2">
      <c r="A3" s="2"/>
      <c r="B3" s="65"/>
      <c r="C3" s="22"/>
      <c r="D3" s="92"/>
      <c r="E3" s="446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-245074.51851969544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644701.92000000027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644701.92000000027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644701.92000000027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587261.60983999993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-187634.2083596951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-349329.28851969552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591946.11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591946.11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591946.11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242616.82148030447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587261.60983999993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-344644.78835969546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84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118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30836.69</v>
      </c>
      <c r="G24" s="221"/>
      <c r="H24" s="222">
        <v>60876.639320000009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21.92</v>
      </c>
      <c r="G25" s="221"/>
      <c r="H25" s="222">
        <v>21.923719999999999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2409.1999999999998</v>
      </c>
      <c r="F26" s="471">
        <v>21.92</v>
      </c>
      <c r="G26" s="375">
        <v>2409.1999999999998</v>
      </c>
      <c r="H26" s="376">
        <v>21.923719999999999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1752.73</v>
      </c>
      <c r="G27" s="221"/>
      <c r="H27" s="222">
        <v>1272.0767999999998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502.4</v>
      </c>
      <c r="F28" s="471">
        <v>1278.1099999999999</v>
      </c>
      <c r="G28" s="375">
        <v>502.4</v>
      </c>
      <c r="H28" s="376">
        <v>1272.0767999999998</v>
      </c>
    </row>
    <row r="29" spans="1:8" s="7" customFormat="1" x14ac:dyDescent="0.2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7" customFormat="1" ht="13.5" thickBot="1" x14ac:dyDescent="0.25">
      <c r="A30" s="120" t="s">
        <v>220</v>
      </c>
      <c r="B30" s="121" t="s">
        <v>3</v>
      </c>
      <c r="C30" s="122">
        <v>1</v>
      </c>
      <c r="D30" s="451">
        <v>474.62</v>
      </c>
      <c r="E30" s="495">
        <v>1</v>
      </c>
      <c r="F30" s="472">
        <v>474.62</v>
      </c>
      <c r="G30" s="223">
        <v>0</v>
      </c>
      <c r="H30" s="379">
        <v>0</v>
      </c>
    </row>
    <row r="31" spans="1:8" s="9" customFormat="1" ht="26.25" thickBot="1" x14ac:dyDescent="0.25">
      <c r="A31" s="31" t="s">
        <v>31</v>
      </c>
      <c r="B31" s="34"/>
      <c r="C31" s="29"/>
      <c r="D31" s="266"/>
      <c r="E31" s="221"/>
      <c r="F31" s="222">
        <v>21.92</v>
      </c>
      <c r="G31" s="221"/>
      <c r="H31" s="222">
        <v>18432.420000000002</v>
      </c>
    </row>
    <row r="32" spans="1:8" s="7" customFormat="1" ht="36" customHeight="1" x14ac:dyDescent="0.2">
      <c r="A32" s="41" t="s">
        <v>32</v>
      </c>
      <c r="B32" s="36" t="s">
        <v>63</v>
      </c>
      <c r="C32" s="229" t="s">
        <v>13</v>
      </c>
      <c r="D32" s="464">
        <v>9.1000000000000004E-3</v>
      </c>
      <c r="E32" s="494">
        <v>2409.1999999999998</v>
      </c>
      <c r="F32" s="471">
        <v>21.92</v>
      </c>
      <c r="G32" s="375">
        <v>0</v>
      </c>
      <c r="H32" s="376">
        <v>0</v>
      </c>
    </row>
    <row r="33" spans="1:8" s="7" customFormat="1" ht="16.5" x14ac:dyDescent="0.2">
      <c r="A33" s="136" t="s">
        <v>33</v>
      </c>
      <c r="B33" s="89"/>
      <c r="C33" s="24" t="s">
        <v>66</v>
      </c>
      <c r="D33" s="452"/>
      <c r="E33" s="395">
        <v>0</v>
      </c>
      <c r="F33" s="388">
        <v>0</v>
      </c>
      <c r="G33" s="382"/>
      <c r="H33" s="255">
        <v>18432.420000000002</v>
      </c>
    </row>
    <row r="34" spans="1:8" s="7" customFormat="1" ht="13.5" thickBot="1" x14ac:dyDescent="0.25">
      <c r="A34" s="191" t="s">
        <v>234</v>
      </c>
      <c r="B34" s="35" t="s">
        <v>25</v>
      </c>
      <c r="C34" s="24"/>
      <c r="D34" s="451">
        <v>361.42</v>
      </c>
      <c r="E34" s="495">
        <v>0</v>
      </c>
      <c r="F34" s="472">
        <v>0</v>
      </c>
      <c r="G34" s="223">
        <v>51</v>
      </c>
      <c r="H34" s="379">
        <v>18432.420000000002</v>
      </c>
    </row>
    <row r="35" spans="1:8" s="9" customFormat="1" ht="26.25" thickBot="1" x14ac:dyDescent="0.25">
      <c r="A35" s="123" t="s">
        <v>34</v>
      </c>
      <c r="B35" s="124"/>
      <c r="C35" s="125"/>
      <c r="D35" s="275"/>
      <c r="E35" s="221"/>
      <c r="F35" s="222">
        <v>383.06</v>
      </c>
      <c r="G35" s="221"/>
      <c r="H35" s="222">
        <v>0</v>
      </c>
    </row>
    <row r="36" spans="1:8" s="7" customFormat="1" ht="45.75" customHeight="1" thickBot="1" x14ac:dyDescent="0.25">
      <c r="A36" s="41" t="s">
        <v>35</v>
      </c>
      <c r="B36" s="36" t="s">
        <v>63</v>
      </c>
      <c r="C36" s="229" t="s">
        <v>13</v>
      </c>
      <c r="D36" s="453">
        <v>0.159</v>
      </c>
      <c r="E36" s="494">
        <v>2409.1999999999998</v>
      </c>
      <c r="F36" s="471">
        <v>383.06</v>
      </c>
      <c r="G36" s="375">
        <v>0</v>
      </c>
      <c r="H36" s="376">
        <v>0</v>
      </c>
    </row>
    <row r="37" spans="1:8" s="9" customFormat="1" ht="26.25" thickBot="1" x14ac:dyDescent="0.25">
      <c r="A37" s="31" t="s">
        <v>36</v>
      </c>
      <c r="B37" s="260"/>
      <c r="C37" s="411"/>
      <c r="D37" s="412"/>
      <c r="E37" s="221"/>
      <c r="F37" s="246">
        <v>25958.09</v>
      </c>
      <c r="G37" s="221"/>
      <c r="H37" s="246">
        <v>38844.254400000005</v>
      </c>
    </row>
    <row r="38" spans="1:8" s="7" customFormat="1" ht="24" x14ac:dyDescent="0.2">
      <c r="A38" s="126" t="s">
        <v>14</v>
      </c>
      <c r="B38" s="416" t="s">
        <v>4</v>
      </c>
      <c r="C38" s="417">
        <v>2</v>
      </c>
      <c r="D38" s="418">
        <v>0.77</v>
      </c>
      <c r="E38" s="496">
        <v>657.3</v>
      </c>
      <c r="F38" s="471">
        <v>1012.24</v>
      </c>
      <c r="G38" s="375">
        <f>E38</f>
        <v>657.3</v>
      </c>
      <c r="H38" s="376">
        <v>1012.242</v>
      </c>
    </row>
    <row r="39" spans="1:8" s="7" customFormat="1" ht="24" x14ac:dyDescent="0.2">
      <c r="A39" s="166" t="s">
        <v>257</v>
      </c>
      <c r="B39" s="15" t="s">
        <v>4</v>
      </c>
      <c r="C39" s="122">
        <v>4</v>
      </c>
      <c r="D39" s="419">
        <v>9.4E-2</v>
      </c>
      <c r="E39" s="497">
        <v>657.3</v>
      </c>
      <c r="F39" s="472">
        <v>247.14</v>
      </c>
      <c r="G39" s="375">
        <f>E39</f>
        <v>657.3</v>
      </c>
      <c r="H39" s="379">
        <v>123.57239999999999</v>
      </c>
    </row>
    <row r="40" spans="1:8" s="7" customFormat="1" ht="17.25" x14ac:dyDescent="0.2">
      <c r="A40" s="404" t="s">
        <v>33</v>
      </c>
      <c r="B40" s="89" t="s">
        <v>4</v>
      </c>
      <c r="C40" s="212" t="s">
        <v>66</v>
      </c>
      <c r="D40" s="290"/>
      <c r="E40" s="409"/>
      <c r="F40" s="255">
        <v>24698.71</v>
      </c>
      <c r="G40" s="382"/>
      <c r="H40" s="255">
        <v>37708.44</v>
      </c>
    </row>
    <row r="41" spans="1:8" s="7" customFormat="1" x14ac:dyDescent="0.2">
      <c r="A41" s="405" t="s">
        <v>252</v>
      </c>
      <c r="B41" s="15" t="s">
        <v>4</v>
      </c>
      <c r="C41" s="122">
        <v>1</v>
      </c>
      <c r="D41" s="279" t="s">
        <v>464</v>
      </c>
      <c r="E41" s="497">
        <v>9</v>
      </c>
      <c r="F41" s="472">
        <v>6638.67</v>
      </c>
      <c r="G41" s="223">
        <v>17</v>
      </c>
      <c r="H41" s="379">
        <v>37708.44</v>
      </c>
    </row>
    <row r="42" spans="1:8" s="7" customFormat="1" ht="13.5" thickBot="1" x14ac:dyDescent="0.25">
      <c r="A42" s="406" t="s">
        <v>258</v>
      </c>
      <c r="B42" s="477"/>
      <c r="C42" s="28"/>
      <c r="D42" s="478"/>
      <c r="E42" s="498">
        <v>0</v>
      </c>
      <c r="F42" s="388">
        <v>18060.04</v>
      </c>
      <c r="G42" s="382"/>
      <c r="H42" s="255">
        <v>0</v>
      </c>
    </row>
    <row r="43" spans="1:8" s="9" customFormat="1" ht="26.25" thickBot="1" x14ac:dyDescent="0.25">
      <c r="A43" s="483" t="s">
        <v>37</v>
      </c>
      <c r="B43" s="484"/>
      <c r="C43" s="485"/>
      <c r="D43" s="280"/>
      <c r="E43" s="221"/>
      <c r="F43" s="246">
        <v>105.14</v>
      </c>
      <c r="G43" s="221"/>
      <c r="H43" s="246">
        <v>105.14399999999999</v>
      </c>
    </row>
    <row r="44" spans="1:8" s="18" customFormat="1" ht="48.75" thickBot="1" x14ac:dyDescent="0.25">
      <c r="A44" s="479" t="s">
        <v>38</v>
      </c>
      <c r="B44" s="480" t="s">
        <v>4</v>
      </c>
      <c r="C44" s="481">
        <v>1</v>
      </c>
      <c r="D44" s="482">
        <v>0.52</v>
      </c>
      <c r="E44" s="494">
        <v>202.2</v>
      </c>
      <c r="F44" s="471">
        <v>105.14</v>
      </c>
      <c r="G44" s="375">
        <v>202.2</v>
      </c>
      <c r="H44" s="376">
        <v>105.14399999999999</v>
      </c>
    </row>
    <row r="45" spans="1:8" s="9" customFormat="1" ht="26.25" thickBot="1" x14ac:dyDescent="0.25">
      <c r="A45" s="131" t="s">
        <v>39</v>
      </c>
      <c r="B45" s="124"/>
      <c r="C45" s="125"/>
      <c r="D45" s="275"/>
      <c r="E45" s="221"/>
      <c r="F45" s="246">
        <v>74.69</v>
      </c>
      <c r="G45" s="221"/>
      <c r="H45" s="246">
        <v>1163.8252</v>
      </c>
    </row>
    <row r="46" spans="1:8" s="7" customFormat="1" ht="34.5" customHeight="1" x14ac:dyDescent="0.2">
      <c r="A46" s="41" t="s">
        <v>40</v>
      </c>
      <c r="B46" s="235" t="s">
        <v>63</v>
      </c>
      <c r="C46" s="24" t="s">
        <v>67</v>
      </c>
      <c r="D46" s="453">
        <v>3.1E-2</v>
      </c>
      <c r="E46" s="494">
        <v>2409.1999999999998</v>
      </c>
      <c r="F46" s="471">
        <v>74.69</v>
      </c>
      <c r="G46" s="375">
        <v>2409.1999999999998</v>
      </c>
      <c r="H46" s="376">
        <v>74.685199999999995</v>
      </c>
    </row>
    <row r="47" spans="1:8" s="7" customFormat="1" ht="16.5" x14ac:dyDescent="0.2">
      <c r="A47" s="136" t="s">
        <v>33</v>
      </c>
      <c r="B47" s="90"/>
      <c r="C47" s="24" t="s">
        <v>66</v>
      </c>
      <c r="D47" s="452"/>
      <c r="E47" s="382"/>
      <c r="F47" s="255">
        <v>0</v>
      </c>
      <c r="G47" s="382"/>
      <c r="H47" s="255">
        <v>1089.1400000000001</v>
      </c>
    </row>
    <row r="48" spans="1:8" s="7" customFormat="1" ht="13.5" thickBot="1" x14ac:dyDescent="0.25">
      <c r="A48" s="138" t="s">
        <v>222</v>
      </c>
      <c r="B48" s="121" t="s">
        <v>4</v>
      </c>
      <c r="C48" s="236">
        <v>1</v>
      </c>
      <c r="D48" s="451">
        <v>167.56</v>
      </c>
      <c r="E48" s="495">
        <v>0</v>
      </c>
      <c r="F48" s="472">
        <v>0</v>
      </c>
      <c r="G48" s="223">
        <v>6.5</v>
      </c>
      <c r="H48" s="379">
        <v>1089.1400000000001</v>
      </c>
    </row>
    <row r="49" spans="1:8" s="9" customFormat="1" ht="26.25" thickBot="1" x14ac:dyDescent="0.25">
      <c r="A49" s="131" t="s">
        <v>41</v>
      </c>
      <c r="B49" s="124"/>
      <c r="C49" s="125"/>
      <c r="D49" s="275"/>
      <c r="E49" s="221"/>
      <c r="F49" s="246">
        <v>383.06</v>
      </c>
      <c r="G49" s="221"/>
      <c r="H49" s="246">
        <v>0</v>
      </c>
    </row>
    <row r="50" spans="1:8" s="7" customFormat="1" ht="45.75" thickBot="1" x14ac:dyDescent="0.25">
      <c r="A50" s="513" t="s">
        <v>42</v>
      </c>
      <c r="B50" s="141" t="s">
        <v>63</v>
      </c>
      <c r="C50" s="145">
        <v>1</v>
      </c>
      <c r="D50" s="453">
        <v>0.159</v>
      </c>
      <c r="E50" s="494">
        <v>2409.1999999999998</v>
      </c>
      <c r="F50" s="471">
        <v>383.06</v>
      </c>
      <c r="G50" s="375">
        <v>0</v>
      </c>
      <c r="H50" s="376">
        <v>0</v>
      </c>
    </row>
    <row r="51" spans="1:8" s="9" customFormat="1" ht="26.25" thickBot="1" x14ac:dyDescent="0.25">
      <c r="A51" s="134" t="s">
        <v>43</v>
      </c>
      <c r="B51" s="135"/>
      <c r="C51" s="239"/>
      <c r="D51" s="454"/>
      <c r="E51" s="221"/>
      <c r="F51" s="246">
        <v>86.73</v>
      </c>
      <c r="G51" s="221"/>
      <c r="H51" s="246">
        <v>86.731199999999987</v>
      </c>
    </row>
    <row r="52" spans="1:8" s="7" customFormat="1" ht="17.25" thickBot="1" x14ac:dyDescent="0.25">
      <c r="A52" s="106" t="s">
        <v>44</v>
      </c>
      <c r="B52" s="36" t="s">
        <v>63</v>
      </c>
      <c r="C52" s="229"/>
      <c r="D52" s="453">
        <v>3.6000000000000004E-2</v>
      </c>
      <c r="E52" s="494">
        <v>2409.1999999999998</v>
      </c>
      <c r="F52" s="471">
        <v>86.73</v>
      </c>
      <c r="G52" s="375">
        <v>2409.1999999999998</v>
      </c>
      <c r="H52" s="376">
        <v>86.731199999999987</v>
      </c>
    </row>
    <row r="53" spans="1:8" s="9" customFormat="1" ht="26.25" thickBot="1" x14ac:dyDescent="0.25">
      <c r="A53" s="31" t="s">
        <v>45</v>
      </c>
      <c r="B53" s="34"/>
      <c r="C53" s="240"/>
      <c r="D53" s="280"/>
      <c r="E53" s="198">
        <v>21</v>
      </c>
      <c r="F53" s="199">
        <v>2049.35</v>
      </c>
      <c r="G53" s="221"/>
      <c r="H53" s="246">
        <v>950.26400000000001</v>
      </c>
    </row>
    <row r="54" spans="1:8" s="7" customFormat="1" ht="56.25" x14ac:dyDescent="0.2">
      <c r="A54" s="112" t="s">
        <v>46</v>
      </c>
      <c r="B54" s="36" t="s">
        <v>147</v>
      </c>
      <c r="C54" s="26" t="s">
        <v>67</v>
      </c>
      <c r="D54" s="453">
        <v>4.5860000000000003</v>
      </c>
      <c r="E54" s="494">
        <v>21</v>
      </c>
      <c r="F54" s="471">
        <v>192.61</v>
      </c>
      <c r="G54" s="375">
        <v>19</v>
      </c>
      <c r="H54" s="376">
        <v>87.134</v>
      </c>
    </row>
    <row r="55" spans="1:8" s="7" customFormat="1" x14ac:dyDescent="0.2">
      <c r="A55" s="142" t="s">
        <v>47</v>
      </c>
      <c r="B55" s="15"/>
      <c r="C55" s="25"/>
      <c r="D55" s="452"/>
      <c r="E55" s="495">
        <v>0</v>
      </c>
      <c r="F55" s="388">
        <v>1856.74</v>
      </c>
      <c r="G55" s="254"/>
      <c r="H55" s="255">
        <v>863.13</v>
      </c>
    </row>
    <row r="56" spans="1:8" s="7" customFormat="1" x14ac:dyDescent="0.2">
      <c r="A56" s="146" t="s">
        <v>293</v>
      </c>
      <c r="B56" s="242" t="s">
        <v>3</v>
      </c>
      <c r="C56" s="145">
        <v>1</v>
      </c>
      <c r="D56" s="451">
        <v>407.4</v>
      </c>
      <c r="E56" s="495">
        <v>3</v>
      </c>
      <c r="F56" s="472">
        <v>1222.2</v>
      </c>
      <c r="G56" s="223">
        <v>0</v>
      </c>
      <c r="H56" s="379">
        <v>0</v>
      </c>
    </row>
    <row r="57" spans="1:8" s="7" customFormat="1" x14ac:dyDescent="0.2">
      <c r="A57" s="146" t="s">
        <v>295</v>
      </c>
      <c r="B57" s="242" t="s">
        <v>4</v>
      </c>
      <c r="C57" s="145">
        <v>1</v>
      </c>
      <c r="D57" s="451">
        <v>1072.71</v>
      </c>
      <c r="E57" s="495">
        <v>0.2</v>
      </c>
      <c r="F57" s="472">
        <v>214.54</v>
      </c>
      <c r="G57" s="223">
        <v>0</v>
      </c>
      <c r="H57" s="379">
        <v>0</v>
      </c>
    </row>
    <row r="58" spans="1:8" s="7" customFormat="1" x14ac:dyDescent="0.2">
      <c r="A58" s="243" t="s">
        <v>199</v>
      </c>
      <c r="B58" s="244" t="s">
        <v>200</v>
      </c>
      <c r="C58" s="186"/>
      <c r="D58" s="282"/>
      <c r="E58" s="499"/>
      <c r="F58" s="473">
        <v>420</v>
      </c>
      <c r="G58" s="254"/>
      <c r="H58" s="255">
        <v>863.13</v>
      </c>
    </row>
    <row r="59" spans="1:8" s="7" customFormat="1" x14ac:dyDescent="0.2">
      <c r="A59" s="63" t="s">
        <v>366</v>
      </c>
      <c r="B59" s="42" t="s">
        <v>3</v>
      </c>
      <c r="C59" s="25"/>
      <c r="D59" s="272">
        <v>474.62</v>
      </c>
      <c r="E59" s="495">
        <v>0</v>
      </c>
      <c r="F59" s="472">
        <v>0</v>
      </c>
      <c r="G59" s="223">
        <v>1</v>
      </c>
      <c r="H59" s="379">
        <v>474.62</v>
      </c>
    </row>
    <row r="60" spans="1:8" s="7" customFormat="1" x14ac:dyDescent="0.2">
      <c r="A60" s="63" t="s">
        <v>260</v>
      </c>
      <c r="B60" s="42" t="s">
        <v>147</v>
      </c>
      <c r="C60" s="25"/>
      <c r="D60" s="272">
        <v>225.89</v>
      </c>
      <c r="E60" s="495">
        <v>0</v>
      </c>
      <c r="F60" s="472">
        <v>0</v>
      </c>
      <c r="G60" s="223">
        <v>1</v>
      </c>
      <c r="H60" s="379">
        <v>225.89</v>
      </c>
    </row>
    <row r="61" spans="1:8" ht="13.5" thickBot="1" x14ac:dyDescent="0.25">
      <c r="A61" s="81" t="s">
        <v>419</v>
      </c>
      <c r="B61" s="42" t="s">
        <v>3</v>
      </c>
      <c r="C61" s="25"/>
      <c r="D61" s="272">
        <v>162.62</v>
      </c>
      <c r="E61" s="495">
        <v>0</v>
      </c>
      <c r="F61" s="472">
        <v>0</v>
      </c>
      <c r="G61" s="223">
        <v>1</v>
      </c>
      <c r="H61" s="379">
        <v>162.62</v>
      </c>
    </row>
    <row r="62" spans="1:8" s="9" customFormat="1" ht="26.25" customHeight="1" thickBot="1" x14ac:dyDescent="0.25">
      <c r="A62" s="523" t="s">
        <v>48</v>
      </c>
      <c r="B62" s="524"/>
      <c r="C62" s="524"/>
      <c r="D62" s="525"/>
      <c r="E62" s="221"/>
      <c r="F62" s="246">
        <v>217162.98</v>
      </c>
      <c r="G62" s="221"/>
      <c r="H62" s="246">
        <v>103893.08899999999</v>
      </c>
    </row>
    <row r="63" spans="1:8" s="9" customFormat="1" ht="26.25" thickBot="1" x14ac:dyDescent="0.25">
      <c r="A63" s="131" t="s">
        <v>212</v>
      </c>
      <c r="B63" s="124"/>
      <c r="C63" s="125"/>
      <c r="D63" s="275"/>
      <c r="E63" s="198">
        <v>0</v>
      </c>
      <c r="F63" s="199">
        <v>5835.87</v>
      </c>
      <c r="G63" s="221"/>
      <c r="H63" s="246">
        <v>2232.5999999999995</v>
      </c>
    </row>
    <row r="64" spans="1:8" s="7" customFormat="1" ht="16.5" customHeight="1" x14ac:dyDescent="0.2">
      <c r="A64" s="137" t="s">
        <v>213</v>
      </c>
      <c r="B64" s="141" t="s">
        <v>445</v>
      </c>
      <c r="C64" s="111">
        <v>3</v>
      </c>
      <c r="D64" s="451">
        <v>37.21</v>
      </c>
      <c r="E64" s="494">
        <v>44</v>
      </c>
      <c r="F64" s="471">
        <v>4911.0600000000004</v>
      </c>
      <c r="G64" s="375">
        <v>107</v>
      </c>
      <c r="H64" s="376">
        <v>3069.9799999999996</v>
      </c>
    </row>
    <row r="65" spans="1:8" s="7" customFormat="1" x14ac:dyDescent="0.2">
      <c r="A65" s="149" t="s">
        <v>47</v>
      </c>
      <c r="B65" s="141"/>
      <c r="C65" s="150"/>
      <c r="D65" s="452"/>
      <c r="E65" s="495">
        <v>0</v>
      </c>
      <c r="F65" s="388">
        <v>924.81</v>
      </c>
      <c r="G65" s="254"/>
      <c r="H65" s="379">
        <v>-837.38</v>
      </c>
    </row>
    <row r="66" spans="1:8" s="7" customFormat="1" x14ac:dyDescent="0.2">
      <c r="A66" s="139" t="s">
        <v>50</v>
      </c>
      <c r="B66" s="141" t="s">
        <v>284</v>
      </c>
      <c r="C66" s="247">
        <v>1</v>
      </c>
      <c r="D66" s="451">
        <v>61.65</v>
      </c>
      <c r="E66" s="495">
        <v>15</v>
      </c>
      <c r="F66" s="472">
        <v>924.81</v>
      </c>
      <c r="G66" s="223">
        <v>0</v>
      </c>
      <c r="H66" s="379">
        <v>0</v>
      </c>
    </row>
    <row r="67" spans="1:8" s="7" customFormat="1" ht="18" thickBot="1" x14ac:dyDescent="0.25">
      <c r="A67" s="139" t="s">
        <v>447</v>
      </c>
      <c r="B67" s="141" t="s">
        <v>297</v>
      </c>
      <c r="C67" s="248" t="s">
        <v>68</v>
      </c>
      <c r="D67" s="268"/>
      <c r="E67" s="500">
        <v>0</v>
      </c>
      <c r="F67" s="474">
        <v>0</v>
      </c>
      <c r="G67" s="390">
        <v>0</v>
      </c>
      <c r="H67" s="391">
        <v>-837.38</v>
      </c>
    </row>
    <row r="68" spans="1:8" s="9" customFormat="1" ht="39" thickBot="1" x14ac:dyDescent="0.25">
      <c r="A68" s="31" t="s">
        <v>51</v>
      </c>
      <c r="B68" s="38"/>
      <c r="C68" s="49"/>
      <c r="D68" s="284"/>
      <c r="E68" s="392"/>
      <c r="F68" s="393">
        <v>144352.09</v>
      </c>
      <c r="G68" s="392"/>
      <c r="H68" s="393">
        <v>37913.245000000003</v>
      </c>
    </row>
    <row r="69" spans="1:8" s="7" customFormat="1" ht="33.75" x14ac:dyDescent="0.2">
      <c r="A69" s="151" t="s">
        <v>52</v>
      </c>
      <c r="B69" s="36"/>
      <c r="C69" s="32"/>
      <c r="D69" s="268"/>
      <c r="E69" s="494">
        <v>0</v>
      </c>
      <c r="F69" s="450">
        <v>6930.66</v>
      </c>
      <c r="G69" s="394"/>
      <c r="H69" s="444">
        <v>3933.4840000000004</v>
      </c>
    </row>
    <row r="70" spans="1:8" s="7" customFormat="1" x14ac:dyDescent="0.2">
      <c r="A70" s="68" t="s">
        <v>15</v>
      </c>
      <c r="B70" s="15" t="s">
        <v>4</v>
      </c>
      <c r="C70" s="145">
        <v>1</v>
      </c>
      <c r="D70" s="285">
        <v>1.24</v>
      </c>
      <c r="E70" s="495">
        <v>2409.1999999999998</v>
      </c>
      <c r="F70" s="472">
        <v>2987.41</v>
      </c>
      <c r="G70" s="223">
        <v>0</v>
      </c>
      <c r="H70" s="379">
        <v>0</v>
      </c>
    </row>
    <row r="71" spans="1:8" s="18" customFormat="1" x14ac:dyDescent="0.2">
      <c r="A71" s="69" t="s">
        <v>16</v>
      </c>
      <c r="B71" s="56" t="s">
        <v>4</v>
      </c>
      <c r="C71" s="111">
        <v>12</v>
      </c>
      <c r="D71" s="285">
        <v>0.51</v>
      </c>
      <c r="E71" s="495">
        <v>502.4</v>
      </c>
      <c r="F71" s="472">
        <v>3074.69</v>
      </c>
      <c r="G71" s="223">
        <v>502.4</v>
      </c>
      <c r="H71" s="379">
        <v>3069.6640000000002</v>
      </c>
    </row>
    <row r="72" spans="1:8" s="18" customFormat="1" x14ac:dyDescent="0.2">
      <c r="A72" s="70" t="s">
        <v>17</v>
      </c>
      <c r="B72" s="56" t="s">
        <v>18</v>
      </c>
      <c r="C72" s="111">
        <v>12</v>
      </c>
      <c r="D72" s="285">
        <v>72.38</v>
      </c>
      <c r="E72" s="495">
        <v>1</v>
      </c>
      <c r="F72" s="472">
        <v>868.56</v>
      </c>
      <c r="G72" s="223">
        <v>1</v>
      </c>
      <c r="H72" s="379">
        <v>863.81999999999994</v>
      </c>
    </row>
    <row r="73" spans="1:8" s="7" customFormat="1" x14ac:dyDescent="0.2">
      <c r="A73" s="249" t="s">
        <v>47</v>
      </c>
      <c r="B73" s="250"/>
      <c r="C73" s="150"/>
      <c r="D73" s="268"/>
      <c r="E73" s="495">
        <v>0</v>
      </c>
      <c r="F73" s="388">
        <v>124927.67</v>
      </c>
      <c r="G73" s="251"/>
      <c r="H73" s="252">
        <v>19419.5</v>
      </c>
    </row>
    <row r="74" spans="1:8" s="7" customFormat="1" x14ac:dyDescent="0.2">
      <c r="A74" s="152" t="s">
        <v>325</v>
      </c>
      <c r="B74" s="141"/>
      <c r="C74" s="165"/>
      <c r="D74" s="452"/>
      <c r="E74" s="395"/>
      <c r="F74" s="388">
        <v>12790.44</v>
      </c>
      <c r="G74" s="254"/>
      <c r="H74" s="255">
        <f>H75</f>
        <v>1245.2249999999999</v>
      </c>
    </row>
    <row r="75" spans="1:8" s="7" customFormat="1" x14ac:dyDescent="0.2">
      <c r="A75" s="104" t="s">
        <v>380</v>
      </c>
      <c r="B75" s="141" t="s">
        <v>162</v>
      </c>
      <c r="C75" s="165">
        <v>1</v>
      </c>
      <c r="D75" s="457">
        <v>1421.16</v>
      </c>
      <c r="E75" s="495">
        <v>9</v>
      </c>
      <c r="F75" s="472">
        <v>12790.44</v>
      </c>
      <c r="G75" s="223">
        <v>1.5</v>
      </c>
      <c r="H75" s="379">
        <v>1245.2249999999999</v>
      </c>
    </row>
    <row r="76" spans="1:8" s="7" customFormat="1" x14ac:dyDescent="0.2">
      <c r="A76" s="152" t="s">
        <v>329</v>
      </c>
      <c r="B76" s="141"/>
      <c r="C76" s="165"/>
      <c r="D76" s="458"/>
      <c r="E76" s="395"/>
      <c r="F76" s="388">
        <v>15103.9</v>
      </c>
      <c r="G76" s="254"/>
      <c r="H76" s="255">
        <f>H79</f>
        <v>661.34</v>
      </c>
    </row>
    <row r="77" spans="1:8" s="7" customFormat="1" x14ac:dyDescent="0.2">
      <c r="A77" s="104" t="s">
        <v>326</v>
      </c>
      <c r="B77" s="141" t="s">
        <v>162</v>
      </c>
      <c r="C77" s="165">
        <v>1</v>
      </c>
      <c r="D77" s="457">
        <v>1200.97</v>
      </c>
      <c r="E77" s="495">
        <v>2</v>
      </c>
      <c r="F77" s="472">
        <v>2401.94</v>
      </c>
      <c r="G77" s="223">
        <v>0</v>
      </c>
      <c r="H77" s="379">
        <v>0</v>
      </c>
    </row>
    <row r="78" spans="1:8" s="7" customFormat="1" x14ac:dyDescent="0.2">
      <c r="A78" s="104" t="s">
        <v>327</v>
      </c>
      <c r="B78" s="141" t="s">
        <v>162</v>
      </c>
      <c r="C78" s="165">
        <v>1</v>
      </c>
      <c r="D78" s="457">
        <v>1676.1</v>
      </c>
      <c r="E78" s="495">
        <v>6</v>
      </c>
      <c r="F78" s="472">
        <v>10056.6</v>
      </c>
      <c r="G78" s="223">
        <v>0</v>
      </c>
      <c r="H78" s="379">
        <v>0</v>
      </c>
    </row>
    <row r="79" spans="1:8" s="7" customFormat="1" x14ac:dyDescent="0.2">
      <c r="A79" s="104" t="s">
        <v>374</v>
      </c>
      <c r="B79" s="141" t="s">
        <v>3</v>
      </c>
      <c r="C79" s="165">
        <v>1</v>
      </c>
      <c r="D79" s="457">
        <v>661.34</v>
      </c>
      <c r="E79" s="495">
        <v>4</v>
      </c>
      <c r="F79" s="472">
        <v>2645.36</v>
      </c>
      <c r="G79" s="223">
        <v>1</v>
      </c>
      <c r="H79" s="379">
        <v>661.34</v>
      </c>
    </row>
    <row r="80" spans="1:8" s="7" customFormat="1" x14ac:dyDescent="0.2">
      <c r="A80" s="155" t="s">
        <v>254</v>
      </c>
      <c r="B80" s="141"/>
      <c r="C80" s="165"/>
      <c r="D80" s="452"/>
      <c r="E80" s="495"/>
      <c r="F80" s="388">
        <v>4498.1499999999996</v>
      </c>
      <c r="G80" s="223">
        <v>0</v>
      </c>
      <c r="H80" s="379">
        <v>0</v>
      </c>
    </row>
    <row r="81" spans="1:8" s="7" customFormat="1" ht="15" x14ac:dyDescent="0.25">
      <c r="A81" s="492" t="s">
        <v>424</v>
      </c>
      <c r="B81" s="141" t="s">
        <v>3</v>
      </c>
      <c r="C81" s="165">
        <v>1</v>
      </c>
      <c r="D81" s="457">
        <v>899.63</v>
      </c>
      <c r="E81" s="495">
        <v>5</v>
      </c>
      <c r="F81" s="472">
        <v>4498.1499999999996</v>
      </c>
      <c r="G81" s="223">
        <v>0</v>
      </c>
      <c r="H81" s="379">
        <v>0</v>
      </c>
    </row>
    <row r="82" spans="1:8" s="7" customFormat="1" x14ac:dyDescent="0.2">
      <c r="A82" s="155" t="s">
        <v>345</v>
      </c>
      <c r="B82" s="141"/>
      <c r="C82" s="165"/>
      <c r="D82" s="458"/>
      <c r="E82" s="495"/>
      <c r="F82" s="388">
        <v>9279.24</v>
      </c>
      <c r="G82" s="439">
        <v>0</v>
      </c>
      <c r="H82" s="255">
        <f>H83</f>
        <v>1546.54</v>
      </c>
    </row>
    <row r="83" spans="1:8" s="7" customFormat="1" x14ac:dyDescent="0.2">
      <c r="A83" s="153" t="s">
        <v>255</v>
      </c>
      <c r="B83" s="141" t="s">
        <v>3</v>
      </c>
      <c r="C83" s="165">
        <v>1</v>
      </c>
      <c r="D83" s="457">
        <v>773.27</v>
      </c>
      <c r="E83" s="495">
        <v>12</v>
      </c>
      <c r="F83" s="472">
        <v>9279.24</v>
      </c>
      <c r="G83" s="223">
        <v>2</v>
      </c>
      <c r="H83" s="379">
        <v>1546.54</v>
      </c>
    </row>
    <row r="84" spans="1:8" s="7" customFormat="1" x14ac:dyDescent="0.2">
      <c r="A84" s="159" t="s">
        <v>347</v>
      </c>
      <c r="B84" s="141"/>
      <c r="C84" s="165"/>
      <c r="D84" s="452"/>
      <c r="E84" s="495"/>
      <c r="F84" s="388">
        <v>75161.03</v>
      </c>
      <c r="G84" s="254"/>
      <c r="H84" s="255">
        <v>0</v>
      </c>
    </row>
    <row r="85" spans="1:8" s="7" customFormat="1" x14ac:dyDescent="0.2">
      <c r="A85" s="504" t="s">
        <v>244</v>
      </c>
      <c r="B85" s="141" t="s">
        <v>3</v>
      </c>
      <c r="C85" s="165">
        <v>1</v>
      </c>
      <c r="D85" s="457">
        <v>1509.82</v>
      </c>
      <c r="E85" s="495">
        <v>4</v>
      </c>
      <c r="F85" s="472">
        <v>6039.28</v>
      </c>
      <c r="G85" s="223">
        <v>0</v>
      </c>
      <c r="H85" s="379">
        <v>0</v>
      </c>
    </row>
    <row r="86" spans="1:8" s="7" customFormat="1" x14ac:dyDescent="0.2">
      <c r="A86" s="326" t="s">
        <v>274</v>
      </c>
      <c r="B86" s="141" t="s">
        <v>301</v>
      </c>
      <c r="C86" s="165">
        <v>1</v>
      </c>
      <c r="D86" s="459">
        <v>1030.51</v>
      </c>
      <c r="E86" s="495">
        <v>25</v>
      </c>
      <c r="F86" s="472">
        <v>25762.75</v>
      </c>
      <c r="G86" s="223">
        <v>0</v>
      </c>
      <c r="H86" s="379">
        <v>0</v>
      </c>
    </row>
    <row r="87" spans="1:8" s="7" customFormat="1" x14ac:dyDescent="0.2">
      <c r="A87" s="326" t="s">
        <v>275</v>
      </c>
      <c r="B87" s="141" t="s">
        <v>301</v>
      </c>
      <c r="C87" s="165"/>
      <c r="D87" s="457">
        <v>1445.3</v>
      </c>
      <c r="E87" s="495">
        <v>30</v>
      </c>
      <c r="F87" s="472">
        <v>43359</v>
      </c>
      <c r="G87" s="223">
        <v>0</v>
      </c>
      <c r="H87" s="379">
        <v>0</v>
      </c>
    </row>
    <row r="88" spans="1:8" s="7" customFormat="1" x14ac:dyDescent="0.2">
      <c r="A88" s="160" t="s">
        <v>225</v>
      </c>
      <c r="B88" s="54"/>
      <c r="C88" s="33"/>
      <c r="D88" s="458">
        <v>0.28000000000000003</v>
      </c>
      <c r="E88" s="395">
        <v>2409.1999999999998</v>
      </c>
      <c r="F88" s="388">
        <v>8094.91</v>
      </c>
      <c r="G88" s="254"/>
      <c r="H88" s="255">
        <v>15966.39</v>
      </c>
    </row>
    <row r="89" spans="1:8" s="13" customFormat="1" x14ac:dyDescent="0.2">
      <c r="A89" s="337" t="s">
        <v>321</v>
      </c>
      <c r="B89" s="53" t="s">
        <v>185</v>
      </c>
      <c r="C89" s="33"/>
      <c r="D89" s="272">
        <v>183.3</v>
      </c>
      <c r="E89" s="495">
        <v>0</v>
      </c>
      <c r="F89" s="472">
        <v>0</v>
      </c>
      <c r="G89" s="223">
        <v>62</v>
      </c>
      <c r="H89" s="379">
        <v>10251.200000000001</v>
      </c>
    </row>
    <row r="90" spans="1:8" s="13" customFormat="1" x14ac:dyDescent="0.2">
      <c r="A90" s="338" t="s">
        <v>164</v>
      </c>
      <c r="B90" s="105" t="s">
        <v>3</v>
      </c>
      <c r="C90" s="33"/>
      <c r="D90" s="272">
        <v>719.12</v>
      </c>
      <c r="E90" s="495">
        <v>0</v>
      </c>
      <c r="F90" s="472">
        <v>0</v>
      </c>
      <c r="G90" s="223">
        <v>1</v>
      </c>
      <c r="H90" s="379">
        <v>530</v>
      </c>
    </row>
    <row r="91" spans="1:8" s="13" customFormat="1" x14ac:dyDescent="0.2">
      <c r="A91" s="234" t="s">
        <v>179</v>
      </c>
      <c r="B91" s="42" t="s">
        <v>147</v>
      </c>
      <c r="C91" s="33"/>
      <c r="D91" s="272">
        <v>798.97</v>
      </c>
      <c r="E91" s="495">
        <v>0</v>
      </c>
      <c r="F91" s="472">
        <v>0</v>
      </c>
      <c r="G91" s="223">
        <v>6</v>
      </c>
      <c r="H91" s="379">
        <v>4691.0200000000004</v>
      </c>
    </row>
    <row r="92" spans="1:8" s="13" customFormat="1" x14ac:dyDescent="0.2">
      <c r="A92" s="328" t="s">
        <v>183</v>
      </c>
      <c r="B92" s="42" t="s">
        <v>147</v>
      </c>
      <c r="C92" s="33"/>
      <c r="D92" s="272">
        <v>126.77</v>
      </c>
      <c r="E92" s="495">
        <v>0</v>
      </c>
      <c r="F92" s="472">
        <v>0</v>
      </c>
      <c r="G92" s="223">
        <v>4</v>
      </c>
      <c r="H92" s="379">
        <v>494.17</v>
      </c>
    </row>
    <row r="93" spans="1:8" s="13" customFormat="1" ht="36" x14ac:dyDescent="0.2">
      <c r="A93" s="106" t="s">
        <v>53</v>
      </c>
      <c r="B93" s="161" t="s">
        <v>18</v>
      </c>
      <c r="C93" s="162">
        <v>24</v>
      </c>
      <c r="D93" s="452">
        <v>62.24</v>
      </c>
      <c r="E93" s="495">
        <v>1</v>
      </c>
      <c r="F93" s="388">
        <v>1493.76</v>
      </c>
      <c r="G93" s="223">
        <v>1</v>
      </c>
      <c r="H93" s="255">
        <v>1415.24</v>
      </c>
    </row>
    <row r="94" spans="1:8" s="13" customFormat="1" x14ac:dyDescent="0.2">
      <c r="A94" s="345" t="s">
        <v>226</v>
      </c>
      <c r="B94" s="15" t="s">
        <v>18</v>
      </c>
      <c r="C94" s="33"/>
      <c r="D94" s="452">
        <v>11000</v>
      </c>
      <c r="E94" s="395">
        <v>1</v>
      </c>
      <c r="F94" s="388">
        <v>11000</v>
      </c>
      <c r="G94" s="254"/>
      <c r="H94" s="252">
        <v>13145.026000000002</v>
      </c>
    </row>
    <row r="95" spans="1:8" s="13" customFormat="1" x14ac:dyDescent="0.2">
      <c r="A95" s="346" t="s">
        <v>382</v>
      </c>
      <c r="B95" s="44" t="s">
        <v>4</v>
      </c>
      <c r="C95" s="33"/>
      <c r="D95" s="272">
        <v>436.53</v>
      </c>
      <c r="E95" s="495">
        <v>0</v>
      </c>
      <c r="F95" s="472">
        <v>0</v>
      </c>
      <c r="G95" s="223">
        <v>2.2000000000000002</v>
      </c>
      <c r="H95" s="379">
        <v>960.36599999999999</v>
      </c>
    </row>
    <row r="96" spans="1:8" s="13" customFormat="1" x14ac:dyDescent="0.2">
      <c r="A96" s="346" t="s">
        <v>227</v>
      </c>
      <c r="B96" s="44" t="s">
        <v>147</v>
      </c>
      <c r="C96" s="33"/>
      <c r="D96" s="272">
        <v>1232.6199999999999</v>
      </c>
      <c r="E96" s="495">
        <v>0</v>
      </c>
      <c r="F96" s="472">
        <v>0</v>
      </c>
      <c r="G96" s="223">
        <v>2</v>
      </c>
      <c r="H96" s="379">
        <v>2465.2399999999998</v>
      </c>
    </row>
    <row r="97" spans="1:8" s="13" customFormat="1" x14ac:dyDescent="0.2">
      <c r="A97" s="346" t="s">
        <v>451</v>
      </c>
      <c r="B97" s="42" t="s">
        <v>147</v>
      </c>
      <c r="C97" s="33"/>
      <c r="D97" s="272">
        <v>1131.42</v>
      </c>
      <c r="E97" s="495">
        <v>0</v>
      </c>
      <c r="F97" s="472">
        <v>0</v>
      </c>
      <c r="G97" s="223">
        <v>2</v>
      </c>
      <c r="H97" s="379">
        <v>2262.84</v>
      </c>
    </row>
    <row r="98" spans="1:8" s="7" customFormat="1" x14ac:dyDescent="0.2">
      <c r="A98" s="347" t="s">
        <v>163</v>
      </c>
      <c r="B98" s="44" t="s">
        <v>147</v>
      </c>
      <c r="C98" s="33"/>
      <c r="D98" s="272">
        <v>79.400000000000006</v>
      </c>
      <c r="E98" s="495">
        <v>0</v>
      </c>
      <c r="F98" s="472">
        <v>0</v>
      </c>
      <c r="G98" s="223">
        <v>53</v>
      </c>
      <c r="H98" s="379">
        <v>4182.2</v>
      </c>
    </row>
    <row r="99" spans="1:8" s="7" customFormat="1" x14ac:dyDescent="0.2">
      <c r="A99" s="349" t="s">
        <v>264</v>
      </c>
      <c r="B99" s="212" t="s">
        <v>4</v>
      </c>
      <c r="C99" s="212">
        <v>1</v>
      </c>
      <c r="D99" s="459">
        <v>4926.87</v>
      </c>
      <c r="E99" s="495">
        <v>0</v>
      </c>
      <c r="F99" s="472">
        <v>0</v>
      </c>
      <c r="G99" s="223">
        <v>0.2</v>
      </c>
      <c r="H99" s="379">
        <v>768.6</v>
      </c>
    </row>
    <row r="100" spans="1:8" s="7" customFormat="1" x14ac:dyDescent="0.2">
      <c r="A100" s="329" t="s">
        <v>239</v>
      </c>
      <c r="B100" s="42" t="s">
        <v>3</v>
      </c>
      <c r="C100" s="84">
        <v>1</v>
      </c>
      <c r="D100" s="291">
        <v>858.74</v>
      </c>
      <c r="E100" s="495">
        <v>0</v>
      </c>
      <c r="F100" s="472">
        <v>0</v>
      </c>
      <c r="G100" s="223">
        <v>1</v>
      </c>
      <c r="H100" s="379">
        <v>858.74</v>
      </c>
    </row>
    <row r="101" spans="1:8" s="7" customFormat="1" x14ac:dyDescent="0.2">
      <c r="A101" s="330" t="s">
        <v>240</v>
      </c>
      <c r="B101" s="98" t="s">
        <v>3</v>
      </c>
      <c r="C101" s="84">
        <v>1</v>
      </c>
      <c r="D101" s="291">
        <v>1268.58</v>
      </c>
      <c r="E101" s="495">
        <v>0</v>
      </c>
      <c r="F101" s="472">
        <v>0</v>
      </c>
      <c r="G101" s="223">
        <v>1</v>
      </c>
      <c r="H101" s="379">
        <v>1268.58</v>
      </c>
    </row>
    <row r="102" spans="1:8" s="7" customFormat="1" x14ac:dyDescent="0.2">
      <c r="A102" s="234" t="s">
        <v>178</v>
      </c>
      <c r="B102" s="42" t="s">
        <v>147</v>
      </c>
      <c r="C102" s="33"/>
      <c r="D102" s="272">
        <v>124.92</v>
      </c>
      <c r="E102" s="495">
        <v>0</v>
      </c>
      <c r="F102" s="472">
        <v>0</v>
      </c>
      <c r="G102" s="223">
        <v>1</v>
      </c>
      <c r="H102" s="379">
        <v>124.92</v>
      </c>
    </row>
    <row r="103" spans="1:8" s="7" customFormat="1" ht="13.5" thickBot="1" x14ac:dyDescent="0.25">
      <c r="A103" s="344" t="s">
        <v>183</v>
      </c>
      <c r="B103" s="42" t="s">
        <v>147</v>
      </c>
      <c r="C103" s="33"/>
      <c r="D103" s="272">
        <v>126.77</v>
      </c>
      <c r="E103" s="495">
        <v>0</v>
      </c>
      <c r="F103" s="472">
        <v>0</v>
      </c>
      <c r="G103" s="223">
        <v>2</v>
      </c>
      <c r="H103" s="379">
        <v>253.54</v>
      </c>
    </row>
    <row r="104" spans="1:8" s="7" customFormat="1" ht="26.25" thickBot="1" x14ac:dyDescent="0.25">
      <c r="A104" s="86" t="s">
        <v>216</v>
      </c>
      <c r="B104" s="34"/>
      <c r="C104" s="29"/>
      <c r="D104" s="295"/>
      <c r="E104" s="221"/>
      <c r="F104" s="246">
        <v>35142.04</v>
      </c>
      <c r="G104" s="221"/>
      <c r="H104" s="246">
        <v>35142.039999999994</v>
      </c>
    </row>
    <row r="105" spans="1:8" s="6" customFormat="1" x14ac:dyDescent="0.2">
      <c r="A105" s="106" t="s">
        <v>348</v>
      </c>
      <c r="B105" s="167" t="s">
        <v>284</v>
      </c>
      <c r="C105" s="168">
        <v>1</v>
      </c>
      <c r="D105" s="296">
        <v>20.38</v>
      </c>
      <c r="E105" s="494">
        <v>1230</v>
      </c>
      <c r="F105" s="471">
        <v>25067.4</v>
      </c>
      <c r="G105" s="375">
        <v>1230</v>
      </c>
      <c r="H105" s="376">
        <v>25067.399999999998</v>
      </c>
    </row>
    <row r="106" spans="1:8" s="17" customFormat="1" x14ac:dyDescent="0.2">
      <c r="A106" s="63" t="s">
        <v>54</v>
      </c>
      <c r="B106" s="171" t="s">
        <v>18</v>
      </c>
      <c r="C106" s="145">
        <v>1</v>
      </c>
      <c r="D106" s="457">
        <v>868.52</v>
      </c>
      <c r="E106" s="495">
        <v>1</v>
      </c>
      <c r="F106" s="472">
        <v>868.52</v>
      </c>
      <c r="G106" s="223">
        <v>1</v>
      </c>
      <c r="H106" s="379">
        <v>868.52</v>
      </c>
    </row>
    <row r="107" spans="1:8" s="6" customFormat="1" x14ac:dyDescent="0.2">
      <c r="A107" s="55" t="s">
        <v>350</v>
      </c>
      <c r="B107" s="171" t="s">
        <v>18</v>
      </c>
      <c r="C107" s="145">
        <v>1</v>
      </c>
      <c r="D107" s="298">
        <v>434.26</v>
      </c>
      <c r="E107" s="495">
        <v>1</v>
      </c>
      <c r="F107" s="472">
        <v>434.26</v>
      </c>
      <c r="G107" s="223">
        <v>1</v>
      </c>
      <c r="H107" s="379">
        <v>434.26</v>
      </c>
    </row>
    <row r="108" spans="1:8" s="7" customFormat="1" x14ac:dyDescent="0.2">
      <c r="A108" s="63" t="s">
        <v>351</v>
      </c>
      <c r="B108" s="171" t="s">
        <v>18</v>
      </c>
      <c r="C108" s="145">
        <v>1</v>
      </c>
      <c r="D108" s="298">
        <v>434.26</v>
      </c>
      <c r="E108" s="495">
        <v>1</v>
      </c>
      <c r="F108" s="472">
        <v>434.26</v>
      </c>
      <c r="G108" s="223">
        <v>1</v>
      </c>
      <c r="H108" s="379">
        <v>434.26</v>
      </c>
    </row>
    <row r="109" spans="1:8" s="9" customFormat="1" ht="24.75" thickBot="1" x14ac:dyDescent="0.25">
      <c r="A109" s="55" t="s">
        <v>55</v>
      </c>
      <c r="B109" s="170" t="s">
        <v>64</v>
      </c>
      <c r="C109" s="111">
        <v>1</v>
      </c>
      <c r="D109" s="299">
        <v>0.96</v>
      </c>
      <c r="E109" s="495">
        <v>8685</v>
      </c>
      <c r="F109" s="472">
        <v>8337.6</v>
      </c>
      <c r="G109" s="223">
        <v>8685</v>
      </c>
      <c r="H109" s="379">
        <v>8337.6</v>
      </c>
    </row>
    <row r="110" spans="1:8" s="13" customFormat="1" ht="26.25" thickBot="1" x14ac:dyDescent="0.25">
      <c r="A110" s="174" t="s">
        <v>303</v>
      </c>
      <c r="B110" s="67"/>
      <c r="C110" s="29"/>
      <c r="D110" s="266"/>
      <c r="E110" s="94"/>
      <c r="F110" s="246">
        <v>10401.48</v>
      </c>
      <c r="G110" s="94"/>
      <c r="H110" s="246">
        <v>9044.76</v>
      </c>
    </row>
    <row r="111" spans="1:8" s="13" customFormat="1" x14ac:dyDescent="0.2">
      <c r="A111" s="106" t="s">
        <v>214</v>
      </c>
      <c r="B111" s="175" t="s">
        <v>302</v>
      </c>
      <c r="C111" s="176">
        <v>12</v>
      </c>
      <c r="D111" s="285">
        <v>700</v>
      </c>
      <c r="E111" s="494">
        <v>1</v>
      </c>
      <c r="F111" s="471">
        <v>8546.52</v>
      </c>
      <c r="G111" s="375">
        <v>1</v>
      </c>
      <c r="H111" s="376">
        <v>8280</v>
      </c>
    </row>
    <row r="112" spans="1:8" s="13" customFormat="1" x14ac:dyDescent="0.2">
      <c r="A112" s="106" t="s">
        <v>215</v>
      </c>
      <c r="B112" s="177" t="s">
        <v>302</v>
      </c>
      <c r="C112" s="145">
        <v>12</v>
      </c>
      <c r="D112" s="285">
        <v>154.58000000000001</v>
      </c>
      <c r="E112" s="495">
        <v>1</v>
      </c>
      <c r="F112" s="472">
        <v>1854.96</v>
      </c>
      <c r="G112" s="223">
        <v>0</v>
      </c>
      <c r="H112" s="379">
        <v>0</v>
      </c>
    </row>
    <row r="113" spans="1:8" s="13" customFormat="1" ht="13.5" thickBot="1" x14ac:dyDescent="0.25">
      <c r="A113" s="106" t="s">
        <v>413</v>
      </c>
      <c r="B113" s="172" t="s">
        <v>302</v>
      </c>
      <c r="C113" s="178">
        <v>12</v>
      </c>
      <c r="D113" s="268">
        <v>64.06</v>
      </c>
      <c r="E113" s="495">
        <v>0</v>
      </c>
      <c r="F113" s="472">
        <v>0</v>
      </c>
      <c r="G113" s="223">
        <v>1</v>
      </c>
      <c r="H113" s="379">
        <v>764.76</v>
      </c>
    </row>
    <row r="114" spans="1:8" s="19" customFormat="1" ht="26.25" thickBot="1" x14ac:dyDescent="0.25">
      <c r="A114" s="179" t="s">
        <v>304</v>
      </c>
      <c r="B114" s="34"/>
      <c r="C114" s="29"/>
      <c r="D114" s="266"/>
      <c r="E114" s="221"/>
      <c r="F114" s="246">
        <v>15624.9</v>
      </c>
      <c r="G114" s="221"/>
      <c r="H114" s="246">
        <v>16006.444</v>
      </c>
    </row>
    <row r="115" spans="1:8" s="20" customFormat="1" ht="24" x14ac:dyDescent="0.2">
      <c r="A115" s="180" t="s">
        <v>56</v>
      </c>
      <c r="B115" s="164" t="s">
        <v>63</v>
      </c>
      <c r="C115" s="145" t="s">
        <v>21</v>
      </c>
      <c r="D115" s="300"/>
      <c r="E115" s="494">
        <v>2409.1999999999998</v>
      </c>
      <c r="F115" s="471">
        <v>10399.48</v>
      </c>
      <c r="G115" s="375">
        <v>0</v>
      </c>
      <c r="H115" s="376">
        <v>10399.48</v>
      </c>
    </row>
    <row r="116" spans="1:8" s="9" customFormat="1" ht="24" x14ac:dyDescent="0.2">
      <c r="A116" s="181" t="s">
        <v>57</v>
      </c>
      <c r="B116" s="182"/>
      <c r="C116" s="145"/>
      <c r="D116" s="300"/>
      <c r="E116" s="495">
        <v>0</v>
      </c>
      <c r="F116" s="388">
        <v>4093.75</v>
      </c>
      <c r="G116" s="382"/>
      <c r="H116" s="255">
        <v>4070.9539999999993</v>
      </c>
    </row>
    <row r="117" spans="1:8" s="9" customFormat="1" x14ac:dyDescent="0.2">
      <c r="A117" s="183" t="s">
        <v>19</v>
      </c>
      <c r="B117" s="182" t="s">
        <v>69</v>
      </c>
      <c r="C117" s="145">
        <v>12</v>
      </c>
      <c r="D117" s="301">
        <v>13.03</v>
      </c>
      <c r="E117" s="495">
        <v>15</v>
      </c>
      <c r="F117" s="472">
        <v>2345.4</v>
      </c>
      <c r="G117" s="223">
        <v>15</v>
      </c>
      <c r="H117" s="379">
        <v>2332.6499999999996</v>
      </c>
    </row>
    <row r="118" spans="1:8" s="9" customFormat="1" x14ac:dyDescent="0.2">
      <c r="A118" s="183" t="s">
        <v>20</v>
      </c>
      <c r="B118" s="182" t="s">
        <v>4</v>
      </c>
      <c r="C118" s="145">
        <v>12</v>
      </c>
      <c r="D118" s="301">
        <v>0.28999999999999998</v>
      </c>
      <c r="E118" s="495">
        <v>502.4</v>
      </c>
      <c r="F118" s="472">
        <v>1748.35</v>
      </c>
      <c r="G118" s="223">
        <v>502.4</v>
      </c>
      <c r="H118" s="379">
        <v>1738.3039999999996</v>
      </c>
    </row>
    <row r="119" spans="1:8" s="9" customFormat="1" ht="36" x14ac:dyDescent="0.2">
      <c r="A119" s="133" t="s">
        <v>305</v>
      </c>
      <c r="B119" s="182"/>
      <c r="C119" s="145" t="s">
        <v>306</v>
      </c>
      <c r="D119" s="300"/>
      <c r="E119" s="495">
        <v>0</v>
      </c>
      <c r="F119" s="388">
        <v>1131.67</v>
      </c>
      <c r="G119" s="254"/>
      <c r="H119" s="255">
        <v>1536.0100000000002</v>
      </c>
    </row>
    <row r="120" spans="1:8" s="9" customFormat="1" x14ac:dyDescent="0.2">
      <c r="A120" s="327" t="s">
        <v>154</v>
      </c>
      <c r="B120" s="35" t="s">
        <v>147</v>
      </c>
      <c r="C120" s="24"/>
      <c r="D120" s="272">
        <v>847.34</v>
      </c>
      <c r="E120" s="495">
        <v>0</v>
      </c>
      <c r="F120" s="472">
        <v>0</v>
      </c>
      <c r="G120" s="223">
        <v>1</v>
      </c>
      <c r="H120" s="379">
        <v>847.34</v>
      </c>
    </row>
    <row r="121" spans="1:8" s="9" customFormat="1" x14ac:dyDescent="0.2">
      <c r="A121" s="327" t="s">
        <v>156</v>
      </c>
      <c r="B121" s="35" t="s">
        <v>147</v>
      </c>
      <c r="C121" s="24"/>
      <c r="D121" s="272">
        <v>218.27</v>
      </c>
      <c r="E121" s="495">
        <v>0</v>
      </c>
      <c r="F121" s="472">
        <v>0</v>
      </c>
      <c r="G121" s="223">
        <v>1</v>
      </c>
      <c r="H121" s="379">
        <v>218.27</v>
      </c>
    </row>
    <row r="122" spans="1:8" s="9" customFormat="1" ht="13.5" thickBot="1" x14ac:dyDescent="0.25">
      <c r="A122" s="352" t="s">
        <v>463</v>
      </c>
      <c r="B122" s="35" t="s">
        <v>147</v>
      </c>
      <c r="C122" s="24"/>
      <c r="D122" s="272">
        <v>47.04</v>
      </c>
      <c r="E122" s="495">
        <v>0</v>
      </c>
      <c r="F122" s="472">
        <v>0</v>
      </c>
      <c r="G122" s="223">
        <v>10</v>
      </c>
      <c r="H122" s="379">
        <v>470.4</v>
      </c>
    </row>
    <row r="123" spans="1:8" s="7" customFormat="1" ht="26.25" thickBot="1" x14ac:dyDescent="0.25">
      <c r="A123" s="179" t="s">
        <v>307</v>
      </c>
      <c r="B123" s="184"/>
      <c r="C123" s="185"/>
      <c r="D123" s="302"/>
      <c r="E123" s="221"/>
      <c r="F123" s="246">
        <v>5806.6</v>
      </c>
      <c r="G123" s="221"/>
      <c r="H123" s="246">
        <v>3554</v>
      </c>
    </row>
    <row r="124" spans="1:8" ht="24.75" thickBot="1" x14ac:dyDescent="0.25">
      <c r="A124" s="137" t="s">
        <v>58</v>
      </c>
      <c r="B124" s="161" t="s">
        <v>63</v>
      </c>
      <c r="C124" s="186">
        <v>1</v>
      </c>
      <c r="D124" s="268" t="s">
        <v>464</v>
      </c>
      <c r="E124" s="494">
        <v>2409.1999999999998</v>
      </c>
      <c r="F124" s="471">
        <v>5806.6</v>
      </c>
      <c r="G124" s="375">
        <v>2409.1999999999998</v>
      </c>
      <c r="H124" s="376">
        <v>3554</v>
      </c>
    </row>
    <row r="125" spans="1:8" ht="21" customHeight="1" thickBot="1" x14ac:dyDescent="0.25">
      <c r="A125" s="526" t="s">
        <v>60</v>
      </c>
      <c r="B125" s="527"/>
      <c r="C125" s="527"/>
      <c r="D125" s="528"/>
      <c r="E125" s="221"/>
      <c r="F125" s="246">
        <v>206209.88999999998</v>
      </c>
      <c r="G125" s="221"/>
      <c r="H125" s="246">
        <v>205711.00751999996</v>
      </c>
    </row>
    <row r="126" spans="1:8" s="7" customFormat="1" ht="26.25" thickBot="1" x14ac:dyDescent="0.25">
      <c r="A126" s="195" t="s">
        <v>310</v>
      </c>
      <c r="B126" s="107"/>
      <c r="C126" s="108"/>
      <c r="D126" s="305"/>
      <c r="E126" s="198">
        <v>202.2</v>
      </c>
      <c r="F126" s="199">
        <v>41716.269999999997</v>
      </c>
      <c r="G126" s="221">
        <v>202.2</v>
      </c>
      <c r="H126" s="246">
        <v>41568.332800000004</v>
      </c>
    </row>
    <row r="127" spans="1:8" s="7" customFormat="1" ht="16.5" x14ac:dyDescent="0.2">
      <c r="A127" s="355" t="s">
        <v>218</v>
      </c>
      <c r="B127" s="61" t="s">
        <v>63</v>
      </c>
      <c r="C127" s="306" t="s">
        <v>323</v>
      </c>
      <c r="D127" s="295" t="s">
        <v>282</v>
      </c>
      <c r="E127" s="494">
        <v>2409.1999999999998</v>
      </c>
      <c r="F127" s="471">
        <v>38940.869999999995</v>
      </c>
      <c r="G127" s="375">
        <v>2409.1999999999998</v>
      </c>
      <c r="H127" s="376">
        <v>38836.300000000003</v>
      </c>
    </row>
    <row r="128" spans="1:8" ht="24.75" thickBot="1" x14ac:dyDescent="0.25">
      <c r="A128" s="196" t="s">
        <v>317</v>
      </c>
      <c r="B128" s="15" t="s">
        <v>63</v>
      </c>
      <c r="C128" s="87">
        <v>12</v>
      </c>
      <c r="D128" s="419">
        <v>9.6000000000000002E-2</v>
      </c>
      <c r="E128" s="495">
        <v>2409.1999999999998</v>
      </c>
      <c r="F128" s="472">
        <v>2775.4</v>
      </c>
      <c r="G128" s="223">
        <v>2409.1999999999998</v>
      </c>
      <c r="H128" s="379">
        <v>2732.0328</v>
      </c>
    </row>
    <row r="129" spans="1:8" ht="51.75" thickBot="1" x14ac:dyDescent="0.25">
      <c r="A129" s="197" t="s">
        <v>311</v>
      </c>
      <c r="B129" s="60" t="s">
        <v>63</v>
      </c>
      <c r="C129" s="308" t="s">
        <v>229</v>
      </c>
      <c r="D129" s="266" t="s">
        <v>282</v>
      </c>
      <c r="E129" s="198">
        <v>3116</v>
      </c>
      <c r="F129" s="199">
        <v>144147.93</v>
      </c>
      <c r="G129" s="94">
        <v>3116</v>
      </c>
      <c r="H129" s="246">
        <v>143540.15999999997</v>
      </c>
    </row>
    <row r="130" spans="1:8" s="9" customFormat="1" ht="42.75" customHeight="1" thickBot="1" x14ac:dyDescent="0.25">
      <c r="A130" s="200" t="s">
        <v>312</v>
      </c>
      <c r="B130" s="256" t="s">
        <v>63</v>
      </c>
      <c r="C130" s="82">
        <v>1</v>
      </c>
      <c r="D130" s="461">
        <v>3.4666666666666665E-3</v>
      </c>
      <c r="E130" s="198">
        <v>2409.1999999999998</v>
      </c>
      <c r="F130" s="199">
        <v>108.41</v>
      </c>
      <c r="G130" s="94">
        <v>2409.1999999999998</v>
      </c>
      <c r="H130" s="246">
        <v>100.22272</v>
      </c>
    </row>
    <row r="131" spans="1:8" s="10" customFormat="1" ht="39" thickBot="1" x14ac:dyDescent="0.25">
      <c r="A131" s="179" t="s">
        <v>313</v>
      </c>
      <c r="B131" s="257" t="s">
        <v>63</v>
      </c>
      <c r="C131" s="83">
        <v>12</v>
      </c>
      <c r="D131" s="310">
        <v>0.77</v>
      </c>
      <c r="E131" s="198">
        <v>2409.1999999999998</v>
      </c>
      <c r="F131" s="199">
        <v>20237.28</v>
      </c>
      <c r="G131" s="94">
        <v>2409.1999999999998</v>
      </c>
      <c r="H131" s="246">
        <v>20502.291999999998</v>
      </c>
    </row>
    <row r="132" spans="1:8" s="7" customFormat="1" ht="16.5" thickBot="1" x14ac:dyDescent="0.25">
      <c r="A132" s="201" t="s">
        <v>61</v>
      </c>
      <c r="B132" s="202"/>
      <c r="C132" s="203"/>
      <c r="D132" s="462"/>
      <c r="E132" s="501"/>
      <c r="F132" s="397">
        <v>140504.54399999999</v>
      </c>
      <c r="G132" s="396"/>
      <c r="H132" s="397">
        <v>140504.54399999999</v>
      </c>
    </row>
    <row r="133" spans="1:8" ht="17.25" x14ac:dyDescent="0.2">
      <c r="A133" s="109" t="s">
        <v>314</v>
      </c>
      <c r="B133" s="141" t="s">
        <v>63</v>
      </c>
      <c r="C133" s="111">
        <v>12</v>
      </c>
      <c r="D133" s="455">
        <v>4.8600000000000003</v>
      </c>
      <c r="E133" s="472">
        <v>2409.1999999999998</v>
      </c>
      <c r="F133" s="472">
        <v>140504.54399999999</v>
      </c>
      <c r="G133" s="376">
        <v>2409.1999999999998</v>
      </c>
      <c r="H133" s="376">
        <v>138408.5405</v>
      </c>
    </row>
    <row r="134" spans="1:8" ht="13.5" thickBot="1" x14ac:dyDescent="0.25">
      <c r="A134" s="109" t="s">
        <v>444</v>
      </c>
      <c r="B134" s="141"/>
      <c r="C134" s="150"/>
      <c r="D134" s="312"/>
      <c r="E134" s="472">
        <v>0</v>
      </c>
      <c r="F134" s="472">
        <v>0</v>
      </c>
      <c r="G134" s="376">
        <v>0</v>
      </c>
      <c r="H134" s="376">
        <v>2096.0034999999989</v>
      </c>
    </row>
    <row r="135" spans="1:8" s="7" customFormat="1" ht="15.75" thickBot="1" x14ac:dyDescent="0.25">
      <c r="A135" s="204" t="s">
        <v>247</v>
      </c>
      <c r="B135" s="62"/>
      <c r="C135" s="46"/>
      <c r="D135" s="313"/>
      <c r="E135" s="198">
        <v>0</v>
      </c>
      <c r="F135" s="475">
        <v>51104.91</v>
      </c>
      <c r="G135" s="258"/>
      <c r="H135" s="259">
        <v>76276.33</v>
      </c>
    </row>
    <row r="136" spans="1:8" s="7" customFormat="1" ht="13.5" thickBot="1" x14ac:dyDescent="0.25">
      <c r="A136" s="47" t="s">
        <v>353</v>
      </c>
      <c r="B136" s="34"/>
      <c r="C136" s="45"/>
      <c r="D136" s="314"/>
      <c r="E136" s="198">
        <v>0</v>
      </c>
      <c r="F136" s="475">
        <v>49279.5</v>
      </c>
      <c r="G136" s="261"/>
      <c r="H136" s="246">
        <v>75561.900000000009</v>
      </c>
    </row>
    <row r="137" spans="1:8" s="7" customFormat="1" ht="13.5" thickBot="1" x14ac:dyDescent="0.25">
      <c r="A137" s="211" t="s">
        <v>354</v>
      </c>
      <c r="B137" s="263" t="s">
        <v>4</v>
      </c>
      <c r="C137" s="208"/>
      <c r="D137" s="298">
        <v>1642.65</v>
      </c>
      <c r="E137" s="472">
        <v>30</v>
      </c>
      <c r="F137" s="472">
        <v>49279.5</v>
      </c>
      <c r="G137" s="376">
        <v>46</v>
      </c>
      <c r="H137" s="376">
        <v>75561.900000000009</v>
      </c>
    </row>
    <row r="138" spans="1:8" s="7" customFormat="1" ht="13.5" thickBot="1" x14ac:dyDescent="0.25">
      <c r="A138" s="213" t="s">
        <v>355</v>
      </c>
      <c r="B138" s="214"/>
      <c r="C138" s="316"/>
      <c r="D138" s="317"/>
      <c r="E138" s="502">
        <v>0</v>
      </c>
      <c r="F138" s="476">
        <v>1825.41</v>
      </c>
      <c r="G138" s="264"/>
      <c r="H138" s="246">
        <v>714.43</v>
      </c>
    </row>
    <row r="139" spans="1:8" s="7" customFormat="1" x14ac:dyDescent="0.2">
      <c r="A139" s="215" t="s">
        <v>277</v>
      </c>
      <c r="B139" s="141" t="s">
        <v>3</v>
      </c>
      <c r="C139" s="111">
        <v>1</v>
      </c>
      <c r="D139" s="298">
        <v>714.43</v>
      </c>
      <c r="E139" s="471">
        <v>0</v>
      </c>
      <c r="F139" s="471">
        <v>0</v>
      </c>
      <c r="G139" s="376">
        <v>1</v>
      </c>
      <c r="H139" s="376">
        <v>714.43</v>
      </c>
    </row>
    <row r="140" spans="1:8" s="7" customFormat="1" ht="13.5" thickBot="1" x14ac:dyDescent="0.25">
      <c r="A140" s="216" t="s">
        <v>356</v>
      </c>
      <c r="B140" s="141" t="s">
        <v>3</v>
      </c>
      <c r="C140" s="111">
        <v>1</v>
      </c>
      <c r="D140" s="457">
        <v>608.47</v>
      </c>
      <c r="E140" s="472">
        <v>3</v>
      </c>
      <c r="F140" s="472">
        <v>1825.41</v>
      </c>
      <c r="G140" s="376">
        <v>0</v>
      </c>
      <c r="H140" s="376">
        <v>0</v>
      </c>
    </row>
    <row r="141" spans="1:8" s="95" customFormat="1" ht="15.75" thickBot="1" x14ac:dyDescent="0.25">
      <c r="A141" s="217" t="s">
        <v>459</v>
      </c>
      <c r="B141" s="60"/>
      <c r="C141" s="48"/>
      <c r="D141" s="463"/>
      <c r="E141" s="94"/>
      <c r="F141" s="246">
        <v>645819.01399999997</v>
      </c>
      <c r="G141" s="27"/>
      <c r="H141" s="246">
        <v>587261.60983999993</v>
      </c>
    </row>
    <row r="142" spans="1:8" s="9" customFormat="1" x14ac:dyDescent="0.2">
      <c r="A142" s="10"/>
      <c r="B142" s="93"/>
      <c r="C142" s="14"/>
      <c r="D142" s="14"/>
      <c r="E142" s="50"/>
      <c r="F142" s="50"/>
      <c r="G142" s="14"/>
      <c r="H142" s="14"/>
    </row>
    <row r="143" spans="1:8" s="7" customFormat="1" x14ac:dyDescent="0.2">
      <c r="A143" s="114" t="s">
        <v>465</v>
      </c>
      <c r="B143" s="64"/>
      <c r="C143" s="14"/>
      <c r="D143" s="64"/>
      <c r="E143" s="96"/>
      <c r="F143" s="96"/>
      <c r="G143" s="96"/>
      <c r="H143" s="96"/>
    </row>
    <row r="144" spans="1:8" x14ac:dyDescent="0.2">
      <c r="A144" s="30"/>
      <c r="B144" s="80"/>
      <c r="C144" s="22"/>
    </row>
    <row r="145" spans="1:8" x14ac:dyDescent="0.2">
      <c r="A145" s="428" t="s">
        <v>466</v>
      </c>
      <c r="B145" s="80"/>
      <c r="C145" s="22"/>
      <c r="D145" s="16"/>
    </row>
    <row r="146" spans="1:8" x14ac:dyDescent="0.2">
      <c r="A146" s="30"/>
      <c r="B146" s="80"/>
      <c r="C146" s="22"/>
      <c r="D146" s="16"/>
    </row>
    <row r="147" spans="1:8" x14ac:dyDescent="0.2">
      <c r="A147" s="30"/>
      <c r="B147" s="80"/>
      <c r="C147" s="22"/>
      <c r="D147" s="16"/>
    </row>
    <row r="148" spans="1:8" s="7" customFormat="1" x14ac:dyDescent="0.2">
      <c r="A148" s="30"/>
      <c r="B148" s="80"/>
      <c r="C148" s="22"/>
      <c r="D148" s="16"/>
      <c r="E148" s="96"/>
      <c r="F148" s="96"/>
      <c r="G148" s="96"/>
      <c r="H148" s="96"/>
    </row>
    <row r="149" spans="1:8" s="7" customFormat="1" x14ac:dyDescent="0.2">
      <c r="A149" s="30"/>
      <c r="B149" s="80"/>
      <c r="C149" s="22"/>
      <c r="D149" s="16"/>
      <c r="E149" s="96"/>
      <c r="F149" s="96"/>
      <c r="G149" s="96"/>
      <c r="H149" s="96"/>
    </row>
    <row r="150" spans="1:8" s="7" customFormat="1" x14ac:dyDescent="0.2">
      <c r="A150" s="30"/>
      <c r="B150" s="80"/>
      <c r="C150" s="22"/>
      <c r="D150" s="16"/>
      <c r="E150" s="96"/>
      <c r="F150" s="96"/>
      <c r="G150" s="96"/>
      <c r="H150" s="96"/>
    </row>
    <row r="151" spans="1:8" x14ac:dyDescent="0.2">
      <c r="A151" s="30"/>
      <c r="B151" s="80"/>
      <c r="C151" s="22"/>
    </row>
    <row r="152" spans="1:8" x14ac:dyDescent="0.2">
      <c r="A152" s="30"/>
      <c r="B152" s="80"/>
      <c r="C152" s="22"/>
    </row>
    <row r="153" spans="1:8" s="7" customFormat="1" x14ac:dyDescent="0.2">
      <c r="A153" s="30"/>
      <c r="B153" s="80"/>
      <c r="C153" s="22"/>
      <c r="D153" s="64"/>
      <c r="E153" s="96"/>
      <c r="F153" s="96"/>
      <c r="G153" s="96"/>
      <c r="H153" s="96"/>
    </row>
    <row r="154" spans="1:8" s="7" customFormat="1" x14ac:dyDescent="0.2">
      <c r="A154" s="30"/>
      <c r="B154" s="80"/>
      <c r="C154" s="22"/>
      <c r="D154" s="64"/>
      <c r="E154" s="96"/>
      <c r="F154" s="96"/>
      <c r="G154" s="96"/>
      <c r="H154" s="96"/>
    </row>
    <row r="155" spans="1:8" s="7" customFormat="1" x14ac:dyDescent="0.2">
      <c r="A155" s="3"/>
      <c r="B155" s="64"/>
      <c r="C155" s="14"/>
      <c r="D155" s="64"/>
      <c r="E155" s="401"/>
      <c r="F155" s="401"/>
      <c r="G155" s="401"/>
      <c r="H155" s="401"/>
    </row>
    <row r="156" spans="1:8" s="7" customFormat="1" x14ac:dyDescent="0.2">
      <c r="A156" s="3"/>
      <c r="B156" s="64"/>
      <c r="C156" s="14"/>
      <c r="D156" s="64"/>
      <c r="E156" s="401"/>
      <c r="F156" s="401"/>
      <c r="G156" s="401"/>
      <c r="H156" s="401"/>
    </row>
    <row r="162" spans="1:3" x14ac:dyDescent="0.2">
      <c r="A162" s="5"/>
      <c r="B162" s="5"/>
      <c r="C162" s="5"/>
    </row>
    <row r="163" spans="1:3" x14ac:dyDescent="0.2">
      <c r="A163" s="5"/>
      <c r="B163" s="5"/>
      <c r="C163" s="5"/>
    </row>
    <row r="164" spans="1:3" x14ac:dyDescent="0.2">
      <c r="A164" s="5"/>
      <c r="B164" s="5"/>
      <c r="C164" s="5"/>
    </row>
    <row r="165" spans="1:3" x14ac:dyDescent="0.2">
      <c r="A165" s="5"/>
      <c r="B165" s="5"/>
      <c r="C165" s="5"/>
    </row>
    <row r="166" spans="1:3" x14ac:dyDescent="0.2">
      <c r="A166" s="5"/>
      <c r="B166" s="5"/>
      <c r="C166" s="5"/>
    </row>
    <row r="167" spans="1:3" x14ac:dyDescent="0.2">
      <c r="A167" s="5"/>
      <c r="B167" s="5"/>
      <c r="C167" s="5"/>
    </row>
    <row r="168" spans="1:3" x14ac:dyDescent="0.2">
      <c r="A168" s="5"/>
      <c r="B168" s="5"/>
      <c r="C168" s="5"/>
    </row>
    <row r="169" spans="1:3" x14ac:dyDescent="0.2">
      <c r="A169" s="5"/>
      <c r="B169" s="5"/>
      <c r="C169" s="5"/>
    </row>
    <row r="170" spans="1:3" x14ac:dyDescent="0.2">
      <c r="A170" s="5"/>
      <c r="B170" s="5"/>
      <c r="C170" s="5"/>
    </row>
    <row r="171" spans="1:3" x14ac:dyDescent="0.2">
      <c r="A171" s="5"/>
      <c r="B171" s="5"/>
      <c r="C171" s="5"/>
    </row>
    <row r="172" spans="1:3" x14ac:dyDescent="0.2">
      <c r="A172" s="5"/>
      <c r="B172" s="5"/>
      <c r="C172" s="5"/>
    </row>
    <row r="173" spans="1:3" x14ac:dyDescent="0.2">
      <c r="A173" s="5"/>
      <c r="B173" s="5"/>
      <c r="C173" s="5"/>
    </row>
    <row r="174" spans="1:3" x14ac:dyDescent="0.2">
      <c r="A174" s="5"/>
      <c r="B174" s="5"/>
      <c r="C174" s="5"/>
    </row>
    <row r="176" spans="1:3" x14ac:dyDescent="0.2">
      <c r="A176" s="5"/>
      <c r="B176" s="5"/>
      <c r="C176" s="5"/>
    </row>
    <row r="177" spans="1:4" x14ac:dyDescent="0.2">
      <c r="A177" s="5"/>
      <c r="B177" s="5"/>
      <c r="C177" s="5"/>
    </row>
    <row r="178" spans="1:4" x14ac:dyDescent="0.2">
      <c r="A178" s="5"/>
      <c r="B178" s="5"/>
      <c r="C178" s="5"/>
      <c r="D178" s="96"/>
    </row>
    <row r="179" spans="1:4" x14ac:dyDescent="0.2">
      <c r="A179" s="5"/>
      <c r="B179" s="5"/>
      <c r="C179" s="5"/>
      <c r="D179" s="96"/>
    </row>
    <row r="180" spans="1:4" x14ac:dyDescent="0.2">
      <c r="A180" s="5"/>
      <c r="B180" s="5"/>
      <c r="C180" s="5"/>
      <c r="D180" s="96"/>
    </row>
    <row r="181" spans="1:4" x14ac:dyDescent="0.2">
      <c r="A181" s="5"/>
      <c r="B181" s="5"/>
      <c r="C181" s="5"/>
      <c r="D181" s="96"/>
    </row>
    <row r="188" spans="1:4" x14ac:dyDescent="0.2">
      <c r="A188" s="5"/>
      <c r="B188" s="5"/>
      <c r="C188" s="5"/>
      <c r="D188" s="96"/>
    </row>
    <row r="189" spans="1:4" x14ac:dyDescent="0.2">
      <c r="A189" s="5"/>
      <c r="B189" s="5"/>
      <c r="C189" s="5"/>
      <c r="D189" s="96"/>
    </row>
  </sheetData>
  <mergeCells count="10">
    <mergeCell ref="A24:D24"/>
    <mergeCell ref="A62:D62"/>
    <mergeCell ref="A125:D125"/>
    <mergeCell ref="E22:F22"/>
    <mergeCell ref="C20:C22"/>
    <mergeCell ref="F3:H3"/>
    <mergeCell ref="G2:H2"/>
    <mergeCell ref="A1:D1"/>
    <mergeCell ref="E20:H20"/>
    <mergeCell ref="E21:H21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1"/>
  <sheetViews>
    <sheetView showZeros="0" topLeftCell="A88" workbookViewId="0">
      <selection activeCell="B97" sqref="B97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0.285156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102"/>
      <c r="F2" s="102"/>
      <c r="G2" s="519" t="s">
        <v>116</v>
      </c>
      <c r="H2" s="519"/>
    </row>
    <row r="3" spans="1:8" ht="15" x14ac:dyDescent="0.2">
      <c r="A3" s="2"/>
      <c r="B3" s="65"/>
      <c r="C3" s="22"/>
      <c r="D3" s="92"/>
      <c r="E3" s="446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-51642.572563883412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289947.59999999992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289947.59999999992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289947.59999999992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268074.29339000001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-29769.2659538835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-77752.682563883398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297287.37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297287.37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297287.37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219534.6874361166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268074.29339000001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-48539.605953883409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82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116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26.2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19866.759999999998</v>
      </c>
      <c r="G24" s="221"/>
      <c r="H24" s="222">
        <v>24888.432369999999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11.57</v>
      </c>
      <c r="G25" s="221"/>
      <c r="H25" s="222">
        <v>11.572470000000001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1271.7</v>
      </c>
      <c r="F26" s="471">
        <v>11.57</v>
      </c>
      <c r="G26" s="375">
        <v>1271.7</v>
      </c>
      <c r="H26" s="376">
        <v>11.572470000000001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1318.97</v>
      </c>
      <c r="G27" s="221"/>
      <c r="H27" s="222">
        <v>840.37079999999992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331.9</v>
      </c>
      <c r="F28" s="471">
        <v>844.35</v>
      </c>
      <c r="G28" s="375">
        <v>331.9</v>
      </c>
      <c r="H28" s="376">
        <v>840.37079999999992</v>
      </c>
    </row>
    <row r="29" spans="1:8" s="7" customFormat="1" ht="13.5" thickBot="1" x14ac:dyDescent="0.25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9" customFormat="1" ht="26.25" thickBot="1" x14ac:dyDescent="0.25">
      <c r="A30" s="31" t="s">
        <v>31</v>
      </c>
      <c r="B30" s="34"/>
      <c r="C30" s="29"/>
      <c r="D30" s="266"/>
      <c r="E30" s="221"/>
      <c r="F30" s="222">
        <v>4012.9</v>
      </c>
      <c r="G30" s="221"/>
      <c r="H30" s="222">
        <v>0</v>
      </c>
    </row>
    <row r="31" spans="1:8" s="9" customFormat="1" ht="26.25" thickBot="1" x14ac:dyDescent="0.25">
      <c r="A31" s="123" t="s">
        <v>34</v>
      </c>
      <c r="B31" s="124"/>
      <c r="C31" s="125"/>
      <c r="D31" s="275"/>
      <c r="E31" s="221"/>
      <c r="F31" s="222">
        <v>202.2</v>
      </c>
      <c r="G31" s="221"/>
      <c r="H31" s="222">
        <v>0</v>
      </c>
    </row>
    <row r="32" spans="1:8" s="9" customFormat="1" ht="26.25" thickBot="1" x14ac:dyDescent="0.25">
      <c r="A32" s="31" t="s">
        <v>36</v>
      </c>
      <c r="B32" s="260"/>
      <c r="C32" s="411"/>
      <c r="D32" s="412"/>
      <c r="E32" s="221"/>
      <c r="F32" s="246">
        <v>13519.019999999999</v>
      </c>
      <c r="G32" s="221"/>
      <c r="H32" s="246">
        <v>23843.483199999999</v>
      </c>
    </row>
    <row r="33" spans="1:8" s="7" customFormat="1" ht="24" x14ac:dyDescent="0.2">
      <c r="A33" s="126" t="s">
        <v>14</v>
      </c>
      <c r="B33" s="416" t="s">
        <v>4</v>
      </c>
      <c r="C33" s="417">
        <v>2</v>
      </c>
      <c r="D33" s="418">
        <v>0.77</v>
      </c>
      <c r="E33" s="496">
        <v>446.1</v>
      </c>
      <c r="F33" s="471">
        <v>686.99</v>
      </c>
      <c r="G33" s="375">
        <f>E33</f>
        <v>446.1</v>
      </c>
      <c r="H33" s="376">
        <v>688.226</v>
      </c>
    </row>
    <row r="34" spans="1:8" s="7" customFormat="1" ht="24" x14ac:dyDescent="0.2">
      <c r="A34" s="166" t="s">
        <v>257</v>
      </c>
      <c r="B34" s="15" t="s">
        <v>4</v>
      </c>
      <c r="C34" s="122">
        <v>4</v>
      </c>
      <c r="D34" s="419">
        <v>9.4E-2</v>
      </c>
      <c r="E34" s="497">
        <v>446.1</v>
      </c>
      <c r="F34" s="472">
        <v>167.73</v>
      </c>
      <c r="G34" s="375">
        <f>E34</f>
        <v>446.1</v>
      </c>
      <c r="H34" s="379">
        <v>84.017200000000003</v>
      </c>
    </row>
    <row r="35" spans="1:8" s="7" customFormat="1" ht="17.25" x14ac:dyDescent="0.2">
      <c r="A35" s="404" t="s">
        <v>33</v>
      </c>
      <c r="B35" s="89" t="s">
        <v>4</v>
      </c>
      <c r="C35" s="212" t="s">
        <v>66</v>
      </c>
      <c r="D35" s="290"/>
      <c r="E35" s="409"/>
      <c r="F35" s="255">
        <v>12664.3</v>
      </c>
      <c r="G35" s="382"/>
      <c r="H35" s="255">
        <v>23071.239999999998</v>
      </c>
    </row>
    <row r="36" spans="1:8" s="7" customFormat="1" x14ac:dyDescent="0.2">
      <c r="A36" s="405" t="s">
        <v>373</v>
      </c>
      <c r="B36" s="15" t="s">
        <v>4</v>
      </c>
      <c r="C36" s="122">
        <v>1</v>
      </c>
      <c r="D36" s="279" t="s">
        <v>464</v>
      </c>
      <c r="E36" s="497">
        <v>0</v>
      </c>
      <c r="F36" s="472">
        <v>0</v>
      </c>
      <c r="G36" s="223">
        <v>7.6</v>
      </c>
      <c r="H36" s="379">
        <v>23071.239999999998</v>
      </c>
    </row>
    <row r="37" spans="1:8" s="7" customFormat="1" ht="13.5" thickBot="1" x14ac:dyDescent="0.25">
      <c r="A37" s="406" t="s">
        <v>258</v>
      </c>
      <c r="B37" s="477"/>
      <c r="C37" s="28"/>
      <c r="D37" s="478"/>
      <c r="E37" s="498">
        <v>0</v>
      </c>
      <c r="F37" s="388">
        <v>12664.3</v>
      </c>
      <c r="G37" s="382"/>
      <c r="H37" s="255">
        <v>0</v>
      </c>
    </row>
    <row r="38" spans="1:8" s="9" customFormat="1" ht="26.25" thickBot="1" x14ac:dyDescent="0.25">
      <c r="A38" s="483" t="s">
        <v>37</v>
      </c>
      <c r="B38" s="484"/>
      <c r="C38" s="485"/>
      <c r="D38" s="280"/>
      <c r="E38" s="221"/>
      <c r="F38" s="246">
        <v>57.36</v>
      </c>
      <c r="G38" s="221"/>
      <c r="H38" s="246">
        <v>57.356000000000002</v>
      </c>
    </row>
    <row r="39" spans="1:8" s="18" customFormat="1" ht="45.75" thickBot="1" x14ac:dyDescent="0.25">
      <c r="A39" s="508" t="s">
        <v>38</v>
      </c>
      <c r="B39" s="480" t="s">
        <v>4</v>
      </c>
      <c r="C39" s="481">
        <v>1</v>
      </c>
      <c r="D39" s="482">
        <v>0.52</v>
      </c>
      <c r="E39" s="494">
        <v>110.3</v>
      </c>
      <c r="F39" s="471">
        <v>57.36</v>
      </c>
      <c r="G39" s="375">
        <v>110.3</v>
      </c>
      <c r="H39" s="376">
        <v>57.356000000000002</v>
      </c>
    </row>
    <row r="40" spans="1:8" s="9" customFormat="1" ht="26.25" thickBot="1" x14ac:dyDescent="0.25">
      <c r="A40" s="131" t="s">
        <v>39</v>
      </c>
      <c r="B40" s="124"/>
      <c r="C40" s="125"/>
      <c r="D40" s="275"/>
      <c r="E40" s="221"/>
      <c r="F40" s="246">
        <v>39.42</v>
      </c>
      <c r="G40" s="221"/>
      <c r="H40" s="246">
        <v>39.422699999999999</v>
      </c>
    </row>
    <row r="41" spans="1:8" s="7" customFormat="1" ht="38.25" customHeight="1" thickBot="1" x14ac:dyDescent="0.25">
      <c r="A41" s="41" t="s">
        <v>40</v>
      </c>
      <c r="B41" s="235" t="s">
        <v>63</v>
      </c>
      <c r="C41" s="24" t="s">
        <v>67</v>
      </c>
      <c r="D41" s="453">
        <v>3.1E-2</v>
      </c>
      <c r="E41" s="494">
        <v>1271.7</v>
      </c>
      <c r="F41" s="471">
        <v>39.42</v>
      </c>
      <c r="G41" s="375">
        <v>1271.7</v>
      </c>
      <c r="H41" s="376">
        <v>39.422699999999999</v>
      </c>
    </row>
    <row r="42" spans="1:8" s="9" customFormat="1" ht="26.25" thickBot="1" x14ac:dyDescent="0.25">
      <c r="A42" s="131" t="s">
        <v>41</v>
      </c>
      <c r="B42" s="124"/>
      <c r="C42" s="125"/>
      <c r="D42" s="275"/>
      <c r="E42" s="221"/>
      <c r="F42" s="246">
        <v>202.2</v>
      </c>
      <c r="G42" s="221"/>
      <c r="H42" s="246">
        <v>0</v>
      </c>
    </row>
    <row r="43" spans="1:8" s="9" customFormat="1" ht="26.25" thickBot="1" x14ac:dyDescent="0.25">
      <c r="A43" s="134" t="s">
        <v>43</v>
      </c>
      <c r="B43" s="135"/>
      <c r="C43" s="239"/>
      <c r="D43" s="454"/>
      <c r="E43" s="221"/>
      <c r="F43" s="246">
        <v>45.78</v>
      </c>
      <c r="G43" s="221"/>
      <c r="H43" s="246">
        <v>45.781199999999998</v>
      </c>
    </row>
    <row r="44" spans="1:8" s="7" customFormat="1" ht="17.25" thickBot="1" x14ac:dyDescent="0.25">
      <c r="A44" s="106" t="s">
        <v>44</v>
      </c>
      <c r="B44" s="36" t="s">
        <v>63</v>
      </c>
      <c r="C44" s="229"/>
      <c r="D44" s="453">
        <v>3.6000000000000004E-2</v>
      </c>
      <c r="E44" s="494">
        <v>1271.7</v>
      </c>
      <c r="F44" s="471">
        <v>45.78</v>
      </c>
      <c r="G44" s="375">
        <v>1271.7</v>
      </c>
      <c r="H44" s="376">
        <v>45.781199999999998</v>
      </c>
    </row>
    <row r="45" spans="1:8" s="9" customFormat="1" ht="26.25" thickBot="1" x14ac:dyDescent="0.25">
      <c r="A45" s="31" t="s">
        <v>45</v>
      </c>
      <c r="B45" s="34"/>
      <c r="C45" s="240"/>
      <c r="D45" s="280"/>
      <c r="E45" s="198">
        <v>12</v>
      </c>
      <c r="F45" s="199">
        <v>457.34</v>
      </c>
      <c r="G45" s="221"/>
      <c r="H45" s="246">
        <v>50.446000000000005</v>
      </c>
    </row>
    <row r="46" spans="1:8" s="7" customFormat="1" ht="27" customHeight="1" x14ac:dyDescent="0.2">
      <c r="A46" s="112" t="s">
        <v>46</v>
      </c>
      <c r="B46" s="36" t="s">
        <v>147</v>
      </c>
      <c r="C46" s="26" t="s">
        <v>67</v>
      </c>
      <c r="D46" s="453">
        <v>4.5860000000000003</v>
      </c>
      <c r="E46" s="494">
        <v>12</v>
      </c>
      <c r="F46" s="471">
        <v>110.07</v>
      </c>
      <c r="G46" s="375">
        <v>11</v>
      </c>
      <c r="H46" s="376">
        <v>50.446000000000005</v>
      </c>
    </row>
    <row r="47" spans="1:8" s="7" customFormat="1" ht="13.5" thickBot="1" x14ac:dyDescent="0.25">
      <c r="A47" s="142" t="s">
        <v>47</v>
      </c>
      <c r="B47" s="15"/>
      <c r="C47" s="25"/>
      <c r="D47" s="452"/>
      <c r="E47" s="495">
        <v>0</v>
      </c>
      <c r="F47" s="388">
        <v>347.27</v>
      </c>
      <c r="G47" s="254"/>
      <c r="H47" s="255">
        <v>0</v>
      </c>
    </row>
    <row r="48" spans="1:8" s="9" customFormat="1" ht="26.25" customHeight="1" thickBot="1" x14ac:dyDescent="0.25">
      <c r="A48" s="523" t="s">
        <v>48</v>
      </c>
      <c r="B48" s="524"/>
      <c r="C48" s="524"/>
      <c r="D48" s="525"/>
      <c r="E48" s="221"/>
      <c r="F48" s="246">
        <v>68895.81</v>
      </c>
      <c r="G48" s="221"/>
      <c r="H48" s="246">
        <v>67503.707999999999</v>
      </c>
    </row>
    <row r="49" spans="1:8" s="9" customFormat="1" ht="26.25" thickBot="1" x14ac:dyDescent="0.25">
      <c r="A49" s="131" t="s">
        <v>212</v>
      </c>
      <c r="B49" s="124"/>
      <c r="C49" s="125"/>
      <c r="D49" s="275"/>
      <c r="E49" s="198">
        <v>0</v>
      </c>
      <c r="F49" s="199">
        <v>3306.99</v>
      </c>
      <c r="G49" s="221"/>
      <c r="H49" s="246">
        <v>1562.8200000000002</v>
      </c>
    </row>
    <row r="50" spans="1:8" s="7" customFormat="1" ht="16.5" customHeight="1" x14ac:dyDescent="0.2">
      <c r="A50" s="137" t="s">
        <v>213</v>
      </c>
      <c r="B50" s="141" t="s">
        <v>445</v>
      </c>
      <c r="C50" s="111">
        <v>3</v>
      </c>
      <c r="D50" s="451">
        <v>37.21</v>
      </c>
      <c r="E50" s="494">
        <v>23</v>
      </c>
      <c r="F50" s="471">
        <v>2567.15</v>
      </c>
      <c r="G50" s="375">
        <v>60</v>
      </c>
      <c r="H50" s="376">
        <v>1809.88</v>
      </c>
    </row>
    <row r="51" spans="1:8" s="7" customFormat="1" x14ac:dyDescent="0.2">
      <c r="A51" s="149" t="s">
        <v>47</v>
      </c>
      <c r="B51" s="141"/>
      <c r="C51" s="150"/>
      <c r="D51" s="452"/>
      <c r="E51" s="495">
        <v>0</v>
      </c>
      <c r="F51" s="388">
        <v>739.85</v>
      </c>
      <c r="G51" s="254"/>
      <c r="H51" s="379">
        <v>-247.05999999999995</v>
      </c>
    </row>
    <row r="52" spans="1:8" s="7" customFormat="1" ht="18" thickBot="1" x14ac:dyDescent="0.25">
      <c r="A52" s="139" t="s">
        <v>447</v>
      </c>
      <c r="B52" s="141" t="s">
        <v>297</v>
      </c>
      <c r="C52" s="248" t="s">
        <v>68</v>
      </c>
      <c r="D52" s="268"/>
      <c r="E52" s="500">
        <v>0</v>
      </c>
      <c r="F52" s="474">
        <v>0</v>
      </c>
      <c r="G52" s="390">
        <v>0</v>
      </c>
      <c r="H52" s="391">
        <v>-247.05999999999995</v>
      </c>
    </row>
    <row r="53" spans="1:8" s="9" customFormat="1" ht="39" thickBot="1" x14ac:dyDescent="0.25">
      <c r="A53" s="31" t="s">
        <v>51</v>
      </c>
      <c r="B53" s="38"/>
      <c r="C53" s="49"/>
      <c r="D53" s="284"/>
      <c r="E53" s="392"/>
      <c r="F53" s="393">
        <v>21243.370000000003</v>
      </c>
      <c r="G53" s="392"/>
      <c r="H53" s="393">
        <v>23460.164000000001</v>
      </c>
    </row>
    <row r="54" spans="1:8" s="7" customFormat="1" ht="33.75" x14ac:dyDescent="0.2">
      <c r="A54" s="151" t="s">
        <v>52</v>
      </c>
      <c r="B54" s="36"/>
      <c r="C54" s="32"/>
      <c r="D54" s="268"/>
      <c r="E54" s="494">
        <v>0</v>
      </c>
      <c r="F54" s="450">
        <v>4476.7</v>
      </c>
      <c r="G54" s="394"/>
      <c r="H54" s="444">
        <v>2891.7290000000003</v>
      </c>
    </row>
    <row r="55" spans="1:8" s="7" customFormat="1" x14ac:dyDescent="0.2">
      <c r="A55" s="68" t="s">
        <v>15</v>
      </c>
      <c r="B55" s="15" t="s">
        <v>4</v>
      </c>
      <c r="C55" s="145">
        <v>1</v>
      </c>
      <c r="D55" s="285">
        <v>1.24</v>
      </c>
      <c r="E55" s="495">
        <v>1271.7</v>
      </c>
      <c r="F55" s="472">
        <v>1576.91</v>
      </c>
      <c r="G55" s="223">
        <v>0</v>
      </c>
      <c r="H55" s="379">
        <v>0</v>
      </c>
    </row>
    <row r="56" spans="1:8" s="18" customFormat="1" x14ac:dyDescent="0.2">
      <c r="A56" s="69" t="s">
        <v>16</v>
      </c>
      <c r="B56" s="56" t="s">
        <v>4</v>
      </c>
      <c r="C56" s="111">
        <v>12</v>
      </c>
      <c r="D56" s="285">
        <v>0.51</v>
      </c>
      <c r="E56" s="495">
        <v>331.9</v>
      </c>
      <c r="F56" s="472">
        <v>2031.23</v>
      </c>
      <c r="G56" s="223">
        <v>331.9</v>
      </c>
      <c r="H56" s="379">
        <v>2027.9090000000001</v>
      </c>
    </row>
    <row r="57" spans="1:8" s="18" customFormat="1" x14ac:dyDescent="0.2">
      <c r="A57" s="70" t="s">
        <v>17</v>
      </c>
      <c r="B57" s="56" t="s">
        <v>18</v>
      </c>
      <c r="C57" s="111">
        <v>12</v>
      </c>
      <c r="D57" s="285">
        <v>72.38</v>
      </c>
      <c r="E57" s="495">
        <v>1</v>
      </c>
      <c r="F57" s="472">
        <v>868.56</v>
      </c>
      <c r="G57" s="223">
        <v>1</v>
      </c>
      <c r="H57" s="379">
        <v>863.81999999999994</v>
      </c>
    </row>
    <row r="58" spans="1:8" s="7" customFormat="1" x14ac:dyDescent="0.2">
      <c r="A58" s="249" t="s">
        <v>47</v>
      </c>
      <c r="B58" s="250"/>
      <c r="C58" s="150"/>
      <c r="D58" s="268"/>
      <c r="E58" s="495">
        <v>0</v>
      </c>
      <c r="F58" s="388">
        <v>4272.91</v>
      </c>
      <c r="G58" s="251"/>
      <c r="H58" s="252">
        <v>6923.8700000000008</v>
      </c>
    </row>
    <row r="59" spans="1:8" s="7" customFormat="1" x14ac:dyDescent="0.2">
      <c r="A59" s="160" t="s">
        <v>225</v>
      </c>
      <c r="B59" s="54"/>
      <c r="C59" s="33"/>
      <c r="D59" s="458">
        <v>0.28000000000000003</v>
      </c>
      <c r="E59" s="395">
        <v>1271.7</v>
      </c>
      <c r="F59" s="388">
        <v>4272.91</v>
      </c>
      <c r="G59" s="254"/>
      <c r="H59" s="255">
        <v>6923.8700000000008</v>
      </c>
    </row>
    <row r="60" spans="1:8" s="13" customFormat="1" x14ac:dyDescent="0.2">
      <c r="A60" s="337" t="s">
        <v>321</v>
      </c>
      <c r="B60" s="53" t="s">
        <v>185</v>
      </c>
      <c r="C60" s="33"/>
      <c r="D60" s="272">
        <v>183.3</v>
      </c>
      <c r="E60" s="495">
        <v>0</v>
      </c>
      <c r="F60" s="472">
        <v>0</v>
      </c>
      <c r="G60" s="223">
        <v>39</v>
      </c>
      <c r="H60" s="379">
        <v>6797.1</v>
      </c>
    </row>
    <row r="61" spans="1:8" s="13" customFormat="1" x14ac:dyDescent="0.2">
      <c r="A61" s="328" t="s">
        <v>183</v>
      </c>
      <c r="B61" s="42" t="s">
        <v>147</v>
      </c>
      <c r="C61" s="33"/>
      <c r="D61" s="272">
        <v>126.77</v>
      </c>
      <c r="E61" s="495">
        <v>0</v>
      </c>
      <c r="F61" s="472">
        <v>0</v>
      </c>
      <c r="G61" s="223">
        <v>1</v>
      </c>
      <c r="H61" s="379">
        <v>126.77</v>
      </c>
    </row>
    <row r="62" spans="1:8" s="13" customFormat="1" ht="36" x14ac:dyDescent="0.2">
      <c r="A62" s="106" t="s">
        <v>53</v>
      </c>
      <c r="B62" s="161" t="s">
        <v>18</v>
      </c>
      <c r="C62" s="162">
        <v>24</v>
      </c>
      <c r="D62" s="452">
        <v>62.24</v>
      </c>
      <c r="E62" s="495">
        <v>1</v>
      </c>
      <c r="F62" s="388">
        <v>1493.76</v>
      </c>
      <c r="G62" s="223">
        <v>1</v>
      </c>
      <c r="H62" s="255">
        <v>1415.24</v>
      </c>
    </row>
    <row r="63" spans="1:8" s="13" customFormat="1" x14ac:dyDescent="0.2">
      <c r="A63" s="345" t="s">
        <v>226</v>
      </c>
      <c r="B63" s="15" t="s">
        <v>18</v>
      </c>
      <c r="C63" s="33"/>
      <c r="D63" s="452">
        <v>11000</v>
      </c>
      <c r="E63" s="395">
        <v>1</v>
      </c>
      <c r="F63" s="388">
        <v>11000</v>
      </c>
      <c r="G63" s="254"/>
      <c r="H63" s="252">
        <v>12229.324999999999</v>
      </c>
    </row>
    <row r="64" spans="1:8" s="13" customFormat="1" x14ac:dyDescent="0.2">
      <c r="A64" s="346" t="s">
        <v>382</v>
      </c>
      <c r="B64" s="44" t="s">
        <v>4</v>
      </c>
      <c r="C64" s="33"/>
      <c r="D64" s="272">
        <v>436.53</v>
      </c>
      <c r="E64" s="495">
        <v>0</v>
      </c>
      <c r="F64" s="472">
        <v>0</v>
      </c>
      <c r="G64" s="223">
        <v>1.5</v>
      </c>
      <c r="H64" s="379">
        <v>654.79499999999996</v>
      </c>
    </row>
    <row r="65" spans="1:8" s="13" customFormat="1" x14ac:dyDescent="0.2">
      <c r="A65" s="346" t="s">
        <v>227</v>
      </c>
      <c r="B65" s="44" t="s">
        <v>147</v>
      </c>
      <c r="C65" s="33"/>
      <c r="D65" s="272">
        <v>1232.6199999999999</v>
      </c>
      <c r="E65" s="495">
        <v>0</v>
      </c>
      <c r="F65" s="472">
        <v>0</v>
      </c>
      <c r="G65" s="223">
        <v>2</v>
      </c>
      <c r="H65" s="379">
        <v>2465.2399999999998</v>
      </c>
    </row>
    <row r="66" spans="1:8" s="13" customFormat="1" x14ac:dyDescent="0.2">
      <c r="A66" s="346" t="s">
        <v>451</v>
      </c>
      <c r="B66" s="42" t="s">
        <v>147</v>
      </c>
      <c r="C66" s="33"/>
      <c r="D66" s="272">
        <v>1131.42</v>
      </c>
      <c r="E66" s="495">
        <v>0</v>
      </c>
      <c r="F66" s="472">
        <v>0</v>
      </c>
      <c r="G66" s="223">
        <v>1</v>
      </c>
      <c r="H66" s="379">
        <v>1131.42</v>
      </c>
    </row>
    <row r="67" spans="1:8" s="7" customFormat="1" x14ac:dyDescent="0.2">
      <c r="A67" s="347" t="s">
        <v>163</v>
      </c>
      <c r="B67" s="44" t="s">
        <v>147</v>
      </c>
      <c r="C67" s="33"/>
      <c r="D67" s="272">
        <v>79.400000000000006</v>
      </c>
      <c r="E67" s="495">
        <v>0</v>
      </c>
      <c r="F67" s="472">
        <v>0</v>
      </c>
      <c r="G67" s="223">
        <v>42</v>
      </c>
      <c r="H67" s="379">
        <v>3314</v>
      </c>
    </row>
    <row r="68" spans="1:8" s="7" customFormat="1" x14ac:dyDescent="0.2">
      <c r="A68" s="348" t="s">
        <v>255</v>
      </c>
      <c r="B68" s="15" t="s">
        <v>3</v>
      </c>
      <c r="C68" s="24">
        <v>1</v>
      </c>
      <c r="D68" s="290">
        <v>773.27</v>
      </c>
      <c r="E68" s="495">
        <v>0</v>
      </c>
      <c r="F68" s="472">
        <v>0</v>
      </c>
      <c r="G68" s="223">
        <v>2</v>
      </c>
      <c r="H68" s="379">
        <v>1546.54</v>
      </c>
    </row>
    <row r="69" spans="1:8" s="7" customFormat="1" x14ac:dyDescent="0.2">
      <c r="A69" s="340" t="s">
        <v>178</v>
      </c>
      <c r="B69" s="42" t="s">
        <v>147</v>
      </c>
      <c r="C69" s="33"/>
      <c r="D69" s="272">
        <v>124.92</v>
      </c>
      <c r="E69" s="495">
        <v>0</v>
      </c>
      <c r="F69" s="472">
        <v>0</v>
      </c>
      <c r="G69" s="223">
        <v>1</v>
      </c>
      <c r="H69" s="379">
        <v>124.92</v>
      </c>
    </row>
    <row r="70" spans="1:8" s="7" customFormat="1" x14ac:dyDescent="0.2">
      <c r="A70" s="234" t="s">
        <v>179</v>
      </c>
      <c r="B70" s="42" t="s">
        <v>147</v>
      </c>
      <c r="C70" s="33"/>
      <c r="D70" s="272">
        <v>798.97</v>
      </c>
      <c r="E70" s="495">
        <v>0</v>
      </c>
      <c r="F70" s="472">
        <v>0</v>
      </c>
      <c r="G70" s="223">
        <v>2</v>
      </c>
      <c r="H70" s="379">
        <v>1597.94</v>
      </c>
    </row>
    <row r="71" spans="1:8" s="7" customFormat="1" ht="13.5" thickBot="1" x14ac:dyDescent="0.25">
      <c r="A71" s="344" t="s">
        <v>183</v>
      </c>
      <c r="B71" s="42" t="s">
        <v>147</v>
      </c>
      <c r="C71" s="33"/>
      <c r="D71" s="272">
        <v>126.77</v>
      </c>
      <c r="E71" s="495">
        <v>0</v>
      </c>
      <c r="F71" s="472">
        <v>0</v>
      </c>
      <c r="G71" s="223">
        <v>11</v>
      </c>
      <c r="H71" s="379">
        <v>1394.47</v>
      </c>
    </row>
    <row r="72" spans="1:8" s="7" customFormat="1" ht="26.25" thickBot="1" x14ac:dyDescent="0.25">
      <c r="A72" s="86" t="s">
        <v>216</v>
      </c>
      <c r="B72" s="34"/>
      <c r="C72" s="29"/>
      <c r="D72" s="295"/>
      <c r="E72" s="221"/>
      <c r="F72" s="246">
        <v>28635.359999999997</v>
      </c>
      <c r="G72" s="221"/>
      <c r="H72" s="246">
        <v>28635.359999999997</v>
      </c>
    </row>
    <row r="73" spans="1:8" s="6" customFormat="1" x14ac:dyDescent="0.2">
      <c r="A73" s="106" t="s">
        <v>348</v>
      </c>
      <c r="B73" s="167" t="s">
        <v>284</v>
      </c>
      <c r="C73" s="168">
        <v>1</v>
      </c>
      <c r="D73" s="296">
        <v>20.38</v>
      </c>
      <c r="E73" s="494">
        <v>1100</v>
      </c>
      <c r="F73" s="471">
        <v>22418</v>
      </c>
      <c r="G73" s="375">
        <v>1100</v>
      </c>
      <c r="H73" s="376">
        <v>22418</v>
      </c>
    </row>
    <row r="74" spans="1:8" s="17" customFormat="1" x14ac:dyDescent="0.2">
      <c r="A74" s="63" t="s">
        <v>54</v>
      </c>
      <c r="B74" s="171" t="s">
        <v>18</v>
      </c>
      <c r="C74" s="145">
        <v>1</v>
      </c>
      <c r="D74" s="457">
        <v>868.52</v>
      </c>
      <c r="E74" s="495">
        <v>1</v>
      </c>
      <c r="F74" s="472">
        <v>868.52</v>
      </c>
      <c r="G74" s="223">
        <v>1</v>
      </c>
      <c r="H74" s="379">
        <v>868.52</v>
      </c>
    </row>
    <row r="75" spans="1:8" s="6" customFormat="1" x14ac:dyDescent="0.2">
      <c r="A75" s="55" t="s">
        <v>350</v>
      </c>
      <c r="B75" s="171" t="s">
        <v>18</v>
      </c>
      <c r="C75" s="145">
        <v>1</v>
      </c>
      <c r="D75" s="298">
        <v>434.26</v>
      </c>
      <c r="E75" s="495">
        <v>1</v>
      </c>
      <c r="F75" s="472">
        <v>434.26</v>
      </c>
      <c r="G75" s="223">
        <v>1</v>
      </c>
      <c r="H75" s="379">
        <v>434.26</v>
      </c>
    </row>
    <row r="76" spans="1:8" s="7" customFormat="1" x14ac:dyDescent="0.2">
      <c r="A76" s="63" t="s">
        <v>351</v>
      </c>
      <c r="B76" s="171" t="s">
        <v>18</v>
      </c>
      <c r="C76" s="145">
        <v>1</v>
      </c>
      <c r="D76" s="298">
        <v>434.26</v>
      </c>
      <c r="E76" s="495">
        <v>1</v>
      </c>
      <c r="F76" s="472">
        <v>434.26</v>
      </c>
      <c r="G76" s="223">
        <v>1</v>
      </c>
      <c r="H76" s="379">
        <v>434.26</v>
      </c>
    </row>
    <row r="77" spans="1:8" s="9" customFormat="1" ht="24.75" thickBot="1" x14ac:dyDescent="0.25">
      <c r="A77" s="55" t="s">
        <v>55</v>
      </c>
      <c r="B77" s="170" t="s">
        <v>64</v>
      </c>
      <c r="C77" s="111">
        <v>1</v>
      </c>
      <c r="D77" s="299">
        <v>0.96</v>
      </c>
      <c r="E77" s="495">
        <v>4667</v>
      </c>
      <c r="F77" s="472">
        <v>4480.32</v>
      </c>
      <c r="G77" s="223">
        <v>4667</v>
      </c>
      <c r="H77" s="379">
        <v>4480.32</v>
      </c>
    </row>
    <row r="78" spans="1:8" s="13" customFormat="1" ht="26.25" thickBot="1" x14ac:dyDescent="0.25">
      <c r="A78" s="174" t="s">
        <v>303</v>
      </c>
      <c r="B78" s="67"/>
      <c r="C78" s="29"/>
      <c r="D78" s="266"/>
      <c r="E78" s="94"/>
      <c r="F78" s="246">
        <v>1854.96</v>
      </c>
      <c r="G78" s="94"/>
      <c r="H78" s="246">
        <v>2610.23</v>
      </c>
    </row>
    <row r="79" spans="1:8" s="13" customFormat="1" x14ac:dyDescent="0.2">
      <c r="A79" s="106" t="s">
        <v>215</v>
      </c>
      <c r="B79" s="177" t="s">
        <v>302</v>
      </c>
      <c r="C79" s="145">
        <v>12</v>
      </c>
      <c r="D79" s="285">
        <v>154.58000000000001</v>
      </c>
      <c r="E79" s="495">
        <v>1</v>
      </c>
      <c r="F79" s="472">
        <v>1854.96</v>
      </c>
      <c r="G79" s="223">
        <v>1</v>
      </c>
      <c r="H79" s="379">
        <v>1845.47</v>
      </c>
    </row>
    <row r="80" spans="1:8" s="13" customFormat="1" ht="13.5" thickBot="1" x14ac:dyDescent="0.25">
      <c r="A80" s="106" t="s">
        <v>413</v>
      </c>
      <c r="B80" s="172" t="s">
        <v>302</v>
      </c>
      <c r="C80" s="178">
        <v>12</v>
      </c>
      <c r="D80" s="268">
        <v>64.06</v>
      </c>
      <c r="E80" s="495">
        <v>0</v>
      </c>
      <c r="F80" s="472">
        <v>0</v>
      </c>
      <c r="G80" s="223">
        <v>1</v>
      </c>
      <c r="H80" s="379">
        <v>764.76</v>
      </c>
    </row>
    <row r="81" spans="1:8" s="19" customFormat="1" ht="26.25" thickBot="1" x14ac:dyDescent="0.25">
      <c r="A81" s="179" t="s">
        <v>304</v>
      </c>
      <c r="B81" s="34"/>
      <c r="C81" s="29"/>
      <c r="D81" s="266"/>
      <c r="E81" s="221"/>
      <c r="F81" s="246">
        <v>10461.93</v>
      </c>
      <c r="G81" s="221"/>
      <c r="H81" s="246">
        <v>9084.134</v>
      </c>
    </row>
    <row r="82" spans="1:8" s="20" customFormat="1" ht="24" x14ac:dyDescent="0.2">
      <c r="A82" s="180" t="s">
        <v>56</v>
      </c>
      <c r="B82" s="164" t="s">
        <v>63</v>
      </c>
      <c r="C82" s="145" t="s">
        <v>21</v>
      </c>
      <c r="D82" s="300"/>
      <c r="E82" s="494">
        <v>1271.7</v>
      </c>
      <c r="F82" s="471">
        <v>6275.66</v>
      </c>
      <c r="G82" s="375">
        <v>0</v>
      </c>
      <c r="H82" s="376">
        <v>6275.66</v>
      </c>
    </row>
    <row r="83" spans="1:8" s="9" customFormat="1" ht="24" x14ac:dyDescent="0.2">
      <c r="A83" s="181" t="s">
        <v>57</v>
      </c>
      <c r="B83" s="182"/>
      <c r="C83" s="145"/>
      <c r="D83" s="300"/>
      <c r="E83" s="495">
        <v>0</v>
      </c>
      <c r="F83" s="472">
        <v>2405.89</v>
      </c>
      <c r="G83" s="254"/>
      <c r="H83" s="379">
        <v>2392.4539999999997</v>
      </c>
    </row>
    <row r="84" spans="1:8" s="9" customFormat="1" x14ac:dyDescent="0.2">
      <c r="A84" s="183" t="s">
        <v>19</v>
      </c>
      <c r="B84" s="182" t="s">
        <v>69</v>
      </c>
      <c r="C84" s="145">
        <v>12</v>
      </c>
      <c r="D84" s="301">
        <v>13.03</v>
      </c>
      <c r="E84" s="495">
        <v>8</v>
      </c>
      <c r="F84" s="472">
        <v>1250.8800000000001</v>
      </c>
      <c r="G84" s="223">
        <v>8</v>
      </c>
      <c r="H84" s="379">
        <v>1244.08</v>
      </c>
    </row>
    <row r="85" spans="1:8" s="9" customFormat="1" x14ac:dyDescent="0.2">
      <c r="A85" s="183" t="s">
        <v>20</v>
      </c>
      <c r="B85" s="182" t="s">
        <v>4</v>
      </c>
      <c r="C85" s="145">
        <v>12</v>
      </c>
      <c r="D85" s="301">
        <v>0.28999999999999998</v>
      </c>
      <c r="E85" s="495">
        <v>331.9</v>
      </c>
      <c r="F85" s="472">
        <v>1155.01</v>
      </c>
      <c r="G85" s="223">
        <v>331.9</v>
      </c>
      <c r="H85" s="379">
        <v>1148.3739999999998</v>
      </c>
    </row>
    <row r="86" spans="1:8" s="9" customFormat="1" ht="36" x14ac:dyDescent="0.2">
      <c r="A86" s="133" t="s">
        <v>305</v>
      </c>
      <c r="B86" s="182"/>
      <c r="C86" s="145" t="s">
        <v>306</v>
      </c>
      <c r="D86" s="300"/>
      <c r="E86" s="495">
        <v>0</v>
      </c>
      <c r="F86" s="388">
        <v>1780.38</v>
      </c>
      <c r="G86" s="254"/>
      <c r="H86" s="255">
        <v>416.02</v>
      </c>
    </row>
    <row r="87" spans="1:8" s="9" customFormat="1" x14ac:dyDescent="0.2">
      <c r="A87" s="327" t="s">
        <v>153</v>
      </c>
      <c r="B87" s="35" t="s">
        <v>147</v>
      </c>
      <c r="C87" s="24"/>
      <c r="D87" s="272">
        <v>39.700000000000003</v>
      </c>
      <c r="E87" s="495">
        <v>0</v>
      </c>
      <c r="F87" s="472">
        <v>0</v>
      </c>
      <c r="G87" s="223">
        <v>1</v>
      </c>
      <c r="H87" s="379">
        <v>39.700000000000003</v>
      </c>
    </row>
    <row r="88" spans="1:8" s="9" customFormat="1" ht="13.5" thickBot="1" x14ac:dyDescent="0.25">
      <c r="A88" s="352" t="s">
        <v>463</v>
      </c>
      <c r="B88" s="35" t="s">
        <v>147</v>
      </c>
      <c r="C88" s="24"/>
      <c r="D88" s="272">
        <v>47.04</v>
      </c>
      <c r="E88" s="495">
        <v>0</v>
      </c>
      <c r="F88" s="472">
        <v>0</v>
      </c>
      <c r="G88" s="223">
        <v>8</v>
      </c>
      <c r="H88" s="379">
        <v>376.32</v>
      </c>
    </row>
    <row r="89" spans="1:8" s="7" customFormat="1" ht="26.25" thickBot="1" x14ac:dyDescent="0.25">
      <c r="A89" s="179" t="s">
        <v>307</v>
      </c>
      <c r="B89" s="184"/>
      <c r="C89" s="185"/>
      <c r="D89" s="302"/>
      <c r="E89" s="221"/>
      <c r="F89" s="246">
        <v>3393.2</v>
      </c>
      <c r="G89" s="221"/>
      <c r="H89" s="246">
        <v>2151</v>
      </c>
    </row>
    <row r="90" spans="1:8" ht="24.75" thickBot="1" x14ac:dyDescent="0.25">
      <c r="A90" s="137" t="s">
        <v>58</v>
      </c>
      <c r="B90" s="161" t="s">
        <v>63</v>
      </c>
      <c r="C90" s="186">
        <v>1</v>
      </c>
      <c r="D90" s="268" t="s">
        <v>464</v>
      </c>
      <c r="E90" s="494">
        <v>1271.7</v>
      </c>
      <c r="F90" s="471">
        <v>3393.2</v>
      </c>
      <c r="G90" s="375">
        <v>1271.7</v>
      </c>
      <c r="H90" s="376">
        <v>2151</v>
      </c>
    </row>
    <row r="91" spans="1:8" ht="21" customHeight="1" thickBot="1" x14ac:dyDescent="0.25">
      <c r="A91" s="526" t="s">
        <v>60</v>
      </c>
      <c r="B91" s="527"/>
      <c r="C91" s="527"/>
      <c r="D91" s="528"/>
      <c r="E91" s="221"/>
      <c r="F91" s="246">
        <v>102155.43</v>
      </c>
      <c r="G91" s="221"/>
      <c r="H91" s="246">
        <v>101908.55752</v>
      </c>
    </row>
    <row r="92" spans="1:8" s="7" customFormat="1" ht="26.25" thickBot="1" x14ac:dyDescent="0.25">
      <c r="A92" s="195" t="s">
        <v>310</v>
      </c>
      <c r="B92" s="107"/>
      <c r="C92" s="108"/>
      <c r="D92" s="305"/>
      <c r="E92" s="198">
        <v>110.3</v>
      </c>
      <c r="F92" s="199">
        <v>26584.61</v>
      </c>
      <c r="G92" s="221">
        <v>110.3</v>
      </c>
      <c r="H92" s="246">
        <v>26494.657800000004</v>
      </c>
    </row>
    <row r="93" spans="1:8" s="7" customFormat="1" ht="16.5" x14ac:dyDescent="0.2">
      <c r="A93" s="355" t="s">
        <v>218</v>
      </c>
      <c r="B93" s="61" t="s">
        <v>63</v>
      </c>
      <c r="C93" s="306" t="s">
        <v>323</v>
      </c>
      <c r="D93" s="295" t="s">
        <v>282</v>
      </c>
      <c r="E93" s="494">
        <v>1271.7</v>
      </c>
      <c r="F93" s="471">
        <v>25119.61</v>
      </c>
      <c r="G93" s="375">
        <v>1271.7</v>
      </c>
      <c r="H93" s="376">
        <v>25052.550000000003</v>
      </c>
    </row>
    <row r="94" spans="1:8" ht="24.75" thickBot="1" x14ac:dyDescent="0.25">
      <c r="A94" s="196" t="s">
        <v>317</v>
      </c>
      <c r="B94" s="15" t="s">
        <v>63</v>
      </c>
      <c r="C94" s="87">
        <v>12</v>
      </c>
      <c r="D94" s="419">
        <v>9.6000000000000002E-2</v>
      </c>
      <c r="E94" s="495">
        <v>1271.7</v>
      </c>
      <c r="F94" s="472">
        <v>1465</v>
      </c>
      <c r="G94" s="223">
        <v>1271.7</v>
      </c>
      <c r="H94" s="379">
        <v>1442.1078000000002</v>
      </c>
    </row>
    <row r="95" spans="1:8" ht="51.75" thickBot="1" x14ac:dyDescent="0.25">
      <c r="A95" s="197" t="s">
        <v>311</v>
      </c>
      <c r="B95" s="60" t="s">
        <v>63</v>
      </c>
      <c r="C95" s="308" t="s">
        <v>229</v>
      </c>
      <c r="D95" s="266" t="s">
        <v>282</v>
      </c>
      <c r="E95" s="198">
        <v>1203</v>
      </c>
      <c r="F95" s="199">
        <v>64831.31</v>
      </c>
      <c r="G95" s="94">
        <v>1203</v>
      </c>
      <c r="H95" s="246">
        <v>64538.83</v>
      </c>
    </row>
    <row r="96" spans="1:8" s="9" customFormat="1" ht="64.5" thickBot="1" x14ac:dyDescent="0.25">
      <c r="A96" s="200" t="s">
        <v>312</v>
      </c>
      <c r="B96" s="256" t="s">
        <v>63</v>
      </c>
      <c r="C96" s="82">
        <v>1</v>
      </c>
      <c r="D96" s="461">
        <v>3.4666666666666665E-3</v>
      </c>
      <c r="E96" s="198">
        <v>1271.7</v>
      </c>
      <c r="F96" s="199">
        <v>57.23</v>
      </c>
      <c r="G96" s="94">
        <v>1271.7</v>
      </c>
      <c r="H96" s="246">
        <v>52.902719999999995</v>
      </c>
    </row>
    <row r="97" spans="1:8" s="10" customFormat="1" ht="39" thickBot="1" x14ac:dyDescent="0.25">
      <c r="A97" s="179" t="s">
        <v>313</v>
      </c>
      <c r="B97" s="257" t="s">
        <v>63</v>
      </c>
      <c r="C97" s="83">
        <v>12</v>
      </c>
      <c r="D97" s="310">
        <v>0.77</v>
      </c>
      <c r="E97" s="198">
        <v>1271.7</v>
      </c>
      <c r="F97" s="199">
        <v>10682.28</v>
      </c>
      <c r="G97" s="94">
        <v>1271.7</v>
      </c>
      <c r="H97" s="246">
        <v>10822.166999999999</v>
      </c>
    </row>
    <row r="98" spans="1:8" s="7" customFormat="1" ht="16.5" thickBot="1" x14ac:dyDescent="0.25">
      <c r="A98" s="201" t="s">
        <v>61</v>
      </c>
      <c r="B98" s="202"/>
      <c r="C98" s="203"/>
      <c r="D98" s="462"/>
      <c r="E98" s="501"/>
      <c r="F98" s="397">
        <v>74165.544000000009</v>
      </c>
      <c r="G98" s="396"/>
      <c r="H98" s="397">
        <v>73059.165500000003</v>
      </c>
    </row>
    <row r="99" spans="1:8" ht="18" thickBot="1" x14ac:dyDescent="0.25">
      <c r="A99" s="109" t="s">
        <v>314</v>
      </c>
      <c r="B99" s="141" t="s">
        <v>63</v>
      </c>
      <c r="C99" s="111">
        <v>12</v>
      </c>
      <c r="D99" s="455">
        <v>4.8600000000000003</v>
      </c>
      <c r="E99" s="472">
        <v>1271.7</v>
      </c>
      <c r="F99" s="472">
        <v>74165.544000000009</v>
      </c>
      <c r="G99" s="376">
        <v>1271.7</v>
      </c>
      <c r="H99" s="376">
        <v>73059.165500000003</v>
      </c>
    </row>
    <row r="100" spans="1:8" s="7" customFormat="1" ht="15.75" thickBot="1" x14ac:dyDescent="0.25">
      <c r="A100" s="204" t="s">
        <v>247</v>
      </c>
      <c r="B100" s="62"/>
      <c r="C100" s="46"/>
      <c r="D100" s="313"/>
      <c r="E100" s="198">
        <v>0</v>
      </c>
      <c r="F100" s="475">
        <v>0</v>
      </c>
      <c r="G100" s="258"/>
      <c r="H100" s="259">
        <v>714.43</v>
      </c>
    </row>
    <row r="101" spans="1:8" s="7" customFormat="1" ht="13.5" thickBot="1" x14ac:dyDescent="0.25">
      <c r="A101" s="213" t="s">
        <v>355</v>
      </c>
      <c r="B101" s="214"/>
      <c r="C101" s="316"/>
      <c r="D101" s="317"/>
      <c r="E101" s="502">
        <v>0</v>
      </c>
      <c r="F101" s="476">
        <v>0</v>
      </c>
      <c r="G101" s="264"/>
      <c r="H101" s="246">
        <v>714.43</v>
      </c>
    </row>
    <row r="102" spans="1:8" s="7" customFormat="1" ht="13.5" thickBot="1" x14ac:dyDescent="0.25">
      <c r="A102" s="215" t="s">
        <v>277</v>
      </c>
      <c r="B102" s="141" t="s">
        <v>3</v>
      </c>
      <c r="C102" s="111">
        <v>1</v>
      </c>
      <c r="D102" s="298">
        <v>714.43</v>
      </c>
      <c r="E102" s="471">
        <v>0</v>
      </c>
      <c r="F102" s="471">
        <v>0</v>
      </c>
      <c r="G102" s="376">
        <v>1</v>
      </c>
      <c r="H102" s="376">
        <v>714.43</v>
      </c>
    </row>
    <row r="103" spans="1:8" s="95" customFormat="1" ht="15.75" thickBot="1" x14ac:dyDescent="0.25">
      <c r="A103" s="217" t="s">
        <v>459</v>
      </c>
      <c r="B103" s="60"/>
      <c r="C103" s="48"/>
      <c r="D103" s="463"/>
      <c r="E103" s="94"/>
      <c r="F103" s="246">
        <v>265083.54399999999</v>
      </c>
      <c r="G103" s="27"/>
      <c r="H103" s="246">
        <v>268074.29339000001</v>
      </c>
    </row>
    <row r="104" spans="1:8" s="9" customFormat="1" x14ac:dyDescent="0.2">
      <c r="A104" s="10"/>
      <c r="B104" s="93"/>
      <c r="C104" s="14"/>
      <c r="D104" s="14"/>
      <c r="E104" s="50"/>
      <c r="F104" s="50"/>
      <c r="G104" s="14"/>
      <c r="H104" s="14"/>
    </row>
    <row r="105" spans="1:8" s="7" customFormat="1" x14ac:dyDescent="0.2">
      <c r="A105" s="114" t="s">
        <v>465</v>
      </c>
      <c r="B105" s="64"/>
      <c r="C105" s="14"/>
      <c r="D105" s="64"/>
      <c r="E105" s="96"/>
      <c r="F105" s="96"/>
      <c r="G105" s="96"/>
      <c r="H105" s="96"/>
    </row>
    <row r="106" spans="1:8" x14ac:dyDescent="0.2">
      <c r="A106" s="30"/>
      <c r="B106" s="80"/>
      <c r="C106" s="22"/>
    </row>
    <row r="107" spans="1:8" x14ac:dyDescent="0.2">
      <c r="A107" s="428" t="s">
        <v>466</v>
      </c>
      <c r="B107" s="80"/>
      <c r="C107" s="22"/>
      <c r="D107" s="16"/>
    </row>
    <row r="108" spans="1:8" x14ac:dyDescent="0.2">
      <c r="A108" s="30"/>
      <c r="B108" s="80"/>
      <c r="C108" s="22"/>
      <c r="D108" s="16"/>
    </row>
    <row r="109" spans="1:8" x14ac:dyDescent="0.2">
      <c r="A109" s="30"/>
      <c r="B109" s="80"/>
      <c r="C109" s="22"/>
      <c r="D109" s="16"/>
    </row>
    <row r="110" spans="1:8" s="7" customFormat="1" x14ac:dyDescent="0.2">
      <c r="A110" s="30"/>
      <c r="B110" s="80"/>
      <c r="C110" s="22"/>
      <c r="D110" s="16"/>
      <c r="E110" s="96"/>
      <c r="F110" s="96"/>
      <c r="G110" s="96"/>
      <c r="H110" s="96"/>
    </row>
    <row r="111" spans="1:8" s="7" customFormat="1" x14ac:dyDescent="0.2">
      <c r="A111" s="30"/>
      <c r="B111" s="80"/>
      <c r="C111" s="22"/>
      <c r="D111" s="16"/>
      <c r="E111" s="96"/>
      <c r="F111" s="96"/>
      <c r="G111" s="96"/>
      <c r="H111" s="96"/>
    </row>
    <row r="112" spans="1:8" s="7" customFormat="1" x14ac:dyDescent="0.2">
      <c r="A112" s="30"/>
      <c r="B112" s="80"/>
      <c r="C112" s="22"/>
      <c r="D112" s="16"/>
      <c r="E112" s="96"/>
      <c r="F112" s="96"/>
      <c r="G112" s="96"/>
      <c r="H112" s="96"/>
    </row>
    <row r="113" spans="1:8" x14ac:dyDescent="0.2">
      <c r="A113" s="30"/>
      <c r="B113" s="80"/>
      <c r="C113" s="22"/>
    </row>
    <row r="114" spans="1:8" x14ac:dyDescent="0.2">
      <c r="A114" s="30"/>
      <c r="B114" s="80"/>
      <c r="C114" s="22"/>
    </row>
    <row r="115" spans="1:8" s="7" customFormat="1" x14ac:dyDescent="0.2">
      <c r="A115" s="30"/>
      <c r="B115" s="80"/>
      <c r="C115" s="22"/>
      <c r="D115" s="64"/>
      <c r="E115" s="96"/>
      <c r="F115" s="96"/>
      <c r="G115" s="96"/>
      <c r="H115" s="96"/>
    </row>
    <row r="116" spans="1:8" s="7" customFormat="1" x14ac:dyDescent="0.2">
      <c r="A116" s="30"/>
      <c r="B116" s="80"/>
      <c r="C116" s="22"/>
      <c r="D116" s="64"/>
      <c r="E116" s="96"/>
      <c r="F116" s="96"/>
      <c r="G116" s="96"/>
      <c r="H116" s="96"/>
    </row>
    <row r="117" spans="1:8" s="7" customFormat="1" x14ac:dyDescent="0.2">
      <c r="A117" s="3"/>
      <c r="B117" s="64"/>
      <c r="C117" s="14"/>
      <c r="D117" s="64"/>
      <c r="E117" s="401"/>
      <c r="F117" s="401"/>
      <c r="G117" s="401"/>
      <c r="H117" s="401"/>
    </row>
    <row r="118" spans="1:8" s="7" customFormat="1" x14ac:dyDescent="0.2">
      <c r="A118" s="3"/>
      <c r="B118" s="64"/>
      <c r="C118" s="14"/>
      <c r="D118" s="64"/>
      <c r="E118" s="401"/>
      <c r="F118" s="401"/>
      <c r="G118" s="401"/>
      <c r="H118" s="401"/>
    </row>
    <row r="124" spans="1:8" x14ac:dyDescent="0.2">
      <c r="A124" s="5"/>
      <c r="B124" s="5"/>
      <c r="C124" s="5"/>
    </row>
    <row r="125" spans="1:8" x14ac:dyDescent="0.2">
      <c r="A125" s="5"/>
      <c r="B125" s="5"/>
      <c r="C125" s="5"/>
    </row>
    <row r="126" spans="1:8" x14ac:dyDescent="0.2">
      <c r="A126" s="5"/>
      <c r="B126" s="5"/>
      <c r="C126" s="5"/>
    </row>
    <row r="127" spans="1:8" x14ac:dyDescent="0.2">
      <c r="A127" s="5"/>
      <c r="B127" s="5"/>
      <c r="C127" s="5"/>
    </row>
    <row r="128" spans="1:8" x14ac:dyDescent="0.2">
      <c r="A128" s="5"/>
      <c r="B128" s="5"/>
      <c r="C128" s="5"/>
    </row>
    <row r="129" spans="1:4" x14ac:dyDescent="0.2">
      <c r="A129" s="5"/>
      <c r="B129" s="5"/>
      <c r="C129" s="5"/>
    </row>
    <row r="130" spans="1:4" x14ac:dyDescent="0.2">
      <c r="A130" s="5"/>
      <c r="B130" s="5"/>
      <c r="C130" s="5"/>
    </row>
    <row r="131" spans="1:4" x14ac:dyDescent="0.2">
      <c r="A131" s="5"/>
      <c r="B131" s="5"/>
      <c r="C131" s="5"/>
    </row>
    <row r="132" spans="1:4" x14ac:dyDescent="0.2">
      <c r="A132" s="5"/>
      <c r="B132" s="5"/>
      <c r="C132" s="5"/>
    </row>
    <row r="133" spans="1:4" x14ac:dyDescent="0.2">
      <c r="A133" s="5"/>
      <c r="B133" s="5"/>
      <c r="C133" s="5"/>
    </row>
    <row r="134" spans="1:4" x14ac:dyDescent="0.2">
      <c r="A134" s="5"/>
      <c r="B134" s="5"/>
      <c r="C134" s="5"/>
    </row>
    <row r="135" spans="1:4" x14ac:dyDescent="0.2">
      <c r="A135" s="5"/>
      <c r="B135" s="5"/>
      <c r="C135" s="5"/>
    </row>
    <row r="136" spans="1:4" x14ac:dyDescent="0.2">
      <c r="A136" s="5"/>
      <c r="B136" s="5"/>
      <c r="C136" s="5"/>
    </row>
    <row r="138" spans="1:4" x14ac:dyDescent="0.2">
      <c r="A138" s="5"/>
      <c r="B138" s="5"/>
      <c r="C138" s="5"/>
    </row>
    <row r="139" spans="1:4" x14ac:dyDescent="0.2">
      <c r="A139" s="5"/>
      <c r="B139" s="5"/>
      <c r="C139" s="5"/>
    </row>
    <row r="140" spans="1:4" x14ac:dyDescent="0.2">
      <c r="A140" s="5"/>
      <c r="B140" s="5"/>
      <c r="C140" s="5"/>
      <c r="D140" s="96"/>
    </row>
    <row r="141" spans="1:4" x14ac:dyDescent="0.2">
      <c r="A141" s="5"/>
      <c r="B141" s="5"/>
      <c r="C141" s="5"/>
      <c r="D141" s="96"/>
    </row>
    <row r="142" spans="1:4" x14ac:dyDescent="0.2">
      <c r="A142" s="5"/>
      <c r="B142" s="5"/>
      <c r="C142" s="5"/>
      <c r="D142" s="96"/>
    </row>
    <row r="143" spans="1:4" x14ac:dyDescent="0.2">
      <c r="A143" s="5"/>
      <c r="B143" s="5"/>
      <c r="C143" s="5"/>
      <c r="D143" s="96"/>
    </row>
    <row r="150" spans="1:4" x14ac:dyDescent="0.2">
      <c r="A150" s="5"/>
      <c r="B150" s="5"/>
      <c r="C150" s="5"/>
      <c r="D150" s="96"/>
    </row>
    <row r="151" spans="1:4" x14ac:dyDescent="0.2">
      <c r="A151" s="5"/>
      <c r="B151" s="5"/>
      <c r="C151" s="5"/>
      <c r="D151" s="96"/>
    </row>
  </sheetData>
  <mergeCells count="10">
    <mergeCell ref="A24:D24"/>
    <mergeCell ref="A48:D48"/>
    <mergeCell ref="A91:D91"/>
    <mergeCell ref="E22:F22"/>
    <mergeCell ref="C20:C22"/>
    <mergeCell ref="F3:H3"/>
    <mergeCell ref="G2:H2"/>
    <mergeCell ref="A1:D1"/>
    <mergeCell ref="E20:H20"/>
    <mergeCell ref="E21:H21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5"/>
  <sheetViews>
    <sheetView showZeros="0" topLeftCell="A160" workbookViewId="0">
      <selection activeCell="C165" sqref="C165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2.5703125" style="96" customWidth="1"/>
    <col min="7" max="7" width="13" style="96" customWidth="1"/>
    <col min="8" max="8" width="14.57031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  <c r="E1" s="361"/>
      <c r="F1" s="361"/>
      <c r="G1" s="361"/>
      <c r="H1" s="361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127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606873.23193444451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2824994.4400000009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2824994.4400000009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2792410.4400000009</v>
      </c>
    </row>
    <row r="9" spans="1:8" x14ac:dyDescent="0.2">
      <c r="A9" s="115" t="s">
        <v>143</v>
      </c>
      <c r="B9" s="16"/>
      <c r="C9" s="22"/>
      <c r="D9" s="16"/>
      <c r="E9" s="16"/>
      <c r="F9" s="16"/>
      <c r="G9" s="16"/>
      <c r="H9" s="364">
        <v>32584</v>
      </c>
    </row>
    <row r="10" spans="1:8" x14ac:dyDescent="0.2">
      <c r="A10" s="4" t="s">
        <v>145</v>
      </c>
      <c r="B10" s="74"/>
      <c r="C10" s="99"/>
      <c r="D10" s="74"/>
      <c r="E10" s="16"/>
      <c r="F10" s="16"/>
      <c r="G10" s="16"/>
      <c r="H10" s="365">
        <v>2836667.9575500004</v>
      </c>
    </row>
    <row r="11" spans="1:8" x14ac:dyDescent="0.2">
      <c r="A11" s="115" t="s">
        <v>461</v>
      </c>
      <c r="B11" s="16"/>
      <c r="C11" s="22"/>
      <c r="D11" s="16"/>
      <c r="E11" s="16"/>
      <c r="F11" s="16"/>
      <c r="G11" s="16"/>
      <c r="H11" s="365">
        <v>595199.71438444499</v>
      </c>
    </row>
    <row r="12" spans="1:8" x14ac:dyDescent="0.2">
      <c r="A12" s="21"/>
      <c r="B12" s="16"/>
      <c r="C12" s="22"/>
      <c r="D12" s="16"/>
      <c r="E12" s="16"/>
      <c r="F12" s="16"/>
      <c r="G12" s="16"/>
      <c r="H12" s="366"/>
    </row>
    <row r="13" spans="1:8" x14ac:dyDescent="0.2">
      <c r="A13" s="220" t="s">
        <v>144</v>
      </c>
      <c r="B13" s="74"/>
      <c r="C13" s="99"/>
      <c r="D13" s="74"/>
      <c r="E13" s="16"/>
      <c r="F13" s="16"/>
      <c r="G13" s="16"/>
      <c r="H13" s="367"/>
    </row>
    <row r="14" spans="1:8" x14ac:dyDescent="0.2">
      <c r="A14" s="357" t="s">
        <v>423</v>
      </c>
      <c r="B14" s="72"/>
      <c r="C14" s="22"/>
      <c r="D14" s="16"/>
      <c r="E14" s="16"/>
      <c r="F14" s="16"/>
      <c r="G14" s="16"/>
      <c r="H14" s="363">
        <v>78409.051934444346</v>
      </c>
    </row>
    <row r="15" spans="1:8" x14ac:dyDescent="0.2">
      <c r="A15" s="4" t="s">
        <v>233</v>
      </c>
      <c r="B15" s="16"/>
      <c r="C15" s="22"/>
      <c r="D15" s="16"/>
      <c r="E15" s="16"/>
      <c r="F15" s="16"/>
      <c r="G15" s="16"/>
      <c r="H15" s="363">
        <v>2832259.2355102748</v>
      </c>
    </row>
    <row r="16" spans="1:8" x14ac:dyDescent="0.2">
      <c r="A16" s="115" t="s">
        <v>231</v>
      </c>
      <c r="B16" s="16"/>
      <c r="C16" s="22"/>
      <c r="D16" s="16"/>
      <c r="E16" s="16"/>
      <c r="F16" s="16"/>
      <c r="G16" s="16"/>
      <c r="H16" s="365">
        <v>2832259.2355102748</v>
      </c>
    </row>
    <row r="17" spans="1:8" x14ac:dyDescent="0.2">
      <c r="A17" s="115" t="s">
        <v>232</v>
      </c>
      <c r="B17" s="16"/>
      <c r="C17" s="22"/>
      <c r="D17" s="16"/>
      <c r="E17" s="91"/>
      <c r="F17" s="16"/>
      <c r="G17" s="16"/>
      <c r="H17" s="365">
        <v>2792440.8600000003</v>
      </c>
    </row>
    <row r="18" spans="1:8" x14ac:dyDescent="0.2">
      <c r="A18" s="115" t="s">
        <v>143</v>
      </c>
      <c r="B18" s="16"/>
      <c r="C18" s="22"/>
      <c r="D18" s="16"/>
      <c r="E18" s="16"/>
      <c r="F18" s="16"/>
      <c r="G18" s="16"/>
      <c r="H18" s="365">
        <v>39818.375510274374</v>
      </c>
    </row>
    <row r="19" spans="1:8" x14ac:dyDescent="0.2">
      <c r="A19" s="115" t="s">
        <v>224</v>
      </c>
      <c r="B19" s="16"/>
      <c r="C19" s="22"/>
      <c r="D19" s="16"/>
      <c r="E19" s="16"/>
      <c r="F19" s="16"/>
      <c r="G19" s="16"/>
      <c r="H19" s="363">
        <v>2910668.2874447191</v>
      </c>
    </row>
    <row r="20" spans="1:8" x14ac:dyDescent="0.2">
      <c r="A20" s="4" t="s">
        <v>146</v>
      </c>
      <c r="B20" s="74"/>
      <c r="C20" s="99"/>
      <c r="D20" s="74"/>
      <c r="E20" s="16"/>
      <c r="F20" s="16"/>
      <c r="G20" s="16"/>
      <c r="H20" s="365">
        <v>2836667.9575500004</v>
      </c>
    </row>
    <row r="21" spans="1:8" ht="13.5" thickBot="1" x14ac:dyDescent="0.25">
      <c r="A21" s="115" t="s">
        <v>462</v>
      </c>
      <c r="B21" s="16"/>
      <c r="C21" s="22"/>
      <c r="D21" s="16"/>
      <c r="E21" s="16"/>
      <c r="F21" s="16"/>
      <c r="G21" s="16"/>
      <c r="H21" s="365">
        <v>74000.329894718714</v>
      </c>
    </row>
    <row r="22" spans="1:8" ht="15.75" thickBot="1" x14ac:dyDescent="0.25">
      <c r="A22" s="75" t="s">
        <v>5</v>
      </c>
      <c r="B22" s="66"/>
      <c r="C22" s="537" t="s">
        <v>8</v>
      </c>
      <c r="D22" s="358" t="s">
        <v>7</v>
      </c>
      <c r="E22" s="529" t="s">
        <v>93</v>
      </c>
      <c r="F22" s="530"/>
      <c r="G22" s="530"/>
      <c r="H22" s="531"/>
    </row>
    <row r="23" spans="1:8" s="10" customFormat="1" ht="13.5" customHeight="1" thickBot="1" x14ac:dyDescent="0.25">
      <c r="A23" s="76"/>
      <c r="B23" s="66" t="s">
        <v>6</v>
      </c>
      <c r="C23" s="538"/>
      <c r="D23" s="358" t="s">
        <v>9</v>
      </c>
      <c r="E23" s="532" t="s">
        <v>127</v>
      </c>
      <c r="F23" s="533"/>
      <c r="G23" s="533"/>
      <c r="H23" s="534"/>
    </row>
    <row r="24" spans="1:8" ht="18.75" thickBot="1" x14ac:dyDescent="0.25">
      <c r="A24" s="113" t="s">
        <v>452</v>
      </c>
      <c r="B24" s="77" t="s">
        <v>10</v>
      </c>
      <c r="C24" s="539"/>
      <c r="D24" s="360" t="s">
        <v>11</v>
      </c>
      <c r="E24" s="535" t="s">
        <v>2</v>
      </c>
      <c r="F24" s="536"/>
      <c r="G24" s="368" t="s">
        <v>0</v>
      </c>
      <c r="H24" s="369"/>
    </row>
    <row r="25" spans="1:8" s="11" customFormat="1" ht="12" thickBot="1" x14ac:dyDescent="0.25">
      <c r="A25" s="78"/>
      <c r="B25" s="79"/>
      <c r="C25" s="39"/>
      <c r="D25" s="359"/>
      <c r="E25" s="34" t="s">
        <v>1</v>
      </c>
      <c r="F25" s="370" t="s">
        <v>406</v>
      </c>
      <c r="G25" s="371" t="s">
        <v>1</v>
      </c>
      <c r="H25" s="370" t="s">
        <v>406</v>
      </c>
    </row>
    <row r="26" spans="1:8" s="7" customFormat="1" ht="39" customHeight="1" thickBot="1" x14ac:dyDescent="0.25">
      <c r="A26" s="520" t="s">
        <v>26</v>
      </c>
      <c r="B26" s="521"/>
      <c r="C26" s="521"/>
      <c r="D26" s="522"/>
      <c r="E26" s="221"/>
      <c r="F26" s="222">
        <v>244117.09</v>
      </c>
      <c r="G26" s="221"/>
      <c r="H26" s="222">
        <v>229339.07804999998</v>
      </c>
    </row>
    <row r="27" spans="1:8" s="7" customFormat="1" ht="13.5" thickBot="1" x14ac:dyDescent="0.25">
      <c r="A27" s="117" t="s">
        <v>27</v>
      </c>
      <c r="B27" s="118"/>
      <c r="C27" s="265"/>
      <c r="D27" s="266"/>
      <c r="E27" s="221"/>
      <c r="F27" s="222">
        <v>19822.57</v>
      </c>
      <c r="G27" s="221"/>
      <c r="H27" s="222">
        <v>110.76975</v>
      </c>
    </row>
    <row r="28" spans="1:8" s="7" customFormat="1" ht="56.25" x14ac:dyDescent="0.2">
      <c r="A28" s="41" t="s">
        <v>28</v>
      </c>
      <c r="B28" s="101" t="s">
        <v>62</v>
      </c>
      <c r="C28" s="224" t="s">
        <v>13</v>
      </c>
      <c r="D28" s="267">
        <v>9.1000000000000004E-3</v>
      </c>
      <c r="E28" s="373">
        <v>12172.5</v>
      </c>
      <c r="F28" s="374">
        <v>110.77</v>
      </c>
      <c r="G28" s="375">
        <v>12172.5</v>
      </c>
      <c r="H28" s="376">
        <v>110.76975</v>
      </c>
    </row>
    <row r="29" spans="1:8" s="7" customFormat="1" ht="13.5" x14ac:dyDescent="0.2">
      <c r="A29" s="119" t="s">
        <v>201</v>
      </c>
      <c r="B29" s="40" t="s">
        <v>4</v>
      </c>
      <c r="C29" s="225" t="s">
        <v>65</v>
      </c>
      <c r="D29" s="268"/>
      <c r="E29" s="377">
        <v>0</v>
      </c>
      <c r="F29" s="378">
        <v>19711.8</v>
      </c>
      <c r="G29" s="223"/>
      <c r="H29" s="379">
        <v>0</v>
      </c>
    </row>
    <row r="30" spans="1:8" s="7" customFormat="1" ht="14.25" thickBot="1" x14ac:dyDescent="0.25">
      <c r="A30" s="191" t="s">
        <v>358</v>
      </c>
      <c r="B30" s="40" t="s">
        <v>4</v>
      </c>
      <c r="C30" s="225"/>
      <c r="D30" s="269">
        <v>1642.65</v>
      </c>
      <c r="E30" s="377">
        <v>12</v>
      </c>
      <c r="F30" s="378">
        <v>19711.8</v>
      </c>
      <c r="G30" s="223">
        <v>0</v>
      </c>
      <c r="H30" s="379">
        <v>0</v>
      </c>
    </row>
    <row r="31" spans="1:8" s="9" customFormat="1" ht="13.5" thickBot="1" x14ac:dyDescent="0.25">
      <c r="A31" s="227" t="s">
        <v>29</v>
      </c>
      <c r="B31" s="228"/>
      <c r="C31" s="270"/>
      <c r="D31" s="266"/>
      <c r="E31" s="221"/>
      <c r="F31" s="222">
        <v>4744.8900000000003</v>
      </c>
      <c r="G31" s="221"/>
      <c r="H31" s="222">
        <v>5615.4839999999995</v>
      </c>
    </row>
    <row r="32" spans="1:8" s="18" customFormat="1" ht="45" customHeight="1" x14ac:dyDescent="0.2">
      <c r="A32" s="41" t="s">
        <v>30</v>
      </c>
      <c r="B32" s="36" t="s">
        <v>4</v>
      </c>
      <c r="C32" s="229">
        <v>12</v>
      </c>
      <c r="D32" s="271">
        <v>0.21199999999999999</v>
      </c>
      <c r="E32" s="373">
        <v>1492</v>
      </c>
      <c r="F32" s="374">
        <v>3795.65</v>
      </c>
      <c r="G32" s="375">
        <v>1492</v>
      </c>
      <c r="H32" s="376">
        <v>3777.7439999999997</v>
      </c>
    </row>
    <row r="33" spans="1:8" s="7" customFormat="1" ht="13.5" x14ac:dyDescent="0.2">
      <c r="A33" s="230" t="s">
        <v>283</v>
      </c>
      <c r="B33" s="164"/>
      <c r="C33" s="178" t="s">
        <v>65</v>
      </c>
      <c r="D33" s="268"/>
      <c r="E33" s="380">
        <v>0</v>
      </c>
      <c r="F33" s="381">
        <v>949.24</v>
      </c>
      <c r="G33" s="382"/>
      <c r="H33" s="255">
        <v>1837.74</v>
      </c>
    </row>
    <row r="34" spans="1:8" s="7" customFormat="1" ht="13.5" x14ac:dyDescent="0.2">
      <c r="A34" s="120" t="s">
        <v>220</v>
      </c>
      <c r="B34" s="121" t="s">
        <v>3</v>
      </c>
      <c r="C34" s="122">
        <v>1</v>
      </c>
      <c r="D34" s="269">
        <v>474.62</v>
      </c>
      <c r="E34" s="377">
        <v>2</v>
      </c>
      <c r="F34" s="378">
        <v>949.24</v>
      </c>
      <c r="G34" s="223">
        <v>0</v>
      </c>
      <c r="H34" s="379">
        <v>0</v>
      </c>
    </row>
    <row r="35" spans="1:8" s="7" customFormat="1" ht="14.25" thickBot="1" x14ac:dyDescent="0.25">
      <c r="A35" s="231" t="s">
        <v>429</v>
      </c>
      <c r="B35" s="15" t="s">
        <v>3</v>
      </c>
      <c r="C35" s="24"/>
      <c r="D35" s="290">
        <v>469.90000000000003</v>
      </c>
      <c r="E35" s="377">
        <v>0</v>
      </c>
      <c r="F35" s="378">
        <v>0</v>
      </c>
      <c r="G35" s="223">
        <v>4</v>
      </c>
      <c r="H35" s="379">
        <v>1837.74</v>
      </c>
    </row>
    <row r="36" spans="1:8" s="9" customFormat="1" ht="26.25" thickBot="1" x14ac:dyDescent="0.25">
      <c r="A36" s="31" t="s">
        <v>31</v>
      </c>
      <c r="B36" s="34"/>
      <c r="C36" s="29"/>
      <c r="D36" s="266"/>
      <c r="E36" s="221"/>
      <c r="F36" s="222">
        <v>10953.37</v>
      </c>
      <c r="G36" s="221"/>
      <c r="H36" s="222">
        <v>46984.6</v>
      </c>
    </row>
    <row r="37" spans="1:8" s="7" customFormat="1" ht="36" customHeight="1" x14ac:dyDescent="0.2">
      <c r="A37" s="41" t="s">
        <v>32</v>
      </c>
      <c r="B37" s="36" t="s">
        <v>63</v>
      </c>
      <c r="C37" s="229" t="s">
        <v>13</v>
      </c>
      <c r="D37" s="273">
        <v>9.1000000000000004E-3</v>
      </c>
      <c r="E37" s="373">
        <v>12172.5</v>
      </c>
      <c r="F37" s="374">
        <v>110.77</v>
      </c>
      <c r="G37" s="375">
        <v>0</v>
      </c>
      <c r="H37" s="376">
        <v>0</v>
      </c>
    </row>
    <row r="38" spans="1:8" s="7" customFormat="1" ht="16.5" x14ac:dyDescent="0.2">
      <c r="A38" s="136" t="s">
        <v>33</v>
      </c>
      <c r="B38" s="89"/>
      <c r="C38" s="24" t="s">
        <v>66</v>
      </c>
      <c r="D38" s="274"/>
      <c r="E38" s="380">
        <v>0</v>
      </c>
      <c r="F38" s="381">
        <v>10842.6</v>
      </c>
      <c r="G38" s="382"/>
      <c r="H38" s="255">
        <v>46984.6</v>
      </c>
    </row>
    <row r="39" spans="1:8" s="7" customFormat="1" ht="14.25" thickBot="1" x14ac:dyDescent="0.25">
      <c r="A39" s="191" t="s">
        <v>234</v>
      </c>
      <c r="B39" s="35" t="s">
        <v>25</v>
      </c>
      <c r="C39" s="24"/>
      <c r="D39" s="269">
        <v>361.42</v>
      </c>
      <c r="E39" s="377">
        <v>30</v>
      </c>
      <c r="F39" s="378">
        <v>10842.6</v>
      </c>
      <c r="G39" s="223">
        <v>130</v>
      </c>
      <c r="H39" s="379">
        <v>46984.6</v>
      </c>
    </row>
    <row r="40" spans="1:8" s="9" customFormat="1" ht="26.25" thickBot="1" x14ac:dyDescent="0.25">
      <c r="A40" s="123" t="s">
        <v>34</v>
      </c>
      <c r="B40" s="124"/>
      <c r="C40" s="125"/>
      <c r="D40" s="275"/>
      <c r="E40" s="221"/>
      <c r="F40" s="222">
        <v>1935.43</v>
      </c>
      <c r="G40" s="221"/>
      <c r="H40" s="222">
        <v>0</v>
      </c>
    </row>
    <row r="41" spans="1:8" s="9" customFormat="1" ht="26.25" thickBot="1" x14ac:dyDescent="0.25">
      <c r="A41" s="31" t="s">
        <v>36</v>
      </c>
      <c r="B41" s="260"/>
      <c r="C41" s="411"/>
      <c r="D41" s="412"/>
      <c r="E41" s="221"/>
      <c r="F41" s="246">
        <v>63886.27</v>
      </c>
      <c r="G41" s="221"/>
      <c r="H41" s="246">
        <v>3346.9632000000001</v>
      </c>
    </row>
    <row r="42" spans="1:8" s="7" customFormat="1" ht="24" x14ac:dyDescent="0.2">
      <c r="A42" s="126" t="s">
        <v>14</v>
      </c>
      <c r="B42" s="416" t="s">
        <v>4</v>
      </c>
      <c r="C42" s="417">
        <v>2</v>
      </c>
      <c r="D42" s="418">
        <v>0.77</v>
      </c>
      <c r="E42" s="407">
        <v>1936.9</v>
      </c>
      <c r="F42" s="374">
        <v>2982.83</v>
      </c>
      <c r="G42" s="375">
        <f>E42</f>
        <v>1936.9</v>
      </c>
      <c r="H42" s="376">
        <v>2982.826</v>
      </c>
    </row>
    <row r="43" spans="1:8" s="7" customFormat="1" ht="24" x14ac:dyDescent="0.2">
      <c r="A43" s="166" t="s">
        <v>257</v>
      </c>
      <c r="B43" s="15" t="s">
        <v>4</v>
      </c>
      <c r="C43" s="122">
        <v>4</v>
      </c>
      <c r="D43" s="419">
        <v>9.4E-2</v>
      </c>
      <c r="E43" s="408">
        <v>1936.9</v>
      </c>
      <c r="F43" s="378">
        <v>728.27</v>
      </c>
      <c r="G43" s="375">
        <f>E43</f>
        <v>1936.9</v>
      </c>
      <c r="H43" s="379">
        <v>364.13720000000001</v>
      </c>
    </row>
    <row r="44" spans="1:8" s="7" customFormat="1" ht="17.25" x14ac:dyDescent="0.2">
      <c r="A44" s="404" t="s">
        <v>33</v>
      </c>
      <c r="B44" s="89" t="s">
        <v>4</v>
      </c>
      <c r="C44" s="212" t="s">
        <v>66</v>
      </c>
      <c r="D44" s="290"/>
      <c r="E44" s="409"/>
      <c r="F44" s="255">
        <v>60175.17</v>
      </c>
      <c r="G44" s="382"/>
      <c r="H44" s="255">
        <v>0</v>
      </c>
    </row>
    <row r="45" spans="1:8" s="7" customFormat="1" ht="13.5" x14ac:dyDescent="0.2">
      <c r="A45" s="405" t="s">
        <v>252</v>
      </c>
      <c r="B45" s="15" t="s">
        <v>4</v>
      </c>
      <c r="C45" s="122">
        <v>1</v>
      </c>
      <c r="D45" s="420" t="s">
        <v>464</v>
      </c>
      <c r="E45" s="408">
        <v>9</v>
      </c>
      <c r="F45" s="378">
        <v>6638.67</v>
      </c>
      <c r="G45" s="223">
        <v>0</v>
      </c>
      <c r="H45" s="379">
        <v>0</v>
      </c>
    </row>
    <row r="46" spans="1:8" s="7" customFormat="1" ht="14.25" thickBot="1" x14ac:dyDescent="0.25">
      <c r="A46" s="406" t="s">
        <v>258</v>
      </c>
      <c r="B46" s="35"/>
      <c r="C46" s="24"/>
      <c r="D46" s="294"/>
      <c r="E46" s="410">
        <v>0</v>
      </c>
      <c r="F46" s="381">
        <v>53536.5</v>
      </c>
      <c r="G46" s="382"/>
      <c r="H46" s="255">
        <v>0</v>
      </c>
    </row>
    <row r="47" spans="1:8" s="9" customFormat="1" ht="26.25" thickBot="1" x14ac:dyDescent="0.25">
      <c r="A47" s="123" t="s">
        <v>37</v>
      </c>
      <c r="B47" s="413"/>
      <c r="C47" s="414"/>
      <c r="D47" s="415"/>
      <c r="E47" s="221"/>
      <c r="F47" s="246">
        <v>41992.12</v>
      </c>
      <c r="G47" s="221"/>
      <c r="H47" s="246">
        <v>2889.076</v>
      </c>
    </row>
    <row r="48" spans="1:8" s="18" customFormat="1" ht="48" x14ac:dyDescent="0.2">
      <c r="A48" s="233" t="s">
        <v>38</v>
      </c>
      <c r="B48" s="121" t="s">
        <v>4</v>
      </c>
      <c r="C48" s="122">
        <v>1</v>
      </c>
      <c r="D48" s="276">
        <v>0.52</v>
      </c>
      <c r="E48" s="373">
        <v>873.3</v>
      </c>
      <c r="F48" s="374">
        <v>454.12</v>
      </c>
      <c r="G48" s="375">
        <v>873.3</v>
      </c>
      <c r="H48" s="376">
        <v>454.11599999999999</v>
      </c>
    </row>
    <row r="49" spans="1:8" s="7" customFormat="1" ht="17.25" x14ac:dyDescent="0.2">
      <c r="A49" s="230" t="s">
        <v>33</v>
      </c>
      <c r="B49" s="121"/>
      <c r="C49" s="212" t="s">
        <v>66</v>
      </c>
      <c r="D49" s="274"/>
      <c r="E49" s="382"/>
      <c r="F49" s="255">
        <v>41538</v>
      </c>
      <c r="G49" s="382"/>
      <c r="H49" s="255">
        <v>2434.96</v>
      </c>
    </row>
    <row r="50" spans="1:8" s="7" customFormat="1" ht="13.5" x14ac:dyDescent="0.2">
      <c r="A50" s="129" t="s">
        <v>318</v>
      </c>
      <c r="B50" s="121" t="s">
        <v>284</v>
      </c>
      <c r="C50" s="122">
        <v>1</v>
      </c>
      <c r="D50" s="269">
        <v>941.13</v>
      </c>
      <c r="E50" s="377">
        <v>0</v>
      </c>
      <c r="F50" s="378">
        <v>0</v>
      </c>
      <c r="G50" s="223">
        <v>2.85</v>
      </c>
      <c r="H50" s="379">
        <v>2203.14</v>
      </c>
    </row>
    <row r="51" spans="1:8" s="7" customFormat="1" ht="13.5" x14ac:dyDescent="0.2">
      <c r="A51" s="129" t="s">
        <v>362</v>
      </c>
      <c r="B51" s="130" t="s">
        <v>4</v>
      </c>
      <c r="C51" s="122">
        <v>1</v>
      </c>
      <c r="D51" s="269">
        <v>173</v>
      </c>
      <c r="E51" s="377">
        <v>0</v>
      </c>
      <c r="F51" s="378">
        <v>0</v>
      </c>
      <c r="G51" s="223">
        <v>1.34</v>
      </c>
      <c r="H51" s="379">
        <v>231.82000000000002</v>
      </c>
    </row>
    <row r="52" spans="1:8" s="7" customFormat="1" ht="14.25" thickBot="1" x14ac:dyDescent="0.25">
      <c r="A52" s="129" t="s">
        <v>256</v>
      </c>
      <c r="B52" s="130" t="s">
        <v>162</v>
      </c>
      <c r="C52" s="24"/>
      <c r="D52" s="269">
        <v>276.92</v>
      </c>
      <c r="E52" s="377">
        <v>150</v>
      </c>
      <c r="F52" s="378">
        <v>41538</v>
      </c>
      <c r="G52" s="223">
        <v>0</v>
      </c>
      <c r="H52" s="379">
        <v>0</v>
      </c>
    </row>
    <row r="53" spans="1:8" s="9" customFormat="1" ht="26.25" thickBot="1" x14ac:dyDescent="0.25">
      <c r="A53" s="131" t="s">
        <v>39</v>
      </c>
      <c r="B53" s="124"/>
      <c r="C53" s="125"/>
      <c r="D53" s="275"/>
      <c r="E53" s="221"/>
      <c r="F53" s="246">
        <v>92230.24</v>
      </c>
      <c r="G53" s="221"/>
      <c r="H53" s="246">
        <v>13686.467499999999</v>
      </c>
    </row>
    <row r="54" spans="1:8" s="7" customFormat="1" ht="34.5" customHeight="1" x14ac:dyDescent="0.2">
      <c r="A54" s="41" t="s">
        <v>40</v>
      </c>
      <c r="B54" s="235" t="s">
        <v>63</v>
      </c>
      <c r="C54" s="24" t="s">
        <v>67</v>
      </c>
      <c r="D54" s="276">
        <v>3.1E-2</v>
      </c>
      <c r="E54" s="373">
        <v>12172.5</v>
      </c>
      <c r="F54" s="374">
        <v>377.35</v>
      </c>
      <c r="G54" s="375">
        <v>12172.5</v>
      </c>
      <c r="H54" s="376">
        <v>377.34750000000003</v>
      </c>
    </row>
    <row r="55" spans="1:8" s="7" customFormat="1" ht="16.5" x14ac:dyDescent="0.2">
      <c r="A55" s="136" t="s">
        <v>33</v>
      </c>
      <c r="B55" s="90"/>
      <c r="C55" s="24" t="s">
        <v>66</v>
      </c>
      <c r="D55" s="274"/>
      <c r="E55" s="382"/>
      <c r="F55" s="255">
        <v>91852.89</v>
      </c>
      <c r="G55" s="382"/>
      <c r="H55" s="255">
        <v>13309.119999999999</v>
      </c>
    </row>
    <row r="56" spans="1:8" s="7" customFormat="1" ht="13.5" x14ac:dyDescent="0.2">
      <c r="A56" s="138" t="s">
        <v>221</v>
      </c>
      <c r="B56" s="121" t="s">
        <v>4</v>
      </c>
      <c r="C56" s="236">
        <v>1</v>
      </c>
      <c r="D56" s="269" t="s">
        <v>464</v>
      </c>
      <c r="E56" s="377">
        <v>4.5</v>
      </c>
      <c r="F56" s="378">
        <v>8682.98</v>
      </c>
      <c r="G56" s="223">
        <v>0</v>
      </c>
      <c r="H56" s="379">
        <v>0</v>
      </c>
    </row>
    <row r="57" spans="1:8" s="7" customFormat="1" ht="13.5" x14ac:dyDescent="0.2">
      <c r="A57" s="138" t="s">
        <v>222</v>
      </c>
      <c r="B57" s="121" t="s">
        <v>4</v>
      </c>
      <c r="C57" s="236">
        <v>1</v>
      </c>
      <c r="D57" s="269">
        <v>167.56</v>
      </c>
      <c r="E57" s="377">
        <v>0</v>
      </c>
      <c r="F57" s="378">
        <v>0</v>
      </c>
      <c r="G57" s="223">
        <v>6.5</v>
      </c>
      <c r="H57" s="379">
        <v>1089.1400000000001</v>
      </c>
    </row>
    <row r="58" spans="1:8" s="7" customFormat="1" ht="13.5" x14ac:dyDescent="0.2">
      <c r="A58" s="138" t="s">
        <v>219</v>
      </c>
      <c r="B58" s="121" t="s">
        <v>3</v>
      </c>
      <c r="C58" s="236">
        <v>1</v>
      </c>
      <c r="D58" s="269" t="s">
        <v>464</v>
      </c>
      <c r="E58" s="377">
        <v>3</v>
      </c>
      <c r="F58" s="378">
        <v>11579.85</v>
      </c>
      <c r="G58" s="223">
        <v>0</v>
      </c>
      <c r="H58" s="379">
        <v>0</v>
      </c>
    </row>
    <row r="59" spans="1:8" s="7" customFormat="1" ht="13.5" x14ac:dyDescent="0.2">
      <c r="A59" s="138" t="s">
        <v>198</v>
      </c>
      <c r="B59" s="121" t="s">
        <v>186</v>
      </c>
      <c r="C59" s="236">
        <v>1</v>
      </c>
      <c r="D59" s="269" t="s">
        <v>464</v>
      </c>
      <c r="E59" s="377">
        <v>1</v>
      </c>
      <c r="F59" s="378">
        <v>422.14</v>
      </c>
      <c r="G59" s="223">
        <v>0</v>
      </c>
      <c r="H59" s="379">
        <v>0</v>
      </c>
    </row>
    <row r="60" spans="1:8" s="7" customFormat="1" ht="13.5" x14ac:dyDescent="0.2">
      <c r="A60" s="138" t="s">
        <v>289</v>
      </c>
      <c r="B60" s="121" t="s">
        <v>3</v>
      </c>
      <c r="C60" s="236">
        <v>1</v>
      </c>
      <c r="D60" s="269" t="s">
        <v>464</v>
      </c>
      <c r="E60" s="377">
        <v>0</v>
      </c>
      <c r="F60" s="378">
        <v>0</v>
      </c>
      <c r="G60" s="223">
        <v>2</v>
      </c>
      <c r="H60" s="379">
        <v>12219.98</v>
      </c>
    </row>
    <row r="61" spans="1:8" s="7" customFormat="1" ht="14.25" thickBot="1" x14ac:dyDescent="0.25">
      <c r="A61" s="120" t="s">
        <v>290</v>
      </c>
      <c r="B61" s="121" t="s">
        <v>3</v>
      </c>
      <c r="C61" s="24"/>
      <c r="D61" s="269" t="s">
        <v>464</v>
      </c>
      <c r="E61" s="377">
        <v>3</v>
      </c>
      <c r="F61" s="378">
        <v>71167.92</v>
      </c>
      <c r="G61" s="223">
        <v>0</v>
      </c>
      <c r="H61" s="379">
        <v>0</v>
      </c>
    </row>
    <row r="62" spans="1:8" s="9" customFormat="1" ht="26.25" thickBot="1" x14ac:dyDescent="0.25">
      <c r="A62" s="131" t="s">
        <v>41</v>
      </c>
      <c r="B62" s="124"/>
      <c r="C62" s="125"/>
      <c r="D62" s="275"/>
      <c r="E62" s="221"/>
      <c r="F62" s="246">
        <v>1935.43</v>
      </c>
      <c r="G62" s="221"/>
      <c r="H62" s="246">
        <v>0</v>
      </c>
    </row>
    <row r="63" spans="1:8" s="9" customFormat="1" ht="26.25" thickBot="1" x14ac:dyDescent="0.25">
      <c r="A63" s="134" t="s">
        <v>43</v>
      </c>
      <c r="B63" s="135"/>
      <c r="C63" s="239"/>
      <c r="D63" s="277"/>
      <c r="E63" s="221"/>
      <c r="F63" s="246">
        <v>438.21</v>
      </c>
      <c r="G63" s="221"/>
      <c r="H63" s="246">
        <v>148955.63</v>
      </c>
    </row>
    <row r="64" spans="1:8" s="7" customFormat="1" ht="16.5" x14ac:dyDescent="0.2">
      <c r="A64" s="106" t="s">
        <v>44</v>
      </c>
      <c r="B64" s="36" t="s">
        <v>63</v>
      </c>
      <c r="C64" s="229"/>
      <c r="D64" s="276">
        <v>3.6000000000000004E-2</v>
      </c>
      <c r="E64" s="373">
        <v>12172.5</v>
      </c>
      <c r="F64" s="374">
        <v>438.21</v>
      </c>
      <c r="G64" s="375">
        <v>12172.5</v>
      </c>
      <c r="H64" s="376">
        <v>438.21</v>
      </c>
    </row>
    <row r="65" spans="1:8" s="7" customFormat="1" x14ac:dyDescent="0.2">
      <c r="A65" s="136" t="s">
        <v>319</v>
      </c>
      <c r="B65" s="89"/>
      <c r="C65" s="24"/>
      <c r="D65" s="276"/>
      <c r="E65" s="254"/>
      <c r="F65" s="255">
        <v>0</v>
      </c>
      <c r="G65" s="254"/>
      <c r="H65" s="255">
        <v>148517.42000000001</v>
      </c>
    </row>
    <row r="66" spans="1:8" s="7" customFormat="1" ht="14.25" thickBot="1" x14ac:dyDescent="0.25">
      <c r="A66" s="138" t="s">
        <v>291</v>
      </c>
      <c r="B66" s="130" t="s">
        <v>4</v>
      </c>
      <c r="C66" s="212">
        <v>1</v>
      </c>
      <c r="D66" s="269">
        <v>2283.46</v>
      </c>
      <c r="E66" s="377">
        <v>0</v>
      </c>
      <c r="F66" s="378">
        <v>0</v>
      </c>
      <c r="G66" s="223">
        <v>38.4</v>
      </c>
      <c r="H66" s="379">
        <v>148517.42000000001</v>
      </c>
    </row>
    <row r="67" spans="1:8" s="9" customFormat="1" ht="26.25" thickBot="1" x14ac:dyDescent="0.25">
      <c r="A67" s="31" t="s">
        <v>45</v>
      </c>
      <c r="B67" s="34"/>
      <c r="C67" s="240"/>
      <c r="D67" s="280"/>
      <c r="E67" s="384">
        <v>114</v>
      </c>
      <c r="F67" s="400">
        <v>6178.56</v>
      </c>
      <c r="G67" s="221"/>
      <c r="H67" s="246">
        <v>7750.0875999999998</v>
      </c>
    </row>
    <row r="68" spans="1:8" s="7" customFormat="1" ht="56.25" x14ac:dyDescent="0.2">
      <c r="A68" s="112" t="s">
        <v>46</v>
      </c>
      <c r="B68" s="36" t="s">
        <v>147</v>
      </c>
      <c r="C68" s="26" t="s">
        <v>67</v>
      </c>
      <c r="D68" s="276">
        <v>4.5860000000000003</v>
      </c>
      <c r="E68" s="373">
        <v>114</v>
      </c>
      <c r="F68" s="374">
        <v>1045.6099999999999</v>
      </c>
      <c r="G68" s="375">
        <v>114</v>
      </c>
      <c r="H68" s="376">
        <v>522.80400000000009</v>
      </c>
    </row>
    <row r="69" spans="1:8" s="7" customFormat="1" ht="13.5" x14ac:dyDescent="0.2">
      <c r="A69" s="142" t="s">
        <v>47</v>
      </c>
      <c r="B69" s="15"/>
      <c r="C69" s="25"/>
      <c r="D69" s="274"/>
      <c r="E69" s="377">
        <v>0</v>
      </c>
      <c r="F69" s="381">
        <v>5132.95</v>
      </c>
      <c r="G69" s="254"/>
      <c r="H69" s="255">
        <v>7227.2835999999998</v>
      </c>
    </row>
    <row r="70" spans="1:8" s="7" customFormat="1" ht="13.5" x14ac:dyDescent="0.2">
      <c r="A70" s="146" t="s">
        <v>293</v>
      </c>
      <c r="B70" s="242" t="s">
        <v>3</v>
      </c>
      <c r="C70" s="145">
        <v>1</v>
      </c>
      <c r="D70" s="269">
        <v>407.4</v>
      </c>
      <c r="E70" s="377">
        <v>2</v>
      </c>
      <c r="F70" s="378">
        <v>814.8</v>
      </c>
      <c r="G70" s="223">
        <v>0</v>
      </c>
      <c r="H70" s="379">
        <v>0</v>
      </c>
    </row>
    <row r="71" spans="1:8" s="7" customFormat="1" ht="13.5" x14ac:dyDescent="0.2">
      <c r="A71" s="146" t="s">
        <v>295</v>
      </c>
      <c r="B71" s="242" t="s">
        <v>4</v>
      </c>
      <c r="C71" s="145">
        <v>1</v>
      </c>
      <c r="D71" s="269">
        <v>1072.71</v>
      </c>
      <c r="E71" s="377">
        <v>1.9</v>
      </c>
      <c r="F71" s="378">
        <v>2038.15</v>
      </c>
      <c r="G71" s="223">
        <v>0</v>
      </c>
      <c r="H71" s="379">
        <v>0</v>
      </c>
    </row>
    <row r="72" spans="1:8" s="7" customFormat="1" x14ac:dyDescent="0.2">
      <c r="A72" s="243" t="s">
        <v>199</v>
      </c>
      <c r="B72" s="244" t="s">
        <v>200</v>
      </c>
      <c r="C72" s="186"/>
      <c r="D72" s="282"/>
      <c r="E72" s="386"/>
      <c r="F72" s="387">
        <v>2280</v>
      </c>
      <c r="G72" s="254"/>
      <c r="H72" s="255">
        <v>7227.2835999999998</v>
      </c>
    </row>
    <row r="73" spans="1:8" s="7" customFormat="1" ht="13.5" x14ac:dyDescent="0.2">
      <c r="A73" s="63" t="s">
        <v>366</v>
      </c>
      <c r="B73" s="42" t="s">
        <v>3</v>
      </c>
      <c r="C73" s="25"/>
      <c r="D73" s="272">
        <v>474.62</v>
      </c>
      <c r="E73" s="377">
        <v>0</v>
      </c>
      <c r="F73" s="378">
        <v>0</v>
      </c>
      <c r="G73" s="223">
        <v>2</v>
      </c>
      <c r="H73" s="379">
        <v>949.24</v>
      </c>
    </row>
    <row r="74" spans="1:8" s="7" customFormat="1" ht="13.5" x14ac:dyDescent="0.2">
      <c r="A74" s="88" t="s">
        <v>404</v>
      </c>
      <c r="B74" s="42" t="s">
        <v>4</v>
      </c>
      <c r="C74" s="25"/>
      <c r="D74" s="272">
        <v>1392.98</v>
      </c>
      <c r="E74" s="377">
        <v>0</v>
      </c>
      <c r="F74" s="378">
        <v>0</v>
      </c>
      <c r="G74" s="223">
        <v>1.29</v>
      </c>
      <c r="H74" s="379">
        <v>1796.9442000000001</v>
      </c>
    </row>
    <row r="75" spans="1:8" ht="13.5" x14ac:dyDescent="0.2">
      <c r="A75" s="81" t="s">
        <v>420</v>
      </c>
      <c r="B75" s="42" t="s">
        <v>3</v>
      </c>
      <c r="C75" s="25"/>
      <c r="D75" s="272">
        <v>1375.16</v>
      </c>
      <c r="E75" s="377">
        <v>0</v>
      </c>
      <c r="F75" s="378">
        <v>0</v>
      </c>
      <c r="G75" s="223">
        <v>2</v>
      </c>
      <c r="H75" s="379">
        <v>2750.32</v>
      </c>
    </row>
    <row r="76" spans="1:8" ht="13.5" x14ac:dyDescent="0.2">
      <c r="A76" s="63" t="s">
        <v>441</v>
      </c>
      <c r="B76" s="42" t="s">
        <v>185</v>
      </c>
      <c r="C76" s="25"/>
      <c r="D76" s="272">
        <v>128.65</v>
      </c>
      <c r="E76" s="377">
        <v>0</v>
      </c>
      <c r="F76" s="378">
        <v>0</v>
      </c>
      <c r="G76" s="223">
        <v>3.8</v>
      </c>
      <c r="H76" s="379">
        <v>488.87</v>
      </c>
    </row>
    <row r="77" spans="1:8" s="7" customFormat="1" ht="13.5" x14ac:dyDescent="0.2">
      <c r="A77" s="323" t="s">
        <v>193</v>
      </c>
      <c r="B77" s="42" t="s">
        <v>3</v>
      </c>
      <c r="C77" s="25"/>
      <c r="D77" s="272">
        <v>624.5</v>
      </c>
      <c r="E77" s="377">
        <v>0</v>
      </c>
      <c r="F77" s="378">
        <v>0</v>
      </c>
      <c r="G77" s="223">
        <v>1</v>
      </c>
      <c r="H77" s="379">
        <v>624.5</v>
      </c>
    </row>
    <row r="78" spans="1:8" s="7" customFormat="1" ht="13.5" x14ac:dyDescent="0.2">
      <c r="A78" s="211" t="s">
        <v>367</v>
      </c>
      <c r="B78" s="42" t="s">
        <v>3</v>
      </c>
      <c r="C78" s="25"/>
      <c r="D78" s="272">
        <v>73.75</v>
      </c>
      <c r="E78" s="377">
        <v>0</v>
      </c>
      <c r="F78" s="378">
        <v>0</v>
      </c>
      <c r="G78" s="223">
        <v>2</v>
      </c>
      <c r="H78" s="379">
        <v>147.5</v>
      </c>
    </row>
    <row r="79" spans="1:8" s="7" customFormat="1" ht="13.5" x14ac:dyDescent="0.2">
      <c r="A79" s="63" t="s">
        <v>425</v>
      </c>
      <c r="B79" s="54" t="s">
        <v>3</v>
      </c>
      <c r="C79" s="25"/>
      <c r="D79" s="272">
        <v>76.790000000000006</v>
      </c>
      <c r="E79" s="377">
        <v>0</v>
      </c>
      <c r="F79" s="378">
        <v>0</v>
      </c>
      <c r="G79" s="223">
        <v>4</v>
      </c>
      <c r="H79" s="379">
        <v>307.16000000000003</v>
      </c>
    </row>
    <row r="80" spans="1:8" s="7" customFormat="1" ht="14.25" thickBot="1" x14ac:dyDescent="0.25">
      <c r="A80" s="100" t="s">
        <v>453</v>
      </c>
      <c r="B80" s="54" t="s">
        <v>4</v>
      </c>
      <c r="C80" s="25"/>
      <c r="D80" s="272">
        <v>246.59</v>
      </c>
      <c r="E80" s="377">
        <v>0</v>
      </c>
      <c r="F80" s="378">
        <v>0</v>
      </c>
      <c r="G80" s="223">
        <v>0.66</v>
      </c>
      <c r="H80" s="379">
        <v>162.74940000000001</v>
      </c>
    </row>
    <row r="81" spans="1:8" s="9" customFormat="1" ht="26.25" customHeight="1" thickBot="1" x14ac:dyDescent="0.25">
      <c r="A81" s="523" t="s">
        <v>48</v>
      </c>
      <c r="B81" s="524"/>
      <c r="C81" s="524"/>
      <c r="D81" s="525"/>
      <c r="E81" s="221"/>
      <c r="F81" s="246">
        <v>1236483.6599999999</v>
      </c>
      <c r="G81" s="221"/>
      <c r="H81" s="246">
        <v>1233426.0685000001</v>
      </c>
    </row>
    <row r="82" spans="1:8" s="116" customFormat="1" ht="26.25" thickBot="1" x14ac:dyDescent="0.25">
      <c r="A82" s="324" t="s">
        <v>49</v>
      </c>
      <c r="B82" s="426"/>
      <c r="C82" s="427"/>
      <c r="D82" s="148"/>
      <c r="E82" s="198">
        <v>6</v>
      </c>
      <c r="F82" s="199">
        <v>343710.96</v>
      </c>
      <c r="G82" s="94">
        <v>6</v>
      </c>
      <c r="H82" s="246">
        <v>341682.13</v>
      </c>
    </row>
    <row r="83" spans="1:8" s="9" customFormat="1" ht="26.25" thickBot="1" x14ac:dyDescent="0.25">
      <c r="A83" s="131" t="s">
        <v>212</v>
      </c>
      <c r="B83" s="124"/>
      <c r="C83" s="125"/>
      <c r="D83" s="275"/>
      <c r="E83" s="198">
        <v>0</v>
      </c>
      <c r="F83" s="199">
        <v>25550.27</v>
      </c>
      <c r="G83" s="221"/>
      <c r="H83" s="246">
        <v>11823.980000000001</v>
      </c>
    </row>
    <row r="84" spans="1:8" s="7" customFormat="1" ht="16.5" customHeight="1" x14ac:dyDescent="0.2">
      <c r="A84" s="137" t="s">
        <v>213</v>
      </c>
      <c r="B84" s="141" t="s">
        <v>445</v>
      </c>
      <c r="C84" s="111">
        <v>3</v>
      </c>
      <c r="D84" s="269">
        <v>37.21</v>
      </c>
      <c r="E84" s="373">
        <v>214</v>
      </c>
      <c r="F84" s="374">
        <v>23885.61</v>
      </c>
      <c r="G84" s="375">
        <v>380</v>
      </c>
      <c r="H84" s="376">
        <v>11444.960000000001</v>
      </c>
    </row>
    <row r="85" spans="1:8" s="7" customFormat="1" ht="13.5" x14ac:dyDescent="0.2">
      <c r="A85" s="149" t="s">
        <v>47</v>
      </c>
      <c r="B85" s="141"/>
      <c r="C85" s="150"/>
      <c r="D85" s="274"/>
      <c r="E85" s="377">
        <v>0</v>
      </c>
      <c r="F85" s="388">
        <v>1664.66</v>
      </c>
      <c r="G85" s="254"/>
      <c r="H85" s="379">
        <v>379.02</v>
      </c>
    </row>
    <row r="86" spans="1:8" s="7" customFormat="1" ht="13.5" x14ac:dyDescent="0.2">
      <c r="A86" s="139" t="s">
        <v>50</v>
      </c>
      <c r="B86" s="141" t="s">
        <v>284</v>
      </c>
      <c r="C86" s="247">
        <v>1</v>
      </c>
      <c r="D86" s="269">
        <v>61.65</v>
      </c>
      <c r="E86" s="377">
        <v>27</v>
      </c>
      <c r="F86" s="378">
        <v>1664.66</v>
      </c>
      <c r="G86" s="223">
        <v>24</v>
      </c>
      <c r="H86" s="379">
        <v>1479.6</v>
      </c>
    </row>
    <row r="87" spans="1:8" s="7" customFormat="1" ht="18" thickBot="1" x14ac:dyDescent="0.25">
      <c r="A87" s="139" t="s">
        <v>447</v>
      </c>
      <c r="B87" s="141" t="s">
        <v>297</v>
      </c>
      <c r="C87" s="248" t="s">
        <v>68</v>
      </c>
      <c r="D87" s="268"/>
      <c r="E87" s="383">
        <v>0</v>
      </c>
      <c r="F87" s="389">
        <v>0</v>
      </c>
      <c r="G87" s="390">
        <v>0</v>
      </c>
      <c r="H87" s="391">
        <v>-1100.58</v>
      </c>
    </row>
    <row r="88" spans="1:8" s="9" customFormat="1" ht="39" thickBot="1" x14ac:dyDescent="0.25">
      <c r="A88" s="31" t="s">
        <v>51</v>
      </c>
      <c r="B88" s="38"/>
      <c r="C88" s="49"/>
      <c r="D88" s="284"/>
      <c r="E88" s="392"/>
      <c r="F88" s="393">
        <v>312479.51</v>
      </c>
      <c r="G88" s="392"/>
      <c r="H88" s="393">
        <v>338891.42050000007</v>
      </c>
    </row>
    <row r="89" spans="1:8" s="7" customFormat="1" ht="33.75" x14ac:dyDescent="0.2">
      <c r="A89" s="151" t="s">
        <v>52</v>
      </c>
      <c r="B89" s="36"/>
      <c r="C89" s="32"/>
      <c r="D89" s="268"/>
      <c r="E89" s="373">
        <v>0</v>
      </c>
      <c r="F89" s="442">
        <v>30999.32</v>
      </c>
      <c r="G89" s="394"/>
      <c r="H89" s="444">
        <v>16026.68</v>
      </c>
    </row>
    <row r="90" spans="1:8" s="7" customFormat="1" ht="13.5" x14ac:dyDescent="0.2">
      <c r="A90" s="68" t="s">
        <v>15</v>
      </c>
      <c r="B90" s="15" t="s">
        <v>4</v>
      </c>
      <c r="C90" s="145">
        <v>1</v>
      </c>
      <c r="D90" s="285">
        <v>1.24</v>
      </c>
      <c r="E90" s="377">
        <v>12032.1</v>
      </c>
      <c r="F90" s="378">
        <v>14919.8</v>
      </c>
      <c r="G90" s="223">
        <v>0</v>
      </c>
      <c r="H90" s="379">
        <v>0</v>
      </c>
    </row>
    <row r="91" spans="1:8" s="18" customFormat="1" ht="13.5" x14ac:dyDescent="0.2">
      <c r="A91" s="69" t="s">
        <v>16</v>
      </c>
      <c r="B91" s="56" t="s">
        <v>4</v>
      </c>
      <c r="C91" s="111">
        <v>12</v>
      </c>
      <c r="D91" s="285">
        <v>0.51</v>
      </c>
      <c r="E91" s="377">
        <v>1492</v>
      </c>
      <c r="F91" s="378">
        <v>9131.0400000000009</v>
      </c>
      <c r="G91" s="223">
        <v>1492</v>
      </c>
      <c r="H91" s="379">
        <v>9116.1200000000008</v>
      </c>
    </row>
    <row r="92" spans="1:8" s="18" customFormat="1" ht="13.5" x14ac:dyDescent="0.2">
      <c r="A92" s="70" t="s">
        <v>17</v>
      </c>
      <c r="B92" s="56" t="s">
        <v>18</v>
      </c>
      <c r="C92" s="111">
        <v>12</v>
      </c>
      <c r="D92" s="285">
        <v>72.38</v>
      </c>
      <c r="E92" s="377">
        <v>8</v>
      </c>
      <c r="F92" s="378">
        <v>6948.48</v>
      </c>
      <c r="G92" s="223">
        <v>8</v>
      </c>
      <c r="H92" s="379">
        <v>6910.5599999999995</v>
      </c>
    </row>
    <row r="93" spans="1:8" s="7" customFormat="1" ht="13.5" x14ac:dyDescent="0.2">
      <c r="A93" s="249" t="s">
        <v>47</v>
      </c>
      <c r="B93" s="250"/>
      <c r="C93" s="150"/>
      <c r="D93" s="268"/>
      <c r="E93" s="377">
        <v>0</v>
      </c>
      <c r="F93" s="381">
        <v>181530.11</v>
      </c>
      <c r="G93" s="251"/>
      <c r="H93" s="252">
        <v>248419.90000000005</v>
      </c>
    </row>
    <row r="94" spans="1:8" s="7" customFormat="1" ht="13.5" x14ac:dyDescent="0.2">
      <c r="A94" s="152" t="s">
        <v>330</v>
      </c>
      <c r="B94" s="141"/>
      <c r="C94" s="165"/>
      <c r="D94" s="288"/>
      <c r="E94" s="380"/>
      <c r="F94" s="381">
        <v>67499.460000000006</v>
      </c>
      <c r="G94" s="254"/>
      <c r="H94" s="255">
        <f>H95</f>
        <v>9258.76</v>
      </c>
    </row>
    <row r="95" spans="1:8" s="7" customFormat="1" ht="13.5" x14ac:dyDescent="0.2">
      <c r="A95" s="104" t="s">
        <v>376</v>
      </c>
      <c r="B95" s="141" t="s">
        <v>3</v>
      </c>
      <c r="C95" s="165">
        <v>1</v>
      </c>
      <c r="D95" s="287">
        <v>661.34</v>
      </c>
      <c r="E95" s="377"/>
      <c r="F95" s="378"/>
      <c r="G95" s="223">
        <v>14</v>
      </c>
      <c r="H95" s="379">
        <v>9258.76</v>
      </c>
    </row>
    <row r="96" spans="1:8" s="7" customFormat="1" ht="13.5" x14ac:dyDescent="0.2">
      <c r="A96" s="155" t="s">
        <v>345</v>
      </c>
      <c r="B96" s="141"/>
      <c r="C96" s="165"/>
      <c r="D96" s="288"/>
      <c r="E96" s="377"/>
      <c r="F96" s="381">
        <v>23971.37</v>
      </c>
      <c r="G96" s="439">
        <v>0</v>
      </c>
      <c r="H96" s="255">
        <f>H97</f>
        <v>15465.4</v>
      </c>
    </row>
    <row r="97" spans="1:8" s="7" customFormat="1" ht="13.5" x14ac:dyDescent="0.2">
      <c r="A97" s="157" t="s">
        <v>255</v>
      </c>
      <c r="B97" s="141" t="s">
        <v>3</v>
      </c>
      <c r="C97" s="165">
        <v>1</v>
      </c>
      <c r="D97" s="287">
        <v>773.27</v>
      </c>
      <c r="E97" s="377"/>
      <c r="F97" s="378"/>
      <c r="G97" s="223">
        <v>20</v>
      </c>
      <c r="H97" s="379">
        <v>15465.4</v>
      </c>
    </row>
    <row r="98" spans="1:8" s="7" customFormat="1" x14ac:dyDescent="0.2">
      <c r="A98" s="160" t="s">
        <v>225</v>
      </c>
      <c r="B98" s="54"/>
      <c r="C98" s="33"/>
      <c r="D98" s="288">
        <v>0.28000000000000003</v>
      </c>
      <c r="E98" s="395">
        <v>12172.5</v>
      </c>
      <c r="F98" s="388">
        <f>F93-F94-F96</f>
        <v>90059.279999999984</v>
      </c>
      <c r="G98" s="254"/>
      <c r="H98" s="255">
        <v>223695.74</v>
      </c>
    </row>
    <row r="99" spans="1:8" s="7" customFormat="1" ht="13.5" x14ac:dyDescent="0.2">
      <c r="A99" s="328" t="s">
        <v>265</v>
      </c>
      <c r="B99" s="42" t="s">
        <v>162</v>
      </c>
      <c r="C99" s="24">
        <v>1</v>
      </c>
      <c r="D99" s="290">
        <v>1045.5</v>
      </c>
      <c r="E99" s="377">
        <v>0</v>
      </c>
      <c r="F99" s="378">
        <v>0</v>
      </c>
      <c r="G99" s="223">
        <v>2</v>
      </c>
      <c r="H99" s="379">
        <v>2091</v>
      </c>
    </row>
    <row r="100" spans="1:8" s="7" customFormat="1" ht="13.5" x14ac:dyDescent="0.2">
      <c r="A100" s="327" t="s">
        <v>430</v>
      </c>
      <c r="B100" s="43" t="s">
        <v>3</v>
      </c>
      <c r="C100" s="84"/>
      <c r="D100" s="272">
        <v>18278.240000000002</v>
      </c>
      <c r="E100" s="377">
        <v>0</v>
      </c>
      <c r="F100" s="378">
        <v>0</v>
      </c>
      <c r="G100" s="223">
        <v>4</v>
      </c>
      <c r="H100" s="379">
        <v>73112.960000000006</v>
      </c>
    </row>
    <row r="101" spans="1:8" s="7" customFormat="1" ht="13.5" x14ac:dyDescent="0.2">
      <c r="A101" s="55" t="s">
        <v>272</v>
      </c>
      <c r="B101" s="54" t="s">
        <v>301</v>
      </c>
      <c r="C101" s="24">
        <v>1</v>
      </c>
      <c r="D101" s="272">
        <v>1594.89</v>
      </c>
      <c r="E101" s="377">
        <v>0</v>
      </c>
      <c r="F101" s="378">
        <v>0</v>
      </c>
      <c r="G101" s="223">
        <v>9</v>
      </c>
      <c r="H101" s="379">
        <v>14354.01</v>
      </c>
    </row>
    <row r="102" spans="1:8" s="7" customFormat="1" ht="13.5" x14ac:dyDescent="0.2">
      <c r="A102" s="55" t="s">
        <v>273</v>
      </c>
      <c r="B102" s="54" t="s">
        <v>301</v>
      </c>
      <c r="C102" s="24">
        <v>1</v>
      </c>
      <c r="D102" s="272">
        <v>1262.8</v>
      </c>
      <c r="E102" s="377">
        <v>0</v>
      </c>
      <c r="F102" s="378">
        <v>0</v>
      </c>
      <c r="G102" s="223">
        <v>12</v>
      </c>
      <c r="H102" s="379">
        <v>15153.599999999999</v>
      </c>
    </row>
    <row r="103" spans="1:8" s="7" customFormat="1" ht="13.5" x14ac:dyDescent="0.2">
      <c r="A103" s="55" t="s">
        <v>274</v>
      </c>
      <c r="B103" s="54" t="s">
        <v>301</v>
      </c>
      <c r="C103" s="24">
        <v>1</v>
      </c>
      <c r="D103" s="272">
        <v>1030.51</v>
      </c>
      <c r="E103" s="377">
        <v>0</v>
      </c>
      <c r="F103" s="378">
        <v>0</v>
      </c>
      <c r="G103" s="223">
        <v>4</v>
      </c>
      <c r="H103" s="379">
        <v>4122.04</v>
      </c>
    </row>
    <row r="104" spans="1:8" s="7" customFormat="1" ht="13.5" x14ac:dyDescent="0.2">
      <c r="A104" s="438" t="s">
        <v>391</v>
      </c>
      <c r="B104" s="24" t="s">
        <v>3</v>
      </c>
      <c r="C104" s="24"/>
      <c r="D104" s="293">
        <v>288.20999999999998</v>
      </c>
      <c r="E104" s="377">
        <v>0</v>
      </c>
      <c r="F104" s="378">
        <v>0</v>
      </c>
      <c r="G104" s="223">
        <f>H104/D104</f>
        <v>4</v>
      </c>
      <c r="H104" s="379">
        <v>1152.8399999999999</v>
      </c>
    </row>
    <row r="105" spans="1:8" s="7" customFormat="1" ht="13.5" x14ac:dyDescent="0.2">
      <c r="A105" s="438" t="s">
        <v>392</v>
      </c>
      <c r="B105" s="24" t="s">
        <v>3</v>
      </c>
      <c r="C105" s="24"/>
      <c r="D105" s="293">
        <v>353.21</v>
      </c>
      <c r="E105" s="377">
        <v>0</v>
      </c>
      <c r="F105" s="378">
        <v>0</v>
      </c>
      <c r="G105" s="223">
        <f>H105/D105</f>
        <v>1</v>
      </c>
      <c r="H105" s="379">
        <v>353.21</v>
      </c>
    </row>
    <row r="106" spans="1:8" s="7" customFormat="1" ht="13.5" x14ac:dyDescent="0.2">
      <c r="A106" s="441" t="s">
        <v>244</v>
      </c>
      <c r="B106" s="59" t="s">
        <v>3</v>
      </c>
      <c r="C106" s="24">
        <v>1</v>
      </c>
      <c r="D106" s="291">
        <v>1509.82</v>
      </c>
      <c r="E106" s="377">
        <v>0</v>
      </c>
      <c r="F106" s="378">
        <v>0</v>
      </c>
      <c r="G106" s="223">
        <v>1</v>
      </c>
      <c r="H106" s="379">
        <v>1509.82</v>
      </c>
    </row>
    <row r="107" spans="1:8" s="13" customFormat="1" ht="13.5" x14ac:dyDescent="0.2">
      <c r="A107" s="337" t="s">
        <v>316</v>
      </c>
      <c r="B107" s="53" t="s">
        <v>185</v>
      </c>
      <c r="C107" s="33"/>
      <c r="D107" s="272">
        <v>246.7</v>
      </c>
      <c r="E107" s="377">
        <v>0</v>
      </c>
      <c r="F107" s="378">
        <v>0</v>
      </c>
      <c r="G107" s="223">
        <v>7</v>
      </c>
      <c r="H107" s="379">
        <v>1726.9</v>
      </c>
    </row>
    <row r="108" spans="1:8" s="13" customFormat="1" ht="13.5" x14ac:dyDescent="0.2">
      <c r="A108" s="337" t="s">
        <v>321</v>
      </c>
      <c r="B108" s="53" t="s">
        <v>185</v>
      </c>
      <c r="C108" s="33"/>
      <c r="D108" s="272">
        <v>183.3</v>
      </c>
      <c r="E108" s="377">
        <v>0</v>
      </c>
      <c r="F108" s="378">
        <v>0</v>
      </c>
      <c r="G108" s="223">
        <v>464</v>
      </c>
      <c r="H108" s="379">
        <v>82883.000000000015</v>
      </c>
    </row>
    <row r="109" spans="1:8" s="13" customFormat="1" ht="13.5" x14ac:dyDescent="0.2">
      <c r="A109" s="338" t="s">
        <v>164</v>
      </c>
      <c r="B109" s="105" t="s">
        <v>3</v>
      </c>
      <c r="C109" s="33"/>
      <c r="D109" s="272">
        <v>719.12</v>
      </c>
      <c r="E109" s="377">
        <v>0</v>
      </c>
      <c r="F109" s="378">
        <v>0</v>
      </c>
      <c r="G109" s="223">
        <v>2</v>
      </c>
      <c r="H109" s="379">
        <v>1438.24</v>
      </c>
    </row>
    <row r="110" spans="1:8" s="13" customFormat="1" ht="13.5" x14ac:dyDescent="0.2">
      <c r="A110" s="338" t="s">
        <v>246</v>
      </c>
      <c r="B110" s="105" t="s">
        <v>3</v>
      </c>
      <c r="C110" s="33"/>
      <c r="D110" s="272">
        <v>2829.4</v>
      </c>
      <c r="E110" s="377">
        <v>0</v>
      </c>
      <c r="F110" s="378">
        <v>0</v>
      </c>
      <c r="G110" s="223">
        <v>1</v>
      </c>
      <c r="H110" s="379">
        <v>2490.4699999999998</v>
      </c>
    </row>
    <row r="111" spans="1:8" s="13" customFormat="1" ht="13.5" x14ac:dyDescent="0.2">
      <c r="A111" s="328" t="s">
        <v>449</v>
      </c>
      <c r="B111" s="42" t="s">
        <v>185</v>
      </c>
      <c r="C111" s="33"/>
      <c r="D111" s="272">
        <v>195.21</v>
      </c>
      <c r="E111" s="377">
        <v>0</v>
      </c>
      <c r="F111" s="378">
        <v>0</v>
      </c>
      <c r="G111" s="223">
        <v>17</v>
      </c>
      <c r="H111" s="379">
        <v>3318.57</v>
      </c>
    </row>
    <row r="112" spans="1:8" s="13" customFormat="1" ht="13.5" x14ac:dyDescent="0.2">
      <c r="A112" s="234" t="s">
        <v>179</v>
      </c>
      <c r="B112" s="42" t="s">
        <v>147</v>
      </c>
      <c r="C112" s="33"/>
      <c r="D112" s="272">
        <v>798.97</v>
      </c>
      <c r="E112" s="377">
        <v>0</v>
      </c>
      <c r="F112" s="378">
        <v>0</v>
      </c>
      <c r="G112" s="223">
        <v>22</v>
      </c>
      <c r="H112" s="379">
        <v>17371.740000000002</v>
      </c>
    </row>
    <row r="113" spans="1:8" s="13" customFormat="1" ht="13.5" x14ac:dyDescent="0.2">
      <c r="A113" s="320" t="s">
        <v>180</v>
      </c>
      <c r="B113" s="42" t="s">
        <v>147</v>
      </c>
      <c r="C113" s="33"/>
      <c r="D113" s="272">
        <v>413.63</v>
      </c>
      <c r="E113" s="377">
        <v>0</v>
      </c>
      <c r="F113" s="378">
        <v>0</v>
      </c>
      <c r="G113" s="223">
        <v>3</v>
      </c>
      <c r="H113" s="379">
        <v>1240.8899999999999</v>
      </c>
    </row>
    <row r="114" spans="1:8" s="13" customFormat="1" ht="13.5" x14ac:dyDescent="0.2">
      <c r="A114" s="328" t="s">
        <v>182</v>
      </c>
      <c r="B114" s="42" t="s">
        <v>147</v>
      </c>
      <c r="C114" s="33"/>
      <c r="D114" s="272">
        <v>14.86</v>
      </c>
      <c r="E114" s="377">
        <v>0</v>
      </c>
      <c r="F114" s="378">
        <v>0</v>
      </c>
      <c r="G114" s="223">
        <v>4</v>
      </c>
      <c r="H114" s="379">
        <v>59.44</v>
      </c>
    </row>
    <row r="115" spans="1:8" s="13" customFormat="1" ht="13.5" x14ac:dyDescent="0.2">
      <c r="A115" s="328" t="s">
        <v>183</v>
      </c>
      <c r="B115" s="42" t="s">
        <v>147</v>
      </c>
      <c r="C115" s="33"/>
      <c r="D115" s="272">
        <v>126.77</v>
      </c>
      <c r="E115" s="377">
        <v>0</v>
      </c>
      <c r="F115" s="378">
        <v>0</v>
      </c>
      <c r="G115" s="223">
        <v>11</v>
      </c>
      <c r="H115" s="379">
        <v>1317.01</v>
      </c>
    </row>
    <row r="116" spans="1:8" s="13" customFormat="1" ht="36" x14ac:dyDescent="0.2">
      <c r="A116" s="106" t="s">
        <v>53</v>
      </c>
      <c r="B116" s="161" t="s">
        <v>18</v>
      </c>
      <c r="C116" s="162">
        <v>24</v>
      </c>
      <c r="D116" s="274">
        <v>62.24</v>
      </c>
      <c r="E116" s="377">
        <v>8</v>
      </c>
      <c r="F116" s="381">
        <v>11950.08</v>
      </c>
      <c r="G116" s="223">
        <v>8</v>
      </c>
      <c r="H116" s="255">
        <v>11321.92</v>
      </c>
    </row>
    <row r="117" spans="1:8" s="13" customFormat="1" x14ac:dyDescent="0.2">
      <c r="A117" s="345" t="s">
        <v>226</v>
      </c>
      <c r="B117" s="15" t="s">
        <v>18</v>
      </c>
      <c r="C117" s="33"/>
      <c r="D117" s="274">
        <v>11000</v>
      </c>
      <c r="E117" s="395">
        <v>8</v>
      </c>
      <c r="F117" s="388">
        <v>88000</v>
      </c>
      <c r="G117" s="254"/>
      <c r="H117" s="252">
        <v>63122.920499999993</v>
      </c>
    </row>
    <row r="118" spans="1:8" s="13" customFormat="1" ht="13.5" x14ac:dyDescent="0.2">
      <c r="A118" s="346" t="s">
        <v>382</v>
      </c>
      <c r="B118" s="44" t="s">
        <v>4</v>
      </c>
      <c r="C118" s="33"/>
      <c r="D118" s="272">
        <v>436.53</v>
      </c>
      <c r="E118" s="377">
        <v>0</v>
      </c>
      <c r="F118" s="378">
        <v>0</v>
      </c>
      <c r="G118" s="223">
        <v>7</v>
      </c>
      <c r="H118" s="379">
        <v>3055.71</v>
      </c>
    </row>
    <row r="119" spans="1:8" s="13" customFormat="1" ht="13.5" x14ac:dyDescent="0.2">
      <c r="A119" s="346" t="s">
        <v>227</v>
      </c>
      <c r="B119" s="44" t="s">
        <v>147</v>
      </c>
      <c r="C119" s="33"/>
      <c r="D119" s="272">
        <v>1232.6199999999999</v>
      </c>
      <c r="E119" s="377">
        <v>0</v>
      </c>
      <c r="F119" s="378">
        <v>0</v>
      </c>
      <c r="G119" s="223">
        <v>4</v>
      </c>
      <c r="H119" s="379">
        <v>4930.4799999999996</v>
      </c>
    </row>
    <row r="120" spans="1:8" s="13" customFormat="1" ht="13.5" x14ac:dyDescent="0.2">
      <c r="A120" s="346" t="s">
        <v>228</v>
      </c>
      <c r="B120" s="44" t="s">
        <v>147</v>
      </c>
      <c r="C120" s="33"/>
      <c r="D120" s="272">
        <v>961.36</v>
      </c>
      <c r="E120" s="377">
        <v>0</v>
      </c>
      <c r="F120" s="378">
        <v>0</v>
      </c>
      <c r="G120" s="223">
        <v>4</v>
      </c>
      <c r="H120" s="379">
        <v>3845.44</v>
      </c>
    </row>
    <row r="121" spans="1:8" s="13" customFormat="1" ht="13.5" x14ac:dyDescent="0.2">
      <c r="A121" s="346" t="s">
        <v>451</v>
      </c>
      <c r="B121" s="42" t="s">
        <v>147</v>
      </c>
      <c r="C121" s="33"/>
      <c r="D121" s="272">
        <v>1131.42</v>
      </c>
      <c r="E121" s="377">
        <v>0</v>
      </c>
      <c r="F121" s="378">
        <v>0</v>
      </c>
      <c r="G121" s="223">
        <v>12</v>
      </c>
      <c r="H121" s="379">
        <v>13491.62</v>
      </c>
    </row>
    <row r="122" spans="1:8" s="7" customFormat="1" ht="13.5" x14ac:dyDescent="0.2">
      <c r="A122" s="347" t="s">
        <v>163</v>
      </c>
      <c r="B122" s="44" t="s">
        <v>147</v>
      </c>
      <c r="C122" s="33"/>
      <c r="D122" s="272">
        <v>79.400000000000006</v>
      </c>
      <c r="E122" s="377">
        <v>0</v>
      </c>
      <c r="F122" s="378">
        <v>0</v>
      </c>
      <c r="G122" s="223">
        <v>206</v>
      </c>
      <c r="H122" s="379">
        <v>16262.800000000003</v>
      </c>
    </row>
    <row r="123" spans="1:8" s="7" customFormat="1" ht="13.5" x14ac:dyDescent="0.2">
      <c r="A123" s="349" t="s">
        <v>264</v>
      </c>
      <c r="B123" s="212" t="s">
        <v>4</v>
      </c>
      <c r="C123" s="212">
        <v>1</v>
      </c>
      <c r="D123" s="286">
        <v>4926.87</v>
      </c>
      <c r="E123" s="377">
        <v>0</v>
      </c>
      <c r="F123" s="378">
        <v>0</v>
      </c>
      <c r="G123" s="223">
        <v>0.75</v>
      </c>
      <c r="H123" s="379">
        <v>3044.8304999999996</v>
      </c>
    </row>
    <row r="124" spans="1:8" s="7" customFormat="1" ht="13.5" x14ac:dyDescent="0.2">
      <c r="A124" s="327" t="s">
        <v>238</v>
      </c>
      <c r="B124" s="42" t="s">
        <v>3</v>
      </c>
      <c r="C124" s="84">
        <v>1</v>
      </c>
      <c r="D124" s="291">
        <v>661.34</v>
      </c>
      <c r="E124" s="377">
        <v>0</v>
      </c>
      <c r="F124" s="378">
        <v>0</v>
      </c>
      <c r="G124" s="223">
        <v>2</v>
      </c>
      <c r="H124" s="379">
        <v>1322.68</v>
      </c>
    </row>
    <row r="125" spans="1:8" s="7" customFormat="1" ht="13.5" x14ac:dyDescent="0.2">
      <c r="A125" s="328" t="s">
        <v>165</v>
      </c>
      <c r="B125" s="35" t="s">
        <v>3</v>
      </c>
      <c r="C125" s="33"/>
      <c r="D125" s="272">
        <v>62.48</v>
      </c>
      <c r="E125" s="377">
        <v>0</v>
      </c>
      <c r="F125" s="378">
        <v>0</v>
      </c>
      <c r="G125" s="223">
        <v>2</v>
      </c>
      <c r="H125" s="379">
        <v>124.96</v>
      </c>
    </row>
    <row r="126" spans="1:8" s="7" customFormat="1" ht="13.5" x14ac:dyDescent="0.2">
      <c r="A126" s="234" t="s">
        <v>169</v>
      </c>
      <c r="B126" s="35" t="s">
        <v>3</v>
      </c>
      <c r="C126" s="33"/>
      <c r="D126" s="272">
        <v>65.66</v>
      </c>
      <c r="E126" s="377">
        <v>0</v>
      </c>
      <c r="F126" s="378">
        <v>0</v>
      </c>
      <c r="G126" s="223">
        <v>2</v>
      </c>
      <c r="H126" s="379">
        <v>131.32</v>
      </c>
    </row>
    <row r="127" spans="1:8" s="7" customFormat="1" ht="13.5" x14ac:dyDescent="0.2">
      <c r="A127" s="438" t="s">
        <v>177</v>
      </c>
      <c r="B127" s="53" t="s">
        <v>147</v>
      </c>
      <c r="C127" s="33"/>
      <c r="D127" s="272">
        <v>65.760000000000005</v>
      </c>
      <c r="E127" s="377">
        <v>0</v>
      </c>
      <c r="F127" s="378">
        <v>0</v>
      </c>
      <c r="G127" s="223">
        <v>8</v>
      </c>
      <c r="H127" s="379">
        <v>526.08000000000004</v>
      </c>
    </row>
    <row r="128" spans="1:8" s="7" customFormat="1" ht="13.5" x14ac:dyDescent="0.2">
      <c r="A128" s="234" t="s">
        <v>178</v>
      </c>
      <c r="B128" s="42" t="s">
        <v>147</v>
      </c>
      <c r="C128" s="33"/>
      <c r="D128" s="272">
        <v>124.92</v>
      </c>
      <c r="E128" s="377">
        <v>0</v>
      </c>
      <c r="F128" s="378">
        <v>0</v>
      </c>
      <c r="G128" s="223">
        <v>2</v>
      </c>
      <c r="H128" s="379">
        <v>249.84</v>
      </c>
    </row>
    <row r="129" spans="1:8" s="7" customFormat="1" ht="13.5" x14ac:dyDescent="0.2">
      <c r="A129" s="234" t="s">
        <v>179</v>
      </c>
      <c r="B129" s="42" t="s">
        <v>147</v>
      </c>
      <c r="C129" s="33"/>
      <c r="D129" s="272">
        <v>798.97</v>
      </c>
      <c r="E129" s="377">
        <v>0</v>
      </c>
      <c r="F129" s="378">
        <v>0</v>
      </c>
      <c r="G129" s="223">
        <v>19</v>
      </c>
      <c r="H129" s="379">
        <v>15180.43</v>
      </c>
    </row>
    <row r="130" spans="1:8" s="7" customFormat="1" ht="13.5" x14ac:dyDescent="0.2">
      <c r="A130" s="344" t="s">
        <v>183</v>
      </c>
      <c r="B130" s="42" t="s">
        <v>147</v>
      </c>
      <c r="C130" s="33"/>
      <c r="D130" s="272">
        <v>126.77</v>
      </c>
      <c r="E130" s="377">
        <v>0</v>
      </c>
      <c r="F130" s="378">
        <v>0</v>
      </c>
      <c r="G130" s="223">
        <v>3</v>
      </c>
      <c r="H130" s="379">
        <v>380.31</v>
      </c>
    </row>
    <row r="131" spans="1:8" s="7" customFormat="1" ht="14.25" thickBot="1" x14ac:dyDescent="0.25">
      <c r="A131" s="333" t="s">
        <v>391</v>
      </c>
      <c r="B131" s="59" t="s">
        <v>3</v>
      </c>
      <c r="C131" s="24"/>
      <c r="D131" s="293">
        <v>288.20999999999998</v>
      </c>
      <c r="E131" s="377">
        <v>0</v>
      </c>
      <c r="F131" s="378">
        <v>0</v>
      </c>
      <c r="G131" s="223">
        <v>2</v>
      </c>
      <c r="H131" s="379">
        <v>576.41999999999996</v>
      </c>
    </row>
    <row r="132" spans="1:8" s="7" customFormat="1" ht="26.25" thickBot="1" x14ac:dyDescent="0.25">
      <c r="A132" s="86" t="s">
        <v>216</v>
      </c>
      <c r="B132" s="34"/>
      <c r="C132" s="29"/>
      <c r="D132" s="295"/>
      <c r="E132" s="221"/>
      <c r="F132" s="246">
        <v>193463.08</v>
      </c>
      <c r="G132" s="221"/>
      <c r="H132" s="246">
        <v>190857.52</v>
      </c>
    </row>
    <row r="133" spans="1:8" s="6" customFormat="1" ht="13.5" x14ac:dyDescent="0.2">
      <c r="A133" s="106" t="s">
        <v>348</v>
      </c>
      <c r="B133" s="167" t="s">
        <v>284</v>
      </c>
      <c r="C133" s="168">
        <v>1</v>
      </c>
      <c r="D133" s="296">
        <v>20.38</v>
      </c>
      <c r="E133" s="373">
        <v>6470</v>
      </c>
      <c r="F133" s="374">
        <v>131858.6</v>
      </c>
      <c r="G133" s="375">
        <v>6470</v>
      </c>
      <c r="H133" s="376">
        <v>131858.6</v>
      </c>
    </row>
    <row r="134" spans="1:8" s="17" customFormat="1" ht="13.5" x14ac:dyDescent="0.2">
      <c r="A134" s="63" t="s">
        <v>54</v>
      </c>
      <c r="B134" s="171" t="s">
        <v>18</v>
      </c>
      <c r="C134" s="145">
        <v>1</v>
      </c>
      <c r="D134" s="287">
        <v>868.52</v>
      </c>
      <c r="E134" s="377">
        <v>8</v>
      </c>
      <c r="F134" s="378">
        <v>6948.16</v>
      </c>
      <c r="G134" s="223">
        <v>6</v>
      </c>
      <c r="H134" s="379">
        <v>5211.12</v>
      </c>
    </row>
    <row r="135" spans="1:8" s="6" customFormat="1" ht="13.5" x14ac:dyDescent="0.2">
      <c r="A135" s="55" t="s">
        <v>350</v>
      </c>
      <c r="B135" s="171" t="s">
        <v>18</v>
      </c>
      <c r="C135" s="145">
        <v>1</v>
      </c>
      <c r="D135" s="298">
        <v>434.26</v>
      </c>
      <c r="E135" s="377">
        <v>8</v>
      </c>
      <c r="F135" s="378">
        <v>3474.08</v>
      </c>
      <c r="G135" s="223">
        <v>8</v>
      </c>
      <c r="H135" s="379">
        <v>3474.08</v>
      </c>
    </row>
    <row r="136" spans="1:8" s="7" customFormat="1" ht="13.5" x14ac:dyDescent="0.2">
      <c r="A136" s="63" t="s">
        <v>351</v>
      </c>
      <c r="B136" s="171" t="s">
        <v>18</v>
      </c>
      <c r="C136" s="145">
        <v>1</v>
      </c>
      <c r="D136" s="298">
        <v>434.26</v>
      </c>
      <c r="E136" s="377">
        <v>8</v>
      </c>
      <c r="F136" s="378">
        <v>3474.08</v>
      </c>
      <c r="G136" s="223">
        <v>6</v>
      </c>
      <c r="H136" s="379">
        <v>2605.56</v>
      </c>
    </row>
    <row r="137" spans="1:8" s="9" customFormat="1" ht="24.75" thickBot="1" x14ac:dyDescent="0.25">
      <c r="A137" s="55" t="s">
        <v>55</v>
      </c>
      <c r="B137" s="170" t="s">
        <v>64</v>
      </c>
      <c r="C137" s="111">
        <v>1</v>
      </c>
      <c r="D137" s="299">
        <v>0.96</v>
      </c>
      <c r="E137" s="377">
        <v>49696</v>
      </c>
      <c r="F137" s="378">
        <v>47708.160000000003</v>
      </c>
      <c r="G137" s="223">
        <v>49696</v>
      </c>
      <c r="H137" s="379">
        <v>47708.159999999996</v>
      </c>
    </row>
    <row r="138" spans="1:8" s="13" customFormat="1" ht="26.25" thickBot="1" x14ac:dyDescent="0.25">
      <c r="A138" s="174" t="s">
        <v>303</v>
      </c>
      <c r="B138" s="67"/>
      <c r="C138" s="29"/>
      <c r="D138" s="266"/>
      <c r="E138" s="94"/>
      <c r="F138" s="246">
        <v>18948</v>
      </c>
      <c r="G138" s="94"/>
      <c r="H138" s="246">
        <v>21464.510000000002</v>
      </c>
    </row>
    <row r="139" spans="1:8" s="13" customFormat="1" ht="13.5" x14ac:dyDescent="0.2">
      <c r="A139" s="106" t="s">
        <v>214</v>
      </c>
      <c r="B139" s="175" t="s">
        <v>302</v>
      </c>
      <c r="C139" s="176">
        <v>12</v>
      </c>
      <c r="D139" s="285">
        <v>700</v>
      </c>
      <c r="E139" s="373">
        <v>2</v>
      </c>
      <c r="F139" s="374">
        <v>17093.04</v>
      </c>
      <c r="G139" s="375">
        <v>2</v>
      </c>
      <c r="H139" s="376">
        <v>16560</v>
      </c>
    </row>
    <row r="140" spans="1:8" s="13" customFormat="1" ht="13.5" x14ac:dyDescent="0.2">
      <c r="A140" s="106" t="s">
        <v>215</v>
      </c>
      <c r="B140" s="177" t="s">
        <v>302</v>
      </c>
      <c r="C140" s="145">
        <v>12</v>
      </c>
      <c r="D140" s="285">
        <v>154.58000000000001</v>
      </c>
      <c r="E140" s="377">
        <v>1</v>
      </c>
      <c r="F140" s="378">
        <v>1854.96</v>
      </c>
      <c r="G140" s="223">
        <v>1</v>
      </c>
      <c r="H140" s="379">
        <v>1845.47</v>
      </c>
    </row>
    <row r="141" spans="1:8" s="13" customFormat="1" ht="14.25" thickBot="1" x14ac:dyDescent="0.25">
      <c r="A141" s="106" t="s">
        <v>413</v>
      </c>
      <c r="B141" s="172" t="s">
        <v>302</v>
      </c>
      <c r="C141" s="178">
        <v>12</v>
      </c>
      <c r="D141" s="268">
        <v>64.06</v>
      </c>
      <c r="E141" s="377">
        <v>0</v>
      </c>
      <c r="F141" s="378">
        <v>0</v>
      </c>
      <c r="G141" s="223">
        <v>4</v>
      </c>
      <c r="H141" s="379">
        <v>3059.04</v>
      </c>
    </row>
    <row r="142" spans="1:8" s="19" customFormat="1" ht="26.25" thickBot="1" x14ac:dyDescent="0.25">
      <c r="A142" s="179" t="s">
        <v>304</v>
      </c>
      <c r="B142" s="34"/>
      <c r="C142" s="29"/>
      <c r="D142" s="266"/>
      <c r="E142" s="221"/>
      <c r="F142" s="246">
        <v>62394.54</v>
      </c>
      <c r="G142" s="221"/>
      <c r="H142" s="246">
        <v>57330.76</v>
      </c>
    </row>
    <row r="143" spans="1:8" s="20" customFormat="1" ht="24" x14ac:dyDescent="0.2">
      <c r="A143" s="180" t="s">
        <v>56</v>
      </c>
      <c r="B143" s="164" t="s">
        <v>63</v>
      </c>
      <c r="C143" s="145" t="s">
        <v>21</v>
      </c>
      <c r="D143" s="300"/>
      <c r="E143" s="373">
        <v>12172.5</v>
      </c>
      <c r="F143" s="374">
        <v>31717.439999999999</v>
      </c>
      <c r="G143" s="375">
        <v>0</v>
      </c>
      <c r="H143" s="376">
        <v>31717.439999999999</v>
      </c>
    </row>
    <row r="144" spans="1:8" s="9" customFormat="1" ht="24" x14ac:dyDescent="0.2">
      <c r="A144" s="181" t="s">
        <v>57</v>
      </c>
      <c r="B144" s="182"/>
      <c r="C144" s="145"/>
      <c r="D144" s="300"/>
      <c r="E144" s="377">
        <v>0</v>
      </c>
      <c r="F144" s="378">
        <v>13635.6</v>
      </c>
      <c r="G144" s="254"/>
      <c r="H144" s="379">
        <v>13559.86</v>
      </c>
    </row>
    <row r="145" spans="1:8" s="9" customFormat="1" ht="13.5" x14ac:dyDescent="0.2">
      <c r="A145" s="183" t="s">
        <v>19</v>
      </c>
      <c r="B145" s="182" t="s">
        <v>69</v>
      </c>
      <c r="C145" s="145">
        <v>12</v>
      </c>
      <c r="D145" s="301">
        <v>13.03</v>
      </c>
      <c r="E145" s="377">
        <v>54</v>
      </c>
      <c r="F145" s="378">
        <v>8443.44</v>
      </c>
      <c r="G145" s="223">
        <v>54</v>
      </c>
      <c r="H145" s="379">
        <v>8397.5400000000009</v>
      </c>
    </row>
    <row r="146" spans="1:8" s="9" customFormat="1" ht="13.5" x14ac:dyDescent="0.2">
      <c r="A146" s="183" t="s">
        <v>20</v>
      </c>
      <c r="B146" s="182" t="s">
        <v>4</v>
      </c>
      <c r="C146" s="145">
        <v>12</v>
      </c>
      <c r="D146" s="301">
        <v>0.28999999999999998</v>
      </c>
      <c r="E146" s="377">
        <v>1492</v>
      </c>
      <c r="F146" s="378">
        <v>5192.16</v>
      </c>
      <c r="G146" s="223">
        <v>1492</v>
      </c>
      <c r="H146" s="379">
        <v>5162.32</v>
      </c>
    </row>
    <row r="147" spans="1:8" s="9" customFormat="1" ht="36" x14ac:dyDescent="0.2">
      <c r="A147" s="133" t="s">
        <v>305</v>
      </c>
      <c r="B147" s="182"/>
      <c r="C147" s="145" t="s">
        <v>306</v>
      </c>
      <c r="D147" s="300"/>
      <c r="E147" s="377">
        <v>0</v>
      </c>
      <c r="F147" s="381">
        <v>17041.5</v>
      </c>
      <c r="G147" s="254"/>
      <c r="H147" s="255">
        <v>12053.46</v>
      </c>
    </row>
    <row r="148" spans="1:8" s="9" customFormat="1" ht="13.5" x14ac:dyDescent="0.2">
      <c r="A148" s="100" t="s">
        <v>148</v>
      </c>
      <c r="B148" s="59" t="s">
        <v>3</v>
      </c>
      <c r="C148" s="24"/>
      <c r="D148" s="272">
        <v>2006.5</v>
      </c>
      <c r="E148" s="377">
        <v>0</v>
      </c>
      <c r="F148" s="378">
        <v>0</v>
      </c>
      <c r="G148" s="223">
        <v>2</v>
      </c>
      <c r="H148" s="379">
        <v>5064.5200000000004</v>
      </c>
    </row>
    <row r="149" spans="1:8" s="9" customFormat="1" ht="13.5" x14ac:dyDescent="0.2">
      <c r="A149" s="327" t="s">
        <v>153</v>
      </c>
      <c r="B149" s="35" t="s">
        <v>147</v>
      </c>
      <c r="C149" s="24"/>
      <c r="D149" s="272">
        <v>39.700000000000003</v>
      </c>
      <c r="E149" s="377">
        <v>0</v>
      </c>
      <c r="F149" s="378">
        <v>0</v>
      </c>
      <c r="G149" s="223">
        <v>2</v>
      </c>
      <c r="H149" s="379">
        <v>79.400000000000006</v>
      </c>
    </row>
    <row r="150" spans="1:8" s="9" customFormat="1" ht="13.5" x14ac:dyDescent="0.2">
      <c r="A150" s="210" t="s">
        <v>158</v>
      </c>
      <c r="B150" s="42" t="s">
        <v>155</v>
      </c>
      <c r="C150" s="24"/>
      <c r="D150" s="272">
        <v>521</v>
      </c>
      <c r="E150" s="377">
        <v>0</v>
      </c>
      <c r="F150" s="378">
        <v>0</v>
      </c>
      <c r="G150" s="223">
        <v>1</v>
      </c>
      <c r="H150" s="379">
        <v>1018.12</v>
      </c>
    </row>
    <row r="151" spans="1:8" s="9" customFormat="1" ht="13.5" x14ac:dyDescent="0.2">
      <c r="A151" s="321" t="s">
        <v>159</v>
      </c>
      <c r="B151" s="35" t="s">
        <v>147</v>
      </c>
      <c r="C151" s="24"/>
      <c r="D151" s="272">
        <v>1299.96</v>
      </c>
      <c r="E151" s="377">
        <v>0</v>
      </c>
      <c r="F151" s="378">
        <v>0</v>
      </c>
      <c r="G151" s="223">
        <v>2</v>
      </c>
      <c r="H151" s="379">
        <v>2599.92</v>
      </c>
    </row>
    <row r="152" spans="1:8" s="9" customFormat="1" ht="13.5" x14ac:dyDescent="0.2">
      <c r="A152" s="352" t="s">
        <v>463</v>
      </c>
      <c r="B152" s="35" t="s">
        <v>147</v>
      </c>
      <c r="C152" s="24"/>
      <c r="D152" s="272">
        <v>47.04</v>
      </c>
      <c r="E152" s="377">
        <v>0</v>
      </c>
      <c r="F152" s="378">
        <v>0</v>
      </c>
      <c r="G152" s="223">
        <v>44</v>
      </c>
      <c r="H152" s="379">
        <v>2074.56</v>
      </c>
    </row>
    <row r="153" spans="1:8" s="9" customFormat="1" ht="14.25" thickBot="1" x14ac:dyDescent="0.25">
      <c r="A153" s="210" t="s">
        <v>369</v>
      </c>
      <c r="B153" s="35" t="s">
        <v>3</v>
      </c>
      <c r="C153" s="24"/>
      <c r="D153" s="272">
        <v>608.47</v>
      </c>
      <c r="E153" s="377">
        <v>0</v>
      </c>
      <c r="F153" s="378">
        <v>0</v>
      </c>
      <c r="G153" s="223">
        <v>2</v>
      </c>
      <c r="H153" s="379">
        <v>1216.94</v>
      </c>
    </row>
    <row r="154" spans="1:8" s="7" customFormat="1" ht="26.25" thickBot="1" x14ac:dyDescent="0.25">
      <c r="A154" s="179" t="s">
        <v>307</v>
      </c>
      <c r="B154" s="184"/>
      <c r="C154" s="185"/>
      <c r="D154" s="302"/>
      <c r="E154" s="221"/>
      <c r="F154" s="246">
        <v>16821</v>
      </c>
      <c r="G154" s="221"/>
      <c r="H154" s="246">
        <v>11634.2</v>
      </c>
    </row>
    <row r="155" spans="1:8" ht="24.75" thickBot="1" x14ac:dyDescent="0.25">
      <c r="A155" s="137" t="s">
        <v>58</v>
      </c>
      <c r="B155" s="161" t="s">
        <v>63</v>
      </c>
      <c r="C155" s="186">
        <v>1</v>
      </c>
      <c r="D155" s="268" t="s">
        <v>464</v>
      </c>
      <c r="E155" s="373">
        <v>12172.5</v>
      </c>
      <c r="F155" s="374">
        <v>16821</v>
      </c>
      <c r="G155" s="375">
        <v>12172.5</v>
      </c>
      <c r="H155" s="376">
        <v>11634.2</v>
      </c>
    </row>
    <row r="156" spans="1:8" s="9" customFormat="1" ht="39" thickBot="1" x14ac:dyDescent="0.25">
      <c r="A156" s="188" t="s">
        <v>309</v>
      </c>
      <c r="B156" s="189"/>
      <c r="C156" s="190"/>
      <c r="D156" s="303"/>
      <c r="E156" s="221"/>
      <c r="F156" s="246">
        <v>263116.3</v>
      </c>
      <c r="G156" s="221"/>
      <c r="H156" s="246">
        <v>259741.54799999998</v>
      </c>
    </row>
    <row r="157" spans="1:8" s="9" customFormat="1" ht="36" x14ac:dyDescent="0.2">
      <c r="A157" s="191" t="s">
        <v>23</v>
      </c>
      <c r="B157" s="192" t="s">
        <v>3</v>
      </c>
      <c r="C157" s="168">
        <v>12</v>
      </c>
      <c r="D157" s="304">
        <v>3436.68</v>
      </c>
      <c r="E157" s="373">
        <v>6</v>
      </c>
      <c r="F157" s="374">
        <v>247440.89</v>
      </c>
      <c r="G157" s="375">
        <v>6</v>
      </c>
      <c r="H157" s="376">
        <v>246102.47999999998</v>
      </c>
    </row>
    <row r="158" spans="1:8" s="8" customFormat="1" ht="14.25" x14ac:dyDescent="0.2">
      <c r="A158" s="353" t="s">
        <v>22</v>
      </c>
      <c r="B158" s="193" t="s">
        <v>3</v>
      </c>
      <c r="C158" s="111">
        <v>12</v>
      </c>
      <c r="D158" s="300">
        <v>9.7040000000000006</v>
      </c>
      <c r="E158" s="377">
        <v>6</v>
      </c>
      <c r="F158" s="378">
        <v>2052</v>
      </c>
      <c r="G158" s="223">
        <v>6</v>
      </c>
      <c r="H158" s="379">
        <v>698.86800000000017</v>
      </c>
    </row>
    <row r="159" spans="1:8" s="8" customFormat="1" ht="24.75" thickBot="1" x14ac:dyDescent="0.25">
      <c r="A159" s="354" t="s">
        <v>59</v>
      </c>
      <c r="B159" s="194" t="s">
        <v>3</v>
      </c>
      <c r="C159" s="173">
        <v>1</v>
      </c>
      <c r="D159" s="301">
        <v>2270.5700000000002</v>
      </c>
      <c r="E159" s="377">
        <v>6</v>
      </c>
      <c r="F159" s="378">
        <v>13623.41</v>
      </c>
      <c r="G159" s="223">
        <v>6</v>
      </c>
      <c r="H159" s="379">
        <v>12940.199999999999</v>
      </c>
    </row>
    <row r="160" spans="1:8" ht="21" customHeight="1" thickBot="1" x14ac:dyDescent="0.25">
      <c r="A160" s="526" t="s">
        <v>60</v>
      </c>
      <c r="B160" s="527"/>
      <c r="C160" s="527"/>
      <c r="D160" s="528"/>
      <c r="E160" s="221"/>
      <c r="F160" s="246">
        <v>667530.42999999993</v>
      </c>
      <c r="G160" s="221"/>
      <c r="H160" s="246">
        <v>665903.97600000002</v>
      </c>
    </row>
    <row r="161" spans="1:8" s="7" customFormat="1" ht="26.25" thickBot="1" x14ac:dyDescent="0.25">
      <c r="A161" s="195" t="s">
        <v>310</v>
      </c>
      <c r="B161" s="107"/>
      <c r="C161" s="108"/>
      <c r="D161" s="305"/>
      <c r="E161" s="198">
        <v>1686</v>
      </c>
      <c r="F161" s="199">
        <v>302182.51</v>
      </c>
      <c r="G161" s="221">
        <v>1686</v>
      </c>
      <c r="H161" s="246">
        <v>300222.59499999997</v>
      </c>
    </row>
    <row r="162" spans="1:8" s="7" customFormat="1" ht="16.5" x14ac:dyDescent="0.2">
      <c r="A162" s="355" t="s">
        <v>218</v>
      </c>
      <c r="B162" s="61" t="s">
        <v>63</v>
      </c>
      <c r="C162" s="306" t="s">
        <v>323</v>
      </c>
      <c r="D162" s="295" t="s">
        <v>282</v>
      </c>
      <c r="E162" s="373">
        <v>12172.5</v>
      </c>
      <c r="F162" s="374">
        <v>288159.79000000004</v>
      </c>
      <c r="G162" s="375">
        <v>12172.5</v>
      </c>
      <c r="H162" s="376">
        <v>286418.98</v>
      </c>
    </row>
    <row r="163" spans="1:8" ht="24.75" thickBot="1" x14ac:dyDescent="0.25">
      <c r="A163" s="196" t="s">
        <v>317</v>
      </c>
      <c r="B163" s="15" t="s">
        <v>63</v>
      </c>
      <c r="C163" s="87">
        <v>12</v>
      </c>
      <c r="D163" s="307">
        <v>9.6000000000000002E-2</v>
      </c>
      <c r="E163" s="377">
        <v>12172.5</v>
      </c>
      <c r="F163" s="378">
        <v>14022.72</v>
      </c>
      <c r="G163" s="223">
        <v>12172.5</v>
      </c>
      <c r="H163" s="379">
        <v>13803.615</v>
      </c>
    </row>
    <row r="164" spans="1:8" ht="51.75" thickBot="1" x14ac:dyDescent="0.25">
      <c r="A164" s="197" t="s">
        <v>311</v>
      </c>
      <c r="B164" s="60" t="s">
        <v>63</v>
      </c>
      <c r="C164" s="308" t="s">
        <v>229</v>
      </c>
      <c r="D164" s="266" t="s">
        <v>282</v>
      </c>
      <c r="E164" s="198">
        <v>4613</v>
      </c>
      <c r="F164" s="199">
        <v>262551.15999999997</v>
      </c>
      <c r="G164" s="94">
        <v>4613</v>
      </c>
      <c r="H164" s="246">
        <v>261587.03</v>
      </c>
    </row>
    <row r="165" spans="1:8" s="9" customFormat="1" ht="64.5" thickBot="1" x14ac:dyDescent="0.25">
      <c r="A165" s="200" t="s">
        <v>312</v>
      </c>
      <c r="B165" s="256" t="s">
        <v>63</v>
      </c>
      <c r="C165" s="82">
        <v>1</v>
      </c>
      <c r="D165" s="309">
        <v>3.4666666666666665E-3</v>
      </c>
      <c r="E165" s="198">
        <v>12172.5</v>
      </c>
      <c r="F165" s="199">
        <v>547.76</v>
      </c>
      <c r="G165" s="94">
        <v>12172.5</v>
      </c>
      <c r="H165" s="246">
        <v>506.37599999999998</v>
      </c>
    </row>
    <row r="166" spans="1:8" s="10" customFormat="1" ht="39" thickBot="1" x14ac:dyDescent="0.25">
      <c r="A166" s="179" t="s">
        <v>313</v>
      </c>
      <c r="B166" s="257" t="s">
        <v>63</v>
      </c>
      <c r="C166" s="83">
        <v>12</v>
      </c>
      <c r="D166" s="310">
        <v>0.77</v>
      </c>
      <c r="E166" s="198">
        <v>12172.5</v>
      </c>
      <c r="F166" s="199">
        <v>102249</v>
      </c>
      <c r="G166" s="94">
        <v>12172.5</v>
      </c>
      <c r="H166" s="246">
        <v>103587.97500000001</v>
      </c>
    </row>
    <row r="167" spans="1:8" s="7" customFormat="1" ht="16.5" thickBot="1" x14ac:dyDescent="0.25">
      <c r="A167" s="201" t="s">
        <v>61</v>
      </c>
      <c r="B167" s="202"/>
      <c r="C167" s="203"/>
      <c r="D167" s="311"/>
      <c r="E167" s="396"/>
      <c r="F167" s="397">
        <v>709900.20000000007</v>
      </c>
      <c r="G167" s="396"/>
      <c r="H167" s="397">
        <v>699310.12500000012</v>
      </c>
    </row>
    <row r="168" spans="1:8" ht="18" thickBot="1" x14ac:dyDescent="0.25">
      <c r="A168" s="109" t="s">
        <v>314</v>
      </c>
      <c r="B168" s="141" t="s">
        <v>63</v>
      </c>
      <c r="C168" s="111">
        <v>12</v>
      </c>
      <c r="D168" s="281">
        <v>4.8600000000000003</v>
      </c>
      <c r="E168" s="378">
        <v>12172.5</v>
      </c>
      <c r="F168" s="378">
        <v>709900.20000000007</v>
      </c>
      <c r="G168" s="376">
        <v>12172.5</v>
      </c>
      <c r="H168" s="376">
        <v>699310.12500000012</v>
      </c>
    </row>
    <row r="169" spans="1:8" s="7" customFormat="1" ht="15.75" thickBot="1" x14ac:dyDescent="0.25">
      <c r="A169" s="204" t="s">
        <v>247</v>
      </c>
      <c r="B169" s="62"/>
      <c r="C169" s="46"/>
      <c r="D169" s="313"/>
      <c r="E169" s="384">
        <v>0</v>
      </c>
      <c r="F169" s="385">
        <v>20312.63</v>
      </c>
      <c r="G169" s="258"/>
      <c r="H169" s="259">
        <v>8688.7099999999991</v>
      </c>
    </row>
    <row r="170" spans="1:8" s="7" customFormat="1" ht="14.25" thickBot="1" x14ac:dyDescent="0.25">
      <c r="A170" s="47" t="s">
        <v>353</v>
      </c>
      <c r="B170" s="34"/>
      <c r="C170" s="45"/>
      <c r="D170" s="314"/>
      <c r="E170" s="384">
        <v>0</v>
      </c>
      <c r="F170" s="385">
        <v>7083.63</v>
      </c>
      <c r="G170" s="261"/>
      <c r="H170" s="246">
        <v>5116.5600000000004</v>
      </c>
    </row>
    <row r="171" spans="1:8" s="7" customFormat="1" ht="13.5" x14ac:dyDescent="0.2">
      <c r="A171" s="205" t="s">
        <v>315</v>
      </c>
      <c r="B171" s="262" t="s">
        <v>3</v>
      </c>
      <c r="C171" s="206">
        <v>1</v>
      </c>
      <c r="D171" s="356">
        <v>1560.1</v>
      </c>
      <c r="E171" s="374">
        <v>3</v>
      </c>
      <c r="F171" s="374">
        <v>5400.69</v>
      </c>
      <c r="G171" s="376">
        <v>0</v>
      </c>
      <c r="H171" s="376">
        <v>0</v>
      </c>
    </row>
    <row r="172" spans="1:8" s="7" customFormat="1" ht="13.5" x14ac:dyDescent="0.2">
      <c r="A172" s="210" t="s">
        <v>458</v>
      </c>
      <c r="B172" s="262" t="s">
        <v>3</v>
      </c>
      <c r="C172" s="208">
        <v>1</v>
      </c>
      <c r="D172" s="315">
        <v>2558.2800000000002</v>
      </c>
      <c r="E172" s="378">
        <v>0</v>
      </c>
      <c r="F172" s="378">
        <v>0</v>
      </c>
      <c r="G172" s="376">
        <v>2</v>
      </c>
      <c r="H172" s="376">
        <v>5116.5600000000004</v>
      </c>
    </row>
    <row r="173" spans="1:8" s="7" customFormat="1" ht="14.25" thickBot="1" x14ac:dyDescent="0.25">
      <c r="A173" s="63" t="s">
        <v>418</v>
      </c>
      <c r="B173" s="24" t="s">
        <v>25</v>
      </c>
      <c r="C173" s="37"/>
      <c r="D173" s="289">
        <v>560.98</v>
      </c>
      <c r="E173" s="378">
        <v>3</v>
      </c>
      <c r="F173" s="378">
        <v>1682.94</v>
      </c>
      <c r="G173" s="376">
        <v>0</v>
      </c>
      <c r="H173" s="376">
        <v>0</v>
      </c>
    </row>
    <row r="174" spans="1:8" s="7" customFormat="1" ht="14.25" thickBot="1" x14ac:dyDescent="0.25">
      <c r="A174" s="213" t="s">
        <v>355</v>
      </c>
      <c r="B174" s="214"/>
      <c r="C174" s="316"/>
      <c r="D174" s="317"/>
      <c r="E174" s="398">
        <v>0</v>
      </c>
      <c r="F174" s="400">
        <v>13229</v>
      </c>
      <c r="G174" s="264"/>
      <c r="H174" s="246">
        <v>3572.1499999999996</v>
      </c>
    </row>
    <row r="175" spans="1:8" s="7" customFormat="1" ht="13.5" x14ac:dyDescent="0.2">
      <c r="A175" s="215" t="s">
        <v>277</v>
      </c>
      <c r="B175" s="141" t="s">
        <v>3</v>
      </c>
      <c r="C175" s="111">
        <v>1</v>
      </c>
      <c r="D175" s="298">
        <v>714.43</v>
      </c>
      <c r="E175" s="374">
        <v>10</v>
      </c>
      <c r="F175" s="374">
        <v>7144.3</v>
      </c>
      <c r="G175" s="376">
        <v>5</v>
      </c>
      <c r="H175" s="376">
        <v>3572.1499999999996</v>
      </c>
    </row>
    <row r="176" spans="1:8" s="7" customFormat="1" ht="14.25" thickBot="1" x14ac:dyDescent="0.25">
      <c r="A176" s="216" t="s">
        <v>356</v>
      </c>
      <c r="B176" s="141" t="s">
        <v>3</v>
      </c>
      <c r="C176" s="111">
        <v>1</v>
      </c>
      <c r="D176" s="287">
        <v>608.47</v>
      </c>
      <c r="E176" s="378">
        <v>10</v>
      </c>
      <c r="F176" s="378">
        <v>6084.7</v>
      </c>
      <c r="G176" s="376">
        <v>0</v>
      </c>
      <c r="H176" s="376">
        <v>0</v>
      </c>
    </row>
    <row r="177" spans="1:8" s="95" customFormat="1" ht="15.75" thickBot="1" x14ac:dyDescent="0.25">
      <c r="A177" s="217" t="s">
        <v>459</v>
      </c>
      <c r="B177" s="60"/>
      <c r="C177" s="48"/>
      <c r="D177" s="318"/>
      <c r="E177" s="27"/>
      <c r="F177" s="246">
        <v>2878344.01</v>
      </c>
      <c r="G177" s="27"/>
      <c r="H177" s="246">
        <v>2836667.9575500004</v>
      </c>
    </row>
    <row r="178" spans="1:8" s="9" customFormat="1" x14ac:dyDescent="0.2">
      <c r="A178" s="10"/>
      <c r="B178" s="93"/>
      <c r="C178" s="14"/>
      <c r="D178" s="14"/>
      <c r="E178" s="14"/>
      <c r="F178" s="14"/>
      <c r="G178" s="14"/>
      <c r="H178" s="14"/>
    </row>
    <row r="179" spans="1:8" s="7" customFormat="1" x14ac:dyDescent="0.2">
      <c r="A179" s="114" t="s">
        <v>465</v>
      </c>
      <c r="B179" s="64"/>
      <c r="C179" s="14"/>
      <c r="D179" s="64"/>
      <c r="E179" s="96"/>
      <c r="F179" s="96"/>
      <c r="G179" s="96"/>
      <c r="H179" s="96"/>
    </row>
    <row r="180" spans="1:8" x14ac:dyDescent="0.2">
      <c r="A180" s="30"/>
      <c r="B180" s="80"/>
      <c r="C180" s="22"/>
    </row>
    <row r="181" spans="1:8" x14ac:dyDescent="0.2">
      <c r="A181" s="428" t="s">
        <v>466</v>
      </c>
      <c r="B181" s="80"/>
      <c r="C181" s="22"/>
      <c r="D181" s="16"/>
    </row>
    <row r="182" spans="1:8" x14ac:dyDescent="0.2">
      <c r="A182" s="30"/>
      <c r="B182" s="80"/>
      <c r="C182" s="22"/>
      <c r="D182" s="16"/>
    </row>
    <row r="183" spans="1:8" x14ac:dyDescent="0.2">
      <c r="A183" s="30"/>
      <c r="B183" s="80"/>
      <c r="C183" s="22"/>
      <c r="D183" s="16"/>
    </row>
    <row r="184" spans="1:8" s="7" customFormat="1" x14ac:dyDescent="0.2">
      <c r="A184" s="30"/>
      <c r="B184" s="80"/>
      <c r="C184" s="22"/>
      <c r="D184" s="16"/>
      <c r="E184" s="96"/>
      <c r="F184" s="96"/>
      <c r="G184" s="96"/>
      <c r="H184" s="96"/>
    </row>
    <row r="185" spans="1:8" s="7" customFormat="1" x14ac:dyDescent="0.2">
      <c r="A185" s="30"/>
      <c r="B185" s="80"/>
      <c r="C185" s="22"/>
      <c r="D185" s="16"/>
      <c r="E185" s="96"/>
      <c r="F185" s="96"/>
      <c r="G185" s="96"/>
      <c r="H185" s="96"/>
    </row>
    <row r="186" spans="1:8" s="7" customFormat="1" x14ac:dyDescent="0.2">
      <c r="A186" s="30"/>
      <c r="B186" s="80"/>
      <c r="C186" s="22"/>
      <c r="D186" s="16"/>
      <c r="E186" s="96"/>
      <c r="F186" s="96"/>
      <c r="G186" s="96"/>
      <c r="H186" s="96"/>
    </row>
    <row r="187" spans="1:8" x14ac:dyDescent="0.2">
      <c r="A187" s="30"/>
      <c r="B187" s="80"/>
      <c r="C187" s="22"/>
    </row>
    <row r="188" spans="1:8" x14ac:dyDescent="0.2">
      <c r="A188" s="30"/>
      <c r="B188" s="80"/>
      <c r="C188" s="22"/>
    </row>
    <row r="189" spans="1:8" s="7" customFormat="1" x14ac:dyDescent="0.2">
      <c r="A189" s="30"/>
      <c r="B189" s="80"/>
      <c r="C189" s="22"/>
      <c r="D189" s="64"/>
      <c r="E189" s="96"/>
      <c r="F189" s="96"/>
      <c r="G189" s="96"/>
      <c r="H189" s="96"/>
    </row>
    <row r="190" spans="1:8" s="7" customFormat="1" x14ac:dyDescent="0.2">
      <c r="A190" s="30"/>
      <c r="B190" s="80"/>
      <c r="C190" s="22"/>
      <c r="D190" s="64"/>
      <c r="E190" s="96"/>
      <c r="F190" s="96"/>
      <c r="G190" s="96"/>
      <c r="H190" s="96"/>
    </row>
    <row r="191" spans="1:8" s="7" customFormat="1" x14ac:dyDescent="0.2">
      <c r="A191" s="3"/>
      <c r="B191" s="64"/>
      <c r="C191" s="14"/>
      <c r="D191" s="64"/>
      <c r="E191" s="401"/>
      <c r="F191" s="401"/>
      <c r="G191" s="401"/>
      <c r="H191" s="401"/>
    </row>
    <row r="192" spans="1:8" s="7" customFormat="1" x14ac:dyDescent="0.2">
      <c r="A192" s="3"/>
      <c r="B192" s="64"/>
      <c r="C192" s="14"/>
      <c r="D192" s="64"/>
      <c r="E192" s="401"/>
      <c r="F192" s="401"/>
      <c r="G192" s="401"/>
      <c r="H192" s="401"/>
    </row>
    <row r="198" spans="1:3" x14ac:dyDescent="0.2">
      <c r="A198" s="5"/>
      <c r="B198" s="5"/>
      <c r="C198" s="5"/>
    </row>
    <row r="199" spans="1:3" x14ac:dyDescent="0.2">
      <c r="A199" s="5"/>
      <c r="B199" s="5"/>
      <c r="C199" s="5"/>
    </row>
    <row r="200" spans="1:3" x14ac:dyDescent="0.2">
      <c r="A200" s="5"/>
      <c r="B200" s="5"/>
      <c r="C200" s="5"/>
    </row>
    <row r="201" spans="1:3" x14ac:dyDescent="0.2">
      <c r="A201" s="5"/>
      <c r="B201" s="5"/>
      <c r="C201" s="5"/>
    </row>
    <row r="202" spans="1:3" x14ac:dyDescent="0.2">
      <c r="A202" s="5"/>
      <c r="B202" s="5"/>
      <c r="C202" s="5"/>
    </row>
    <row r="203" spans="1:3" x14ac:dyDescent="0.2">
      <c r="A203" s="5"/>
      <c r="B203" s="5"/>
      <c r="C203" s="5"/>
    </row>
    <row r="204" spans="1:3" x14ac:dyDescent="0.2">
      <c r="A204" s="5"/>
      <c r="B204" s="5"/>
      <c r="C204" s="5"/>
    </row>
    <row r="205" spans="1:3" x14ac:dyDescent="0.2">
      <c r="A205" s="5"/>
      <c r="B205" s="5"/>
      <c r="C205" s="5"/>
    </row>
    <row r="206" spans="1:3" x14ac:dyDescent="0.2">
      <c r="A206" s="5"/>
      <c r="B206" s="5"/>
      <c r="C206" s="5"/>
    </row>
    <row r="207" spans="1:3" x14ac:dyDescent="0.2">
      <c r="A207" s="5"/>
      <c r="B207" s="5"/>
      <c r="C207" s="5"/>
    </row>
    <row r="208" spans="1:3" x14ac:dyDescent="0.2">
      <c r="A208" s="5"/>
      <c r="B208" s="5"/>
      <c r="C208" s="5"/>
    </row>
    <row r="209" spans="1:4" x14ac:dyDescent="0.2">
      <c r="A209" s="5"/>
      <c r="B209" s="5"/>
      <c r="C209" s="5"/>
    </row>
    <row r="210" spans="1:4" x14ac:dyDescent="0.2">
      <c r="A210" s="5"/>
      <c r="B210" s="5"/>
      <c r="C210" s="5"/>
    </row>
    <row r="212" spans="1:4" x14ac:dyDescent="0.2">
      <c r="A212" s="5"/>
      <c r="B212" s="5"/>
      <c r="C212" s="5"/>
    </row>
    <row r="213" spans="1:4" x14ac:dyDescent="0.2">
      <c r="A213" s="5"/>
      <c r="B213" s="5"/>
      <c r="C213" s="5"/>
    </row>
    <row r="214" spans="1:4" x14ac:dyDescent="0.2">
      <c r="A214" s="5"/>
      <c r="B214" s="5"/>
      <c r="C214" s="5"/>
      <c r="D214" s="5"/>
    </row>
    <row r="215" spans="1:4" x14ac:dyDescent="0.2">
      <c r="A215" s="5"/>
      <c r="B215" s="5"/>
      <c r="C215" s="5"/>
      <c r="D215" s="5"/>
    </row>
    <row r="216" spans="1:4" x14ac:dyDescent="0.2">
      <c r="A216" s="5"/>
      <c r="B216" s="5"/>
      <c r="C216" s="5"/>
      <c r="D216" s="5"/>
    </row>
    <row r="217" spans="1:4" x14ac:dyDescent="0.2">
      <c r="A217" s="5"/>
      <c r="B217" s="5"/>
      <c r="C217" s="5"/>
      <c r="D217" s="5"/>
    </row>
    <row r="224" spans="1:4" x14ac:dyDescent="0.2">
      <c r="A224" s="5"/>
      <c r="B224" s="5"/>
      <c r="C224" s="5"/>
      <c r="D224" s="5"/>
    </row>
    <row r="225" spans="1:4" x14ac:dyDescent="0.2">
      <c r="A225" s="5"/>
      <c r="B225" s="5"/>
      <c r="C225" s="5"/>
      <c r="D225" s="5"/>
    </row>
  </sheetData>
  <mergeCells count="10">
    <mergeCell ref="A160:D160"/>
    <mergeCell ref="E22:H22"/>
    <mergeCell ref="E23:H23"/>
    <mergeCell ref="E24:F24"/>
    <mergeCell ref="C22:C24"/>
    <mergeCell ref="F3:H3"/>
    <mergeCell ref="A1:D1"/>
    <mergeCell ref="G2:H2"/>
    <mergeCell ref="A26:D26"/>
    <mergeCell ref="A81:D81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3"/>
  <sheetViews>
    <sheetView showZeros="0" topLeftCell="A87" workbookViewId="0">
      <selection activeCell="B98" sqref="B98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1.710937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102"/>
      <c r="F2" s="102"/>
      <c r="G2" s="519" t="s">
        <v>105</v>
      </c>
      <c r="H2" s="519"/>
    </row>
    <row r="3" spans="1:8" ht="15" x14ac:dyDescent="0.2">
      <c r="A3" s="2"/>
      <c r="B3" s="65"/>
      <c r="C3" s="22"/>
      <c r="D3" s="92"/>
      <c r="E3" s="446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-171930.06925524047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298064.87999999995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298064.87999999995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298064.87999999995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260004.28868000006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-133869.47793524057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-199471.96925524049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294122.60000000009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294122.60000000009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294122.60000000009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94650.630744759605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260004.28868000006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-165353.65793524045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71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105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3.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15746.560000000001</v>
      </c>
      <c r="G24" s="221"/>
      <c r="H24" s="222">
        <v>1806.8308400000001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11.62</v>
      </c>
      <c r="G25" s="221"/>
      <c r="H25" s="222">
        <v>11.615240000000002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1276.4000000000001</v>
      </c>
      <c r="F26" s="471">
        <v>11.62</v>
      </c>
      <c r="G26" s="375">
        <v>1276.4000000000001</v>
      </c>
      <c r="H26" s="376">
        <v>11.615240000000002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1316.94</v>
      </c>
      <c r="G27" s="221"/>
      <c r="H27" s="222">
        <v>838.34520000000009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331.1</v>
      </c>
      <c r="F28" s="471">
        <v>842.32</v>
      </c>
      <c r="G28" s="375">
        <v>331.1</v>
      </c>
      <c r="H28" s="376">
        <v>838.34520000000009</v>
      </c>
    </row>
    <row r="29" spans="1:8" s="7" customFormat="1" ht="13.5" thickBot="1" x14ac:dyDescent="0.25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9" customFormat="1" ht="26.25" thickBot="1" x14ac:dyDescent="0.25">
      <c r="A30" s="31" t="s">
        <v>31</v>
      </c>
      <c r="B30" s="34"/>
      <c r="C30" s="29"/>
      <c r="D30" s="266"/>
      <c r="E30" s="221"/>
      <c r="F30" s="222">
        <v>11.62</v>
      </c>
      <c r="G30" s="221"/>
      <c r="H30" s="222">
        <v>0</v>
      </c>
    </row>
    <row r="31" spans="1:8" s="9" customFormat="1" ht="26.25" thickBot="1" x14ac:dyDescent="0.25">
      <c r="A31" s="123" t="s">
        <v>34</v>
      </c>
      <c r="B31" s="124"/>
      <c r="C31" s="125"/>
      <c r="D31" s="275"/>
      <c r="E31" s="221"/>
      <c r="F31" s="222">
        <v>202.95</v>
      </c>
      <c r="G31" s="221"/>
      <c r="H31" s="222">
        <v>0</v>
      </c>
    </row>
    <row r="32" spans="1:8" s="9" customFormat="1" ht="26.25" thickBot="1" x14ac:dyDescent="0.25">
      <c r="A32" s="31" t="s">
        <v>36</v>
      </c>
      <c r="B32" s="260"/>
      <c r="C32" s="411"/>
      <c r="D32" s="412"/>
      <c r="E32" s="221"/>
      <c r="F32" s="246">
        <v>13400.84</v>
      </c>
      <c r="G32" s="221"/>
      <c r="H32" s="246">
        <v>764.12159999999994</v>
      </c>
    </row>
    <row r="33" spans="1:8" s="7" customFormat="1" ht="22.5" x14ac:dyDescent="0.2">
      <c r="A33" s="509" t="s">
        <v>14</v>
      </c>
      <c r="B33" s="416" t="s">
        <v>4</v>
      </c>
      <c r="C33" s="417">
        <v>2</v>
      </c>
      <c r="D33" s="418">
        <v>0.77</v>
      </c>
      <c r="E33" s="496">
        <v>442.2</v>
      </c>
      <c r="F33" s="471">
        <v>680.99</v>
      </c>
      <c r="G33" s="375">
        <f>E33</f>
        <v>442.2</v>
      </c>
      <c r="H33" s="376">
        <v>680.98799999999994</v>
      </c>
    </row>
    <row r="34" spans="1:8" s="7" customFormat="1" ht="22.5" x14ac:dyDescent="0.2">
      <c r="A34" s="510" t="s">
        <v>257</v>
      </c>
      <c r="B34" s="15" t="s">
        <v>4</v>
      </c>
      <c r="C34" s="122">
        <v>4</v>
      </c>
      <c r="D34" s="419">
        <v>9.4E-2</v>
      </c>
      <c r="E34" s="497">
        <v>442.2</v>
      </c>
      <c r="F34" s="472">
        <v>166.27</v>
      </c>
      <c r="G34" s="375">
        <f>E34</f>
        <v>442.2</v>
      </c>
      <c r="H34" s="379">
        <v>83.133600000000001</v>
      </c>
    </row>
    <row r="35" spans="1:8" s="7" customFormat="1" ht="18" thickBot="1" x14ac:dyDescent="0.25">
      <c r="A35" s="404" t="s">
        <v>33</v>
      </c>
      <c r="B35" s="89" t="s">
        <v>4</v>
      </c>
      <c r="C35" s="212" t="s">
        <v>66</v>
      </c>
      <c r="D35" s="290"/>
      <c r="E35" s="409"/>
      <c r="F35" s="255">
        <v>12553.58</v>
      </c>
      <c r="G35" s="382"/>
      <c r="H35" s="255">
        <v>0</v>
      </c>
    </row>
    <row r="36" spans="1:8" s="9" customFormat="1" ht="26.25" thickBot="1" x14ac:dyDescent="0.25">
      <c r="A36" s="123" t="s">
        <v>37</v>
      </c>
      <c r="B36" s="413"/>
      <c r="C36" s="414"/>
      <c r="D36" s="415"/>
      <c r="E36" s="221"/>
      <c r="F36" s="246">
        <v>56.78</v>
      </c>
      <c r="G36" s="221"/>
      <c r="H36" s="246">
        <v>56.784000000000006</v>
      </c>
    </row>
    <row r="37" spans="1:8" s="18" customFormat="1" ht="45.75" thickBot="1" x14ac:dyDescent="0.25">
      <c r="A37" s="490" t="s">
        <v>38</v>
      </c>
      <c r="B37" s="121" t="s">
        <v>4</v>
      </c>
      <c r="C37" s="122">
        <v>1</v>
      </c>
      <c r="D37" s="453">
        <v>0.52</v>
      </c>
      <c r="E37" s="494">
        <v>109.2</v>
      </c>
      <c r="F37" s="471">
        <v>56.78</v>
      </c>
      <c r="G37" s="375">
        <v>109.2</v>
      </c>
      <c r="H37" s="376">
        <v>56.784000000000006</v>
      </c>
    </row>
    <row r="38" spans="1:8" s="9" customFormat="1" ht="26.25" thickBot="1" x14ac:dyDescent="0.25">
      <c r="A38" s="131" t="s">
        <v>39</v>
      </c>
      <c r="B38" s="124"/>
      <c r="C38" s="125"/>
      <c r="D38" s="275"/>
      <c r="E38" s="221"/>
      <c r="F38" s="246">
        <v>39.57</v>
      </c>
      <c r="G38" s="221"/>
      <c r="H38" s="246">
        <v>39.568400000000004</v>
      </c>
    </row>
    <row r="39" spans="1:8" s="7" customFormat="1" ht="37.5" customHeight="1" thickBot="1" x14ac:dyDescent="0.25">
      <c r="A39" s="41" t="s">
        <v>40</v>
      </c>
      <c r="B39" s="235" t="s">
        <v>63</v>
      </c>
      <c r="C39" s="24" t="s">
        <v>67</v>
      </c>
      <c r="D39" s="453">
        <v>3.1E-2</v>
      </c>
      <c r="E39" s="494">
        <v>1276.4000000000001</v>
      </c>
      <c r="F39" s="471">
        <v>39.57</v>
      </c>
      <c r="G39" s="375">
        <v>1276.4000000000001</v>
      </c>
      <c r="H39" s="376">
        <v>39.568400000000004</v>
      </c>
    </row>
    <row r="40" spans="1:8" s="9" customFormat="1" ht="26.25" thickBot="1" x14ac:dyDescent="0.25">
      <c r="A40" s="131" t="s">
        <v>41</v>
      </c>
      <c r="B40" s="124"/>
      <c r="C40" s="125"/>
      <c r="D40" s="275"/>
      <c r="E40" s="221"/>
      <c r="F40" s="246">
        <v>202.95</v>
      </c>
      <c r="G40" s="221"/>
      <c r="H40" s="246">
        <v>0</v>
      </c>
    </row>
    <row r="41" spans="1:8" s="9" customFormat="1" ht="26.25" thickBot="1" x14ac:dyDescent="0.25">
      <c r="A41" s="134" t="s">
        <v>43</v>
      </c>
      <c r="B41" s="135"/>
      <c r="C41" s="239"/>
      <c r="D41" s="454"/>
      <c r="E41" s="221"/>
      <c r="F41" s="246">
        <v>45.95</v>
      </c>
      <c r="G41" s="221"/>
      <c r="H41" s="246">
        <v>45.950400000000002</v>
      </c>
    </row>
    <row r="42" spans="1:8" s="7" customFormat="1" ht="17.25" thickBot="1" x14ac:dyDescent="0.25">
      <c r="A42" s="106" t="s">
        <v>44</v>
      </c>
      <c r="B42" s="36" t="s">
        <v>63</v>
      </c>
      <c r="C42" s="229"/>
      <c r="D42" s="453">
        <v>3.6000000000000004E-2</v>
      </c>
      <c r="E42" s="494">
        <v>1276.4000000000001</v>
      </c>
      <c r="F42" s="471">
        <v>45.95</v>
      </c>
      <c r="G42" s="375">
        <v>1276.4000000000001</v>
      </c>
      <c r="H42" s="376">
        <v>45.950400000000002</v>
      </c>
    </row>
    <row r="43" spans="1:8" s="9" customFormat="1" ht="26.25" thickBot="1" x14ac:dyDescent="0.25">
      <c r="A43" s="31" t="s">
        <v>45</v>
      </c>
      <c r="B43" s="34"/>
      <c r="C43" s="240"/>
      <c r="D43" s="280"/>
      <c r="E43" s="198">
        <v>12</v>
      </c>
      <c r="F43" s="199">
        <v>457.34</v>
      </c>
      <c r="G43" s="221"/>
      <c r="H43" s="246">
        <v>50.446000000000005</v>
      </c>
    </row>
    <row r="44" spans="1:8" s="7" customFormat="1" ht="45.75" customHeight="1" x14ac:dyDescent="0.2">
      <c r="A44" s="112" t="s">
        <v>46</v>
      </c>
      <c r="B44" s="36" t="s">
        <v>147</v>
      </c>
      <c r="C44" s="26" t="s">
        <v>67</v>
      </c>
      <c r="D44" s="453">
        <v>4.5860000000000003</v>
      </c>
      <c r="E44" s="494">
        <v>12</v>
      </c>
      <c r="F44" s="471">
        <v>110.06</v>
      </c>
      <c r="G44" s="375">
        <v>11</v>
      </c>
      <c r="H44" s="376">
        <v>50.446000000000005</v>
      </c>
    </row>
    <row r="45" spans="1:8" s="7" customFormat="1" ht="13.5" thickBot="1" x14ac:dyDescent="0.25">
      <c r="A45" s="142" t="s">
        <v>47</v>
      </c>
      <c r="B45" s="15"/>
      <c r="C45" s="25"/>
      <c r="D45" s="452"/>
      <c r="E45" s="495">
        <v>0</v>
      </c>
      <c r="F45" s="388">
        <v>347.27</v>
      </c>
      <c r="G45" s="254"/>
      <c r="H45" s="255">
        <v>0</v>
      </c>
    </row>
    <row r="46" spans="1:8" s="9" customFormat="1" ht="26.25" customHeight="1" thickBot="1" x14ac:dyDescent="0.25">
      <c r="A46" s="523" t="s">
        <v>48</v>
      </c>
      <c r="B46" s="524"/>
      <c r="C46" s="524"/>
      <c r="D46" s="525"/>
      <c r="E46" s="221"/>
      <c r="F46" s="246">
        <v>99142.849999999991</v>
      </c>
      <c r="G46" s="221"/>
      <c r="H46" s="246">
        <v>90815.907000000007</v>
      </c>
    </row>
    <row r="47" spans="1:8" s="9" customFormat="1" ht="26.25" thickBot="1" x14ac:dyDescent="0.25">
      <c r="A47" s="131" t="s">
        <v>212</v>
      </c>
      <c r="B47" s="124"/>
      <c r="C47" s="125"/>
      <c r="D47" s="275"/>
      <c r="E47" s="198">
        <v>0</v>
      </c>
      <c r="F47" s="199">
        <v>3306.99</v>
      </c>
      <c r="G47" s="221"/>
      <c r="H47" s="246">
        <v>2486.4699999999998</v>
      </c>
    </row>
    <row r="48" spans="1:8" s="7" customFormat="1" ht="16.5" customHeight="1" x14ac:dyDescent="0.2">
      <c r="A48" s="137" t="s">
        <v>213</v>
      </c>
      <c r="B48" s="141" t="s">
        <v>445</v>
      </c>
      <c r="C48" s="111">
        <v>3</v>
      </c>
      <c r="D48" s="451">
        <v>37.21</v>
      </c>
      <c r="E48" s="494">
        <v>23</v>
      </c>
      <c r="F48" s="471">
        <v>2567.15</v>
      </c>
      <c r="G48" s="375">
        <v>67</v>
      </c>
      <c r="H48" s="376">
        <v>1898.62</v>
      </c>
    </row>
    <row r="49" spans="1:8" s="7" customFormat="1" x14ac:dyDescent="0.2">
      <c r="A49" s="149" t="s">
        <v>47</v>
      </c>
      <c r="B49" s="141"/>
      <c r="C49" s="150"/>
      <c r="D49" s="452"/>
      <c r="E49" s="495">
        <v>0</v>
      </c>
      <c r="F49" s="388">
        <v>739.85</v>
      </c>
      <c r="G49" s="254"/>
      <c r="H49" s="379">
        <v>587.85</v>
      </c>
    </row>
    <row r="50" spans="1:8" s="7" customFormat="1" x14ac:dyDescent="0.2">
      <c r="A50" s="139" t="s">
        <v>50</v>
      </c>
      <c r="B50" s="141" t="s">
        <v>284</v>
      </c>
      <c r="C50" s="247">
        <v>1</v>
      </c>
      <c r="D50" s="451">
        <v>61.65</v>
      </c>
      <c r="E50" s="495">
        <v>12</v>
      </c>
      <c r="F50" s="472">
        <v>739.85</v>
      </c>
      <c r="G50" s="223">
        <v>18</v>
      </c>
      <c r="H50" s="379">
        <v>1109.7</v>
      </c>
    </row>
    <row r="51" spans="1:8" s="7" customFormat="1" ht="18" thickBot="1" x14ac:dyDescent="0.25">
      <c r="A51" s="139" t="s">
        <v>447</v>
      </c>
      <c r="B51" s="141" t="s">
        <v>297</v>
      </c>
      <c r="C51" s="248" t="s">
        <v>68</v>
      </c>
      <c r="D51" s="268"/>
      <c r="E51" s="500">
        <v>0</v>
      </c>
      <c r="F51" s="474">
        <v>0</v>
      </c>
      <c r="G51" s="390">
        <v>0</v>
      </c>
      <c r="H51" s="391">
        <v>-521.85</v>
      </c>
    </row>
    <row r="52" spans="1:8" s="9" customFormat="1" ht="39" thickBot="1" x14ac:dyDescent="0.25">
      <c r="A52" s="31" t="s">
        <v>51</v>
      </c>
      <c r="B52" s="38"/>
      <c r="C52" s="49"/>
      <c r="D52" s="284"/>
      <c r="E52" s="392"/>
      <c r="F52" s="393">
        <v>21260.09</v>
      </c>
      <c r="G52" s="392"/>
      <c r="H52" s="393">
        <v>16847.781000000003</v>
      </c>
    </row>
    <row r="53" spans="1:8" s="7" customFormat="1" ht="33.75" x14ac:dyDescent="0.2">
      <c r="A53" s="151" t="s">
        <v>52</v>
      </c>
      <c r="B53" s="36"/>
      <c r="C53" s="32"/>
      <c r="D53" s="268"/>
      <c r="E53" s="494">
        <v>0</v>
      </c>
      <c r="F53" s="450">
        <v>4477.63</v>
      </c>
      <c r="G53" s="394"/>
      <c r="H53" s="444">
        <v>2886.8410000000003</v>
      </c>
    </row>
    <row r="54" spans="1:8" s="7" customFormat="1" x14ac:dyDescent="0.2">
      <c r="A54" s="68" t="s">
        <v>15</v>
      </c>
      <c r="B54" s="15" t="s">
        <v>4</v>
      </c>
      <c r="C54" s="145">
        <v>1</v>
      </c>
      <c r="D54" s="285">
        <v>1.24</v>
      </c>
      <c r="E54" s="495">
        <v>1276.4000000000001</v>
      </c>
      <c r="F54" s="472">
        <v>1582.74</v>
      </c>
      <c r="G54" s="223">
        <v>0</v>
      </c>
      <c r="H54" s="379">
        <v>0</v>
      </c>
    </row>
    <row r="55" spans="1:8" s="18" customFormat="1" x14ac:dyDescent="0.2">
      <c r="A55" s="69" t="s">
        <v>16</v>
      </c>
      <c r="B55" s="56" t="s">
        <v>4</v>
      </c>
      <c r="C55" s="111">
        <v>12</v>
      </c>
      <c r="D55" s="285">
        <v>0.51</v>
      </c>
      <c r="E55" s="495">
        <v>331.1</v>
      </c>
      <c r="F55" s="472">
        <v>2026.33</v>
      </c>
      <c r="G55" s="223">
        <v>331.1</v>
      </c>
      <c r="H55" s="379">
        <v>2023.0210000000002</v>
      </c>
    </row>
    <row r="56" spans="1:8" s="18" customFormat="1" x14ac:dyDescent="0.2">
      <c r="A56" s="70" t="s">
        <v>17</v>
      </c>
      <c r="B56" s="56" t="s">
        <v>18</v>
      </c>
      <c r="C56" s="111">
        <v>12</v>
      </c>
      <c r="D56" s="285">
        <v>72.38</v>
      </c>
      <c r="E56" s="495">
        <v>1</v>
      </c>
      <c r="F56" s="472">
        <v>868.56</v>
      </c>
      <c r="G56" s="223">
        <v>1</v>
      </c>
      <c r="H56" s="379">
        <v>863.81999999999994</v>
      </c>
    </row>
    <row r="57" spans="1:8" s="7" customFormat="1" x14ac:dyDescent="0.2">
      <c r="A57" s="249" t="s">
        <v>47</v>
      </c>
      <c r="B57" s="250"/>
      <c r="C57" s="150"/>
      <c r="D57" s="268"/>
      <c r="E57" s="495">
        <v>0</v>
      </c>
      <c r="F57" s="388">
        <v>4288.7</v>
      </c>
      <c r="G57" s="251"/>
      <c r="H57" s="252">
        <v>3736.24</v>
      </c>
    </row>
    <row r="58" spans="1:8" s="7" customFormat="1" x14ac:dyDescent="0.2">
      <c r="A58" s="160" t="s">
        <v>225</v>
      </c>
      <c r="B58" s="54"/>
      <c r="C58" s="33"/>
      <c r="D58" s="458">
        <v>0.28000000000000003</v>
      </c>
      <c r="E58" s="395">
        <v>1276.4000000000001</v>
      </c>
      <c r="F58" s="388">
        <v>4288.7</v>
      </c>
      <c r="G58" s="254"/>
      <c r="H58" s="255">
        <v>3736.24</v>
      </c>
    </row>
    <row r="59" spans="1:8" s="13" customFormat="1" x14ac:dyDescent="0.2">
      <c r="A59" s="337" t="s">
        <v>321</v>
      </c>
      <c r="B59" s="53" t="s">
        <v>185</v>
      </c>
      <c r="C59" s="33"/>
      <c r="D59" s="272">
        <v>183.3</v>
      </c>
      <c r="E59" s="495">
        <v>0</v>
      </c>
      <c r="F59" s="472">
        <v>0</v>
      </c>
      <c r="G59" s="223">
        <v>19</v>
      </c>
      <c r="H59" s="379">
        <v>3482.7</v>
      </c>
    </row>
    <row r="60" spans="1:8" s="13" customFormat="1" x14ac:dyDescent="0.2">
      <c r="A60" s="328" t="s">
        <v>183</v>
      </c>
      <c r="B60" s="42" t="s">
        <v>147</v>
      </c>
      <c r="C60" s="33"/>
      <c r="D60" s="272">
        <v>126.77</v>
      </c>
      <c r="E60" s="495">
        <v>0</v>
      </c>
      <c r="F60" s="472">
        <v>0</v>
      </c>
      <c r="G60" s="223">
        <v>2</v>
      </c>
      <c r="H60" s="379">
        <v>253.54</v>
      </c>
    </row>
    <row r="61" spans="1:8" s="13" customFormat="1" ht="36" x14ac:dyDescent="0.2">
      <c r="A61" s="106" t="s">
        <v>53</v>
      </c>
      <c r="B61" s="161" t="s">
        <v>18</v>
      </c>
      <c r="C61" s="162">
        <v>24</v>
      </c>
      <c r="D61" s="452">
        <v>62.24</v>
      </c>
      <c r="E61" s="495">
        <v>1</v>
      </c>
      <c r="F61" s="388">
        <v>1493.76</v>
      </c>
      <c r="G61" s="223">
        <v>1</v>
      </c>
      <c r="H61" s="255">
        <v>1415.24</v>
      </c>
    </row>
    <row r="62" spans="1:8" s="13" customFormat="1" x14ac:dyDescent="0.2">
      <c r="A62" s="345" t="s">
        <v>226</v>
      </c>
      <c r="B62" s="15" t="s">
        <v>18</v>
      </c>
      <c r="C62" s="33"/>
      <c r="D62" s="452">
        <v>11000</v>
      </c>
      <c r="E62" s="395">
        <v>1</v>
      </c>
      <c r="F62" s="388">
        <v>11000</v>
      </c>
      <c r="G62" s="254"/>
      <c r="H62" s="252">
        <v>8809.4600000000009</v>
      </c>
    </row>
    <row r="63" spans="1:8" s="13" customFormat="1" x14ac:dyDescent="0.2">
      <c r="A63" s="346" t="s">
        <v>382</v>
      </c>
      <c r="B63" s="44" t="s">
        <v>4</v>
      </c>
      <c r="C63" s="33"/>
      <c r="D63" s="272">
        <v>436.53</v>
      </c>
      <c r="E63" s="495">
        <v>0</v>
      </c>
      <c r="F63" s="472">
        <v>0</v>
      </c>
      <c r="G63" s="223">
        <v>2</v>
      </c>
      <c r="H63" s="379">
        <v>873.06</v>
      </c>
    </row>
    <row r="64" spans="1:8" s="13" customFormat="1" x14ac:dyDescent="0.2">
      <c r="A64" s="346" t="s">
        <v>227</v>
      </c>
      <c r="B64" s="44" t="s">
        <v>147</v>
      </c>
      <c r="C64" s="33"/>
      <c r="D64" s="272">
        <v>1232.6199999999999</v>
      </c>
      <c r="E64" s="495">
        <v>0</v>
      </c>
      <c r="F64" s="472">
        <v>0</v>
      </c>
      <c r="G64" s="223">
        <v>2</v>
      </c>
      <c r="H64" s="379">
        <v>2465.2399999999998</v>
      </c>
    </row>
    <row r="65" spans="1:8" s="13" customFormat="1" x14ac:dyDescent="0.2">
      <c r="A65" s="346" t="s">
        <v>451</v>
      </c>
      <c r="B65" s="42" t="s">
        <v>147</v>
      </c>
      <c r="C65" s="33"/>
      <c r="D65" s="272">
        <v>1131.42</v>
      </c>
      <c r="E65" s="495">
        <v>0</v>
      </c>
      <c r="F65" s="472">
        <v>0</v>
      </c>
      <c r="G65" s="223">
        <v>1</v>
      </c>
      <c r="H65" s="379">
        <v>1131.42</v>
      </c>
    </row>
    <row r="66" spans="1:8" s="7" customFormat="1" x14ac:dyDescent="0.2">
      <c r="A66" s="347" t="s">
        <v>163</v>
      </c>
      <c r="B66" s="44" t="s">
        <v>147</v>
      </c>
      <c r="C66" s="33"/>
      <c r="D66" s="272">
        <v>79.400000000000006</v>
      </c>
      <c r="E66" s="495">
        <v>0</v>
      </c>
      <c r="F66" s="472">
        <v>0</v>
      </c>
      <c r="G66" s="223">
        <v>22</v>
      </c>
      <c r="H66" s="379">
        <v>1746.8000000000002</v>
      </c>
    </row>
    <row r="67" spans="1:8" s="7" customFormat="1" x14ac:dyDescent="0.2">
      <c r="A67" s="348" t="s">
        <v>255</v>
      </c>
      <c r="B67" s="15" t="s">
        <v>3</v>
      </c>
      <c r="C67" s="24">
        <v>1</v>
      </c>
      <c r="D67" s="290">
        <v>773.27</v>
      </c>
      <c r="E67" s="495">
        <v>0</v>
      </c>
      <c r="F67" s="472">
        <v>0</v>
      </c>
      <c r="G67" s="223">
        <v>2</v>
      </c>
      <c r="H67" s="379">
        <v>1546.54</v>
      </c>
    </row>
    <row r="68" spans="1:8" s="7" customFormat="1" x14ac:dyDescent="0.2">
      <c r="A68" s="327" t="s">
        <v>238</v>
      </c>
      <c r="B68" s="42" t="s">
        <v>3</v>
      </c>
      <c r="C68" s="84">
        <v>1</v>
      </c>
      <c r="D68" s="291">
        <v>661.34</v>
      </c>
      <c r="E68" s="495">
        <v>0</v>
      </c>
      <c r="F68" s="472">
        <v>0</v>
      </c>
      <c r="G68" s="223">
        <v>1</v>
      </c>
      <c r="H68" s="379">
        <v>661.34</v>
      </c>
    </row>
    <row r="69" spans="1:8" s="7" customFormat="1" x14ac:dyDescent="0.2">
      <c r="A69" s="333" t="s">
        <v>177</v>
      </c>
      <c r="B69" s="53" t="s">
        <v>147</v>
      </c>
      <c r="C69" s="33"/>
      <c r="D69" s="272">
        <v>65.760000000000005</v>
      </c>
      <c r="E69" s="495">
        <v>0</v>
      </c>
      <c r="F69" s="472">
        <v>0</v>
      </c>
      <c r="G69" s="223">
        <v>2</v>
      </c>
      <c r="H69" s="379">
        <v>131.52000000000001</v>
      </c>
    </row>
    <row r="70" spans="1:8" s="7" customFormat="1" ht="13.5" thickBot="1" x14ac:dyDescent="0.25">
      <c r="A70" s="344" t="s">
        <v>183</v>
      </c>
      <c r="B70" s="42" t="s">
        <v>147</v>
      </c>
      <c r="C70" s="33"/>
      <c r="D70" s="272">
        <v>126.77</v>
      </c>
      <c r="E70" s="495">
        <v>0</v>
      </c>
      <c r="F70" s="472">
        <v>0</v>
      </c>
      <c r="G70" s="223">
        <v>2</v>
      </c>
      <c r="H70" s="379">
        <v>253.54</v>
      </c>
    </row>
    <row r="71" spans="1:8" s="7" customFormat="1" ht="26.25" thickBot="1" x14ac:dyDescent="0.25">
      <c r="A71" s="86" t="s">
        <v>216</v>
      </c>
      <c r="B71" s="34"/>
      <c r="C71" s="29"/>
      <c r="D71" s="295"/>
      <c r="E71" s="221"/>
      <c r="F71" s="246">
        <v>50315.360000000001</v>
      </c>
      <c r="G71" s="221"/>
      <c r="H71" s="246">
        <v>42805.36</v>
      </c>
    </row>
    <row r="72" spans="1:8" s="6" customFormat="1" x14ac:dyDescent="0.2">
      <c r="A72" s="106" t="s">
        <v>348</v>
      </c>
      <c r="B72" s="167" t="s">
        <v>284</v>
      </c>
      <c r="C72" s="168">
        <v>1</v>
      </c>
      <c r="D72" s="296">
        <v>20.38</v>
      </c>
      <c r="E72" s="494">
        <v>1100</v>
      </c>
      <c r="F72" s="471">
        <v>22418</v>
      </c>
      <c r="G72" s="375">
        <v>1100</v>
      </c>
      <c r="H72" s="376">
        <v>22418</v>
      </c>
    </row>
    <row r="73" spans="1:8" s="10" customFormat="1" x14ac:dyDescent="0.2">
      <c r="A73" s="169" t="s">
        <v>349</v>
      </c>
      <c r="B73" s="170" t="s">
        <v>137</v>
      </c>
      <c r="C73" s="150" t="s">
        <v>138</v>
      </c>
      <c r="D73" s="297" t="s">
        <v>464</v>
      </c>
      <c r="E73" s="495">
        <v>0</v>
      </c>
      <c r="F73" s="472">
        <v>21800</v>
      </c>
      <c r="G73" s="223">
        <v>1</v>
      </c>
      <c r="H73" s="379">
        <v>14290</v>
      </c>
    </row>
    <row r="74" spans="1:8" s="17" customFormat="1" x14ac:dyDescent="0.2">
      <c r="A74" s="63" t="s">
        <v>54</v>
      </c>
      <c r="B74" s="171" t="s">
        <v>18</v>
      </c>
      <c r="C74" s="145">
        <v>1</v>
      </c>
      <c r="D74" s="457">
        <v>868.52</v>
      </c>
      <c r="E74" s="495">
        <v>1</v>
      </c>
      <c r="F74" s="472">
        <v>868.52</v>
      </c>
      <c r="G74" s="223">
        <v>1</v>
      </c>
      <c r="H74" s="379">
        <v>868.52</v>
      </c>
    </row>
    <row r="75" spans="1:8" s="6" customFormat="1" x14ac:dyDescent="0.2">
      <c r="A75" s="55" t="s">
        <v>350</v>
      </c>
      <c r="B75" s="171" t="s">
        <v>18</v>
      </c>
      <c r="C75" s="145">
        <v>1</v>
      </c>
      <c r="D75" s="298">
        <v>434.26</v>
      </c>
      <c r="E75" s="495">
        <v>1</v>
      </c>
      <c r="F75" s="472">
        <v>434.26</v>
      </c>
      <c r="G75" s="223">
        <v>1</v>
      </c>
      <c r="H75" s="379">
        <v>434.26</v>
      </c>
    </row>
    <row r="76" spans="1:8" s="7" customFormat="1" x14ac:dyDescent="0.2">
      <c r="A76" s="63" t="s">
        <v>351</v>
      </c>
      <c r="B76" s="171" t="s">
        <v>18</v>
      </c>
      <c r="C76" s="145">
        <v>1</v>
      </c>
      <c r="D76" s="298">
        <v>434.26</v>
      </c>
      <c r="E76" s="495">
        <v>1</v>
      </c>
      <c r="F76" s="472">
        <v>434.26</v>
      </c>
      <c r="G76" s="223">
        <v>1</v>
      </c>
      <c r="H76" s="379">
        <v>434.26</v>
      </c>
    </row>
    <row r="77" spans="1:8" s="9" customFormat="1" ht="24.75" thickBot="1" x14ac:dyDescent="0.25">
      <c r="A77" s="55" t="s">
        <v>55</v>
      </c>
      <c r="B77" s="170" t="s">
        <v>64</v>
      </c>
      <c r="C77" s="111">
        <v>1</v>
      </c>
      <c r="D77" s="299">
        <v>0.96</v>
      </c>
      <c r="E77" s="495">
        <v>4542</v>
      </c>
      <c r="F77" s="472">
        <v>4360.32</v>
      </c>
      <c r="G77" s="223">
        <v>4542</v>
      </c>
      <c r="H77" s="379">
        <v>4360.32</v>
      </c>
    </row>
    <row r="78" spans="1:8" s="13" customFormat="1" ht="26.25" thickBot="1" x14ac:dyDescent="0.25">
      <c r="A78" s="174" t="s">
        <v>303</v>
      </c>
      <c r="B78" s="67"/>
      <c r="C78" s="29"/>
      <c r="D78" s="266"/>
      <c r="E78" s="94"/>
      <c r="F78" s="246">
        <v>10401.48</v>
      </c>
      <c r="G78" s="94"/>
      <c r="H78" s="246">
        <v>9044.76</v>
      </c>
    </row>
    <row r="79" spans="1:8" s="13" customFormat="1" x14ac:dyDescent="0.2">
      <c r="A79" s="106" t="s">
        <v>214</v>
      </c>
      <c r="B79" s="175" t="s">
        <v>302</v>
      </c>
      <c r="C79" s="176">
        <v>12</v>
      </c>
      <c r="D79" s="285">
        <v>700</v>
      </c>
      <c r="E79" s="494">
        <v>1</v>
      </c>
      <c r="F79" s="471">
        <v>8546.52</v>
      </c>
      <c r="G79" s="375">
        <v>1</v>
      </c>
      <c r="H79" s="376">
        <v>8280</v>
      </c>
    </row>
    <row r="80" spans="1:8" s="13" customFormat="1" x14ac:dyDescent="0.2">
      <c r="A80" s="106" t="s">
        <v>215</v>
      </c>
      <c r="B80" s="177" t="s">
        <v>302</v>
      </c>
      <c r="C80" s="145">
        <v>12</v>
      </c>
      <c r="D80" s="285">
        <v>154.58000000000001</v>
      </c>
      <c r="E80" s="495">
        <v>1</v>
      </c>
      <c r="F80" s="472">
        <v>1854.96</v>
      </c>
      <c r="G80" s="223">
        <v>0</v>
      </c>
      <c r="H80" s="379">
        <v>0</v>
      </c>
    </row>
    <row r="81" spans="1:8" s="13" customFormat="1" ht="13.5" thickBot="1" x14ac:dyDescent="0.25">
      <c r="A81" s="106" t="s">
        <v>413</v>
      </c>
      <c r="B81" s="172" t="s">
        <v>302</v>
      </c>
      <c r="C81" s="178">
        <v>12</v>
      </c>
      <c r="D81" s="268">
        <v>64.06</v>
      </c>
      <c r="E81" s="495">
        <v>0</v>
      </c>
      <c r="F81" s="472">
        <v>0</v>
      </c>
      <c r="G81" s="223">
        <v>1</v>
      </c>
      <c r="H81" s="379">
        <v>764.76</v>
      </c>
    </row>
    <row r="82" spans="1:8" s="19" customFormat="1" ht="26.25" thickBot="1" x14ac:dyDescent="0.25">
      <c r="A82" s="179" t="s">
        <v>304</v>
      </c>
      <c r="B82" s="34"/>
      <c r="C82" s="29"/>
      <c r="D82" s="266"/>
      <c r="E82" s="221"/>
      <c r="F82" s="246">
        <v>10465.73</v>
      </c>
      <c r="G82" s="221"/>
      <c r="H82" s="246">
        <v>17428.536</v>
      </c>
    </row>
    <row r="83" spans="1:8" s="20" customFormat="1" ht="24" x14ac:dyDescent="0.2">
      <c r="A83" s="180" t="s">
        <v>56</v>
      </c>
      <c r="B83" s="164" t="s">
        <v>63</v>
      </c>
      <c r="C83" s="145" t="s">
        <v>21</v>
      </c>
      <c r="D83" s="300"/>
      <c r="E83" s="494">
        <v>1276.4000000000001</v>
      </c>
      <c r="F83" s="471">
        <v>6275.66</v>
      </c>
      <c r="G83" s="375">
        <v>0</v>
      </c>
      <c r="H83" s="376">
        <v>6275.66</v>
      </c>
    </row>
    <row r="84" spans="1:8" s="9" customFormat="1" ht="24" x14ac:dyDescent="0.2">
      <c r="A84" s="181" t="s">
        <v>57</v>
      </c>
      <c r="B84" s="182"/>
      <c r="C84" s="145"/>
      <c r="D84" s="300"/>
      <c r="E84" s="495">
        <v>0</v>
      </c>
      <c r="F84" s="472">
        <v>2403.11</v>
      </c>
      <c r="G84" s="254"/>
      <c r="H84" s="379">
        <v>2389.6859999999997</v>
      </c>
    </row>
    <row r="85" spans="1:8" s="9" customFormat="1" x14ac:dyDescent="0.2">
      <c r="A85" s="183" t="s">
        <v>19</v>
      </c>
      <c r="B85" s="182" t="s">
        <v>69</v>
      </c>
      <c r="C85" s="145">
        <v>12</v>
      </c>
      <c r="D85" s="301">
        <v>13.03</v>
      </c>
      <c r="E85" s="495">
        <v>8</v>
      </c>
      <c r="F85" s="472">
        <v>1250.8800000000001</v>
      </c>
      <c r="G85" s="223">
        <v>8</v>
      </c>
      <c r="H85" s="379">
        <v>1244.08</v>
      </c>
    </row>
    <row r="86" spans="1:8" s="9" customFormat="1" x14ac:dyDescent="0.2">
      <c r="A86" s="183" t="s">
        <v>20</v>
      </c>
      <c r="B86" s="182" t="s">
        <v>4</v>
      </c>
      <c r="C86" s="145">
        <v>12</v>
      </c>
      <c r="D86" s="301">
        <v>0.28999999999999998</v>
      </c>
      <c r="E86" s="495">
        <v>331.1</v>
      </c>
      <c r="F86" s="472">
        <v>1152.23</v>
      </c>
      <c r="G86" s="223">
        <v>331.1</v>
      </c>
      <c r="H86" s="379">
        <v>1145.606</v>
      </c>
    </row>
    <row r="87" spans="1:8" s="9" customFormat="1" ht="36" x14ac:dyDescent="0.2">
      <c r="A87" s="133" t="s">
        <v>305</v>
      </c>
      <c r="B87" s="182"/>
      <c r="C87" s="145" t="s">
        <v>306</v>
      </c>
      <c r="D87" s="300"/>
      <c r="E87" s="495">
        <v>0</v>
      </c>
      <c r="F87" s="388">
        <v>1786.96</v>
      </c>
      <c r="G87" s="254"/>
      <c r="H87" s="255">
        <v>8763.1899999999987</v>
      </c>
    </row>
    <row r="88" spans="1:8" s="9" customFormat="1" x14ac:dyDescent="0.2">
      <c r="A88" s="210" t="s">
        <v>384</v>
      </c>
      <c r="B88" s="35" t="s">
        <v>147</v>
      </c>
      <c r="C88" s="24"/>
      <c r="D88" s="272">
        <v>58.26</v>
      </c>
      <c r="E88" s="495">
        <v>0</v>
      </c>
      <c r="F88" s="472">
        <v>0</v>
      </c>
      <c r="G88" s="223">
        <v>75</v>
      </c>
      <c r="H88" s="379">
        <v>4369.5</v>
      </c>
    </row>
    <row r="89" spans="1:8" s="9" customFormat="1" x14ac:dyDescent="0.2">
      <c r="A89" s="327" t="s">
        <v>149</v>
      </c>
      <c r="B89" s="35" t="s">
        <v>3</v>
      </c>
      <c r="C89" s="24"/>
      <c r="D89" s="272">
        <v>27.69</v>
      </c>
      <c r="E89" s="495">
        <v>0</v>
      </c>
      <c r="F89" s="472">
        <v>0</v>
      </c>
      <c r="G89" s="223">
        <v>9</v>
      </c>
      <c r="H89" s="379">
        <v>249.21</v>
      </c>
    </row>
    <row r="90" spans="1:8" s="9" customFormat="1" x14ac:dyDescent="0.2">
      <c r="A90" s="327" t="s">
        <v>150</v>
      </c>
      <c r="B90" s="35" t="s">
        <v>147</v>
      </c>
      <c r="C90" s="24"/>
      <c r="D90" s="272">
        <v>3335</v>
      </c>
      <c r="E90" s="495">
        <v>0</v>
      </c>
      <c r="F90" s="472">
        <v>0</v>
      </c>
      <c r="G90" s="223">
        <v>1</v>
      </c>
      <c r="H90" s="379">
        <v>3335</v>
      </c>
    </row>
    <row r="91" spans="1:8" s="9" customFormat="1" x14ac:dyDescent="0.2">
      <c r="A91" s="327" t="s">
        <v>153</v>
      </c>
      <c r="B91" s="35" t="s">
        <v>147</v>
      </c>
      <c r="C91" s="24"/>
      <c r="D91" s="272">
        <v>39.700000000000003</v>
      </c>
      <c r="E91" s="495">
        <v>0</v>
      </c>
      <c r="F91" s="472">
        <v>0</v>
      </c>
      <c r="G91" s="223">
        <v>2</v>
      </c>
      <c r="H91" s="379">
        <v>79.400000000000006</v>
      </c>
    </row>
    <row r="92" spans="1:8" s="9" customFormat="1" x14ac:dyDescent="0.2">
      <c r="A92" s="352" t="s">
        <v>463</v>
      </c>
      <c r="B92" s="35" t="s">
        <v>147</v>
      </c>
      <c r="C92" s="24"/>
      <c r="D92" s="272">
        <v>47.04</v>
      </c>
      <c r="E92" s="495">
        <v>0</v>
      </c>
      <c r="F92" s="472">
        <v>0</v>
      </c>
      <c r="G92" s="223">
        <v>2</v>
      </c>
      <c r="H92" s="379">
        <v>94.08</v>
      </c>
    </row>
    <row r="93" spans="1:8" s="9" customFormat="1" ht="13.5" thickBot="1" x14ac:dyDescent="0.25">
      <c r="A93" s="210" t="s">
        <v>369</v>
      </c>
      <c r="B93" s="35" t="s">
        <v>3</v>
      </c>
      <c r="C93" s="24"/>
      <c r="D93" s="272">
        <v>608.47</v>
      </c>
      <c r="E93" s="495">
        <v>0</v>
      </c>
      <c r="F93" s="472">
        <v>0</v>
      </c>
      <c r="G93" s="223">
        <v>1</v>
      </c>
      <c r="H93" s="379">
        <v>636</v>
      </c>
    </row>
    <row r="94" spans="1:8" s="7" customFormat="1" ht="26.25" thickBot="1" x14ac:dyDescent="0.25">
      <c r="A94" s="179" t="s">
        <v>307</v>
      </c>
      <c r="B94" s="184"/>
      <c r="C94" s="185"/>
      <c r="D94" s="302"/>
      <c r="E94" s="221"/>
      <c r="F94" s="246">
        <v>3393.2</v>
      </c>
      <c r="G94" s="221"/>
      <c r="H94" s="246">
        <v>2203</v>
      </c>
    </row>
    <row r="95" spans="1:8" ht="24.75" thickBot="1" x14ac:dyDescent="0.25">
      <c r="A95" s="137" t="s">
        <v>58</v>
      </c>
      <c r="B95" s="161" t="s">
        <v>63</v>
      </c>
      <c r="C95" s="186">
        <v>1</v>
      </c>
      <c r="D95" s="268" t="s">
        <v>464</v>
      </c>
      <c r="E95" s="494">
        <v>1276.4000000000001</v>
      </c>
      <c r="F95" s="471">
        <v>3393.2</v>
      </c>
      <c r="G95" s="375">
        <v>1276.4000000000001</v>
      </c>
      <c r="H95" s="376">
        <v>2203</v>
      </c>
    </row>
    <row r="96" spans="1:8" ht="21" customHeight="1" thickBot="1" x14ac:dyDescent="0.25">
      <c r="A96" s="526" t="s">
        <v>60</v>
      </c>
      <c r="B96" s="527"/>
      <c r="C96" s="527"/>
      <c r="D96" s="528"/>
      <c r="E96" s="221"/>
      <c r="F96" s="246">
        <v>94307.79</v>
      </c>
      <c r="G96" s="221"/>
      <c r="H96" s="246">
        <v>94052.369840000014</v>
      </c>
    </row>
    <row r="97" spans="1:8" s="7" customFormat="1" ht="26.25" thickBot="1" x14ac:dyDescent="0.25">
      <c r="A97" s="195" t="s">
        <v>310</v>
      </c>
      <c r="B97" s="107"/>
      <c r="C97" s="108"/>
      <c r="D97" s="305"/>
      <c r="E97" s="198">
        <v>109.2</v>
      </c>
      <c r="F97" s="199">
        <v>26286.83</v>
      </c>
      <c r="G97" s="221">
        <v>109.2</v>
      </c>
      <c r="H97" s="246">
        <v>26133.0376</v>
      </c>
    </row>
    <row r="98" spans="1:8" s="7" customFormat="1" ht="16.5" x14ac:dyDescent="0.2">
      <c r="A98" s="355" t="s">
        <v>218</v>
      </c>
      <c r="B98" s="61" t="s">
        <v>63</v>
      </c>
      <c r="C98" s="306" t="s">
        <v>323</v>
      </c>
      <c r="D98" s="295" t="s">
        <v>282</v>
      </c>
      <c r="E98" s="494">
        <v>1276.4000000000001</v>
      </c>
      <c r="F98" s="471">
        <v>24816.420000000002</v>
      </c>
      <c r="G98" s="375">
        <v>1276.4000000000001</v>
      </c>
      <c r="H98" s="376">
        <v>24685.599999999999</v>
      </c>
    </row>
    <row r="99" spans="1:8" ht="24.75" thickBot="1" x14ac:dyDescent="0.25">
      <c r="A99" s="196" t="s">
        <v>317</v>
      </c>
      <c r="B99" s="15" t="s">
        <v>63</v>
      </c>
      <c r="C99" s="87">
        <v>12</v>
      </c>
      <c r="D99" s="419">
        <v>9.6000000000000002E-2</v>
      </c>
      <c r="E99" s="495">
        <v>1276.4000000000001</v>
      </c>
      <c r="F99" s="472">
        <v>1470.41</v>
      </c>
      <c r="G99" s="223">
        <v>1276.4000000000001</v>
      </c>
      <c r="H99" s="379">
        <v>1447.4376000000002</v>
      </c>
    </row>
    <row r="100" spans="1:8" ht="51.75" thickBot="1" x14ac:dyDescent="0.25">
      <c r="A100" s="197" t="s">
        <v>311</v>
      </c>
      <c r="B100" s="60" t="s">
        <v>63</v>
      </c>
      <c r="C100" s="308" t="s">
        <v>229</v>
      </c>
      <c r="D100" s="266" t="s">
        <v>282</v>
      </c>
      <c r="E100" s="198">
        <v>1976</v>
      </c>
      <c r="F100" s="199">
        <v>57241.760000000002</v>
      </c>
      <c r="G100" s="94">
        <v>1976</v>
      </c>
      <c r="H100" s="246">
        <v>57004.07</v>
      </c>
    </row>
    <row r="101" spans="1:8" s="9" customFormat="1" ht="39.75" customHeight="1" thickBot="1" x14ac:dyDescent="0.25">
      <c r="A101" s="200" t="s">
        <v>312</v>
      </c>
      <c r="B101" s="256" t="s">
        <v>63</v>
      </c>
      <c r="C101" s="82">
        <v>1</v>
      </c>
      <c r="D101" s="461">
        <v>3.4666666666666665E-3</v>
      </c>
      <c r="E101" s="198">
        <v>1276.4000000000001</v>
      </c>
      <c r="F101" s="199">
        <v>57.44</v>
      </c>
      <c r="G101" s="94">
        <v>1276.4000000000001</v>
      </c>
      <c r="H101" s="246">
        <v>53.098239999999997</v>
      </c>
    </row>
    <row r="102" spans="1:8" s="10" customFormat="1" ht="39" thickBot="1" x14ac:dyDescent="0.25">
      <c r="A102" s="179" t="s">
        <v>313</v>
      </c>
      <c r="B102" s="257" t="s">
        <v>63</v>
      </c>
      <c r="C102" s="83">
        <v>12</v>
      </c>
      <c r="D102" s="310">
        <v>0.77</v>
      </c>
      <c r="E102" s="198">
        <v>1276.4000000000001</v>
      </c>
      <c r="F102" s="199">
        <v>10721.76</v>
      </c>
      <c r="G102" s="94">
        <v>1276.4000000000001</v>
      </c>
      <c r="H102" s="246">
        <v>10862.164000000001</v>
      </c>
    </row>
    <row r="103" spans="1:8" s="7" customFormat="1" ht="16.5" thickBot="1" x14ac:dyDescent="0.25">
      <c r="A103" s="201" t="s">
        <v>61</v>
      </c>
      <c r="B103" s="202"/>
      <c r="C103" s="203"/>
      <c r="D103" s="462"/>
      <c r="E103" s="501"/>
      <c r="F103" s="397">
        <v>74439.648000000016</v>
      </c>
      <c r="G103" s="396"/>
      <c r="H103" s="397">
        <v>73329.181000000011</v>
      </c>
    </row>
    <row r="104" spans="1:8" ht="18" thickBot="1" x14ac:dyDescent="0.25">
      <c r="A104" s="109" t="s">
        <v>314</v>
      </c>
      <c r="B104" s="141" t="s">
        <v>63</v>
      </c>
      <c r="C104" s="111">
        <v>12</v>
      </c>
      <c r="D104" s="455">
        <v>4.8600000000000003</v>
      </c>
      <c r="E104" s="472">
        <v>1276.4000000000001</v>
      </c>
      <c r="F104" s="472">
        <v>74439.648000000016</v>
      </c>
      <c r="G104" s="376">
        <v>1276.4000000000001</v>
      </c>
      <c r="H104" s="376">
        <v>73329.181000000011</v>
      </c>
    </row>
    <row r="105" spans="1:8" s="95" customFormat="1" ht="15.75" thickBot="1" x14ac:dyDescent="0.25">
      <c r="A105" s="217" t="s">
        <v>459</v>
      </c>
      <c r="B105" s="60"/>
      <c r="C105" s="48"/>
      <c r="D105" s="463"/>
      <c r="E105" s="94"/>
      <c r="F105" s="246">
        <v>283636.848</v>
      </c>
      <c r="G105" s="27"/>
      <c r="H105" s="246">
        <v>260004.28868000006</v>
      </c>
    </row>
    <row r="106" spans="1:8" s="9" customFormat="1" x14ac:dyDescent="0.2">
      <c r="A106" s="10"/>
      <c r="B106" s="93"/>
      <c r="C106" s="14"/>
      <c r="D106" s="14"/>
      <c r="E106" s="50"/>
      <c r="F106" s="50"/>
      <c r="G106" s="14"/>
      <c r="H106" s="14"/>
    </row>
    <row r="107" spans="1:8" s="7" customFormat="1" x14ac:dyDescent="0.2">
      <c r="A107" s="114" t="s">
        <v>465</v>
      </c>
      <c r="B107" s="64"/>
      <c r="C107" s="14"/>
      <c r="D107" s="64"/>
      <c r="E107" s="96"/>
      <c r="F107" s="96"/>
      <c r="G107" s="96"/>
      <c r="H107" s="96"/>
    </row>
    <row r="108" spans="1:8" x14ac:dyDescent="0.2">
      <c r="A108" s="30"/>
      <c r="B108" s="80"/>
      <c r="C108" s="22"/>
    </row>
    <row r="109" spans="1:8" x14ac:dyDescent="0.2">
      <c r="A109" s="428" t="s">
        <v>466</v>
      </c>
      <c r="B109" s="80"/>
      <c r="C109" s="22"/>
      <c r="D109" s="16"/>
    </row>
    <row r="110" spans="1:8" x14ac:dyDescent="0.2">
      <c r="A110" s="30"/>
      <c r="B110" s="80"/>
      <c r="C110" s="22"/>
      <c r="D110" s="16"/>
    </row>
    <row r="111" spans="1:8" x14ac:dyDescent="0.2">
      <c r="A111" s="30"/>
      <c r="B111" s="80"/>
      <c r="C111" s="22"/>
      <c r="D111" s="16"/>
    </row>
    <row r="112" spans="1:8" s="7" customFormat="1" x14ac:dyDescent="0.2">
      <c r="A112" s="30"/>
      <c r="B112" s="80"/>
      <c r="C112" s="22"/>
      <c r="D112" s="16"/>
      <c r="E112" s="96"/>
      <c r="F112" s="96"/>
      <c r="G112" s="96"/>
      <c r="H112" s="96"/>
    </row>
    <row r="113" spans="1:8" s="7" customFormat="1" x14ac:dyDescent="0.2">
      <c r="A113" s="30"/>
      <c r="B113" s="80"/>
      <c r="C113" s="22"/>
      <c r="D113" s="16"/>
      <c r="E113" s="96"/>
      <c r="F113" s="96"/>
      <c r="G113" s="96"/>
      <c r="H113" s="96"/>
    </row>
    <row r="114" spans="1:8" s="7" customFormat="1" x14ac:dyDescent="0.2">
      <c r="A114" s="30"/>
      <c r="B114" s="80"/>
      <c r="C114" s="22"/>
      <c r="D114" s="16"/>
      <c r="E114" s="96"/>
      <c r="F114" s="96"/>
      <c r="G114" s="96"/>
      <c r="H114" s="96"/>
    </row>
    <row r="115" spans="1:8" x14ac:dyDescent="0.2">
      <c r="A115" s="30"/>
      <c r="B115" s="80"/>
      <c r="C115" s="22"/>
    </row>
    <row r="116" spans="1:8" x14ac:dyDescent="0.2">
      <c r="A116" s="30"/>
      <c r="B116" s="80"/>
      <c r="C116" s="22"/>
    </row>
    <row r="117" spans="1:8" s="7" customFormat="1" x14ac:dyDescent="0.2">
      <c r="A117" s="30"/>
      <c r="B117" s="80"/>
      <c r="C117" s="22"/>
      <c r="D117" s="64"/>
      <c r="E117" s="96"/>
      <c r="F117" s="96"/>
      <c r="G117" s="96"/>
      <c r="H117" s="96"/>
    </row>
    <row r="118" spans="1:8" s="7" customFormat="1" x14ac:dyDescent="0.2">
      <c r="A118" s="30"/>
      <c r="B118" s="80"/>
      <c r="C118" s="22"/>
      <c r="D118" s="64"/>
      <c r="E118" s="96"/>
      <c r="F118" s="96"/>
      <c r="G118" s="96"/>
      <c r="H118" s="96"/>
    </row>
    <row r="119" spans="1:8" s="7" customFormat="1" x14ac:dyDescent="0.2">
      <c r="A119" s="3"/>
      <c r="B119" s="64"/>
      <c r="C119" s="14"/>
      <c r="D119" s="64"/>
      <c r="E119" s="401"/>
      <c r="F119" s="401"/>
      <c r="G119" s="401"/>
      <c r="H119" s="401"/>
    </row>
    <row r="120" spans="1:8" s="7" customFormat="1" x14ac:dyDescent="0.2">
      <c r="A120" s="3"/>
      <c r="B120" s="64"/>
      <c r="C120" s="14"/>
      <c r="D120" s="64"/>
      <c r="E120" s="401"/>
      <c r="F120" s="401"/>
      <c r="G120" s="401"/>
      <c r="H120" s="401"/>
    </row>
    <row r="126" spans="1:8" x14ac:dyDescent="0.2">
      <c r="A126" s="5"/>
      <c r="B126" s="5"/>
      <c r="C126" s="5"/>
    </row>
    <row r="127" spans="1:8" x14ac:dyDescent="0.2">
      <c r="A127" s="5"/>
      <c r="B127" s="5"/>
      <c r="C127" s="5"/>
    </row>
    <row r="128" spans="1:8" x14ac:dyDescent="0.2">
      <c r="A128" s="5"/>
      <c r="B128" s="5"/>
      <c r="C128" s="5"/>
    </row>
    <row r="129" spans="1:4" x14ac:dyDescent="0.2">
      <c r="A129" s="5"/>
      <c r="B129" s="5"/>
      <c r="C129" s="5"/>
    </row>
    <row r="130" spans="1:4" x14ac:dyDescent="0.2">
      <c r="A130" s="5"/>
      <c r="B130" s="5"/>
      <c r="C130" s="5"/>
    </row>
    <row r="131" spans="1:4" x14ac:dyDescent="0.2">
      <c r="A131" s="5"/>
      <c r="B131" s="5"/>
      <c r="C131" s="5"/>
    </row>
    <row r="132" spans="1:4" x14ac:dyDescent="0.2">
      <c r="A132" s="5"/>
      <c r="B132" s="5"/>
      <c r="C132" s="5"/>
    </row>
    <row r="133" spans="1:4" x14ac:dyDescent="0.2">
      <c r="A133" s="5"/>
      <c r="B133" s="5"/>
      <c r="C133" s="5"/>
    </row>
    <row r="134" spans="1:4" x14ac:dyDescent="0.2">
      <c r="A134" s="5"/>
      <c r="B134" s="5"/>
      <c r="C134" s="5"/>
    </row>
    <row r="135" spans="1:4" x14ac:dyDescent="0.2">
      <c r="A135" s="5"/>
      <c r="B135" s="5"/>
      <c r="C135" s="5"/>
    </row>
    <row r="136" spans="1:4" x14ac:dyDescent="0.2">
      <c r="A136" s="5"/>
      <c r="B136" s="5"/>
      <c r="C136" s="5"/>
    </row>
    <row r="137" spans="1:4" x14ac:dyDescent="0.2">
      <c r="A137" s="5"/>
      <c r="B137" s="5"/>
      <c r="C137" s="5"/>
    </row>
    <row r="138" spans="1:4" x14ac:dyDescent="0.2">
      <c r="A138" s="5"/>
      <c r="B138" s="5"/>
      <c r="C138" s="5"/>
    </row>
    <row r="140" spans="1:4" x14ac:dyDescent="0.2">
      <c r="A140" s="5"/>
      <c r="B140" s="5"/>
      <c r="C140" s="5"/>
    </row>
    <row r="141" spans="1:4" x14ac:dyDescent="0.2">
      <c r="A141" s="5"/>
      <c r="B141" s="5"/>
      <c r="C141" s="5"/>
    </row>
    <row r="142" spans="1:4" x14ac:dyDescent="0.2">
      <c r="A142" s="5"/>
      <c r="B142" s="5"/>
      <c r="C142" s="5"/>
      <c r="D142" s="96"/>
    </row>
    <row r="143" spans="1:4" x14ac:dyDescent="0.2">
      <c r="A143" s="5"/>
      <c r="B143" s="5"/>
      <c r="C143" s="5"/>
      <c r="D143" s="96"/>
    </row>
    <row r="144" spans="1:4" x14ac:dyDescent="0.2">
      <c r="A144" s="5"/>
      <c r="B144" s="5"/>
      <c r="C144" s="5"/>
      <c r="D144" s="96"/>
    </row>
    <row r="145" spans="1:4" x14ac:dyDescent="0.2">
      <c r="A145" s="5"/>
      <c r="B145" s="5"/>
      <c r="C145" s="5"/>
      <c r="D145" s="96"/>
    </row>
    <row r="152" spans="1:4" x14ac:dyDescent="0.2">
      <c r="A152" s="5"/>
      <c r="B152" s="5"/>
      <c r="C152" s="5"/>
      <c r="D152" s="96"/>
    </row>
    <row r="153" spans="1:4" x14ac:dyDescent="0.2">
      <c r="A153" s="5"/>
      <c r="B153" s="5"/>
      <c r="C153" s="5"/>
      <c r="D153" s="96"/>
    </row>
  </sheetData>
  <mergeCells count="10">
    <mergeCell ref="A24:D24"/>
    <mergeCell ref="A46:D46"/>
    <mergeCell ref="A96:D96"/>
    <mergeCell ref="E22:F22"/>
    <mergeCell ref="C20:C22"/>
    <mergeCell ref="F3:H3"/>
    <mergeCell ref="G2:H2"/>
    <mergeCell ref="A1:D1"/>
    <mergeCell ref="E20:H20"/>
    <mergeCell ref="E21:H21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showZeros="0" topLeftCell="A97" workbookViewId="0">
      <selection activeCell="D108" sqref="D108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2.285156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552" t="s">
        <v>115</v>
      </c>
      <c r="F2" s="552"/>
      <c r="G2" s="552"/>
      <c r="H2" s="552"/>
    </row>
    <row r="3" spans="1:8" ht="15" x14ac:dyDescent="0.2">
      <c r="A3" s="2"/>
      <c r="B3" s="65"/>
      <c r="C3" s="22"/>
      <c r="D3" s="92"/>
      <c r="E3" s="446"/>
      <c r="F3" s="552"/>
      <c r="G3" s="552"/>
      <c r="H3" s="552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71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63354.72641821322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291908.64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291908.64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291908.64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282574.53821999999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72688.828198213247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-10538.523581786721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277486.33000000007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277486.33000000007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277486.33000000007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266947.80641821335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282574.53821999999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-15626.731801786635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53" t="s">
        <v>81</v>
      </c>
      <c r="F20" s="554"/>
      <c r="G20" s="554"/>
      <c r="H20" s="555"/>
    </row>
    <row r="21" spans="1:8" s="10" customFormat="1" ht="13.5" thickBot="1" x14ac:dyDescent="0.25">
      <c r="A21" s="76"/>
      <c r="B21" s="66" t="s">
        <v>6</v>
      </c>
      <c r="C21" s="538"/>
      <c r="D21" s="358" t="s">
        <v>9</v>
      </c>
      <c r="E21" s="556" t="s">
        <v>115</v>
      </c>
      <c r="F21" s="557"/>
      <c r="G21" s="557"/>
      <c r="H21" s="558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3.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90164.73</v>
      </c>
      <c r="G24" s="221"/>
      <c r="H24" s="222">
        <v>32946.768760000006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11.57</v>
      </c>
      <c r="G25" s="221"/>
      <c r="H25" s="222">
        <v>11.57156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1271.5999999999999</v>
      </c>
      <c r="F26" s="471">
        <v>11.57</v>
      </c>
      <c r="G26" s="375">
        <v>1271.5999999999999</v>
      </c>
      <c r="H26" s="376">
        <v>11.57156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1329.4</v>
      </c>
      <c r="G27" s="221"/>
      <c r="H27" s="222">
        <v>850.75200000000007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336</v>
      </c>
      <c r="F28" s="471">
        <v>854.78</v>
      </c>
      <c r="G28" s="375">
        <v>336</v>
      </c>
      <c r="H28" s="376">
        <v>850.75200000000007</v>
      </c>
    </row>
    <row r="29" spans="1:8" s="7" customFormat="1" x14ac:dyDescent="0.2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7" customFormat="1" ht="13.5" thickBot="1" x14ac:dyDescent="0.25">
      <c r="A30" s="120" t="s">
        <v>220</v>
      </c>
      <c r="B30" s="121" t="s">
        <v>3</v>
      </c>
      <c r="C30" s="122">
        <v>1</v>
      </c>
      <c r="D30" s="451">
        <v>474.62</v>
      </c>
      <c r="E30" s="495">
        <v>1</v>
      </c>
      <c r="F30" s="472">
        <v>474.62</v>
      </c>
      <c r="G30" s="223">
        <v>0</v>
      </c>
      <c r="H30" s="379">
        <v>0</v>
      </c>
    </row>
    <row r="31" spans="1:8" s="9" customFormat="1" ht="26.25" thickBot="1" x14ac:dyDescent="0.25">
      <c r="A31" s="31" t="s">
        <v>31</v>
      </c>
      <c r="B31" s="34"/>
      <c r="C31" s="29"/>
      <c r="D31" s="266"/>
      <c r="E31" s="221"/>
      <c r="F31" s="222">
        <v>6517.13</v>
      </c>
      <c r="G31" s="221"/>
      <c r="H31" s="222">
        <v>20587.68</v>
      </c>
    </row>
    <row r="32" spans="1:8" s="7" customFormat="1" ht="33" customHeight="1" x14ac:dyDescent="0.2">
      <c r="A32" s="41" t="s">
        <v>32</v>
      </c>
      <c r="B32" s="36" t="s">
        <v>63</v>
      </c>
      <c r="C32" s="229" t="s">
        <v>13</v>
      </c>
      <c r="D32" s="464">
        <v>9.1000000000000004E-3</v>
      </c>
      <c r="E32" s="494">
        <v>1271.5999999999999</v>
      </c>
      <c r="F32" s="471">
        <v>11.57</v>
      </c>
      <c r="G32" s="375">
        <v>0</v>
      </c>
      <c r="H32" s="376">
        <v>0</v>
      </c>
    </row>
    <row r="33" spans="1:8" s="7" customFormat="1" ht="16.5" x14ac:dyDescent="0.2">
      <c r="A33" s="136" t="s">
        <v>33</v>
      </c>
      <c r="B33" s="89"/>
      <c r="C33" s="24" t="s">
        <v>66</v>
      </c>
      <c r="D33" s="452"/>
      <c r="E33" s="395">
        <v>0</v>
      </c>
      <c r="F33" s="388">
        <v>6505.56</v>
      </c>
      <c r="G33" s="382"/>
      <c r="H33" s="255">
        <v>20587.68</v>
      </c>
    </row>
    <row r="34" spans="1:8" s="7" customFormat="1" ht="13.5" thickBot="1" x14ac:dyDescent="0.25">
      <c r="A34" s="191" t="s">
        <v>234</v>
      </c>
      <c r="B34" s="35" t="s">
        <v>25</v>
      </c>
      <c r="C34" s="24"/>
      <c r="D34" s="451">
        <v>361.42</v>
      </c>
      <c r="E34" s="495">
        <v>18</v>
      </c>
      <c r="F34" s="472">
        <v>6505.56</v>
      </c>
      <c r="G34" s="223">
        <v>58</v>
      </c>
      <c r="H34" s="379">
        <v>20587.68</v>
      </c>
    </row>
    <row r="35" spans="1:8" s="9" customFormat="1" ht="26.25" thickBot="1" x14ac:dyDescent="0.25">
      <c r="A35" s="123" t="s">
        <v>34</v>
      </c>
      <c r="B35" s="124"/>
      <c r="C35" s="125"/>
      <c r="D35" s="275"/>
      <c r="E35" s="221"/>
      <c r="F35" s="222">
        <v>202.18</v>
      </c>
      <c r="G35" s="221"/>
      <c r="H35" s="222">
        <v>0</v>
      </c>
    </row>
    <row r="36" spans="1:8" s="9" customFormat="1" ht="26.25" thickBot="1" x14ac:dyDescent="0.25">
      <c r="A36" s="31" t="s">
        <v>36</v>
      </c>
      <c r="B36" s="260"/>
      <c r="C36" s="411"/>
      <c r="D36" s="412"/>
      <c r="E36" s="221"/>
      <c r="F36" s="246">
        <v>11934.16</v>
      </c>
      <c r="G36" s="221"/>
      <c r="H36" s="246">
        <v>760.32</v>
      </c>
    </row>
    <row r="37" spans="1:8" s="7" customFormat="1" ht="24" x14ac:dyDescent="0.2">
      <c r="A37" s="126" t="s">
        <v>14</v>
      </c>
      <c r="B37" s="416" t="s">
        <v>4</v>
      </c>
      <c r="C37" s="417">
        <v>2</v>
      </c>
      <c r="D37" s="418">
        <v>0.77</v>
      </c>
      <c r="E37" s="496">
        <v>440</v>
      </c>
      <c r="F37" s="471">
        <v>677.6</v>
      </c>
      <c r="G37" s="375">
        <v>440</v>
      </c>
      <c r="H37" s="376">
        <v>677.6</v>
      </c>
    </row>
    <row r="38" spans="1:8" s="7" customFormat="1" ht="24" x14ac:dyDescent="0.2">
      <c r="A38" s="166" t="s">
        <v>257</v>
      </c>
      <c r="B38" s="15" t="s">
        <v>4</v>
      </c>
      <c r="C38" s="122">
        <v>4</v>
      </c>
      <c r="D38" s="419">
        <v>9.4E-2</v>
      </c>
      <c r="E38" s="497">
        <v>440</v>
      </c>
      <c r="F38" s="472">
        <v>165.44</v>
      </c>
      <c r="G38" s="223">
        <v>440</v>
      </c>
      <c r="H38" s="379">
        <v>82.72</v>
      </c>
    </row>
    <row r="39" spans="1:8" s="7" customFormat="1" ht="18" thickBot="1" x14ac:dyDescent="0.25">
      <c r="A39" s="505" t="s">
        <v>33</v>
      </c>
      <c r="B39" s="506" t="s">
        <v>4</v>
      </c>
      <c r="C39" s="507" t="s">
        <v>66</v>
      </c>
      <c r="D39" s="478"/>
      <c r="E39" s="409"/>
      <c r="F39" s="255">
        <v>11091.12</v>
      </c>
      <c r="G39" s="382"/>
      <c r="H39" s="255">
        <v>0</v>
      </c>
    </row>
    <row r="40" spans="1:8" s="9" customFormat="1" ht="26.25" thickBot="1" x14ac:dyDescent="0.25">
      <c r="A40" s="483" t="s">
        <v>37</v>
      </c>
      <c r="B40" s="484"/>
      <c r="C40" s="485"/>
      <c r="D40" s="280"/>
      <c r="E40" s="221"/>
      <c r="F40" s="246">
        <v>4209.75</v>
      </c>
      <c r="G40" s="221"/>
      <c r="H40" s="246">
        <v>55.951999999999998</v>
      </c>
    </row>
    <row r="41" spans="1:8" s="18" customFormat="1" ht="45" x14ac:dyDescent="0.2">
      <c r="A41" s="508" t="s">
        <v>38</v>
      </c>
      <c r="B41" s="480" t="s">
        <v>4</v>
      </c>
      <c r="C41" s="481">
        <v>1</v>
      </c>
      <c r="D41" s="482">
        <v>0.52</v>
      </c>
      <c r="E41" s="494">
        <v>107.6</v>
      </c>
      <c r="F41" s="471">
        <v>55.95</v>
      </c>
      <c r="G41" s="375">
        <v>107.6</v>
      </c>
      <c r="H41" s="376">
        <v>55.951999999999998</v>
      </c>
    </row>
    <row r="42" spans="1:8" s="7" customFormat="1" ht="18" thickBot="1" x14ac:dyDescent="0.25">
      <c r="A42" s="230" t="s">
        <v>33</v>
      </c>
      <c r="B42" s="121"/>
      <c r="C42" s="212" t="s">
        <v>66</v>
      </c>
      <c r="D42" s="452"/>
      <c r="E42" s="382"/>
      <c r="F42" s="255">
        <v>4153.8</v>
      </c>
      <c r="G42" s="382"/>
      <c r="H42" s="255">
        <v>0</v>
      </c>
    </row>
    <row r="43" spans="1:8" s="9" customFormat="1" ht="26.25" thickBot="1" x14ac:dyDescent="0.25">
      <c r="A43" s="131" t="s">
        <v>39</v>
      </c>
      <c r="B43" s="124"/>
      <c r="C43" s="125"/>
      <c r="D43" s="275"/>
      <c r="E43" s="221"/>
      <c r="F43" s="246">
        <v>64440.439999999995</v>
      </c>
      <c r="G43" s="221"/>
      <c r="H43" s="246">
        <v>39.419599999999996</v>
      </c>
    </row>
    <row r="44" spans="1:8" s="7" customFormat="1" ht="35.25" customHeight="1" x14ac:dyDescent="0.2">
      <c r="A44" s="41" t="s">
        <v>40</v>
      </c>
      <c r="B44" s="235" t="s">
        <v>63</v>
      </c>
      <c r="C44" s="24" t="s">
        <v>67</v>
      </c>
      <c r="D44" s="453">
        <v>3.1E-2</v>
      </c>
      <c r="E44" s="494">
        <v>1271.5999999999999</v>
      </c>
      <c r="F44" s="471">
        <v>39.42</v>
      </c>
      <c r="G44" s="375">
        <v>1271.5999999999999</v>
      </c>
      <c r="H44" s="376">
        <v>39.419599999999996</v>
      </c>
    </row>
    <row r="45" spans="1:8" s="7" customFormat="1" ht="17.25" thickBot="1" x14ac:dyDescent="0.25">
      <c r="A45" s="136" t="s">
        <v>33</v>
      </c>
      <c r="B45" s="90"/>
      <c r="C45" s="24" t="s">
        <v>66</v>
      </c>
      <c r="D45" s="452"/>
      <c r="E45" s="382"/>
      <c r="F45" s="255">
        <v>64401.02</v>
      </c>
      <c r="G45" s="382"/>
      <c r="H45" s="255">
        <v>0</v>
      </c>
    </row>
    <row r="46" spans="1:8" s="9" customFormat="1" ht="26.25" thickBot="1" x14ac:dyDescent="0.25">
      <c r="A46" s="131" t="s">
        <v>41</v>
      </c>
      <c r="B46" s="124"/>
      <c r="C46" s="125"/>
      <c r="D46" s="275"/>
      <c r="E46" s="221"/>
      <c r="F46" s="246">
        <v>202.18</v>
      </c>
      <c r="G46" s="221"/>
      <c r="H46" s="246">
        <v>0</v>
      </c>
    </row>
    <row r="47" spans="1:8" s="9" customFormat="1" ht="26.25" thickBot="1" x14ac:dyDescent="0.25">
      <c r="A47" s="134" t="s">
        <v>43</v>
      </c>
      <c r="B47" s="135"/>
      <c r="C47" s="239"/>
      <c r="D47" s="454"/>
      <c r="E47" s="221"/>
      <c r="F47" s="246">
        <v>45.78</v>
      </c>
      <c r="G47" s="221"/>
      <c r="H47" s="246">
        <v>10590.6276</v>
      </c>
    </row>
    <row r="48" spans="1:8" s="7" customFormat="1" ht="16.5" x14ac:dyDescent="0.2">
      <c r="A48" s="106" t="s">
        <v>44</v>
      </c>
      <c r="B48" s="36" t="s">
        <v>63</v>
      </c>
      <c r="C48" s="229"/>
      <c r="D48" s="453">
        <v>3.6000000000000004E-2</v>
      </c>
      <c r="E48" s="494">
        <v>1271.5999999999999</v>
      </c>
      <c r="F48" s="471">
        <v>45.78</v>
      </c>
      <c r="G48" s="375">
        <v>1271.5999999999999</v>
      </c>
      <c r="H48" s="376">
        <v>45.777599999999993</v>
      </c>
    </row>
    <row r="49" spans="1:8" s="7" customFormat="1" x14ac:dyDescent="0.2">
      <c r="A49" s="136" t="s">
        <v>319</v>
      </c>
      <c r="B49" s="89"/>
      <c r="C49" s="24"/>
      <c r="D49" s="453"/>
      <c r="E49" s="254"/>
      <c r="F49" s="255">
        <v>0</v>
      </c>
      <c r="G49" s="254"/>
      <c r="H49" s="255">
        <v>10544.85</v>
      </c>
    </row>
    <row r="50" spans="1:8" s="7" customFormat="1" ht="13.5" thickBot="1" x14ac:dyDescent="0.25">
      <c r="A50" s="55" t="s">
        <v>402</v>
      </c>
      <c r="B50" s="15" t="s">
        <v>3</v>
      </c>
      <c r="C50" s="28"/>
      <c r="D50" s="278" t="s">
        <v>464</v>
      </c>
      <c r="E50" s="495">
        <v>0</v>
      </c>
      <c r="F50" s="472">
        <v>0</v>
      </c>
      <c r="G50" s="223">
        <v>2</v>
      </c>
      <c r="H50" s="379">
        <v>10544.85</v>
      </c>
    </row>
    <row r="51" spans="1:8" s="9" customFormat="1" ht="26.25" thickBot="1" x14ac:dyDescent="0.25">
      <c r="A51" s="31" t="s">
        <v>45</v>
      </c>
      <c r="B51" s="34"/>
      <c r="C51" s="240"/>
      <c r="D51" s="280"/>
      <c r="E51" s="198">
        <v>12</v>
      </c>
      <c r="F51" s="199">
        <v>1272.1400000000001</v>
      </c>
      <c r="G51" s="221"/>
      <c r="H51" s="246">
        <v>50.446000000000005</v>
      </c>
    </row>
    <row r="52" spans="1:8" s="7" customFormat="1" ht="27" customHeight="1" x14ac:dyDescent="0.2">
      <c r="A52" s="112" t="s">
        <v>46</v>
      </c>
      <c r="B52" s="36" t="s">
        <v>147</v>
      </c>
      <c r="C52" s="26" t="s">
        <v>67</v>
      </c>
      <c r="D52" s="453">
        <v>4.5860000000000003</v>
      </c>
      <c r="E52" s="494">
        <v>12</v>
      </c>
      <c r="F52" s="471">
        <v>110.06</v>
      </c>
      <c r="G52" s="375">
        <v>11</v>
      </c>
      <c r="H52" s="376">
        <v>50.446000000000005</v>
      </c>
    </row>
    <row r="53" spans="1:8" s="7" customFormat="1" ht="13.5" thickBot="1" x14ac:dyDescent="0.25">
      <c r="A53" s="142" t="s">
        <v>47</v>
      </c>
      <c r="B53" s="15"/>
      <c r="C53" s="25"/>
      <c r="D53" s="452"/>
      <c r="E53" s="495">
        <v>0</v>
      </c>
      <c r="F53" s="388">
        <v>1162.07</v>
      </c>
      <c r="G53" s="254"/>
      <c r="H53" s="255">
        <v>0</v>
      </c>
    </row>
    <row r="54" spans="1:8" s="9" customFormat="1" ht="26.25" customHeight="1" thickBot="1" x14ac:dyDescent="0.25">
      <c r="A54" s="523" t="s">
        <v>48</v>
      </c>
      <c r="B54" s="524"/>
      <c r="C54" s="524"/>
      <c r="D54" s="525"/>
      <c r="E54" s="221"/>
      <c r="F54" s="246">
        <v>89009.05</v>
      </c>
      <c r="G54" s="221"/>
      <c r="H54" s="246">
        <v>74826.53</v>
      </c>
    </row>
    <row r="55" spans="1:8" s="9" customFormat="1" ht="26.25" thickBot="1" x14ac:dyDescent="0.25">
      <c r="A55" s="131" t="s">
        <v>212</v>
      </c>
      <c r="B55" s="124"/>
      <c r="C55" s="125"/>
      <c r="D55" s="275"/>
      <c r="E55" s="198">
        <v>0</v>
      </c>
      <c r="F55" s="199">
        <v>2567.15</v>
      </c>
      <c r="G55" s="221"/>
      <c r="H55" s="246">
        <v>2855.2699999999995</v>
      </c>
    </row>
    <row r="56" spans="1:8" s="7" customFormat="1" ht="16.5" customHeight="1" x14ac:dyDescent="0.2">
      <c r="A56" s="137" t="s">
        <v>213</v>
      </c>
      <c r="B56" s="141" t="s">
        <v>445</v>
      </c>
      <c r="C56" s="111">
        <v>3</v>
      </c>
      <c r="D56" s="451">
        <v>37.21</v>
      </c>
      <c r="E56" s="494">
        <v>23</v>
      </c>
      <c r="F56" s="471">
        <v>2567.15</v>
      </c>
      <c r="G56" s="375">
        <v>56</v>
      </c>
      <c r="H56" s="376">
        <v>1621.4099999999999</v>
      </c>
    </row>
    <row r="57" spans="1:8" s="7" customFormat="1" x14ac:dyDescent="0.2">
      <c r="A57" s="149" t="s">
        <v>47</v>
      </c>
      <c r="B57" s="141"/>
      <c r="C57" s="150"/>
      <c r="D57" s="452"/>
      <c r="E57" s="495">
        <v>0</v>
      </c>
      <c r="F57" s="388">
        <v>0</v>
      </c>
      <c r="G57" s="254"/>
      <c r="H57" s="379">
        <v>1233.8599999999999</v>
      </c>
    </row>
    <row r="58" spans="1:8" s="7" customFormat="1" x14ac:dyDescent="0.2">
      <c r="A58" s="139" t="s">
        <v>50</v>
      </c>
      <c r="B58" s="141" t="s">
        <v>284</v>
      </c>
      <c r="C58" s="247">
        <v>1</v>
      </c>
      <c r="D58" s="451">
        <v>61.65</v>
      </c>
      <c r="E58" s="495">
        <v>0</v>
      </c>
      <c r="F58" s="472">
        <v>0</v>
      </c>
      <c r="G58" s="223">
        <v>27</v>
      </c>
      <c r="H58" s="379">
        <v>1664.55</v>
      </c>
    </row>
    <row r="59" spans="1:8" s="7" customFormat="1" ht="18" thickBot="1" x14ac:dyDescent="0.25">
      <c r="A59" s="139" t="s">
        <v>447</v>
      </c>
      <c r="B59" s="141" t="s">
        <v>297</v>
      </c>
      <c r="C59" s="248" t="s">
        <v>68</v>
      </c>
      <c r="D59" s="268"/>
      <c r="E59" s="500">
        <v>0</v>
      </c>
      <c r="F59" s="474">
        <v>0</v>
      </c>
      <c r="G59" s="390">
        <v>0</v>
      </c>
      <c r="H59" s="391">
        <v>-430.69</v>
      </c>
    </row>
    <row r="60" spans="1:8" s="9" customFormat="1" ht="39" thickBot="1" x14ac:dyDescent="0.25">
      <c r="A60" s="31" t="s">
        <v>51</v>
      </c>
      <c r="B60" s="38"/>
      <c r="C60" s="49"/>
      <c r="D60" s="284"/>
      <c r="E60" s="392"/>
      <c r="F60" s="393">
        <v>41994.64</v>
      </c>
      <c r="G60" s="392"/>
      <c r="H60" s="393">
        <v>19321.36</v>
      </c>
    </row>
    <row r="61" spans="1:8" s="7" customFormat="1" ht="33.75" x14ac:dyDescent="0.2">
      <c r="A61" s="151" t="s">
        <v>52</v>
      </c>
      <c r="B61" s="36"/>
      <c r="C61" s="32"/>
      <c r="D61" s="268"/>
      <c r="E61" s="494">
        <v>0</v>
      </c>
      <c r="F61" s="450">
        <v>4501.66</v>
      </c>
      <c r="G61" s="394"/>
      <c r="H61" s="444">
        <v>2916.7799999999997</v>
      </c>
    </row>
    <row r="62" spans="1:8" s="7" customFormat="1" x14ac:dyDescent="0.2">
      <c r="A62" s="68" t="s">
        <v>15</v>
      </c>
      <c r="B62" s="15" t="s">
        <v>4</v>
      </c>
      <c r="C62" s="145">
        <v>1</v>
      </c>
      <c r="D62" s="285">
        <v>1.24</v>
      </c>
      <c r="E62" s="495">
        <v>1271.5999999999999</v>
      </c>
      <c r="F62" s="472">
        <v>1576.78</v>
      </c>
      <c r="G62" s="223">
        <v>0</v>
      </c>
      <c r="H62" s="379">
        <v>0</v>
      </c>
    </row>
    <row r="63" spans="1:8" s="18" customFormat="1" x14ac:dyDescent="0.2">
      <c r="A63" s="69" t="s">
        <v>16</v>
      </c>
      <c r="B63" s="56" t="s">
        <v>4</v>
      </c>
      <c r="C63" s="111">
        <v>12</v>
      </c>
      <c r="D63" s="285">
        <v>0.51</v>
      </c>
      <c r="E63" s="495">
        <v>336</v>
      </c>
      <c r="F63" s="472">
        <v>2056.3200000000002</v>
      </c>
      <c r="G63" s="223">
        <v>336</v>
      </c>
      <c r="H63" s="379">
        <v>2052.96</v>
      </c>
    </row>
    <row r="64" spans="1:8" s="18" customFormat="1" x14ac:dyDescent="0.2">
      <c r="A64" s="70" t="s">
        <v>17</v>
      </c>
      <c r="B64" s="56" t="s">
        <v>18</v>
      </c>
      <c r="C64" s="111">
        <v>12</v>
      </c>
      <c r="D64" s="285">
        <v>72.38</v>
      </c>
      <c r="E64" s="495">
        <v>1</v>
      </c>
      <c r="F64" s="472">
        <v>868.56</v>
      </c>
      <c r="G64" s="223">
        <v>1</v>
      </c>
      <c r="H64" s="379">
        <v>863.81999999999994</v>
      </c>
    </row>
    <row r="65" spans="1:8" s="7" customFormat="1" x14ac:dyDescent="0.2">
      <c r="A65" s="249" t="s">
        <v>47</v>
      </c>
      <c r="B65" s="250"/>
      <c r="C65" s="150"/>
      <c r="D65" s="268"/>
      <c r="E65" s="495">
        <v>0</v>
      </c>
      <c r="F65" s="388">
        <v>24999.22</v>
      </c>
      <c r="G65" s="251"/>
      <c r="H65" s="252">
        <v>5681.27</v>
      </c>
    </row>
    <row r="66" spans="1:8" s="7" customFormat="1" x14ac:dyDescent="0.2">
      <c r="A66" s="448" t="s">
        <v>271</v>
      </c>
      <c r="B66" s="141" t="s">
        <v>3</v>
      </c>
      <c r="C66" s="165">
        <v>1</v>
      </c>
      <c r="D66" s="457">
        <v>14540.48</v>
      </c>
      <c r="E66" s="495">
        <v>1</v>
      </c>
      <c r="F66" s="388">
        <v>14540.48</v>
      </c>
      <c r="G66" s="223">
        <v>0</v>
      </c>
      <c r="H66" s="379">
        <v>0</v>
      </c>
    </row>
    <row r="67" spans="1:8" s="7" customFormat="1" x14ac:dyDescent="0.2">
      <c r="A67" s="155" t="s">
        <v>345</v>
      </c>
      <c r="B67" s="141"/>
      <c r="C67" s="165"/>
      <c r="D67" s="458"/>
      <c r="E67" s="495"/>
      <c r="F67" s="388">
        <v>6186.16</v>
      </c>
      <c r="G67" s="223">
        <v>0</v>
      </c>
      <c r="H67" s="255">
        <f>H68</f>
        <v>4639.62</v>
      </c>
    </row>
    <row r="68" spans="1:8" s="7" customFormat="1" x14ac:dyDescent="0.2">
      <c r="A68" s="157" t="s">
        <v>255</v>
      </c>
      <c r="B68" s="141" t="s">
        <v>3</v>
      </c>
      <c r="C68" s="165">
        <v>1</v>
      </c>
      <c r="D68" s="457">
        <v>773.27</v>
      </c>
      <c r="E68" s="495">
        <v>8</v>
      </c>
      <c r="F68" s="472">
        <v>6186.16</v>
      </c>
      <c r="G68" s="223">
        <v>6</v>
      </c>
      <c r="H68" s="379">
        <v>4639.62</v>
      </c>
    </row>
    <row r="69" spans="1:8" s="7" customFormat="1" x14ac:dyDescent="0.2">
      <c r="A69" s="160" t="s">
        <v>225</v>
      </c>
      <c r="B69" s="54"/>
      <c r="C69" s="33"/>
      <c r="D69" s="458">
        <v>0.28000000000000003</v>
      </c>
      <c r="E69" s="395">
        <v>1271.5999999999999</v>
      </c>
      <c r="F69" s="388">
        <v>4272.58</v>
      </c>
      <c r="G69" s="254"/>
      <c r="H69" s="255">
        <v>1041.6500000000001</v>
      </c>
    </row>
    <row r="70" spans="1:8" s="7" customFormat="1" x14ac:dyDescent="0.2">
      <c r="A70" s="327" t="s">
        <v>238</v>
      </c>
      <c r="B70" s="42" t="s">
        <v>3</v>
      </c>
      <c r="C70" s="84">
        <v>1</v>
      </c>
      <c r="D70" s="291">
        <v>661.34</v>
      </c>
      <c r="E70" s="495">
        <v>0</v>
      </c>
      <c r="F70" s="472">
        <v>0</v>
      </c>
      <c r="G70" s="223">
        <v>1</v>
      </c>
      <c r="H70" s="379">
        <v>661.34</v>
      </c>
    </row>
    <row r="71" spans="1:8" s="13" customFormat="1" x14ac:dyDescent="0.2">
      <c r="A71" s="328" t="s">
        <v>183</v>
      </c>
      <c r="B71" s="42" t="s">
        <v>147</v>
      </c>
      <c r="C71" s="33"/>
      <c r="D71" s="272">
        <v>126.77</v>
      </c>
      <c r="E71" s="495">
        <v>0</v>
      </c>
      <c r="F71" s="472">
        <v>0</v>
      </c>
      <c r="G71" s="223">
        <v>3</v>
      </c>
      <c r="H71" s="379">
        <v>380.31</v>
      </c>
    </row>
    <row r="72" spans="1:8" s="13" customFormat="1" ht="36" x14ac:dyDescent="0.2">
      <c r="A72" s="106" t="s">
        <v>53</v>
      </c>
      <c r="B72" s="161" t="s">
        <v>18</v>
      </c>
      <c r="C72" s="162">
        <v>24</v>
      </c>
      <c r="D72" s="452">
        <v>62.24</v>
      </c>
      <c r="E72" s="495">
        <v>1</v>
      </c>
      <c r="F72" s="388">
        <v>1493.76</v>
      </c>
      <c r="G72" s="223">
        <v>1</v>
      </c>
      <c r="H72" s="255">
        <v>1415.24</v>
      </c>
    </row>
    <row r="73" spans="1:8" s="13" customFormat="1" x14ac:dyDescent="0.2">
      <c r="A73" s="345" t="s">
        <v>226</v>
      </c>
      <c r="B73" s="15" t="s">
        <v>18</v>
      </c>
      <c r="C73" s="33"/>
      <c r="D73" s="452">
        <v>11000</v>
      </c>
      <c r="E73" s="395">
        <v>1</v>
      </c>
      <c r="F73" s="388">
        <v>11000</v>
      </c>
      <c r="G73" s="254"/>
      <c r="H73" s="252">
        <v>9308.07</v>
      </c>
    </row>
    <row r="74" spans="1:8" s="13" customFormat="1" x14ac:dyDescent="0.2">
      <c r="A74" s="346" t="s">
        <v>382</v>
      </c>
      <c r="B74" s="44" t="s">
        <v>4</v>
      </c>
      <c r="C74" s="33"/>
      <c r="D74" s="272">
        <v>436.53</v>
      </c>
      <c r="E74" s="495">
        <v>0</v>
      </c>
      <c r="F74" s="472">
        <v>0</v>
      </c>
      <c r="G74" s="223">
        <v>2</v>
      </c>
      <c r="H74" s="379">
        <v>873.06</v>
      </c>
    </row>
    <row r="75" spans="1:8" s="13" customFormat="1" x14ac:dyDescent="0.2">
      <c r="A75" s="346" t="s">
        <v>227</v>
      </c>
      <c r="B75" s="44" t="s">
        <v>147</v>
      </c>
      <c r="C75" s="33"/>
      <c r="D75" s="272">
        <v>1232.6199999999999</v>
      </c>
      <c r="E75" s="495">
        <v>0</v>
      </c>
      <c r="F75" s="472">
        <v>0</v>
      </c>
      <c r="G75" s="223">
        <v>2</v>
      </c>
      <c r="H75" s="379">
        <v>2465.2399999999998</v>
      </c>
    </row>
    <row r="76" spans="1:8" s="13" customFormat="1" x14ac:dyDescent="0.2">
      <c r="A76" s="346" t="s">
        <v>451</v>
      </c>
      <c r="B76" s="42" t="s">
        <v>147</v>
      </c>
      <c r="C76" s="33"/>
      <c r="D76" s="272">
        <v>1131.42</v>
      </c>
      <c r="E76" s="495">
        <v>0</v>
      </c>
      <c r="F76" s="472">
        <v>0</v>
      </c>
      <c r="G76" s="223">
        <v>1</v>
      </c>
      <c r="H76" s="379">
        <v>1131.42</v>
      </c>
    </row>
    <row r="77" spans="1:8" s="7" customFormat="1" x14ac:dyDescent="0.2">
      <c r="A77" s="347" t="s">
        <v>163</v>
      </c>
      <c r="B77" s="44" t="s">
        <v>147</v>
      </c>
      <c r="C77" s="33"/>
      <c r="D77" s="272">
        <v>79.400000000000006</v>
      </c>
      <c r="E77" s="495">
        <v>0</v>
      </c>
      <c r="F77" s="472">
        <v>0</v>
      </c>
      <c r="G77" s="223">
        <v>32</v>
      </c>
      <c r="H77" s="379">
        <v>2540.8000000000002</v>
      </c>
    </row>
    <row r="78" spans="1:8" s="7" customFormat="1" x14ac:dyDescent="0.2">
      <c r="A78" s="333" t="s">
        <v>177</v>
      </c>
      <c r="B78" s="53" t="s">
        <v>147</v>
      </c>
      <c r="C78" s="33"/>
      <c r="D78" s="272">
        <v>65.760000000000005</v>
      </c>
      <c r="E78" s="495">
        <v>0</v>
      </c>
      <c r="F78" s="472">
        <v>0</v>
      </c>
      <c r="G78" s="223">
        <v>1</v>
      </c>
      <c r="H78" s="379">
        <v>65.760000000000005</v>
      </c>
    </row>
    <row r="79" spans="1:8" s="7" customFormat="1" x14ac:dyDescent="0.2">
      <c r="A79" s="234" t="s">
        <v>179</v>
      </c>
      <c r="B79" s="42" t="s">
        <v>147</v>
      </c>
      <c r="C79" s="33"/>
      <c r="D79" s="272">
        <v>798.97</v>
      </c>
      <c r="E79" s="495">
        <v>0</v>
      </c>
      <c r="F79" s="472">
        <v>0</v>
      </c>
      <c r="G79" s="223">
        <v>2</v>
      </c>
      <c r="H79" s="379">
        <v>1597.94</v>
      </c>
    </row>
    <row r="80" spans="1:8" s="7" customFormat="1" ht="13.5" thickBot="1" x14ac:dyDescent="0.25">
      <c r="A80" s="344" t="s">
        <v>183</v>
      </c>
      <c r="B80" s="42" t="s">
        <v>147</v>
      </c>
      <c r="C80" s="33"/>
      <c r="D80" s="272">
        <v>126.77</v>
      </c>
      <c r="E80" s="495">
        <v>0</v>
      </c>
      <c r="F80" s="472">
        <v>0</v>
      </c>
      <c r="G80" s="223">
        <v>5</v>
      </c>
      <c r="H80" s="379">
        <v>633.85</v>
      </c>
    </row>
    <row r="81" spans="1:8" s="7" customFormat="1" ht="26.25" thickBot="1" x14ac:dyDescent="0.25">
      <c r="A81" s="86" t="s">
        <v>216</v>
      </c>
      <c r="B81" s="34"/>
      <c r="C81" s="29"/>
      <c r="D81" s="295"/>
      <c r="E81" s="221"/>
      <c r="F81" s="246">
        <v>28633.439999999995</v>
      </c>
      <c r="G81" s="221"/>
      <c r="H81" s="246">
        <v>28633.439999999995</v>
      </c>
    </row>
    <row r="82" spans="1:8" s="6" customFormat="1" x14ac:dyDescent="0.2">
      <c r="A82" s="106" t="s">
        <v>348</v>
      </c>
      <c r="B82" s="167" t="s">
        <v>284</v>
      </c>
      <c r="C82" s="168">
        <v>1</v>
      </c>
      <c r="D82" s="296">
        <v>20.38</v>
      </c>
      <c r="E82" s="494">
        <v>1100</v>
      </c>
      <c r="F82" s="471">
        <v>22418</v>
      </c>
      <c r="G82" s="375">
        <v>1100</v>
      </c>
      <c r="H82" s="376">
        <v>22418</v>
      </c>
    </row>
    <row r="83" spans="1:8" s="17" customFormat="1" x14ac:dyDescent="0.2">
      <c r="A83" s="63" t="s">
        <v>54</v>
      </c>
      <c r="B83" s="171" t="s">
        <v>18</v>
      </c>
      <c r="C83" s="145">
        <v>1</v>
      </c>
      <c r="D83" s="457">
        <v>868.52</v>
      </c>
      <c r="E83" s="495">
        <v>1</v>
      </c>
      <c r="F83" s="472">
        <v>868.52</v>
      </c>
      <c r="G83" s="223">
        <v>1</v>
      </c>
      <c r="H83" s="379">
        <v>868.52</v>
      </c>
    </row>
    <row r="84" spans="1:8" s="6" customFormat="1" x14ac:dyDescent="0.2">
      <c r="A84" s="55" t="s">
        <v>350</v>
      </c>
      <c r="B84" s="171" t="s">
        <v>18</v>
      </c>
      <c r="C84" s="145">
        <v>1</v>
      </c>
      <c r="D84" s="298">
        <v>434.26</v>
      </c>
      <c r="E84" s="495">
        <v>1</v>
      </c>
      <c r="F84" s="472">
        <v>434.26</v>
      </c>
      <c r="G84" s="223">
        <v>1</v>
      </c>
      <c r="H84" s="379">
        <v>434.26</v>
      </c>
    </row>
    <row r="85" spans="1:8" s="7" customFormat="1" x14ac:dyDescent="0.2">
      <c r="A85" s="63" t="s">
        <v>351</v>
      </c>
      <c r="B85" s="171" t="s">
        <v>18</v>
      </c>
      <c r="C85" s="145">
        <v>1</v>
      </c>
      <c r="D85" s="298">
        <v>434.26</v>
      </c>
      <c r="E85" s="495">
        <v>1</v>
      </c>
      <c r="F85" s="472">
        <v>434.26</v>
      </c>
      <c r="G85" s="223">
        <v>1</v>
      </c>
      <c r="H85" s="379">
        <v>434.26</v>
      </c>
    </row>
    <row r="86" spans="1:8" s="9" customFormat="1" ht="24.75" thickBot="1" x14ac:dyDescent="0.25">
      <c r="A86" s="55" t="s">
        <v>55</v>
      </c>
      <c r="B86" s="170" t="s">
        <v>64</v>
      </c>
      <c r="C86" s="111">
        <v>1</v>
      </c>
      <c r="D86" s="299">
        <v>0.96</v>
      </c>
      <c r="E86" s="495">
        <v>4665</v>
      </c>
      <c r="F86" s="472">
        <v>4478.3999999999996</v>
      </c>
      <c r="G86" s="223">
        <v>4665</v>
      </c>
      <c r="H86" s="379">
        <v>4478.3999999999996</v>
      </c>
    </row>
    <row r="87" spans="1:8" s="13" customFormat="1" ht="26.25" thickBot="1" x14ac:dyDescent="0.25">
      <c r="A87" s="174" t="s">
        <v>303</v>
      </c>
      <c r="B87" s="67"/>
      <c r="C87" s="29"/>
      <c r="D87" s="266"/>
      <c r="E87" s="94"/>
      <c r="F87" s="246">
        <v>1854.96</v>
      </c>
      <c r="G87" s="94"/>
      <c r="H87" s="246">
        <v>2610.23</v>
      </c>
    </row>
    <row r="88" spans="1:8" s="13" customFormat="1" x14ac:dyDescent="0.2">
      <c r="A88" s="106" t="s">
        <v>215</v>
      </c>
      <c r="B88" s="177" t="s">
        <v>302</v>
      </c>
      <c r="C88" s="145">
        <v>12</v>
      </c>
      <c r="D88" s="285">
        <v>154.58000000000001</v>
      </c>
      <c r="E88" s="495">
        <v>1</v>
      </c>
      <c r="F88" s="472">
        <v>1854.96</v>
      </c>
      <c r="G88" s="223">
        <v>1</v>
      </c>
      <c r="H88" s="379">
        <v>1845.47</v>
      </c>
    </row>
    <row r="89" spans="1:8" s="13" customFormat="1" ht="13.5" thickBot="1" x14ac:dyDescent="0.25">
      <c r="A89" s="106" t="s">
        <v>413</v>
      </c>
      <c r="B89" s="172" t="s">
        <v>302</v>
      </c>
      <c r="C89" s="178">
        <v>12</v>
      </c>
      <c r="D89" s="268">
        <v>64.06</v>
      </c>
      <c r="E89" s="495">
        <v>0</v>
      </c>
      <c r="F89" s="472">
        <v>0</v>
      </c>
      <c r="G89" s="223">
        <v>1</v>
      </c>
      <c r="H89" s="379">
        <v>764.76</v>
      </c>
    </row>
    <row r="90" spans="1:8" s="19" customFormat="1" ht="26.25" thickBot="1" x14ac:dyDescent="0.25">
      <c r="A90" s="179" t="s">
        <v>304</v>
      </c>
      <c r="B90" s="34"/>
      <c r="C90" s="29"/>
      <c r="D90" s="266"/>
      <c r="E90" s="221"/>
      <c r="F90" s="246">
        <v>10476.06</v>
      </c>
      <c r="G90" s="221"/>
      <c r="H90" s="246">
        <v>19176.23</v>
      </c>
    </row>
    <row r="91" spans="1:8" s="20" customFormat="1" ht="24" x14ac:dyDescent="0.2">
      <c r="A91" s="180" t="s">
        <v>56</v>
      </c>
      <c r="B91" s="164" t="s">
        <v>63</v>
      </c>
      <c r="C91" s="145" t="s">
        <v>21</v>
      </c>
      <c r="D91" s="300"/>
      <c r="E91" s="494">
        <v>1271.5999999999999</v>
      </c>
      <c r="F91" s="471">
        <v>6275.66</v>
      </c>
      <c r="G91" s="375">
        <v>0</v>
      </c>
      <c r="H91" s="376">
        <v>6275.66</v>
      </c>
    </row>
    <row r="92" spans="1:8" s="9" customFormat="1" ht="24" x14ac:dyDescent="0.2">
      <c r="A92" s="181" t="s">
        <v>57</v>
      </c>
      <c r="B92" s="182"/>
      <c r="C92" s="145"/>
      <c r="D92" s="300"/>
      <c r="E92" s="495">
        <v>0</v>
      </c>
      <c r="F92" s="472">
        <v>2420.16</v>
      </c>
      <c r="G92" s="254"/>
      <c r="H92" s="379">
        <v>2406.64</v>
      </c>
    </row>
    <row r="93" spans="1:8" s="9" customFormat="1" x14ac:dyDescent="0.2">
      <c r="A93" s="183" t="s">
        <v>19</v>
      </c>
      <c r="B93" s="182" t="s">
        <v>69</v>
      </c>
      <c r="C93" s="145">
        <v>12</v>
      </c>
      <c r="D93" s="301">
        <v>13.03</v>
      </c>
      <c r="E93" s="495">
        <v>8</v>
      </c>
      <c r="F93" s="472">
        <v>1250.8800000000001</v>
      </c>
      <c r="G93" s="223">
        <v>8</v>
      </c>
      <c r="H93" s="379">
        <v>1244.08</v>
      </c>
    </row>
    <row r="94" spans="1:8" s="9" customFormat="1" x14ac:dyDescent="0.2">
      <c r="A94" s="183" t="s">
        <v>20</v>
      </c>
      <c r="B94" s="182" t="s">
        <v>4</v>
      </c>
      <c r="C94" s="145">
        <v>12</v>
      </c>
      <c r="D94" s="301">
        <v>0.28999999999999998</v>
      </c>
      <c r="E94" s="495">
        <v>336</v>
      </c>
      <c r="F94" s="472">
        <v>1169.28</v>
      </c>
      <c r="G94" s="223">
        <v>336</v>
      </c>
      <c r="H94" s="379">
        <v>1162.56</v>
      </c>
    </row>
    <row r="95" spans="1:8" s="9" customFormat="1" ht="36" x14ac:dyDescent="0.2">
      <c r="A95" s="133" t="s">
        <v>305</v>
      </c>
      <c r="B95" s="182"/>
      <c r="C95" s="145" t="s">
        <v>306</v>
      </c>
      <c r="D95" s="300"/>
      <c r="E95" s="495">
        <v>0</v>
      </c>
      <c r="F95" s="388">
        <v>1780.24</v>
      </c>
      <c r="G95" s="254"/>
      <c r="H95" s="255">
        <v>10493.93</v>
      </c>
    </row>
    <row r="96" spans="1:8" s="9" customFormat="1" x14ac:dyDescent="0.2">
      <c r="A96" s="210" t="s">
        <v>384</v>
      </c>
      <c r="B96" s="35" t="s">
        <v>147</v>
      </c>
      <c r="C96" s="24"/>
      <c r="D96" s="272">
        <v>58.26</v>
      </c>
      <c r="E96" s="495">
        <v>0</v>
      </c>
      <c r="F96" s="472">
        <v>0</v>
      </c>
      <c r="G96" s="223">
        <v>75</v>
      </c>
      <c r="H96" s="379">
        <v>4369.5</v>
      </c>
    </row>
    <row r="97" spans="1:8" s="9" customFormat="1" x14ac:dyDescent="0.2">
      <c r="A97" s="327" t="s">
        <v>149</v>
      </c>
      <c r="B97" s="35" t="s">
        <v>3</v>
      </c>
      <c r="C97" s="24"/>
      <c r="D97" s="272">
        <v>27.69</v>
      </c>
      <c r="E97" s="495">
        <v>0</v>
      </c>
      <c r="F97" s="472">
        <v>0</v>
      </c>
      <c r="G97" s="223">
        <v>9</v>
      </c>
      <c r="H97" s="379">
        <v>249.21</v>
      </c>
    </row>
    <row r="98" spans="1:8" s="9" customFormat="1" x14ac:dyDescent="0.2">
      <c r="A98" s="327" t="s">
        <v>150</v>
      </c>
      <c r="B98" s="35" t="s">
        <v>147</v>
      </c>
      <c r="C98" s="24"/>
      <c r="D98" s="272">
        <v>3335</v>
      </c>
      <c r="E98" s="495">
        <v>0</v>
      </c>
      <c r="F98" s="472">
        <v>0</v>
      </c>
      <c r="G98" s="223">
        <v>1</v>
      </c>
      <c r="H98" s="379">
        <v>3335</v>
      </c>
    </row>
    <row r="99" spans="1:8" s="9" customFormat="1" x14ac:dyDescent="0.2">
      <c r="A99" s="210" t="s">
        <v>152</v>
      </c>
      <c r="B99" s="35" t="s">
        <v>147</v>
      </c>
      <c r="C99" s="24"/>
      <c r="D99" s="272">
        <v>404.46</v>
      </c>
      <c r="E99" s="495">
        <v>0</v>
      </c>
      <c r="F99" s="472">
        <v>0</v>
      </c>
      <c r="G99" s="223">
        <v>2</v>
      </c>
      <c r="H99" s="379">
        <v>1065.0999999999999</v>
      </c>
    </row>
    <row r="100" spans="1:8" s="9" customFormat="1" x14ac:dyDescent="0.2">
      <c r="A100" s="352" t="s">
        <v>463</v>
      </c>
      <c r="B100" s="35" t="s">
        <v>147</v>
      </c>
      <c r="C100" s="24"/>
      <c r="D100" s="272">
        <v>47.04</v>
      </c>
      <c r="E100" s="495">
        <v>0</v>
      </c>
      <c r="F100" s="472">
        <v>0</v>
      </c>
      <c r="G100" s="223">
        <v>3</v>
      </c>
      <c r="H100" s="379">
        <v>141.12</v>
      </c>
    </row>
    <row r="101" spans="1:8" s="9" customFormat="1" ht="13.5" thickBot="1" x14ac:dyDescent="0.25">
      <c r="A101" s="327" t="s">
        <v>281</v>
      </c>
      <c r="B101" s="35" t="s">
        <v>3</v>
      </c>
      <c r="C101" s="24"/>
      <c r="D101" s="272">
        <v>597.28</v>
      </c>
      <c r="E101" s="495">
        <v>0</v>
      </c>
      <c r="F101" s="472">
        <v>0</v>
      </c>
      <c r="G101" s="223">
        <v>2</v>
      </c>
      <c r="H101" s="379">
        <v>1334</v>
      </c>
    </row>
    <row r="102" spans="1:8" s="7" customFormat="1" ht="26.25" thickBot="1" x14ac:dyDescent="0.25">
      <c r="A102" s="179" t="s">
        <v>307</v>
      </c>
      <c r="B102" s="184"/>
      <c r="C102" s="185"/>
      <c r="D102" s="302"/>
      <c r="E102" s="221"/>
      <c r="F102" s="246">
        <v>3482.8</v>
      </c>
      <c r="G102" s="221"/>
      <c r="H102" s="246">
        <v>2230</v>
      </c>
    </row>
    <row r="103" spans="1:8" ht="24.75" thickBot="1" x14ac:dyDescent="0.25">
      <c r="A103" s="137" t="s">
        <v>58</v>
      </c>
      <c r="B103" s="161" t="s">
        <v>63</v>
      </c>
      <c r="C103" s="186">
        <v>1</v>
      </c>
      <c r="D103" s="268" t="s">
        <v>464</v>
      </c>
      <c r="E103" s="494">
        <v>1271.5999999999999</v>
      </c>
      <c r="F103" s="471">
        <v>3482.8</v>
      </c>
      <c r="G103" s="375">
        <v>1271.5999999999999</v>
      </c>
      <c r="H103" s="376">
        <v>2230</v>
      </c>
    </row>
    <row r="104" spans="1:8" ht="21" customHeight="1" thickBot="1" x14ac:dyDescent="0.25">
      <c r="A104" s="526" t="s">
        <v>60</v>
      </c>
      <c r="B104" s="527"/>
      <c r="C104" s="527"/>
      <c r="D104" s="528"/>
      <c r="E104" s="221"/>
      <c r="F104" s="246">
        <v>117806.39</v>
      </c>
      <c r="G104" s="221"/>
      <c r="H104" s="246">
        <v>117388.49896</v>
      </c>
    </row>
    <row r="105" spans="1:8" s="7" customFormat="1" ht="26.25" thickBot="1" x14ac:dyDescent="0.25">
      <c r="A105" s="195" t="s">
        <v>310</v>
      </c>
      <c r="B105" s="107"/>
      <c r="C105" s="108"/>
      <c r="D105" s="305"/>
      <c r="E105" s="198">
        <v>107.6</v>
      </c>
      <c r="F105" s="199">
        <v>25916.67</v>
      </c>
      <c r="G105" s="221">
        <v>107.6</v>
      </c>
      <c r="H105" s="246">
        <v>25742.274399999998</v>
      </c>
    </row>
    <row r="106" spans="1:8" s="7" customFormat="1" ht="16.5" x14ac:dyDescent="0.2">
      <c r="A106" s="355" t="s">
        <v>218</v>
      </c>
      <c r="B106" s="61" t="s">
        <v>63</v>
      </c>
      <c r="C106" s="306" t="s">
        <v>323</v>
      </c>
      <c r="D106" s="295" t="s">
        <v>282</v>
      </c>
      <c r="E106" s="494">
        <v>1271.5999999999999</v>
      </c>
      <c r="F106" s="471">
        <v>24451.789999999997</v>
      </c>
      <c r="G106" s="375">
        <v>1271.5999999999999</v>
      </c>
      <c r="H106" s="376">
        <v>24300.28</v>
      </c>
    </row>
    <row r="107" spans="1:8" ht="24.75" thickBot="1" x14ac:dyDescent="0.25">
      <c r="A107" s="196" t="s">
        <v>317</v>
      </c>
      <c r="B107" s="15" t="s">
        <v>63</v>
      </c>
      <c r="C107" s="87">
        <v>12</v>
      </c>
      <c r="D107" s="419">
        <v>9.6000000000000002E-2</v>
      </c>
      <c r="E107" s="495">
        <v>1271.5999999999999</v>
      </c>
      <c r="F107" s="472">
        <v>1464.88</v>
      </c>
      <c r="G107" s="223">
        <v>1271.5999999999999</v>
      </c>
      <c r="H107" s="379">
        <v>1441.9944</v>
      </c>
    </row>
    <row r="108" spans="1:8" ht="51.75" thickBot="1" x14ac:dyDescent="0.25">
      <c r="A108" s="197" t="s">
        <v>311</v>
      </c>
      <c r="B108" s="60" t="s">
        <v>63</v>
      </c>
      <c r="C108" s="308" t="s">
        <v>229</v>
      </c>
      <c r="D108" s="266" t="s">
        <v>282</v>
      </c>
      <c r="E108" s="198">
        <v>1718</v>
      </c>
      <c r="F108" s="199">
        <v>81151.06</v>
      </c>
      <c r="G108" s="94">
        <v>1718</v>
      </c>
      <c r="H108" s="246">
        <v>80772.009999999995</v>
      </c>
    </row>
    <row r="109" spans="1:8" s="9" customFormat="1" ht="64.5" thickBot="1" x14ac:dyDescent="0.25">
      <c r="A109" s="200" t="s">
        <v>312</v>
      </c>
      <c r="B109" s="256" t="s">
        <v>63</v>
      </c>
      <c r="C109" s="82">
        <v>1</v>
      </c>
      <c r="D109" s="461">
        <v>3.4666666666666665E-3</v>
      </c>
      <c r="E109" s="198">
        <v>1271.5999999999999</v>
      </c>
      <c r="F109" s="199">
        <v>57.22</v>
      </c>
      <c r="G109" s="94">
        <v>1271.5999999999999</v>
      </c>
      <c r="H109" s="246">
        <v>52.898559999999989</v>
      </c>
    </row>
    <row r="110" spans="1:8" s="10" customFormat="1" ht="39" thickBot="1" x14ac:dyDescent="0.25">
      <c r="A110" s="179" t="s">
        <v>313</v>
      </c>
      <c r="B110" s="257" t="s">
        <v>63</v>
      </c>
      <c r="C110" s="83">
        <v>12</v>
      </c>
      <c r="D110" s="310">
        <v>0.77</v>
      </c>
      <c r="E110" s="198">
        <v>1271.5999999999999</v>
      </c>
      <c r="F110" s="199">
        <v>10681.44</v>
      </c>
      <c r="G110" s="94">
        <v>1271.5999999999999</v>
      </c>
      <c r="H110" s="246">
        <v>10821.315999999999</v>
      </c>
    </row>
    <row r="111" spans="1:8" s="7" customFormat="1" ht="16.5" thickBot="1" x14ac:dyDescent="0.25">
      <c r="A111" s="201" t="s">
        <v>61</v>
      </c>
      <c r="B111" s="202"/>
      <c r="C111" s="203"/>
      <c r="D111" s="462"/>
      <c r="E111" s="501"/>
      <c r="F111" s="397">
        <v>58290.144</v>
      </c>
      <c r="G111" s="396"/>
      <c r="H111" s="397">
        <v>57412.7405</v>
      </c>
    </row>
    <row r="112" spans="1:8" ht="18" thickBot="1" x14ac:dyDescent="0.25">
      <c r="A112" s="109" t="s">
        <v>357</v>
      </c>
      <c r="B112" s="244" t="s">
        <v>63</v>
      </c>
      <c r="C112" s="110">
        <v>12</v>
      </c>
      <c r="D112" s="455">
        <v>3.82</v>
      </c>
      <c r="E112" s="471">
        <v>1271.5999999999999</v>
      </c>
      <c r="F112" s="471">
        <v>58290.144</v>
      </c>
      <c r="G112" s="376">
        <v>1271.5999999999999</v>
      </c>
      <c r="H112" s="376">
        <v>57412.7405</v>
      </c>
    </row>
    <row r="113" spans="1:8" s="95" customFormat="1" ht="15.75" thickBot="1" x14ac:dyDescent="0.25">
      <c r="A113" s="217" t="s">
        <v>459</v>
      </c>
      <c r="B113" s="60"/>
      <c r="C113" s="48"/>
      <c r="D113" s="463"/>
      <c r="E113" s="94"/>
      <c r="F113" s="246">
        <v>355270.31399999995</v>
      </c>
      <c r="G113" s="27"/>
      <c r="H113" s="246">
        <v>282574.53821999999</v>
      </c>
    </row>
    <row r="114" spans="1:8" s="9" customFormat="1" x14ac:dyDescent="0.2">
      <c r="A114" s="10"/>
      <c r="B114" s="93"/>
      <c r="C114" s="14"/>
      <c r="D114" s="14"/>
      <c r="E114" s="50"/>
      <c r="F114" s="50"/>
      <c r="G114" s="14"/>
      <c r="H114" s="14"/>
    </row>
    <row r="115" spans="1:8" s="7" customFormat="1" x14ac:dyDescent="0.2">
      <c r="A115" s="114" t="s">
        <v>465</v>
      </c>
      <c r="B115" s="64"/>
      <c r="C115" s="14"/>
      <c r="D115" s="64"/>
      <c r="E115" s="96"/>
      <c r="F115" s="96"/>
      <c r="G115" s="96"/>
      <c r="H115" s="96"/>
    </row>
    <row r="116" spans="1:8" x14ac:dyDescent="0.2">
      <c r="A116" s="30"/>
      <c r="B116" s="80"/>
      <c r="C116" s="22"/>
    </row>
    <row r="117" spans="1:8" x14ac:dyDescent="0.2">
      <c r="A117" s="428" t="s">
        <v>466</v>
      </c>
      <c r="B117" s="80"/>
      <c r="C117" s="22"/>
      <c r="D117" s="16"/>
    </row>
    <row r="118" spans="1:8" x14ac:dyDescent="0.2">
      <c r="A118" s="30"/>
      <c r="B118" s="80"/>
      <c r="C118" s="22"/>
      <c r="D118" s="16"/>
    </row>
    <row r="119" spans="1:8" x14ac:dyDescent="0.2">
      <c r="A119" s="30"/>
      <c r="B119" s="80"/>
      <c r="C119" s="22"/>
      <c r="D119" s="16"/>
    </row>
    <row r="120" spans="1:8" s="7" customFormat="1" x14ac:dyDescent="0.2">
      <c r="A120" s="30"/>
      <c r="B120" s="80"/>
      <c r="C120" s="22"/>
      <c r="D120" s="16"/>
      <c r="E120" s="96"/>
      <c r="F120" s="96"/>
      <c r="G120" s="96"/>
      <c r="H120" s="96"/>
    </row>
    <row r="121" spans="1:8" s="7" customFormat="1" x14ac:dyDescent="0.2">
      <c r="A121" s="30"/>
      <c r="B121" s="80"/>
      <c r="C121" s="22"/>
      <c r="D121" s="16"/>
      <c r="E121" s="96"/>
      <c r="F121" s="96"/>
      <c r="G121" s="96"/>
      <c r="H121" s="96"/>
    </row>
    <row r="122" spans="1:8" s="7" customFormat="1" x14ac:dyDescent="0.2">
      <c r="A122" s="30"/>
      <c r="B122" s="80"/>
      <c r="C122" s="22"/>
      <c r="D122" s="16"/>
      <c r="E122" s="96"/>
      <c r="F122" s="96"/>
      <c r="G122" s="96"/>
      <c r="H122" s="96"/>
    </row>
    <row r="123" spans="1:8" x14ac:dyDescent="0.2">
      <c r="A123" s="30"/>
      <c r="B123" s="80"/>
      <c r="C123" s="22"/>
    </row>
    <row r="124" spans="1:8" x14ac:dyDescent="0.2">
      <c r="A124" s="30"/>
      <c r="B124" s="80"/>
      <c r="C124" s="22"/>
    </row>
    <row r="125" spans="1:8" s="7" customFormat="1" x14ac:dyDescent="0.2">
      <c r="A125" s="30"/>
      <c r="B125" s="80"/>
      <c r="C125" s="22"/>
      <c r="D125" s="64"/>
      <c r="E125" s="96"/>
      <c r="F125" s="96"/>
      <c r="G125" s="96"/>
      <c r="H125" s="96"/>
    </row>
    <row r="126" spans="1:8" s="7" customFormat="1" x14ac:dyDescent="0.2">
      <c r="A126" s="30"/>
      <c r="B126" s="80"/>
      <c r="C126" s="22"/>
      <c r="D126" s="64"/>
      <c r="E126" s="96"/>
      <c r="F126" s="96"/>
      <c r="G126" s="96"/>
      <c r="H126" s="96"/>
    </row>
    <row r="127" spans="1:8" s="7" customFormat="1" x14ac:dyDescent="0.2">
      <c r="A127" s="3"/>
      <c r="B127" s="64"/>
      <c r="C127" s="14"/>
      <c r="D127" s="64"/>
      <c r="E127" s="401"/>
      <c r="F127" s="401"/>
      <c r="G127" s="401"/>
      <c r="H127" s="401"/>
    </row>
    <row r="128" spans="1:8" s="7" customFormat="1" x14ac:dyDescent="0.2">
      <c r="A128" s="3"/>
      <c r="B128" s="64"/>
      <c r="C128" s="14"/>
      <c r="D128" s="64"/>
      <c r="E128" s="401"/>
      <c r="F128" s="401"/>
      <c r="G128" s="401"/>
      <c r="H128" s="401"/>
    </row>
    <row r="134" spans="1:3" x14ac:dyDescent="0.2">
      <c r="A134" s="5"/>
      <c r="B134" s="5"/>
      <c r="C134" s="5"/>
    </row>
    <row r="135" spans="1:3" x14ac:dyDescent="0.2">
      <c r="A135" s="5"/>
      <c r="B135" s="5"/>
      <c r="C135" s="5"/>
    </row>
    <row r="136" spans="1:3" x14ac:dyDescent="0.2">
      <c r="A136" s="5"/>
      <c r="B136" s="5"/>
      <c r="C136" s="5"/>
    </row>
    <row r="137" spans="1:3" x14ac:dyDescent="0.2">
      <c r="A137" s="5"/>
      <c r="B137" s="5"/>
      <c r="C137" s="5"/>
    </row>
    <row r="138" spans="1:3" x14ac:dyDescent="0.2">
      <c r="A138" s="5"/>
      <c r="B138" s="5"/>
      <c r="C138" s="5"/>
    </row>
    <row r="139" spans="1:3" x14ac:dyDescent="0.2">
      <c r="A139" s="5"/>
      <c r="B139" s="5"/>
      <c r="C139" s="5"/>
    </row>
    <row r="140" spans="1:3" x14ac:dyDescent="0.2">
      <c r="A140" s="5"/>
      <c r="B140" s="5"/>
      <c r="C140" s="5"/>
    </row>
    <row r="141" spans="1:3" x14ac:dyDescent="0.2">
      <c r="A141" s="5"/>
      <c r="B141" s="5"/>
      <c r="C141" s="5"/>
    </row>
    <row r="142" spans="1:3" x14ac:dyDescent="0.2">
      <c r="A142" s="5"/>
      <c r="B142" s="5"/>
      <c r="C142" s="5"/>
    </row>
    <row r="143" spans="1:3" x14ac:dyDescent="0.2">
      <c r="A143" s="5"/>
      <c r="B143" s="5"/>
      <c r="C143" s="5"/>
    </row>
    <row r="144" spans="1:3" x14ac:dyDescent="0.2">
      <c r="A144" s="5"/>
      <c r="B144" s="5"/>
      <c r="C144" s="5"/>
    </row>
    <row r="145" spans="1:4" x14ac:dyDescent="0.2">
      <c r="A145" s="5"/>
      <c r="B145" s="5"/>
      <c r="C145" s="5"/>
    </row>
    <row r="146" spans="1:4" x14ac:dyDescent="0.2">
      <c r="A146" s="5"/>
      <c r="B146" s="5"/>
      <c r="C146" s="5"/>
    </row>
    <row r="148" spans="1:4" x14ac:dyDescent="0.2">
      <c r="A148" s="5"/>
      <c r="B148" s="5"/>
      <c r="C148" s="5"/>
    </row>
    <row r="149" spans="1:4" x14ac:dyDescent="0.2">
      <c r="A149" s="5"/>
      <c r="B149" s="5"/>
      <c r="C149" s="5"/>
    </row>
    <row r="150" spans="1:4" x14ac:dyDescent="0.2">
      <c r="A150" s="5"/>
      <c r="B150" s="5"/>
      <c r="C150" s="5"/>
      <c r="D150" s="96"/>
    </row>
    <row r="151" spans="1:4" x14ac:dyDescent="0.2">
      <c r="A151" s="5"/>
      <c r="B151" s="5"/>
      <c r="C151" s="5"/>
      <c r="D151" s="96"/>
    </row>
    <row r="152" spans="1:4" x14ac:dyDescent="0.2">
      <c r="A152" s="5"/>
      <c r="B152" s="5"/>
      <c r="C152" s="5"/>
      <c r="D152" s="96"/>
    </row>
    <row r="153" spans="1:4" x14ac:dyDescent="0.2">
      <c r="A153" s="5"/>
      <c r="B153" s="5"/>
      <c r="C153" s="5"/>
      <c r="D153" s="96"/>
    </row>
    <row r="160" spans="1:4" x14ac:dyDescent="0.2">
      <c r="A160" s="5"/>
      <c r="B160" s="5"/>
      <c r="C160" s="5"/>
      <c r="D160" s="96"/>
    </row>
    <row r="161" spans="1:4" x14ac:dyDescent="0.2">
      <c r="A161" s="5"/>
      <c r="B161" s="5"/>
      <c r="C161" s="5"/>
      <c r="D161" s="96"/>
    </row>
  </sheetData>
  <mergeCells count="10">
    <mergeCell ref="A24:D24"/>
    <mergeCell ref="A54:D54"/>
    <mergeCell ref="A104:D104"/>
    <mergeCell ref="E22:F22"/>
    <mergeCell ref="C20:C22"/>
    <mergeCell ref="F3:H3"/>
    <mergeCell ref="E2:H2"/>
    <mergeCell ref="A1:D1"/>
    <mergeCell ref="E20:H20"/>
    <mergeCell ref="E21:H21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0"/>
  <sheetViews>
    <sheetView showZeros="0" topLeftCell="A103" workbookViewId="0">
      <selection activeCell="B113" sqref="B113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6" width="10.1406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  <c r="F1" s="489"/>
    </row>
    <row r="2" spans="1:8" ht="15.75" x14ac:dyDescent="0.2">
      <c r="A2" s="1"/>
      <c r="B2" s="64" t="s">
        <v>141</v>
      </c>
      <c r="C2" s="22"/>
      <c r="D2" s="92"/>
      <c r="E2" s="552" t="s">
        <v>203</v>
      </c>
      <c r="F2" s="552"/>
      <c r="G2" s="552"/>
      <c r="H2" s="552"/>
    </row>
    <row r="3" spans="1:8" ht="15" x14ac:dyDescent="0.2">
      <c r="A3" s="2"/>
      <c r="B3" s="65"/>
      <c r="C3" s="22"/>
      <c r="D3" s="92"/>
      <c r="E3" s="446"/>
      <c r="F3" s="552"/>
      <c r="G3" s="552"/>
      <c r="H3" s="552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-12555.478769707348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231217.59999999998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231217.59999999998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184779.59999999998</v>
      </c>
    </row>
    <row r="9" spans="1:8" x14ac:dyDescent="0.2">
      <c r="A9" s="115" t="s">
        <v>143</v>
      </c>
      <c r="B9" s="16"/>
      <c r="C9" s="22"/>
      <c r="D9" s="16"/>
      <c r="E9" s="92"/>
      <c r="F9" s="92"/>
      <c r="G9" s="16"/>
      <c r="H9" s="364">
        <v>46438</v>
      </c>
    </row>
    <row r="10" spans="1:8" x14ac:dyDescent="0.2">
      <c r="A10" s="4" t="s">
        <v>145</v>
      </c>
      <c r="B10" s="74"/>
      <c r="C10" s="99"/>
      <c r="D10" s="74"/>
      <c r="E10" s="92"/>
      <c r="F10" s="92"/>
      <c r="G10" s="16"/>
      <c r="H10" s="365">
        <v>225119.94136</v>
      </c>
    </row>
    <row r="11" spans="1:8" x14ac:dyDescent="0.2">
      <c r="A11" s="115" t="s">
        <v>461</v>
      </c>
      <c r="B11" s="16"/>
      <c r="C11" s="22"/>
      <c r="D11" s="16"/>
      <c r="E11" s="92"/>
      <c r="F11" s="92"/>
      <c r="G11" s="16"/>
      <c r="H11" s="365">
        <v>-6457.8201297073683</v>
      </c>
    </row>
    <row r="12" spans="1:8" x14ac:dyDescent="0.2">
      <c r="A12" s="21"/>
      <c r="B12" s="16"/>
      <c r="C12" s="22"/>
      <c r="D12" s="16"/>
      <c r="E12" s="92"/>
      <c r="F12" s="92"/>
      <c r="G12" s="16"/>
      <c r="H12" s="366"/>
    </row>
    <row r="13" spans="1:8" x14ac:dyDescent="0.2">
      <c r="A13" s="220" t="s">
        <v>144</v>
      </c>
      <c r="B13" s="74"/>
      <c r="C13" s="99"/>
      <c r="D13" s="74"/>
      <c r="E13" s="92"/>
      <c r="F13" s="92"/>
      <c r="G13" s="16"/>
      <c r="H13" s="367"/>
    </row>
    <row r="14" spans="1:8" x14ac:dyDescent="0.2">
      <c r="A14" s="357" t="s">
        <v>423</v>
      </c>
      <c r="B14" s="72"/>
      <c r="C14" s="22"/>
      <c r="D14" s="16"/>
      <c r="E14" s="92"/>
      <c r="F14" s="92"/>
      <c r="G14" s="16"/>
      <c r="H14" s="363">
        <v>-78160.228769707319</v>
      </c>
    </row>
    <row r="15" spans="1:8" x14ac:dyDescent="0.2">
      <c r="A15" s="4" t="s">
        <v>233</v>
      </c>
      <c r="B15" s="16"/>
      <c r="C15" s="22"/>
      <c r="D15" s="16"/>
      <c r="E15" s="92"/>
      <c r="F15" s="92"/>
      <c r="G15" s="16"/>
      <c r="H15" s="363">
        <v>214988.95968758562</v>
      </c>
    </row>
    <row r="16" spans="1:8" x14ac:dyDescent="0.2">
      <c r="A16" s="115" t="s">
        <v>231</v>
      </c>
      <c r="B16" s="16"/>
      <c r="C16" s="22"/>
      <c r="D16" s="16"/>
      <c r="E16" s="92"/>
      <c r="F16" s="92"/>
      <c r="G16" s="16"/>
      <c r="H16" s="365">
        <v>214988.95968758562</v>
      </c>
    </row>
    <row r="17" spans="1:8" x14ac:dyDescent="0.2">
      <c r="A17" s="115" t="s">
        <v>232</v>
      </c>
      <c r="B17" s="16"/>
      <c r="C17" s="22"/>
      <c r="D17" s="16"/>
      <c r="E17" s="446"/>
      <c r="F17" s="92"/>
      <c r="G17" s="16"/>
      <c r="H17" s="365">
        <v>182197.11</v>
      </c>
    </row>
    <row r="18" spans="1:8" x14ac:dyDescent="0.2">
      <c r="A18" s="115" t="s">
        <v>143</v>
      </c>
      <c r="B18" s="16"/>
      <c r="C18" s="22"/>
      <c r="D18" s="16"/>
      <c r="E18" s="92"/>
      <c r="F18" s="92"/>
      <c r="G18" s="16"/>
      <c r="H18" s="365">
        <v>32791.849687585636</v>
      </c>
    </row>
    <row r="19" spans="1:8" x14ac:dyDescent="0.2">
      <c r="A19" s="115" t="s">
        <v>224</v>
      </c>
      <c r="B19" s="16"/>
      <c r="C19" s="22"/>
      <c r="D19" s="16"/>
      <c r="E19" s="92"/>
      <c r="F19" s="92"/>
      <c r="G19" s="16"/>
      <c r="H19" s="363">
        <v>136828.7309178783</v>
      </c>
    </row>
    <row r="20" spans="1:8" x14ac:dyDescent="0.2">
      <c r="A20" s="4" t="s">
        <v>146</v>
      </c>
      <c r="B20" s="74"/>
      <c r="C20" s="99"/>
      <c r="D20" s="74"/>
      <c r="E20" s="92"/>
      <c r="F20" s="92"/>
      <c r="G20" s="16"/>
      <c r="H20" s="365">
        <v>225119.94136</v>
      </c>
    </row>
    <row r="21" spans="1:8" ht="13.5" thickBot="1" x14ac:dyDescent="0.25">
      <c r="A21" s="115" t="s">
        <v>462</v>
      </c>
      <c r="B21" s="16"/>
      <c r="C21" s="22"/>
      <c r="D21" s="16"/>
      <c r="E21" s="92"/>
      <c r="F21" s="92"/>
      <c r="G21" s="16"/>
      <c r="H21" s="365">
        <v>-88291.210442121694</v>
      </c>
    </row>
    <row r="22" spans="1:8" ht="15.75" thickBot="1" x14ac:dyDescent="0.25">
      <c r="A22" s="75" t="s">
        <v>5</v>
      </c>
      <c r="B22" s="66"/>
      <c r="C22" s="537" t="s">
        <v>8</v>
      </c>
      <c r="D22" s="358" t="s">
        <v>7</v>
      </c>
      <c r="E22" s="553" t="s">
        <v>204</v>
      </c>
      <c r="F22" s="554"/>
      <c r="G22" s="554"/>
      <c r="H22" s="555"/>
    </row>
    <row r="23" spans="1:8" s="10" customFormat="1" ht="13.5" thickBot="1" x14ac:dyDescent="0.25">
      <c r="A23" s="76"/>
      <c r="B23" s="66" t="s">
        <v>6</v>
      </c>
      <c r="C23" s="538"/>
      <c r="D23" s="358" t="s">
        <v>9</v>
      </c>
      <c r="E23" s="556" t="s">
        <v>203</v>
      </c>
      <c r="F23" s="557"/>
      <c r="G23" s="557"/>
      <c r="H23" s="558"/>
    </row>
    <row r="24" spans="1:8" ht="18.75" thickBot="1" x14ac:dyDescent="0.25">
      <c r="A24" s="113" t="s">
        <v>452</v>
      </c>
      <c r="B24" s="77" t="s">
        <v>10</v>
      </c>
      <c r="C24" s="539"/>
      <c r="D24" s="360" t="s">
        <v>11</v>
      </c>
      <c r="E24" s="535" t="s">
        <v>2</v>
      </c>
      <c r="F24" s="536"/>
      <c r="G24" s="368" t="s">
        <v>0</v>
      </c>
      <c r="H24" s="369"/>
    </row>
    <row r="25" spans="1:8" s="11" customFormat="1" ht="26.25" thickBot="1" x14ac:dyDescent="0.25">
      <c r="A25" s="78"/>
      <c r="B25" s="79"/>
      <c r="C25" s="39"/>
      <c r="D25" s="359"/>
      <c r="E25" s="493" t="s">
        <v>1</v>
      </c>
      <c r="F25" s="470" t="s">
        <v>406</v>
      </c>
      <c r="G25" s="371" t="s">
        <v>1</v>
      </c>
      <c r="H25" s="370" t="s">
        <v>406</v>
      </c>
    </row>
    <row r="26" spans="1:8" s="7" customFormat="1" ht="39" customHeight="1" thickBot="1" x14ac:dyDescent="0.25">
      <c r="A26" s="520" t="s">
        <v>26</v>
      </c>
      <c r="B26" s="521"/>
      <c r="C26" s="521"/>
      <c r="D26" s="522"/>
      <c r="E26" s="221"/>
      <c r="F26" s="222">
        <v>22074.870000000003</v>
      </c>
      <c r="G26" s="221"/>
      <c r="H26" s="222">
        <v>926.51528000000008</v>
      </c>
    </row>
    <row r="27" spans="1:8" s="7" customFormat="1" ht="13.5" thickBot="1" x14ac:dyDescent="0.25">
      <c r="A27" s="117" t="s">
        <v>27</v>
      </c>
      <c r="B27" s="118"/>
      <c r="C27" s="265"/>
      <c r="D27" s="266"/>
      <c r="E27" s="221"/>
      <c r="F27" s="222">
        <v>9.07</v>
      </c>
      <c r="G27" s="221"/>
      <c r="H27" s="222">
        <v>9.0708800000000007</v>
      </c>
    </row>
    <row r="28" spans="1:8" s="7" customFormat="1" ht="57" thickBot="1" x14ac:dyDescent="0.25">
      <c r="A28" s="41" t="s">
        <v>28</v>
      </c>
      <c r="B28" s="101" t="s">
        <v>62</v>
      </c>
      <c r="C28" s="224" t="s">
        <v>13</v>
      </c>
      <c r="D28" s="267">
        <v>9.1000000000000004E-3</v>
      </c>
      <c r="E28" s="494">
        <v>996.8</v>
      </c>
      <c r="F28" s="471">
        <v>9.07</v>
      </c>
      <c r="G28" s="375">
        <v>996.8</v>
      </c>
      <c r="H28" s="376">
        <v>9.0708800000000007</v>
      </c>
    </row>
    <row r="29" spans="1:8" s="9" customFormat="1" ht="13.5" thickBot="1" x14ac:dyDescent="0.25">
      <c r="A29" s="227" t="s">
        <v>29</v>
      </c>
      <c r="B29" s="228"/>
      <c r="C29" s="270"/>
      <c r="D29" s="266"/>
      <c r="E29" s="221"/>
      <c r="F29" s="222">
        <v>598.77</v>
      </c>
      <c r="G29" s="221"/>
      <c r="H29" s="222">
        <v>123.5616</v>
      </c>
    </row>
    <row r="30" spans="1:8" s="18" customFormat="1" ht="45" customHeight="1" x14ac:dyDescent="0.2">
      <c r="A30" s="41" t="s">
        <v>30</v>
      </c>
      <c r="B30" s="36" t="s">
        <v>4</v>
      </c>
      <c r="C30" s="229">
        <v>12</v>
      </c>
      <c r="D30" s="271">
        <v>0.21199999999999999</v>
      </c>
      <c r="E30" s="494">
        <v>48.8</v>
      </c>
      <c r="F30" s="471">
        <v>124.15</v>
      </c>
      <c r="G30" s="375">
        <v>48.8</v>
      </c>
      <c r="H30" s="376">
        <v>123.5616</v>
      </c>
    </row>
    <row r="31" spans="1:8" s="7" customFormat="1" ht="13.5" thickBot="1" x14ac:dyDescent="0.25">
      <c r="A31" s="230" t="s">
        <v>283</v>
      </c>
      <c r="B31" s="164"/>
      <c r="C31" s="178" t="s">
        <v>65</v>
      </c>
      <c r="D31" s="268"/>
      <c r="E31" s="395">
        <v>0</v>
      </c>
      <c r="F31" s="388">
        <v>474.62</v>
      </c>
      <c r="G31" s="382"/>
      <c r="H31" s="255">
        <v>0</v>
      </c>
    </row>
    <row r="32" spans="1:8" s="9" customFormat="1" ht="26.25" thickBot="1" x14ac:dyDescent="0.25">
      <c r="A32" s="31" t="s">
        <v>31</v>
      </c>
      <c r="B32" s="34"/>
      <c r="C32" s="29"/>
      <c r="D32" s="266"/>
      <c r="E32" s="221"/>
      <c r="F32" s="222">
        <v>2177.59</v>
      </c>
      <c r="G32" s="221"/>
      <c r="H32" s="222">
        <v>0</v>
      </c>
    </row>
    <row r="33" spans="1:8" s="9" customFormat="1" ht="26.25" thickBot="1" x14ac:dyDescent="0.25">
      <c r="A33" s="123" t="s">
        <v>34</v>
      </c>
      <c r="B33" s="124"/>
      <c r="C33" s="125"/>
      <c r="D33" s="275"/>
      <c r="E33" s="221"/>
      <c r="F33" s="222">
        <v>158.49</v>
      </c>
      <c r="G33" s="221"/>
      <c r="H33" s="222">
        <v>0</v>
      </c>
    </row>
    <row r="34" spans="1:8" s="9" customFormat="1" ht="26.25" thickBot="1" x14ac:dyDescent="0.25">
      <c r="A34" s="31" t="s">
        <v>36</v>
      </c>
      <c r="B34" s="260"/>
      <c r="C34" s="411"/>
      <c r="D34" s="412"/>
      <c r="E34" s="221"/>
      <c r="F34" s="246">
        <v>18055.25</v>
      </c>
      <c r="G34" s="221"/>
      <c r="H34" s="246">
        <v>641.77920000000006</v>
      </c>
    </row>
    <row r="35" spans="1:8" s="7" customFormat="1" ht="24" x14ac:dyDescent="0.2">
      <c r="A35" s="126" t="s">
        <v>14</v>
      </c>
      <c r="B35" s="416" t="s">
        <v>4</v>
      </c>
      <c r="C35" s="417">
        <v>2</v>
      </c>
      <c r="D35" s="418">
        <v>0.77</v>
      </c>
      <c r="E35" s="496">
        <v>371.4</v>
      </c>
      <c r="F35" s="471">
        <v>571.96</v>
      </c>
      <c r="G35" s="375">
        <f>E35</f>
        <v>371.4</v>
      </c>
      <c r="H35" s="376">
        <v>571.95600000000002</v>
      </c>
    </row>
    <row r="36" spans="1:8" s="7" customFormat="1" ht="24" x14ac:dyDescent="0.2">
      <c r="A36" s="166" t="s">
        <v>257</v>
      </c>
      <c r="B36" s="15" t="s">
        <v>4</v>
      </c>
      <c r="C36" s="122">
        <v>4</v>
      </c>
      <c r="D36" s="419">
        <v>9.4E-2</v>
      </c>
      <c r="E36" s="497">
        <v>371.4</v>
      </c>
      <c r="F36" s="472">
        <v>139.65</v>
      </c>
      <c r="G36" s="375">
        <f>E36</f>
        <v>371.4</v>
      </c>
      <c r="H36" s="379">
        <v>69.8232</v>
      </c>
    </row>
    <row r="37" spans="1:8" s="7" customFormat="1" ht="18" thickBot="1" x14ac:dyDescent="0.25">
      <c r="A37" s="505" t="s">
        <v>33</v>
      </c>
      <c r="B37" s="506" t="s">
        <v>4</v>
      </c>
      <c r="C37" s="507" t="s">
        <v>66</v>
      </c>
      <c r="D37" s="478"/>
      <c r="E37" s="409"/>
      <c r="F37" s="255">
        <v>17343.64</v>
      </c>
      <c r="G37" s="382"/>
      <c r="H37" s="255">
        <v>0</v>
      </c>
    </row>
    <row r="38" spans="1:8" s="9" customFormat="1" ht="26.25" thickBot="1" x14ac:dyDescent="0.25">
      <c r="A38" s="483" t="s">
        <v>37</v>
      </c>
      <c r="B38" s="484"/>
      <c r="C38" s="485"/>
      <c r="D38" s="280"/>
      <c r="E38" s="221"/>
      <c r="F38" s="246">
        <v>44.04</v>
      </c>
      <c r="G38" s="221"/>
      <c r="H38" s="246">
        <v>44.044000000000004</v>
      </c>
    </row>
    <row r="39" spans="1:8" s="18" customFormat="1" ht="45.75" thickBot="1" x14ac:dyDescent="0.25">
      <c r="A39" s="508" t="s">
        <v>38</v>
      </c>
      <c r="B39" s="480" t="s">
        <v>4</v>
      </c>
      <c r="C39" s="481">
        <v>1</v>
      </c>
      <c r="D39" s="482">
        <v>0.52</v>
      </c>
      <c r="E39" s="494">
        <v>84.7</v>
      </c>
      <c r="F39" s="471">
        <v>44.04</v>
      </c>
      <c r="G39" s="375">
        <v>84.7</v>
      </c>
      <c r="H39" s="376">
        <v>44.044000000000004</v>
      </c>
    </row>
    <row r="40" spans="1:8" s="9" customFormat="1" ht="26.25" thickBot="1" x14ac:dyDescent="0.25">
      <c r="A40" s="131" t="s">
        <v>39</v>
      </c>
      <c r="B40" s="124"/>
      <c r="C40" s="125"/>
      <c r="D40" s="275"/>
      <c r="E40" s="221"/>
      <c r="F40" s="246">
        <v>30.9</v>
      </c>
      <c r="G40" s="221"/>
      <c r="H40" s="246">
        <v>30.900799999999997</v>
      </c>
    </row>
    <row r="41" spans="1:8" s="7" customFormat="1" ht="56.25" customHeight="1" thickBot="1" x14ac:dyDescent="0.25">
      <c r="A41" s="41" t="s">
        <v>40</v>
      </c>
      <c r="B41" s="235" t="s">
        <v>63</v>
      </c>
      <c r="C41" s="24" t="s">
        <v>67</v>
      </c>
      <c r="D41" s="453">
        <v>3.1E-2</v>
      </c>
      <c r="E41" s="494">
        <v>996.8</v>
      </c>
      <c r="F41" s="471">
        <v>30.9</v>
      </c>
      <c r="G41" s="375">
        <v>996.8</v>
      </c>
      <c r="H41" s="376">
        <v>30.900799999999997</v>
      </c>
    </row>
    <row r="42" spans="1:8" s="9" customFormat="1" ht="26.25" thickBot="1" x14ac:dyDescent="0.25">
      <c r="A42" s="131" t="s">
        <v>41</v>
      </c>
      <c r="B42" s="124"/>
      <c r="C42" s="125"/>
      <c r="D42" s="275"/>
      <c r="E42" s="221"/>
      <c r="F42" s="246">
        <v>158.49</v>
      </c>
      <c r="G42" s="221"/>
      <c r="H42" s="246">
        <v>0</v>
      </c>
    </row>
    <row r="43" spans="1:8" s="9" customFormat="1" ht="26.25" thickBot="1" x14ac:dyDescent="0.25">
      <c r="A43" s="134" t="s">
        <v>43</v>
      </c>
      <c r="B43" s="135"/>
      <c r="C43" s="239"/>
      <c r="D43" s="454"/>
      <c r="E43" s="221"/>
      <c r="F43" s="246">
        <v>35.880000000000003</v>
      </c>
      <c r="G43" s="221"/>
      <c r="H43" s="246">
        <v>35.884799999999998</v>
      </c>
    </row>
    <row r="44" spans="1:8" s="7" customFormat="1" ht="17.25" thickBot="1" x14ac:dyDescent="0.25">
      <c r="A44" s="106" t="s">
        <v>44</v>
      </c>
      <c r="B44" s="36" t="s">
        <v>63</v>
      </c>
      <c r="C44" s="229"/>
      <c r="D44" s="453">
        <v>3.6000000000000004E-2</v>
      </c>
      <c r="E44" s="494">
        <v>996.8</v>
      </c>
      <c r="F44" s="471">
        <v>35.880000000000003</v>
      </c>
      <c r="G44" s="375">
        <v>996.8</v>
      </c>
      <c r="H44" s="376">
        <v>35.884799999999998</v>
      </c>
    </row>
    <row r="45" spans="1:8" s="9" customFormat="1" ht="26.25" thickBot="1" x14ac:dyDescent="0.25">
      <c r="A45" s="31" t="s">
        <v>45</v>
      </c>
      <c r="B45" s="34"/>
      <c r="C45" s="240"/>
      <c r="D45" s="280"/>
      <c r="E45" s="198">
        <v>10</v>
      </c>
      <c r="F45" s="199">
        <v>806.39</v>
      </c>
      <c r="G45" s="221"/>
      <c r="H45" s="246">
        <v>41.274000000000001</v>
      </c>
    </row>
    <row r="46" spans="1:8" s="7" customFormat="1" ht="24" customHeight="1" x14ac:dyDescent="0.2">
      <c r="A46" s="112" t="s">
        <v>46</v>
      </c>
      <c r="B46" s="36" t="s">
        <v>147</v>
      </c>
      <c r="C46" s="26" t="s">
        <v>67</v>
      </c>
      <c r="D46" s="453">
        <v>4.5860000000000003</v>
      </c>
      <c r="E46" s="494">
        <v>10</v>
      </c>
      <c r="F46" s="471">
        <v>91.72</v>
      </c>
      <c r="G46" s="375">
        <v>9</v>
      </c>
      <c r="H46" s="376">
        <v>41.274000000000001</v>
      </c>
    </row>
    <row r="47" spans="1:8" s="7" customFormat="1" ht="13.5" thickBot="1" x14ac:dyDescent="0.25">
      <c r="A47" s="142" t="s">
        <v>47</v>
      </c>
      <c r="B47" s="15"/>
      <c r="C47" s="25"/>
      <c r="D47" s="452"/>
      <c r="E47" s="495">
        <v>0</v>
      </c>
      <c r="F47" s="388">
        <v>714.67</v>
      </c>
      <c r="G47" s="254"/>
      <c r="H47" s="255">
        <v>0</v>
      </c>
    </row>
    <row r="48" spans="1:8" s="9" customFormat="1" ht="26.25" customHeight="1" thickBot="1" x14ac:dyDescent="0.25">
      <c r="A48" s="523" t="s">
        <v>48</v>
      </c>
      <c r="B48" s="524"/>
      <c r="C48" s="524"/>
      <c r="D48" s="525"/>
      <c r="E48" s="221"/>
      <c r="F48" s="246">
        <v>49392.9</v>
      </c>
      <c r="G48" s="221"/>
      <c r="H48" s="246">
        <v>75127.751000000004</v>
      </c>
    </row>
    <row r="49" spans="1:8" s="9" customFormat="1" ht="26.25" thickBot="1" x14ac:dyDescent="0.25">
      <c r="A49" s="131" t="s">
        <v>212</v>
      </c>
      <c r="B49" s="124"/>
      <c r="C49" s="125"/>
      <c r="D49" s="275"/>
      <c r="E49" s="198">
        <v>0</v>
      </c>
      <c r="F49" s="199">
        <v>1894.27</v>
      </c>
      <c r="G49" s="221"/>
      <c r="H49" s="246">
        <v>669.78</v>
      </c>
    </row>
    <row r="50" spans="1:8" s="7" customFormat="1" ht="16.5" customHeight="1" x14ac:dyDescent="0.2">
      <c r="A50" s="137" t="s">
        <v>213</v>
      </c>
      <c r="B50" s="141" t="s">
        <v>445</v>
      </c>
      <c r="C50" s="111">
        <v>3</v>
      </c>
      <c r="D50" s="451">
        <v>37.21</v>
      </c>
      <c r="E50" s="494">
        <v>12</v>
      </c>
      <c r="F50" s="471">
        <v>1339.38</v>
      </c>
      <c r="G50" s="375">
        <v>25</v>
      </c>
      <c r="H50" s="376">
        <v>758.52</v>
      </c>
    </row>
    <row r="51" spans="1:8" s="7" customFormat="1" x14ac:dyDescent="0.2">
      <c r="A51" s="149" t="s">
        <v>47</v>
      </c>
      <c r="B51" s="141"/>
      <c r="C51" s="150"/>
      <c r="D51" s="452"/>
      <c r="E51" s="495">
        <v>0</v>
      </c>
      <c r="F51" s="388">
        <v>554.89</v>
      </c>
      <c r="G51" s="254"/>
      <c r="H51" s="379">
        <v>-88.740000000000009</v>
      </c>
    </row>
    <row r="52" spans="1:8" s="7" customFormat="1" ht="18" thickBot="1" x14ac:dyDescent="0.25">
      <c r="A52" s="139" t="s">
        <v>447</v>
      </c>
      <c r="B52" s="141" t="s">
        <v>297</v>
      </c>
      <c r="C52" s="248" t="s">
        <v>68</v>
      </c>
      <c r="D52" s="268"/>
      <c r="E52" s="500">
        <v>0</v>
      </c>
      <c r="F52" s="474">
        <v>0</v>
      </c>
      <c r="G52" s="390">
        <v>0</v>
      </c>
      <c r="H52" s="391">
        <v>-88.740000000000009</v>
      </c>
    </row>
    <row r="53" spans="1:8" s="9" customFormat="1" ht="39" thickBot="1" x14ac:dyDescent="0.25">
      <c r="A53" s="31" t="s">
        <v>51</v>
      </c>
      <c r="B53" s="38"/>
      <c r="C53" s="49"/>
      <c r="D53" s="284"/>
      <c r="E53" s="392"/>
      <c r="F53" s="393">
        <v>21091.09</v>
      </c>
      <c r="G53" s="392"/>
      <c r="H53" s="393">
        <v>40105.973000000005</v>
      </c>
    </row>
    <row r="54" spans="1:8" s="7" customFormat="1" ht="33.75" x14ac:dyDescent="0.2">
      <c r="A54" s="151" t="s">
        <v>52</v>
      </c>
      <c r="B54" s="36"/>
      <c r="C54" s="32"/>
      <c r="D54" s="268"/>
      <c r="E54" s="494">
        <v>0</v>
      </c>
      <c r="F54" s="450">
        <v>2155</v>
      </c>
      <c r="G54" s="394"/>
      <c r="H54" s="444">
        <v>1161.9879999999998</v>
      </c>
    </row>
    <row r="55" spans="1:8" s="7" customFormat="1" x14ac:dyDescent="0.2">
      <c r="A55" s="68" t="s">
        <v>15</v>
      </c>
      <c r="B55" s="15" t="s">
        <v>4</v>
      </c>
      <c r="C55" s="145">
        <v>1</v>
      </c>
      <c r="D55" s="285">
        <v>1.24</v>
      </c>
      <c r="E55" s="495">
        <v>796.6</v>
      </c>
      <c r="F55" s="472">
        <v>987.78</v>
      </c>
      <c r="G55" s="223">
        <v>0</v>
      </c>
      <c r="H55" s="379">
        <v>0</v>
      </c>
    </row>
    <row r="56" spans="1:8" s="18" customFormat="1" x14ac:dyDescent="0.2">
      <c r="A56" s="69" t="s">
        <v>16</v>
      </c>
      <c r="B56" s="56" t="s">
        <v>4</v>
      </c>
      <c r="C56" s="111">
        <v>12</v>
      </c>
      <c r="D56" s="285">
        <v>0.51</v>
      </c>
      <c r="E56" s="495">
        <v>48.8</v>
      </c>
      <c r="F56" s="472">
        <v>298.66000000000003</v>
      </c>
      <c r="G56" s="223">
        <v>48.8</v>
      </c>
      <c r="H56" s="379">
        <v>298.16799999999995</v>
      </c>
    </row>
    <row r="57" spans="1:8" s="18" customFormat="1" x14ac:dyDescent="0.2">
      <c r="A57" s="70" t="s">
        <v>17</v>
      </c>
      <c r="B57" s="56" t="s">
        <v>18</v>
      </c>
      <c r="C57" s="111">
        <v>12</v>
      </c>
      <c r="D57" s="285">
        <v>72.38</v>
      </c>
      <c r="E57" s="495">
        <v>1</v>
      </c>
      <c r="F57" s="472">
        <v>868.56</v>
      </c>
      <c r="G57" s="223">
        <v>1</v>
      </c>
      <c r="H57" s="379">
        <v>863.81999999999994</v>
      </c>
    </row>
    <row r="58" spans="1:8" s="7" customFormat="1" x14ac:dyDescent="0.2">
      <c r="A58" s="249" t="s">
        <v>47</v>
      </c>
      <c r="B58" s="250"/>
      <c r="C58" s="150"/>
      <c r="D58" s="268"/>
      <c r="E58" s="495">
        <v>0</v>
      </c>
      <c r="F58" s="388">
        <v>6442.33</v>
      </c>
      <c r="G58" s="251"/>
      <c r="H58" s="252">
        <v>29974.730000000003</v>
      </c>
    </row>
    <row r="59" spans="1:8" s="7" customFormat="1" x14ac:dyDescent="0.2">
      <c r="A59" s="155" t="s">
        <v>345</v>
      </c>
      <c r="B59" s="141"/>
      <c r="C59" s="165"/>
      <c r="D59" s="458"/>
      <c r="E59" s="495"/>
      <c r="F59" s="388">
        <v>3093.08</v>
      </c>
      <c r="G59" s="439">
        <v>0</v>
      </c>
      <c r="H59" s="255">
        <f>H60</f>
        <v>3093.08</v>
      </c>
    </row>
    <row r="60" spans="1:8" s="7" customFormat="1" x14ac:dyDescent="0.2">
      <c r="A60" s="157" t="s">
        <v>255</v>
      </c>
      <c r="B60" s="141" t="s">
        <v>3</v>
      </c>
      <c r="C60" s="165">
        <v>1</v>
      </c>
      <c r="D60" s="457">
        <v>773.27</v>
      </c>
      <c r="E60" s="495">
        <v>4</v>
      </c>
      <c r="F60" s="472">
        <v>3093.08</v>
      </c>
      <c r="G60" s="223">
        <v>4</v>
      </c>
      <c r="H60" s="379">
        <v>3093.08</v>
      </c>
    </row>
    <row r="61" spans="1:8" s="7" customFormat="1" x14ac:dyDescent="0.2">
      <c r="A61" s="160" t="s">
        <v>225</v>
      </c>
      <c r="B61" s="54"/>
      <c r="C61" s="33"/>
      <c r="D61" s="458">
        <v>0.28000000000000003</v>
      </c>
      <c r="E61" s="395">
        <v>996.8</v>
      </c>
      <c r="F61" s="388">
        <v>3349.25</v>
      </c>
      <c r="G61" s="254"/>
      <c r="H61" s="255">
        <v>26881.650000000005</v>
      </c>
    </row>
    <row r="62" spans="1:8" s="7" customFormat="1" x14ac:dyDescent="0.2">
      <c r="A62" s="55" t="s">
        <v>272</v>
      </c>
      <c r="B62" s="54" t="s">
        <v>301</v>
      </c>
      <c r="C62" s="24">
        <v>1</v>
      </c>
      <c r="D62" s="272">
        <v>1594.89</v>
      </c>
      <c r="E62" s="495">
        <v>0</v>
      </c>
      <c r="F62" s="472">
        <v>0</v>
      </c>
      <c r="G62" s="223">
        <v>3</v>
      </c>
      <c r="H62" s="379">
        <v>4784.67</v>
      </c>
    </row>
    <row r="63" spans="1:8" s="7" customFormat="1" x14ac:dyDescent="0.2">
      <c r="A63" s="55" t="s">
        <v>273</v>
      </c>
      <c r="B63" s="54" t="s">
        <v>301</v>
      </c>
      <c r="C63" s="24">
        <v>1</v>
      </c>
      <c r="D63" s="272">
        <v>1262.8</v>
      </c>
      <c r="E63" s="495">
        <v>0</v>
      </c>
      <c r="F63" s="472">
        <v>0</v>
      </c>
      <c r="G63" s="223">
        <v>8</v>
      </c>
      <c r="H63" s="379">
        <v>10102.4</v>
      </c>
    </row>
    <row r="64" spans="1:8" s="7" customFormat="1" x14ac:dyDescent="0.2">
      <c r="A64" s="333" t="s">
        <v>391</v>
      </c>
      <c r="B64" s="24" t="s">
        <v>3</v>
      </c>
      <c r="C64" s="24"/>
      <c r="D64" s="293">
        <v>288.20999999999998</v>
      </c>
      <c r="E64" s="495">
        <v>0</v>
      </c>
      <c r="F64" s="472">
        <v>0</v>
      </c>
      <c r="G64" s="223">
        <f>H64/D64</f>
        <v>4</v>
      </c>
      <c r="H64" s="379">
        <v>1152.8399999999999</v>
      </c>
    </row>
    <row r="65" spans="1:8" s="13" customFormat="1" x14ac:dyDescent="0.2">
      <c r="A65" s="335" t="s">
        <v>245</v>
      </c>
      <c r="B65" s="59" t="s">
        <v>3</v>
      </c>
      <c r="C65" s="24">
        <v>1</v>
      </c>
      <c r="D65" s="289">
        <v>1685.16</v>
      </c>
      <c r="E65" s="495">
        <v>0</v>
      </c>
      <c r="F65" s="472">
        <v>0</v>
      </c>
      <c r="G65" s="223">
        <v>1</v>
      </c>
      <c r="H65" s="379">
        <v>1299</v>
      </c>
    </row>
    <row r="66" spans="1:8" s="13" customFormat="1" x14ac:dyDescent="0.2">
      <c r="A66" s="337" t="s">
        <v>316</v>
      </c>
      <c r="B66" s="53" t="s">
        <v>185</v>
      </c>
      <c r="C66" s="33"/>
      <c r="D66" s="272">
        <v>246.7</v>
      </c>
      <c r="E66" s="495">
        <v>0</v>
      </c>
      <c r="F66" s="472">
        <v>0</v>
      </c>
      <c r="G66" s="223">
        <v>0.5</v>
      </c>
      <c r="H66" s="379">
        <v>115.28</v>
      </c>
    </row>
    <row r="67" spans="1:8" s="13" customFormat="1" x14ac:dyDescent="0.2">
      <c r="A67" s="337" t="s">
        <v>321</v>
      </c>
      <c r="B67" s="53" t="s">
        <v>185</v>
      </c>
      <c r="C67" s="33"/>
      <c r="D67" s="272">
        <v>183.3</v>
      </c>
      <c r="E67" s="495">
        <v>0</v>
      </c>
      <c r="F67" s="472">
        <v>0</v>
      </c>
      <c r="G67" s="223">
        <v>32</v>
      </c>
      <c r="H67" s="379">
        <v>5865.6</v>
      </c>
    </row>
    <row r="68" spans="1:8" s="13" customFormat="1" x14ac:dyDescent="0.2">
      <c r="A68" s="328" t="s">
        <v>449</v>
      </c>
      <c r="B68" s="42" t="s">
        <v>185</v>
      </c>
      <c r="C68" s="33"/>
      <c r="D68" s="272">
        <v>195.21</v>
      </c>
      <c r="E68" s="495">
        <v>0</v>
      </c>
      <c r="F68" s="472">
        <v>0</v>
      </c>
      <c r="G68" s="223">
        <v>11</v>
      </c>
      <c r="H68" s="379">
        <v>2147.31</v>
      </c>
    </row>
    <row r="69" spans="1:8" s="13" customFormat="1" x14ac:dyDescent="0.2">
      <c r="A69" s="234" t="s">
        <v>179</v>
      </c>
      <c r="B69" s="42" t="s">
        <v>147</v>
      </c>
      <c r="C69" s="33"/>
      <c r="D69" s="272">
        <v>798.97</v>
      </c>
      <c r="E69" s="495">
        <v>0</v>
      </c>
      <c r="F69" s="472">
        <v>0</v>
      </c>
      <c r="G69" s="223">
        <v>1</v>
      </c>
      <c r="H69" s="379">
        <v>798.97</v>
      </c>
    </row>
    <row r="70" spans="1:8" s="13" customFormat="1" x14ac:dyDescent="0.2">
      <c r="A70" s="328" t="s">
        <v>183</v>
      </c>
      <c r="B70" s="42" t="s">
        <v>147</v>
      </c>
      <c r="C70" s="33"/>
      <c r="D70" s="272">
        <v>126.77</v>
      </c>
      <c r="E70" s="495">
        <v>0</v>
      </c>
      <c r="F70" s="472">
        <v>0</v>
      </c>
      <c r="G70" s="223">
        <v>2</v>
      </c>
      <c r="H70" s="379">
        <v>253.54</v>
      </c>
    </row>
    <row r="71" spans="1:8" s="13" customFormat="1" x14ac:dyDescent="0.2">
      <c r="A71" s="343" t="s">
        <v>381</v>
      </c>
      <c r="B71" s="42" t="s">
        <v>147</v>
      </c>
      <c r="C71" s="33"/>
      <c r="D71" s="272">
        <v>181.02</v>
      </c>
      <c r="E71" s="495">
        <v>0</v>
      </c>
      <c r="F71" s="472">
        <v>0</v>
      </c>
      <c r="G71" s="223">
        <v>2</v>
      </c>
      <c r="H71" s="379">
        <v>362.04</v>
      </c>
    </row>
    <row r="72" spans="1:8" s="13" customFormat="1" ht="36" x14ac:dyDescent="0.2">
      <c r="A72" s="106" t="s">
        <v>53</v>
      </c>
      <c r="B72" s="161" t="s">
        <v>18</v>
      </c>
      <c r="C72" s="162">
        <v>24</v>
      </c>
      <c r="D72" s="452">
        <v>62.24</v>
      </c>
      <c r="E72" s="495">
        <v>1</v>
      </c>
      <c r="F72" s="388">
        <v>1493.76</v>
      </c>
      <c r="G72" s="223">
        <v>1</v>
      </c>
      <c r="H72" s="255">
        <v>1415.24</v>
      </c>
    </row>
    <row r="73" spans="1:8" s="13" customFormat="1" x14ac:dyDescent="0.2">
      <c r="A73" s="345" t="s">
        <v>226</v>
      </c>
      <c r="B73" s="15" t="s">
        <v>18</v>
      </c>
      <c r="C73" s="33"/>
      <c r="D73" s="452">
        <v>11000</v>
      </c>
      <c r="E73" s="395">
        <v>1</v>
      </c>
      <c r="F73" s="388">
        <v>11000</v>
      </c>
      <c r="G73" s="254"/>
      <c r="H73" s="252">
        <v>7554.0150000000003</v>
      </c>
    </row>
    <row r="74" spans="1:8" s="13" customFormat="1" x14ac:dyDescent="0.2">
      <c r="A74" s="346" t="s">
        <v>382</v>
      </c>
      <c r="B74" s="44" t="s">
        <v>4</v>
      </c>
      <c r="C74" s="33"/>
      <c r="D74" s="272">
        <v>436.53</v>
      </c>
      <c r="E74" s="495">
        <v>0</v>
      </c>
      <c r="F74" s="472">
        <v>0</v>
      </c>
      <c r="G74" s="223">
        <v>1.5</v>
      </c>
      <c r="H74" s="379">
        <v>654.79499999999996</v>
      </c>
    </row>
    <row r="75" spans="1:8" s="13" customFormat="1" x14ac:dyDescent="0.2">
      <c r="A75" s="346" t="s">
        <v>227</v>
      </c>
      <c r="B75" s="44" t="s">
        <v>147</v>
      </c>
      <c r="C75" s="33"/>
      <c r="D75" s="272">
        <v>1232.6199999999999</v>
      </c>
      <c r="E75" s="495">
        <v>0</v>
      </c>
      <c r="F75" s="472">
        <v>0</v>
      </c>
      <c r="G75" s="223">
        <v>2</v>
      </c>
      <c r="H75" s="379">
        <v>2465.2399999999998</v>
      </c>
    </row>
    <row r="76" spans="1:8" s="13" customFormat="1" x14ac:dyDescent="0.2">
      <c r="A76" s="346" t="s">
        <v>451</v>
      </c>
      <c r="B76" s="42" t="s">
        <v>147</v>
      </c>
      <c r="C76" s="33"/>
      <c r="D76" s="272">
        <v>1131.42</v>
      </c>
      <c r="E76" s="495">
        <v>0</v>
      </c>
      <c r="F76" s="472">
        <v>0</v>
      </c>
      <c r="G76" s="223">
        <v>1</v>
      </c>
      <c r="H76" s="379">
        <v>1131.42</v>
      </c>
    </row>
    <row r="77" spans="1:8" s="7" customFormat="1" x14ac:dyDescent="0.2">
      <c r="A77" s="347" t="s">
        <v>163</v>
      </c>
      <c r="B77" s="44" t="s">
        <v>147</v>
      </c>
      <c r="C77" s="33"/>
      <c r="D77" s="272">
        <v>79.400000000000006</v>
      </c>
      <c r="E77" s="495">
        <v>0</v>
      </c>
      <c r="F77" s="472">
        <v>0</v>
      </c>
      <c r="G77" s="223">
        <v>8</v>
      </c>
      <c r="H77" s="379">
        <v>635.20000000000005</v>
      </c>
    </row>
    <row r="78" spans="1:8" s="7" customFormat="1" x14ac:dyDescent="0.2">
      <c r="A78" s="330" t="s">
        <v>240</v>
      </c>
      <c r="B78" s="98" t="s">
        <v>3</v>
      </c>
      <c r="C78" s="84">
        <v>1</v>
      </c>
      <c r="D78" s="291">
        <v>1268.58</v>
      </c>
      <c r="E78" s="495">
        <v>0</v>
      </c>
      <c r="F78" s="472">
        <v>0</v>
      </c>
      <c r="G78" s="223">
        <v>1</v>
      </c>
      <c r="H78" s="379">
        <v>1268.58</v>
      </c>
    </row>
    <row r="79" spans="1:8" s="7" customFormat="1" x14ac:dyDescent="0.2">
      <c r="A79" s="328" t="s">
        <v>167</v>
      </c>
      <c r="B79" s="35" t="s">
        <v>3</v>
      </c>
      <c r="C79" s="33"/>
      <c r="D79" s="272">
        <v>87.98</v>
      </c>
      <c r="E79" s="495">
        <v>0</v>
      </c>
      <c r="F79" s="472">
        <v>0</v>
      </c>
      <c r="G79" s="223">
        <v>1</v>
      </c>
      <c r="H79" s="379">
        <v>87.98</v>
      </c>
    </row>
    <row r="80" spans="1:8" s="7" customFormat="1" x14ac:dyDescent="0.2">
      <c r="A80" s="333" t="s">
        <v>177</v>
      </c>
      <c r="B80" s="53" t="s">
        <v>147</v>
      </c>
      <c r="C80" s="33"/>
      <c r="D80" s="272">
        <v>65.760000000000005</v>
      </c>
      <c r="E80" s="495">
        <v>0</v>
      </c>
      <c r="F80" s="472">
        <v>0</v>
      </c>
      <c r="G80" s="223">
        <v>2</v>
      </c>
      <c r="H80" s="379">
        <v>131.52000000000001</v>
      </c>
    </row>
    <row r="81" spans="1:8" s="7" customFormat="1" x14ac:dyDescent="0.2">
      <c r="A81" s="234" t="s">
        <v>179</v>
      </c>
      <c r="B81" s="42" t="s">
        <v>147</v>
      </c>
      <c r="C81" s="33"/>
      <c r="D81" s="272">
        <v>798.97</v>
      </c>
      <c r="E81" s="495">
        <v>0</v>
      </c>
      <c r="F81" s="472">
        <v>0</v>
      </c>
      <c r="G81" s="223">
        <v>1</v>
      </c>
      <c r="H81" s="379">
        <v>798.97</v>
      </c>
    </row>
    <row r="82" spans="1:8" s="7" customFormat="1" ht="13.5" thickBot="1" x14ac:dyDescent="0.25">
      <c r="A82" s="344" t="s">
        <v>183</v>
      </c>
      <c r="B82" s="42" t="s">
        <v>147</v>
      </c>
      <c r="C82" s="33"/>
      <c r="D82" s="272">
        <v>126.77</v>
      </c>
      <c r="E82" s="495">
        <v>0</v>
      </c>
      <c r="F82" s="472">
        <v>0</v>
      </c>
      <c r="G82" s="223">
        <v>3</v>
      </c>
      <c r="H82" s="379">
        <v>380.31</v>
      </c>
    </row>
    <row r="83" spans="1:8" s="7" customFormat="1" ht="26.25" thickBot="1" x14ac:dyDescent="0.25">
      <c r="A83" s="86" t="s">
        <v>216</v>
      </c>
      <c r="B83" s="34"/>
      <c r="C83" s="29"/>
      <c r="D83" s="295"/>
      <c r="E83" s="221"/>
      <c r="F83" s="246">
        <v>14578.72</v>
      </c>
      <c r="G83" s="221"/>
      <c r="H83" s="246">
        <v>14578.72</v>
      </c>
    </row>
    <row r="84" spans="1:8" s="6" customFormat="1" x14ac:dyDescent="0.2">
      <c r="A84" s="106" t="s">
        <v>348</v>
      </c>
      <c r="B84" s="167" t="s">
        <v>284</v>
      </c>
      <c r="C84" s="168">
        <v>1</v>
      </c>
      <c r="D84" s="296">
        <v>20.38</v>
      </c>
      <c r="E84" s="494">
        <v>492</v>
      </c>
      <c r="F84" s="471">
        <v>10026.959999999999</v>
      </c>
      <c r="G84" s="375">
        <v>492</v>
      </c>
      <c r="H84" s="376">
        <v>10026.959999999999</v>
      </c>
    </row>
    <row r="85" spans="1:8" s="17" customFormat="1" x14ac:dyDescent="0.2">
      <c r="A85" s="63" t="s">
        <v>54</v>
      </c>
      <c r="B85" s="171" t="s">
        <v>18</v>
      </c>
      <c r="C85" s="145">
        <v>1</v>
      </c>
      <c r="D85" s="457">
        <v>868.52</v>
      </c>
      <c r="E85" s="495">
        <v>1</v>
      </c>
      <c r="F85" s="472">
        <v>868.52</v>
      </c>
      <c r="G85" s="223">
        <v>1</v>
      </c>
      <c r="H85" s="379">
        <v>868.52</v>
      </c>
    </row>
    <row r="86" spans="1:8" s="6" customFormat="1" x14ac:dyDescent="0.2">
      <c r="A86" s="55" t="s">
        <v>350</v>
      </c>
      <c r="B86" s="171" t="s">
        <v>18</v>
      </c>
      <c r="C86" s="145">
        <v>1</v>
      </c>
      <c r="D86" s="298">
        <v>434.26</v>
      </c>
      <c r="E86" s="495">
        <v>1</v>
      </c>
      <c r="F86" s="472">
        <v>434.26</v>
      </c>
      <c r="G86" s="223">
        <v>1</v>
      </c>
      <c r="H86" s="379">
        <v>434.26</v>
      </c>
    </row>
    <row r="87" spans="1:8" s="7" customFormat="1" x14ac:dyDescent="0.2">
      <c r="A87" s="63" t="s">
        <v>351</v>
      </c>
      <c r="B87" s="171" t="s">
        <v>18</v>
      </c>
      <c r="C87" s="145">
        <v>1</v>
      </c>
      <c r="D87" s="298">
        <v>434.26</v>
      </c>
      <c r="E87" s="495">
        <v>1</v>
      </c>
      <c r="F87" s="472">
        <v>434.26</v>
      </c>
      <c r="G87" s="223">
        <v>1</v>
      </c>
      <c r="H87" s="379">
        <v>434.26</v>
      </c>
    </row>
    <row r="88" spans="1:8" s="9" customFormat="1" ht="24.75" thickBot="1" x14ac:dyDescent="0.25">
      <c r="A88" s="55" t="s">
        <v>55</v>
      </c>
      <c r="B88" s="170" t="s">
        <v>64</v>
      </c>
      <c r="C88" s="111">
        <v>1</v>
      </c>
      <c r="D88" s="299">
        <v>0.96</v>
      </c>
      <c r="E88" s="495">
        <v>2932</v>
      </c>
      <c r="F88" s="472">
        <v>2814.72</v>
      </c>
      <c r="G88" s="223">
        <v>2932</v>
      </c>
      <c r="H88" s="379">
        <v>2814.72</v>
      </c>
    </row>
    <row r="89" spans="1:8" s="13" customFormat="1" ht="26.25" thickBot="1" x14ac:dyDescent="0.25">
      <c r="A89" s="174" t="s">
        <v>303</v>
      </c>
      <c r="B89" s="67"/>
      <c r="C89" s="29"/>
      <c r="D89" s="266"/>
      <c r="E89" s="94"/>
      <c r="F89" s="246">
        <v>1854.96</v>
      </c>
      <c r="G89" s="94"/>
      <c r="H89" s="246">
        <v>2610.23</v>
      </c>
    </row>
    <row r="90" spans="1:8" s="13" customFormat="1" x14ac:dyDescent="0.2">
      <c r="A90" s="106" t="s">
        <v>215</v>
      </c>
      <c r="B90" s="177" t="s">
        <v>302</v>
      </c>
      <c r="C90" s="145">
        <v>12</v>
      </c>
      <c r="D90" s="285">
        <v>154.58000000000001</v>
      </c>
      <c r="E90" s="495">
        <v>1</v>
      </c>
      <c r="F90" s="472">
        <v>1854.96</v>
      </c>
      <c r="G90" s="223">
        <v>1</v>
      </c>
      <c r="H90" s="379">
        <v>1845.47</v>
      </c>
    </row>
    <row r="91" spans="1:8" s="13" customFormat="1" ht="13.5" thickBot="1" x14ac:dyDescent="0.25">
      <c r="A91" s="106" t="s">
        <v>413</v>
      </c>
      <c r="B91" s="172" t="s">
        <v>302</v>
      </c>
      <c r="C91" s="178">
        <v>12</v>
      </c>
      <c r="D91" s="268">
        <v>64.06</v>
      </c>
      <c r="E91" s="495">
        <v>0</v>
      </c>
      <c r="F91" s="472">
        <v>0</v>
      </c>
      <c r="G91" s="223">
        <v>1</v>
      </c>
      <c r="H91" s="379">
        <v>764.76</v>
      </c>
    </row>
    <row r="92" spans="1:8" s="19" customFormat="1" ht="26.25" thickBot="1" x14ac:dyDescent="0.25">
      <c r="A92" s="179" t="s">
        <v>304</v>
      </c>
      <c r="B92" s="34"/>
      <c r="C92" s="29"/>
      <c r="D92" s="266"/>
      <c r="E92" s="221"/>
      <c r="F92" s="246">
        <v>7849.8600000000006</v>
      </c>
      <c r="G92" s="221"/>
      <c r="H92" s="246">
        <v>15729.047999999999</v>
      </c>
    </row>
    <row r="93" spans="1:8" s="20" customFormat="1" ht="24" x14ac:dyDescent="0.2">
      <c r="A93" s="180" t="s">
        <v>56</v>
      </c>
      <c r="B93" s="164" t="s">
        <v>63</v>
      </c>
      <c r="C93" s="145" t="s">
        <v>21</v>
      </c>
      <c r="D93" s="300"/>
      <c r="E93" s="494">
        <v>996.8</v>
      </c>
      <c r="F93" s="471">
        <v>5346.36</v>
      </c>
      <c r="G93" s="375">
        <v>0</v>
      </c>
      <c r="H93" s="376">
        <v>5346.36</v>
      </c>
    </row>
    <row r="94" spans="1:8" s="9" customFormat="1" ht="24" x14ac:dyDescent="0.2">
      <c r="A94" s="181" t="s">
        <v>57</v>
      </c>
      <c r="B94" s="182"/>
      <c r="C94" s="145"/>
      <c r="D94" s="300"/>
      <c r="E94" s="495">
        <v>0</v>
      </c>
      <c r="F94" s="472">
        <v>1107.98</v>
      </c>
      <c r="G94" s="254"/>
      <c r="H94" s="379">
        <v>1101.9079999999999</v>
      </c>
    </row>
    <row r="95" spans="1:8" s="9" customFormat="1" x14ac:dyDescent="0.2">
      <c r="A95" s="183" t="s">
        <v>19</v>
      </c>
      <c r="B95" s="182" t="s">
        <v>69</v>
      </c>
      <c r="C95" s="145">
        <v>12</v>
      </c>
      <c r="D95" s="301">
        <v>13.03</v>
      </c>
      <c r="E95" s="495">
        <v>6</v>
      </c>
      <c r="F95" s="472">
        <v>938.16</v>
      </c>
      <c r="G95" s="223">
        <v>6</v>
      </c>
      <c r="H95" s="379">
        <v>933.06</v>
      </c>
    </row>
    <row r="96" spans="1:8" s="9" customFormat="1" x14ac:dyDescent="0.2">
      <c r="A96" s="183" t="s">
        <v>20</v>
      </c>
      <c r="B96" s="182" t="s">
        <v>4</v>
      </c>
      <c r="C96" s="145">
        <v>12</v>
      </c>
      <c r="D96" s="301">
        <v>0.28999999999999998</v>
      </c>
      <c r="E96" s="495">
        <v>48.8</v>
      </c>
      <c r="F96" s="472">
        <v>169.82</v>
      </c>
      <c r="G96" s="223">
        <v>48.8</v>
      </c>
      <c r="H96" s="379">
        <v>168.84799999999996</v>
      </c>
    </row>
    <row r="97" spans="1:8" s="9" customFormat="1" ht="36" x14ac:dyDescent="0.2">
      <c r="A97" s="133" t="s">
        <v>305</v>
      </c>
      <c r="B97" s="182"/>
      <c r="C97" s="145" t="s">
        <v>306</v>
      </c>
      <c r="D97" s="300"/>
      <c r="E97" s="495">
        <v>0</v>
      </c>
      <c r="F97" s="388">
        <v>1395.52</v>
      </c>
      <c r="G97" s="254"/>
      <c r="H97" s="255">
        <v>9280.7799999999988</v>
      </c>
    </row>
    <row r="98" spans="1:8" s="9" customFormat="1" x14ac:dyDescent="0.2">
      <c r="A98" s="210" t="s">
        <v>384</v>
      </c>
      <c r="B98" s="35" t="s">
        <v>147</v>
      </c>
      <c r="C98" s="24"/>
      <c r="D98" s="272">
        <v>58.26</v>
      </c>
      <c r="E98" s="495">
        <v>0</v>
      </c>
      <c r="F98" s="472">
        <v>0</v>
      </c>
      <c r="G98" s="223">
        <v>48</v>
      </c>
      <c r="H98" s="379">
        <v>2796.48</v>
      </c>
    </row>
    <row r="99" spans="1:8" s="9" customFormat="1" x14ac:dyDescent="0.2">
      <c r="A99" s="327" t="s">
        <v>149</v>
      </c>
      <c r="B99" s="35" t="s">
        <v>3</v>
      </c>
      <c r="C99" s="24"/>
      <c r="D99" s="272">
        <v>27.69</v>
      </c>
      <c r="E99" s="495">
        <v>0</v>
      </c>
      <c r="F99" s="472">
        <v>0</v>
      </c>
      <c r="G99" s="223">
        <v>7</v>
      </c>
      <c r="H99" s="379">
        <v>193.83</v>
      </c>
    </row>
    <row r="100" spans="1:8" s="9" customFormat="1" x14ac:dyDescent="0.2">
      <c r="A100" s="327" t="s">
        <v>150</v>
      </c>
      <c r="B100" s="35" t="s">
        <v>147</v>
      </c>
      <c r="C100" s="24"/>
      <c r="D100" s="272">
        <v>3335</v>
      </c>
      <c r="E100" s="495">
        <v>0</v>
      </c>
      <c r="F100" s="472">
        <v>0</v>
      </c>
      <c r="G100" s="223">
        <v>1</v>
      </c>
      <c r="H100" s="379">
        <v>3335</v>
      </c>
    </row>
    <row r="101" spans="1:8" s="9" customFormat="1" x14ac:dyDescent="0.2">
      <c r="A101" s="210" t="s">
        <v>152</v>
      </c>
      <c r="B101" s="35" t="s">
        <v>147</v>
      </c>
      <c r="C101" s="24"/>
      <c r="D101" s="272">
        <v>404.46</v>
      </c>
      <c r="E101" s="495">
        <v>0</v>
      </c>
      <c r="F101" s="472">
        <v>0</v>
      </c>
      <c r="G101" s="223">
        <v>2</v>
      </c>
      <c r="H101" s="379">
        <v>1065.0999999999999</v>
      </c>
    </row>
    <row r="102" spans="1:8" s="9" customFormat="1" x14ac:dyDescent="0.2">
      <c r="A102" s="327" t="s">
        <v>156</v>
      </c>
      <c r="B102" s="35" t="s">
        <v>147</v>
      </c>
      <c r="C102" s="24"/>
      <c r="D102" s="272">
        <v>218.27</v>
      </c>
      <c r="E102" s="495">
        <v>0</v>
      </c>
      <c r="F102" s="472">
        <v>0</v>
      </c>
      <c r="G102" s="223">
        <v>1</v>
      </c>
      <c r="H102" s="379">
        <v>218.27</v>
      </c>
    </row>
    <row r="103" spans="1:8" s="9" customFormat="1" x14ac:dyDescent="0.2">
      <c r="A103" s="327" t="s">
        <v>157</v>
      </c>
      <c r="B103" s="35" t="s">
        <v>147</v>
      </c>
      <c r="C103" s="24"/>
      <c r="D103" s="272">
        <v>89.47</v>
      </c>
      <c r="E103" s="495">
        <v>0</v>
      </c>
      <c r="F103" s="472">
        <v>0</v>
      </c>
      <c r="G103" s="223">
        <v>2</v>
      </c>
      <c r="H103" s="379">
        <v>196.98</v>
      </c>
    </row>
    <row r="104" spans="1:8" s="9" customFormat="1" x14ac:dyDescent="0.2">
      <c r="A104" s="352" t="s">
        <v>463</v>
      </c>
      <c r="B104" s="35" t="s">
        <v>147</v>
      </c>
      <c r="C104" s="24"/>
      <c r="D104" s="272">
        <v>47.04</v>
      </c>
      <c r="E104" s="495">
        <v>0</v>
      </c>
      <c r="F104" s="472">
        <v>0</v>
      </c>
      <c r="G104" s="223">
        <v>3</v>
      </c>
      <c r="H104" s="379">
        <v>141.12</v>
      </c>
    </row>
    <row r="105" spans="1:8" s="9" customFormat="1" ht="13.5" thickBot="1" x14ac:dyDescent="0.25">
      <c r="A105" s="327" t="s">
        <v>281</v>
      </c>
      <c r="B105" s="35" t="s">
        <v>3</v>
      </c>
      <c r="C105" s="24"/>
      <c r="D105" s="272">
        <v>597.28</v>
      </c>
      <c r="E105" s="495">
        <v>0</v>
      </c>
      <c r="F105" s="472">
        <v>0</v>
      </c>
      <c r="G105" s="223">
        <v>2</v>
      </c>
      <c r="H105" s="379">
        <v>1334</v>
      </c>
    </row>
    <row r="106" spans="1:8" s="7" customFormat="1" ht="26.25" thickBot="1" x14ac:dyDescent="0.25">
      <c r="A106" s="179" t="s">
        <v>307</v>
      </c>
      <c r="B106" s="184"/>
      <c r="C106" s="185"/>
      <c r="D106" s="302"/>
      <c r="E106" s="221"/>
      <c r="F106" s="246">
        <v>2124</v>
      </c>
      <c r="G106" s="221"/>
      <c r="H106" s="246">
        <v>1434</v>
      </c>
    </row>
    <row r="107" spans="1:8" ht="24.75" thickBot="1" x14ac:dyDescent="0.25">
      <c r="A107" s="137" t="s">
        <v>58</v>
      </c>
      <c r="B107" s="161" t="s">
        <v>63</v>
      </c>
      <c r="C107" s="186">
        <v>1</v>
      </c>
      <c r="D107" s="268" t="s">
        <v>464</v>
      </c>
      <c r="E107" s="494">
        <v>996.8</v>
      </c>
      <c r="F107" s="471">
        <v>2124</v>
      </c>
      <c r="G107" s="375">
        <v>996.8</v>
      </c>
      <c r="H107" s="376">
        <v>1434</v>
      </c>
    </row>
    <row r="108" spans="1:8" ht="21" customHeight="1" thickBot="1" x14ac:dyDescent="0.25">
      <c r="A108" s="526" t="s">
        <v>60</v>
      </c>
      <c r="B108" s="527"/>
      <c r="C108" s="527"/>
      <c r="D108" s="528"/>
      <c r="E108" s="221"/>
      <c r="F108" s="246">
        <v>101477.27999999998</v>
      </c>
      <c r="G108" s="221"/>
      <c r="H108" s="246">
        <v>101071.19607999999</v>
      </c>
    </row>
    <row r="109" spans="1:8" s="7" customFormat="1" ht="26.25" thickBot="1" x14ac:dyDescent="0.25">
      <c r="A109" s="195" t="s">
        <v>310</v>
      </c>
      <c r="B109" s="107"/>
      <c r="C109" s="108"/>
      <c r="D109" s="305"/>
      <c r="E109" s="198">
        <v>84.7</v>
      </c>
      <c r="F109" s="199">
        <v>25333.759999999998</v>
      </c>
      <c r="G109" s="221">
        <v>84.7</v>
      </c>
      <c r="H109" s="246">
        <v>25173.231199999998</v>
      </c>
    </row>
    <row r="110" spans="1:8" s="7" customFormat="1" ht="16.5" x14ac:dyDescent="0.2">
      <c r="A110" s="355" t="s">
        <v>218</v>
      </c>
      <c r="B110" s="61" t="s">
        <v>63</v>
      </c>
      <c r="C110" s="306" t="s">
        <v>323</v>
      </c>
      <c r="D110" s="295" t="s">
        <v>282</v>
      </c>
      <c r="E110" s="494">
        <v>996.8</v>
      </c>
      <c r="F110" s="471">
        <v>24185.449999999997</v>
      </c>
      <c r="G110" s="375">
        <v>996.8</v>
      </c>
      <c r="H110" s="376">
        <v>24042.859999999997</v>
      </c>
    </row>
    <row r="111" spans="1:8" ht="24.75" thickBot="1" x14ac:dyDescent="0.25">
      <c r="A111" s="196" t="s">
        <v>317</v>
      </c>
      <c r="B111" s="15" t="s">
        <v>63</v>
      </c>
      <c r="C111" s="87">
        <v>12</v>
      </c>
      <c r="D111" s="419">
        <v>9.6000000000000002E-2</v>
      </c>
      <c r="E111" s="495">
        <v>996.8</v>
      </c>
      <c r="F111" s="472">
        <v>1148.31</v>
      </c>
      <c r="G111" s="223">
        <v>996.8</v>
      </c>
      <c r="H111" s="379">
        <v>1130.3712</v>
      </c>
    </row>
    <row r="112" spans="1:8" ht="51.75" thickBot="1" x14ac:dyDescent="0.25">
      <c r="A112" s="197" t="s">
        <v>311</v>
      </c>
      <c r="B112" s="60" t="s">
        <v>63</v>
      </c>
      <c r="C112" s="308" t="s">
        <v>229</v>
      </c>
      <c r="D112" s="266" t="s">
        <v>282</v>
      </c>
      <c r="E112" s="198">
        <v>1284</v>
      </c>
      <c r="F112" s="199">
        <v>67725.539999999994</v>
      </c>
      <c r="G112" s="94">
        <v>1284</v>
      </c>
      <c r="H112" s="246">
        <v>67373.73</v>
      </c>
    </row>
    <row r="113" spans="1:8" s="9" customFormat="1" ht="41.25" customHeight="1" thickBot="1" x14ac:dyDescent="0.25">
      <c r="A113" s="200" t="s">
        <v>312</v>
      </c>
      <c r="B113" s="256" t="s">
        <v>63</v>
      </c>
      <c r="C113" s="82">
        <v>1</v>
      </c>
      <c r="D113" s="461">
        <v>3.4666666666666665E-3</v>
      </c>
      <c r="E113" s="198">
        <v>996.8</v>
      </c>
      <c r="F113" s="199">
        <v>44.86</v>
      </c>
      <c r="G113" s="94">
        <v>996.8</v>
      </c>
      <c r="H113" s="246">
        <v>41.466879999999996</v>
      </c>
    </row>
    <row r="114" spans="1:8" s="10" customFormat="1" ht="39" thickBot="1" x14ac:dyDescent="0.25">
      <c r="A114" s="179" t="s">
        <v>313</v>
      </c>
      <c r="B114" s="257" t="s">
        <v>63</v>
      </c>
      <c r="C114" s="83">
        <v>12</v>
      </c>
      <c r="D114" s="310">
        <v>0.77</v>
      </c>
      <c r="E114" s="198">
        <v>996.8</v>
      </c>
      <c r="F114" s="199">
        <v>8373.1200000000008</v>
      </c>
      <c r="G114" s="94">
        <v>996.8</v>
      </c>
      <c r="H114" s="246">
        <v>8482.7679999999982</v>
      </c>
    </row>
    <row r="115" spans="1:8" s="7" customFormat="1" ht="16.5" thickBot="1" x14ac:dyDescent="0.25">
      <c r="A115" s="201" t="s">
        <v>61</v>
      </c>
      <c r="B115" s="202"/>
      <c r="C115" s="203"/>
      <c r="D115" s="462"/>
      <c r="E115" s="501"/>
      <c r="F115" s="397">
        <v>45693.311999999998</v>
      </c>
      <c r="G115" s="396"/>
      <c r="H115" s="397">
        <v>45005.519</v>
      </c>
    </row>
    <row r="116" spans="1:8" ht="18" thickBot="1" x14ac:dyDescent="0.25">
      <c r="A116" s="109" t="s">
        <v>357</v>
      </c>
      <c r="B116" s="244" t="s">
        <v>63</v>
      </c>
      <c r="C116" s="110">
        <v>12</v>
      </c>
      <c r="D116" s="455">
        <v>3.82</v>
      </c>
      <c r="E116" s="471">
        <v>996.8</v>
      </c>
      <c r="F116" s="471">
        <v>45693.311999999998</v>
      </c>
      <c r="G116" s="376">
        <v>996.8</v>
      </c>
      <c r="H116" s="376">
        <v>45005.519</v>
      </c>
    </row>
    <row r="117" spans="1:8" s="7" customFormat="1" ht="15.75" thickBot="1" x14ac:dyDescent="0.25">
      <c r="A117" s="204" t="s">
        <v>247</v>
      </c>
      <c r="B117" s="62"/>
      <c r="C117" s="46"/>
      <c r="D117" s="313"/>
      <c r="E117" s="198">
        <v>0</v>
      </c>
      <c r="F117" s="475">
        <v>0</v>
      </c>
      <c r="G117" s="258"/>
      <c r="H117" s="259">
        <v>2988.96</v>
      </c>
    </row>
    <row r="118" spans="1:8" s="7" customFormat="1" ht="13.5" thickBot="1" x14ac:dyDescent="0.25">
      <c r="A118" s="47" t="s">
        <v>353</v>
      </c>
      <c r="B118" s="34"/>
      <c r="C118" s="45"/>
      <c r="D118" s="314"/>
      <c r="E118" s="198">
        <v>0</v>
      </c>
      <c r="F118" s="475">
        <v>0</v>
      </c>
      <c r="G118" s="261"/>
      <c r="H118" s="246">
        <v>1560.1</v>
      </c>
    </row>
    <row r="119" spans="1:8" s="7" customFormat="1" ht="13.5" thickBot="1" x14ac:dyDescent="0.25">
      <c r="A119" s="205" t="s">
        <v>315</v>
      </c>
      <c r="B119" s="262" t="s">
        <v>3</v>
      </c>
      <c r="C119" s="206">
        <v>1</v>
      </c>
      <c r="D119" s="466">
        <v>1560.1</v>
      </c>
      <c r="E119" s="471">
        <v>0</v>
      </c>
      <c r="F119" s="471">
        <v>0</v>
      </c>
      <c r="G119" s="376">
        <v>1</v>
      </c>
      <c r="H119" s="376">
        <v>1560.1</v>
      </c>
    </row>
    <row r="120" spans="1:8" s="7" customFormat="1" ht="13.5" thickBot="1" x14ac:dyDescent="0.25">
      <c r="A120" s="213" t="s">
        <v>355</v>
      </c>
      <c r="B120" s="214"/>
      <c r="C120" s="316"/>
      <c r="D120" s="317"/>
      <c r="E120" s="502">
        <v>0</v>
      </c>
      <c r="F120" s="476">
        <v>0</v>
      </c>
      <c r="G120" s="264"/>
      <c r="H120" s="246">
        <v>1428.86</v>
      </c>
    </row>
    <row r="121" spans="1:8" s="7" customFormat="1" ht="13.5" thickBot="1" x14ac:dyDescent="0.25">
      <c r="A121" s="215" t="s">
        <v>277</v>
      </c>
      <c r="B121" s="141" t="s">
        <v>3</v>
      </c>
      <c r="C121" s="111">
        <v>1</v>
      </c>
      <c r="D121" s="298">
        <v>714.43</v>
      </c>
      <c r="E121" s="471">
        <v>0</v>
      </c>
      <c r="F121" s="471">
        <v>0</v>
      </c>
      <c r="G121" s="376">
        <v>2</v>
      </c>
      <c r="H121" s="376">
        <v>1428.86</v>
      </c>
    </row>
    <row r="122" spans="1:8" s="95" customFormat="1" ht="15.75" thickBot="1" x14ac:dyDescent="0.25">
      <c r="A122" s="217" t="s">
        <v>459</v>
      </c>
      <c r="B122" s="60"/>
      <c r="C122" s="48"/>
      <c r="D122" s="463"/>
      <c r="E122" s="94"/>
      <c r="F122" s="246">
        <v>218638.36199999996</v>
      </c>
      <c r="G122" s="27"/>
      <c r="H122" s="246">
        <v>225119.94136</v>
      </c>
    </row>
    <row r="123" spans="1:8" s="9" customFormat="1" x14ac:dyDescent="0.2">
      <c r="A123" s="10"/>
      <c r="B123" s="93"/>
      <c r="C123" s="14"/>
      <c r="D123" s="14"/>
      <c r="E123" s="50"/>
      <c r="F123" s="50"/>
      <c r="G123" s="14"/>
      <c r="H123" s="14"/>
    </row>
    <row r="124" spans="1:8" s="7" customFormat="1" x14ac:dyDescent="0.2">
      <c r="A124" s="114" t="s">
        <v>465</v>
      </c>
      <c r="B124" s="64"/>
      <c r="C124" s="14"/>
      <c r="D124" s="64"/>
      <c r="E124" s="96"/>
      <c r="F124" s="96"/>
      <c r="G124" s="96"/>
      <c r="H124" s="96"/>
    </row>
    <row r="125" spans="1:8" x14ac:dyDescent="0.2">
      <c r="A125" s="30"/>
      <c r="B125" s="80"/>
      <c r="C125" s="22"/>
    </row>
    <row r="126" spans="1:8" x14ac:dyDescent="0.2">
      <c r="A126" s="428" t="s">
        <v>466</v>
      </c>
      <c r="B126" s="80"/>
      <c r="C126" s="22"/>
      <c r="D126" s="16"/>
    </row>
    <row r="127" spans="1:8" x14ac:dyDescent="0.2">
      <c r="A127" s="30"/>
      <c r="B127" s="80"/>
      <c r="C127" s="22"/>
      <c r="D127" s="16"/>
    </row>
    <row r="128" spans="1:8" x14ac:dyDescent="0.2">
      <c r="A128" s="30"/>
      <c r="B128" s="80"/>
      <c r="C128" s="22"/>
      <c r="D128" s="16"/>
    </row>
    <row r="129" spans="1:8" s="7" customFormat="1" x14ac:dyDescent="0.2">
      <c r="A129" s="30"/>
      <c r="B129" s="80"/>
      <c r="C129" s="22"/>
      <c r="D129" s="16"/>
      <c r="E129" s="96"/>
      <c r="F129" s="96"/>
      <c r="G129" s="96"/>
      <c r="H129" s="96"/>
    </row>
    <row r="130" spans="1:8" s="7" customFormat="1" x14ac:dyDescent="0.2">
      <c r="A130" s="30"/>
      <c r="B130" s="80"/>
      <c r="C130" s="22"/>
      <c r="D130" s="16"/>
      <c r="E130" s="96"/>
      <c r="F130" s="96"/>
      <c r="G130" s="96"/>
      <c r="H130" s="96"/>
    </row>
    <row r="131" spans="1:8" s="7" customFormat="1" x14ac:dyDescent="0.2">
      <c r="A131" s="30"/>
      <c r="B131" s="80"/>
      <c r="C131" s="22"/>
      <c r="D131" s="16"/>
      <c r="E131" s="96"/>
      <c r="F131" s="96"/>
      <c r="G131" s="96"/>
      <c r="H131" s="96"/>
    </row>
    <row r="132" spans="1:8" x14ac:dyDescent="0.2">
      <c r="A132" s="30"/>
      <c r="B132" s="80"/>
      <c r="C132" s="22"/>
    </row>
    <row r="133" spans="1:8" x14ac:dyDescent="0.2">
      <c r="A133" s="30"/>
      <c r="B133" s="80"/>
      <c r="C133" s="22"/>
    </row>
    <row r="134" spans="1:8" s="7" customFormat="1" x14ac:dyDescent="0.2">
      <c r="A134" s="30"/>
      <c r="B134" s="80"/>
      <c r="C134" s="22"/>
      <c r="D134" s="64"/>
      <c r="E134" s="96"/>
      <c r="F134" s="96"/>
      <c r="G134" s="96"/>
      <c r="H134" s="96"/>
    </row>
    <row r="135" spans="1:8" s="7" customFormat="1" x14ac:dyDescent="0.2">
      <c r="A135" s="30"/>
      <c r="B135" s="80"/>
      <c r="C135" s="22"/>
      <c r="D135" s="64"/>
      <c r="E135" s="96"/>
      <c r="F135" s="96"/>
      <c r="G135" s="96"/>
      <c r="H135" s="96"/>
    </row>
    <row r="136" spans="1:8" s="7" customFormat="1" x14ac:dyDescent="0.2">
      <c r="A136" s="3"/>
      <c r="B136" s="64"/>
      <c r="C136" s="14"/>
      <c r="D136" s="64"/>
      <c r="E136" s="401"/>
      <c r="F136" s="401"/>
      <c r="G136" s="401"/>
      <c r="H136" s="401"/>
    </row>
    <row r="137" spans="1:8" s="7" customFormat="1" x14ac:dyDescent="0.2">
      <c r="A137" s="3"/>
      <c r="B137" s="64"/>
      <c r="C137" s="14"/>
      <c r="D137" s="64"/>
      <c r="E137" s="401"/>
      <c r="F137" s="401"/>
      <c r="G137" s="401"/>
      <c r="H137" s="401"/>
    </row>
    <row r="143" spans="1:8" x14ac:dyDescent="0.2">
      <c r="A143" s="5"/>
      <c r="B143" s="5"/>
      <c r="C143" s="5"/>
    </row>
    <row r="144" spans="1:8" x14ac:dyDescent="0.2">
      <c r="A144" s="5"/>
      <c r="B144" s="5"/>
      <c r="C144" s="5"/>
    </row>
    <row r="145" spans="1:4" x14ac:dyDescent="0.2">
      <c r="A145" s="5"/>
      <c r="B145" s="5"/>
      <c r="C145" s="5"/>
    </row>
    <row r="146" spans="1:4" x14ac:dyDescent="0.2">
      <c r="A146" s="5"/>
      <c r="B146" s="5"/>
      <c r="C146" s="5"/>
    </row>
    <row r="147" spans="1:4" x14ac:dyDescent="0.2">
      <c r="A147" s="5"/>
      <c r="B147" s="5"/>
      <c r="C147" s="5"/>
    </row>
    <row r="148" spans="1:4" x14ac:dyDescent="0.2">
      <c r="A148" s="5"/>
      <c r="B148" s="5"/>
      <c r="C148" s="5"/>
    </row>
    <row r="149" spans="1:4" x14ac:dyDescent="0.2">
      <c r="A149" s="5"/>
      <c r="B149" s="5"/>
      <c r="C149" s="5"/>
    </row>
    <row r="150" spans="1:4" x14ac:dyDescent="0.2">
      <c r="A150" s="5"/>
      <c r="B150" s="5"/>
      <c r="C150" s="5"/>
    </row>
    <row r="151" spans="1:4" x14ac:dyDescent="0.2">
      <c r="A151" s="5"/>
      <c r="B151" s="5"/>
      <c r="C151" s="5"/>
    </row>
    <row r="152" spans="1:4" x14ac:dyDescent="0.2">
      <c r="A152" s="5"/>
      <c r="B152" s="5"/>
      <c r="C152" s="5"/>
    </row>
    <row r="153" spans="1:4" x14ac:dyDescent="0.2">
      <c r="A153" s="5"/>
      <c r="B153" s="5"/>
      <c r="C153" s="5"/>
    </row>
    <row r="154" spans="1:4" x14ac:dyDescent="0.2">
      <c r="A154" s="5"/>
      <c r="B154" s="5"/>
      <c r="C154" s="5"/>
    </row>
    <row r="155" spans="1:4" x14ac:dyDescent="0.2">
      <c r="A155" s="5"/>
      <c r="B155" s="5"/>
      <c r="C155" s="5"/>
    </row>
    <row r="157" spans="1:4" x14ac:dyDescent="0.2">
      <c r="A157" s="5"/>
      <c r="B157" s="5"/>
      <c r="C157" s="5"/>
    </row>
    <row r="158" spans="1:4" x14ac:dyDescent="0.2">
      <c r="A158" s="5"/>
      <c r="B158" s="5"/>
      <c r="C158" s="5"/>
    </row>
    <row r="159" spans="1:4" x14ac:dyDescent="0.2">
      <c r="A159" s="5"/>
      <c r="B159" s="5"/>
      <c r="C159" s="5"/>
      <c r="D159" s="96"/>
    </row>
    <row r="160" spans="1:4" x14ac:dyDescent="0.2">
      <c r="A160" s="5"/>
      <c r="B160" s="5"/>
      <c r="C160" s="5"/>
      <c r="D160" s="96"/>
    </row>
    <row r="161" spans="1:4" x14ac:dyDescent="0.2">
      <c r="A161" s="5"/>
      <c r="B161" s="5"/>
      <c r="C161" s="5"/>
      <c r="D161" s="96"/>
    </row>
    <row r="162" spans="1:4" x14ac:dyDescent="0.2">
      <c r="A162" s="5"/>
      <c r="B162" s="5"/>
      <c r="C162" s="5"/>
      <c r="D162" s="96"/>
    </row>
    <row r="169" spans="1:4" x14ac:dyDescent="0.2">
      <c r="A169" s="5"/>
      <c r="B169" s="5"/>
      <c r="C169" s="5"/>
      <c r="D169" s="96"/>
    </row>
    <row r="170" spans="1:4" x14ac:dyDescent="0.2">
      <c r="A170" s="5"/>
      <c r="B170" s="5"/>
      <c r="C170" s="5"/>
      <c r="D170" s="96"/>
    </row>
  </sheetData>
  <mergeCells count="10">
    <mergeCell ref="A26:D26"/>
    <mergeCell ref="A48:D48"/>
    <mergeCell ref="A108:D108"/>
    <mergeCell ref="E24:F24"/>
    <mergeCell ref="C22:C24"/>
    <mergeCell ref="F3:H3"/>
    <mergeCell ref="E2:H2"/>
    <mergeCell ref="A1:D1"/>
    <mergeCell ref="E22:H22"/>
    <mergeCell ref="E23:H23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showZeros="0" topLeftCell="A85" workbookViewId="0">
      <selection activeCell="D99" sqref="D99"/>
    </sheetView>
  </sheetViews>
  <sheetFormatPr defaultColWidth="9.140625" defaultRowHeight="12.75" x14ac:dyDescent="0.2"/>
  <cols>
    <col min="1" max="1" width="81.57031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1" style="96" customWidth="1"/>
    <col min="7" max="7" width="11.5703125" style="96" customWidth="1"/>
    <col min="8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552" t="s">
        <v>121</v>
      </c>
      <c r="F2" s="552"/>
      <c r="G2" s="552"/>
      <c r="H2" s="552"/>
    </row>
    <row r="3" spans="1:8" ht="15" x14ac:dyDescent="0.2">
      <c r="A3" s="2"/>
      <c r="B3" s="65"/>
      <c r="C3" s="22"/>
      <c r="D3" s="92"/>
      <c r="E3" s="446"/>
      <c r="F3" s="552"/>
      <c r="G3" s="552"/>
      <c r="H3" s="552"/>
    </row>
    <row r="4" spans="1:8" s="8" customFormat="1" ht="25.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-198956.58477283234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307632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307632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307632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294734.95816000004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-186059.54293283238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ht="25.5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-295811.96477283235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297430.05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297430.05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297430.05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1618.0852271676413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294734.95816000004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-293116.8729328324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53" t="s">
        <v>87</v>
      </c>
      <c r="F20" s="554"/>
      <c r="G20" s="554"/>
      <c r="H20" s="555"/>
    </row>
    <row r="21" spans="1:8" s="10" customFormat="1" ht="13.5" thickBot="1" x14ac:dyDescent="0.25">
      <c r="A21" s="76"/>
      <c r="B21" s="66" t="s">
        <v>6</v>
      </c>
      <c r="C21" s="538"/>
      <c r="D21" s="358" t="s">
        <v>9</v>
      </c>
      <c r="E21" s="556" t="s">
        <v>121</v>
      </c>
      <c r="F21" s="557"/>
      <c r="G21" s="557"/>
      <c r="H21" s="558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26.2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16590.98</v>
      </c>
      <c r="G24" s="221"/>
      <c r="H24" s="222">
        <v>37335.366580000009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11.66</v>
      </c>
      <c r="G25" s="221"/>
      <c r="H25" s="222">
        <v>11.66438</v>
      </c>
    </row>
    <row r="26" spans="1:8" s="7" customFormat="1" ht="36" customHeight="1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1281.8</v>
      </c>
      <c r="F26" s="471">
        <v>11.66</v>
      </c>
      <c r="G26" s="375">
        <v>1281.8</v>
      </c>
      <c r="H26" s="376">
        <v>11.66438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1329.4</v>
      </c>
      <c r="G27" s="221"/>
      <c r="H27" s="222">
        <v>850.75200000000007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336</v>
      </c>
      <c r="F28" s="471">
        <v>854.78</v>
      </c>
      <c r="G28" s="375">
        <v>336</v>
      </c>
      <c r="H28" s="376">
        <v>850.75200000000007</v>
      </c>
    </row>
    <row r="29" spans="1:8" s="7" customFormat="1" ht="13.5" thickBot="1" x14ac:dyDescent="0.25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9" customFormat="1" ht="15" customHeight="1" thickBot="1" x14ac:dyDescent="0.25">
      <c r="A30" s="31" t="s">
        <v>31</v>
      </c>
      <c r="B30" s="34"/>
      <c r="C30" s="29"/>
      <c r="D30" s="266"/>
      <c r="E30" s="221"/>
      <c r="F30" s="222">
        <v>11.66</v>
      </c>
      <c r="G30" s="221"/>
      <c r="H30" s="222">
        <v>0</v>
      </c>
    </row>
    <row r="31" spans="1:8" s="9" customFormat="1" ht="26.25" thickBot="1" x14ac:dyDescent="0.25">
      <c r="A31" s="123" t="s">
        <v>34</v>
      </c>
      <c r="B31" s="124"/>
      <c r="C31" s="125"/>
      <c r="D31" s="275"/>
      <c r="E31" s="221"/>
      <c r="F31" s="222">
        <v>203.81</v>
      </c>
      <c r="G31" s="221"/>
      <c r="H31" s="222">
        <v>0</v>
      </c>
    </row>
    <row r="32" spans="1:8" s="9" customFormat="1" ht="26.25" thickBot="1" x14ac:dyDescent="0.25">
      <c r="A32" s="31" t="s">
        <v>36</v>
      </c>
      <c r="B32" s="260"/>
      <c r="C32" s="411"/>
      <c r="D32" s="412"/>
      <c r="E32" s="221"/>
      <c r="F32" s="246">
        <v>13415.99</v>
      </c>
      <c r="G32" s="221"/>
      <c r="H32" s="246">
        <v>12239.7556</v>
      </c>
    </row>
    <row r="33" spans="1:8" s="7" customFormat="1" ht="24" x14ac:dyDescent="0.2">
      <c r="A33" s="126" t="s">
        <v>14</v>
      </c>
      <c r="B33" s="416" t="s">
        <v>4</v>
      </c>
      <c r="C33" s="417">
        <v>2</v>
      </c>
      <c r="D33" s="418">
        <v>0.77</v>
      </c>
      <c r="E33" s="496">
        <v>442.7</v>
      </c>
      <c r="F33" s="471">
        <v>681.76</v>
      </c>
      <c r="G33" s="375">
        <v>442.7</v>
      </c>
      <c r="H33" s="376">
        <v>681.75800000000004</v>
      </c>
    </row>
    <row r="34" spans="1:8" s="7" customFormat="1" ht="24" x14ac:dyDescent="0.2">
      <c r="A34" s="166" t="s">
        <v>257</v>
      </c>
      <c r="B34" s="15" t="s">
        <v>4</v>
      </c>
      <c r="C34" s="122">
        <v>4</v>
      </c>
      <c r="D34" s="419">
        <v>9.4E-2</v>
      </c>
      <c r="E34" s="497">
        <v>442.7</v>
      </c>
      <c r="F34" s="472">
        <v>166.46</v>
      </c>
      <c r="G34" s="223">
        <v>442.7</v>
      </c>
      <c r="H34" s="379">
        <v>83.227599999999995</v>
      </c>
    </row>
    <row r="35" spans="1:8" s="7" customFormat="1" ht="17.25" x14ac:dyDescent="0.2">
      <c r="A35" s="404" t="s">
        <v>33</v>
      </c>
      <c r="B35" s="89" t="s">
        <v>4</v>
      </c>
      <c r="C35" s="212" t="s">
        <v>66</v>
      </c>
      <c r="D35" s="290"/>
      <c r="E35" s="409"/>
      <c r="F35" s="255">
        <v>12567.77</v>
      </c>
      <c r="G35" s="382"/>
      <c r="H35" s="255">
        <v>11474.77</v>
      </c>
    </row>
    <row r="36" spans="1:8" s="7" customFormat="1" ht="13.5" thickBot="1" x14ac:dyDescent="0.25">
      <c r="A36" s="405" t="s">
        <v>373</v>
      </c>
      <c r="B36" s="15" t="s">
        <v>4</v>
      </c>
      <c r="C36" s="122">
        <v>1</v>
      </c>
      <c r="D36" s="279" t="s">
        <v>464</v>
      </c>
      <c r="E36" s="497">
        <v>0</v>
      </c>
      <c r="F36" s="472">
        <v>0</v>
      </c>
      <c r="G36" s="223">
        <v>8.4</v>
      </c>
      <c r="H36" s="379">
        <v>11474.77</v>
      </c>
    </row>
    <row r="37" spans="1:8" s="9" customFormat="1" ht="26.25" thickBot="1" x14ac:dyDescent="0.25">
      <c r="A37" s="123" t="s">
        <v>37</v>
      </c>
      <c r="B37" s="413"/>
      <c r="C37" s="414"/>
      <c r="D37" s="415"/>
      <c r="E37" s="221"/>
      <c r="F37" s="246">
        <v>56.63</v>
      </c>
      <c r="G37" s="221"/>
      <c r="H37" s="246">
        <v>56.628000000000007</v>
      </c>
    </row>
    <row r="38" spans="1:8" s="18" customFormat="1" ht="45.75" thickBot="1" x14ac:dyDescent="0.25">
      <c r="A38" s="490" t="s">
        <v>38</v>
      </c>
      <c r="B38" s="121" t="s">
        <v>4</v>
      </c>
      <c r="C38" s="122">
        <v>1</v>
      </c>
      <c r="D38" s="453">
        <v>0.52</v>
      </c>
      <c r="E38" s="494">
        <v>108.9</v>
      </c>
      <c r="F38" s="471">
        <v>56.63</v>
      </c>
      <c r="G38" s="375">
        <v>108.9</v>
      </c>
      <c r="H38" s="376">
        <v>56.628000000000007</v>
      </c>
    </row>
    <row r="39" spans="1:8" s="9" customFormat="1" ht="26.25" thickBot="1" x14ac:dyDescent="0.25">
      <c r="A39" s="131" t="s">
        <v>39</v>
      </c>
      <c r="B39" s="124"/>
      <c r="C39" s="125"/>
      <c r="D39" s="275"/>
      <c r="E39" s="221"/>
      <c r="F39" s="246">
        <v>39.74</v>
      </c>
      <c r="G39" s="221"/>
      <c r="H39" s="246">
        <v>24079.9758</v>
      </c>
    </row>
    <row r="40" spans="1:8" s="7" customFormat="1" ht="36" customHeight="1" x14ac:dyDescent="0.2">
      <c r="A40" s="41" t="s">
        <v>40</v>
      </c>
      <c r="B40" s="235" t="s">
        <v>63</v>
      </c>
      <c r="C40" s="24" t="s">
        <v>67</v>
      </c>
      <c r="D40" s="453">
        <v>3.1E-2</v>
      </c>
      <c r="E40" s="494">
        <v>1281.8</v>
      </c>
      <c r="F40" s="471">
        <v>39.74</v>
      </c>
      <c r="G40" s="375">
        <v>1281.8</v>
      </c>
      <c r="H40" s="376">
        <v>39.735799999999998</v>
      </c>
    </row>
    <row r="41" spans="1:8" s="7" customFormat="1" ht="16.5" x14ac:dyDescent="0.2">
      <c r="A41" s="136" t="s">
        <v>33</v>
      </c>
      <c r="B41" s="90"/>
      <c r="C41" s="24" t="s">
        <v>66</v>
      </c>
      <c r="D41" s="452"/>
      <c r="E41" s="382"/>
      <c r="F41" s="255">
        <v>0</v>
      </c>
      <c r="G41" s="382"/>
      <c r="H41" s="255">
        <v>24040.240000000002</v>
      </c>
    </row>
    <row r="42" spans="1:8" s="7" customFormat="1" ht="13.5" thickBot="1" x14ac:dyDescent="0.25">
      <c r="A42" s="138" t="s">
        <v>288</v>
      </c>
      <c r="B42" s="121" t="s">
        <v>3</v>
      </c>
      <c r="C42" s="236">
        <v>1</v>
      </c>
      <c r="D42" s="451" t="s">
        <v>464</v>
      </c>
      <c r="E42" s="495">
        <v>0</v>
      </c>
      <c r="F42" s="472">
        <v>0</v>
      </c>
      <c r="G42" s="223">
        <v>2</v>
      </c>
      <c r="H42" s="379">
        <v>24040.240000000002</v>
      </c>
    </row>
    <row r="43" spans="1:8" s="9" customFormat="1" ht="26.25" thickBot="1" x14ac:dyDescent="0.25">
      <c r="A43" s="131" t="s">
        <v>41</v>
      </c>
      <c r="B43" s="124"/>
      <c r="C43" s="125"/>
      <c r="D43" s="275"/>
      <c r="E43" s="221"/>
      <c r="F43" s="246">
        <v>203.81</v>
      </c>
      <c r="G43" s="221"/>
      <c r="H43" s="246">
        <v>0</v>
      </c>
    </row>
    <row r="44" spans="1:8" s="9" customFormat="1" ht="26.25" thickBot="1" x14ac:dyDescent="0.25">
      <c r="A44" s="134" t="s">
        <v>43</v>
      </c>
      <c r="B44" s="135"/>
      <c r="C44" s="239"/>
      <c r="D44" s="454"/>
      <c r="E44" s="221"/>
      <c r="F44" s="246">
        <v>46.14</v>
      </c>
      <c r="G44" s="221"/>
      <c r="H44" s="246">
        <v>46.144799999999996</v>
      </c>
    </row>
    <row r="45" spans="1:8" s="7" customFormat="1" ht="17.25" thickBot="1" x14ac:dyDescent="0.25">
      <c r="A45" s="106" t="s">
        <v>44</v>
      </c>
      <c r="B45" s="36" t="s">
        <v>63</v>
      </c>
      <c r="C45" s="229"/>
      <c r="D45" s="453">
        <v>3.6000000000000004E-2</v>
      </c>
      <c r="E45" s="494">
        <v>1281.8</v>
      </c>
      <c r="F45" s="471">
        <v>46.14</v>
      </c>
      <c r="G45" s="375">
        <v>1281.8</v>
      </c>
      <c r="H45" s="376">
        <v>46.144799999999996</v>
      </c>
    </row>
    <row r="46" spans="1:8" s="9" customFormat="1" ht="39" thickBot="1" x14ac:dyDescent="0.25">
      <c r="A46" s="31" t="s">
        <v>45</v>
      </c>
      <c r="B46" s="34"/>
      <c r="C46" s="240"/>
      <c r="D46" s="280"/>
      <c r="E46" s="198">
        <v>12</v>
      </c>
      <c r="F46" s="199">
        <v>1272.1400000000001</v>
      </c>
      <c r="G46" s="221"/>
      <c r="H46" s="246">
        <v>50.446000000000005</v>
      </c>
    </row>
    <row r="47" spans="1:8" s="7" customFormat="1" ht="36" customHeight="1" x14ac:dyDescent="0.2">
      <c r="A47" s="112" t="s">
        <v>46</v>
      </c>
      <c r="B47" s="36" t="s">
        <v>147</v>
      </c>
      <c r="C47" s="26" t="s">
        <v>67</v>
      </c>
      <c r="D47" s="453">
        <v>4.5860000000000003</v>
      </c>
      <c r="E47" s="494">
        <v>12</v>
      </c>
      <c r="F47" s="471">
        <v>110.06</v>
      </c>
      <c r="G47" s="375">
        <v>11</v>
      </c>
      <c r="H47" s="376">
        <v>50.446000000000005</v>
      </c>
    </row>
    <row r="48" spans="1:8" s="7" customFormat="1" ht="13.5" thickBot="1" x14ac:dyDescent="0.25">
      <c r="A48" s="142" t="s">
        <v>47</v>
      </c>
      <c r="B48" s="15"/>
      <c r="C48" s="25"/>
      <c r="D48" s="452"/>
      <c r="E48" s="495">
        <v>0</v>
      </c>
      <c r="F48" s="388">
        <v>1162.07</v>
      </c>
      <c r="G48" s="254"/>
      <c r="H48" s="255">
        <v>0</v>
      </c>
    </row>
    <row r="49" spans="1:8" s="9" customFormat="1" ht="26.25" customHeight="1" thickBot="1" x14ac:dyDescent="0.25">
      <c r="A49" s="523" t="s">
        <v>48</v>
      </c>
      <c r="B49" s="524"/>
      <c r="C49" s="524"/>
      <c r="D49" s="525"/>
      <c r="E49" s="221"/>
      <c r="F49" s="246">
        <v>69109.37</v>
      </c>
      <c r="G49" s="221"/>
      <c r="H49" s="246">
        <v>65891.509999999995</v>
      </c>
    </row>
    <row r="50" spans="1:8" s="9" customFormat="1" ht="26.25" thickBot="1" x14ac:dyDescent="0.25">
      <c r="A50" s="131" t="s">
        <v>212</v>
      </c>
      <c r="B50" s="124"/>
      <c r="C50" s="125"/>
      <c r="D50" s="275"/>
      <c r="E50" s="198">
        <v>0</v>
      </c>
      <c r="F50" s="199">
        <v>3306.99</v>
      </c>
      <c r="G50" s="221"/>
      <c r="H50" s="246">
        <v>1893.3099999999997</v>
      </c>
    </row>
    <row r="51" spans="1:8" s="7" customFormat="1" ht="16.5" customHeight="1" x14ac:dyDescent="0.2">
      <c r="A51" s="137" t="s">
        <v>213</v>
      </c>
      <c r="B51" s="141" t="s">
        <v>445</v>
      </c>
      <c r="C51" s="111">
        <v>3</v>
      </c>
      <c r="D51" s="451">
        <v>37.21</v>
      </c>
      <c r="E51" s="494">
        <v>23</v>
      </c>
      <c r="F51" s="471">
        <v>2567.15</v>
      </c>
      <c r="G51" s="375">
        <v>55</v>
      </c>
      <c r="H51" s="376">
        <v>1584.1999999999998</v>
      </c>
    </row>
    <row r="52" spans="1:8" s="7" customFormat="1" x14ac:dyDescent="0.2">
      <c r="A52" s="149" t="s">
        <v>47</v>
      </c>
      <c r="B52" s="141"/>
      <c r="C52" s="150"/>
      <c r="D52" s="452"/>
      <c r="E52" s="495">
        <v>0</v>
      </c>
      <c r="F52" s="388">
        <v>739.85</v>
      </c>
      <c r="G52" s="254"/>
      <c r="H52" s="379">
        <v>309.10999999999996</v>
      </c>
    </row>
    <row r="53" spans="1:8" s="7" customFormat="1" x14ac:dyDescent="0.2">
      <c r="A53" s="139" t="s">
        <v>50</v>
      </c>
      <c r="B53" s="141" t="s">
        <v>284</v>
      </c>
      <c r="C53" s="247">
        <v>1</v>
      </c>
      <c r="D53" s="451">
        <v>61.65</v>
      </c>
      <c r="E53" s="495">
        <v>12</v>
      </c>
      <c r="F53" s="472">
        <v>739.85</v>
      </c>
      <c r="G53" s="223">
        <v>12</v>
      </c>
      <c r="H53" s="379">
        <v>739.8</v>
      </c>
    </row>
    <row r="54" spans="1:8" s="7" customFormat="1" ht="18" thickBot="1" x14ac:dyDescent="0.25">
      <c r="A54" s="139" t="s">
        <v>447</v>
      </c>
      <c r="B54" s="141" t="s">
        <v>297</v>
      </c>
      <c r="C54" s="248" t="s">
        <v>68</v>
      </c>
      <c r="D54" s="268"/>
      <c r="E54" s="500">
        <v>0</v>
      </c>
      <c r="F54" s="474">
        <v>0</v>
      </c>
      <c r="G54" s="390">
        <v>0</v>
      </c>
      <c r="H54" s="391">
        <v>-430.69</v>
      </c>
    </row>
    <row r="55" spans="1:8" s="9" customFormat="1" ht="39" thickBot="1" x14ac:dyDescent="0.25">
      <c r="A55" s="31" t="s">
        <v>51</v>
      </c>
      <c r="B55" s="38"/>
      <c r="C55" s="49"/>
      <c r="D55" s="284"/>
      <c r="E55" s="392"/>
      <c r="F55" s="393">
        <v>21314.92</v>
      </c>
      <c r="G55" s="392"/>
      <c r="H55" s="393">
        <v>12890.989999999998</v>
      </c>
    </row>
    <row r="56" spans="1:8" s="7" customFormat="1" ht="33.75" x14ac:dyDescent="0.2">
      <c r="A56" s="151" t="s">
        <v>52</v>
      </c>
      <c r="B56" s="36"/>
      <c r="C56" s="32"/>
      <c r="D56" s="268"/>
      <c r="E56" s="494">
        <v>0</v>
      </c>
      <c r="F56" s="450">
        <v>4514.3100000000004</v>
      </c>
      <c r="G56" s="394"/>
      <c r="H56" s="444">
        <v>2916.7799999999997</v>
      </c>
    </row>
    <row r="57" spans="1:8" s="7" customFormat="1" x14ac:dyDescent="0.2">
      <c r="A57" s="68" t="s">
        <v>15</v>
      </c>
      <c r="B57" s="15" t="s">
        <v>4</v>
      </c>
      <c r="C57" s="145">
        <v>1</v>
      </c>
      <c r="D57" s="285">
        <v>1.24</v>
      </c>
      <c r="E57" s="495">
        <v>1281.8</v>
      </c>
      <c r="F57" s="472">
        <v>1589.43</v>
      </c>
      <c r="G57" s="223">
        <v>0</v>
      </c>
      <c r="H57" s="379">
        <v>0</v>
      </c>
    </row>
    <row r="58" spans="1:8" s="18" customFormat="1" x14ac:dyDescent="0.2">
      <c r="A58" s="69" t="s">
        <v>16</v>
      </c>
      <c r="B58" s="56" t="s">
        <v>4</v>
      </c>
      <c r="C58" s="111">
        <v>12</v>
      </c>
      <c r="D58" s="285">
        <v>0.51</v>
      </c>
      <c r="E58" s="495">
        <v>336</v>
      </c>
      <c r="F58" s="472">
        <v>2056.3200000000002</v>
      </c>
      <c r="G58" s="223">
        <v>336</v>
      </c>
      <c r="H58" s="379">
        <v>2052.96</v>
      </c>
    </row>
    <row r="59" spans="1:8" s="18" customFormat="1" x14ac:dyDescent="0.2">
      <c r="A59" s="70" t="s">
        <v>17</v>
      </c>
      <c r="B59" s="56" t="s">
        <v>18</v>
      </c>
      <c r="C59" s="111">
        <v>12</v>
      </c>
      <c r="D59" s="285">
        <v>72.38</v>
      </c>
      <c r="E59" s="495">
        <v>1</v>
      </c>
      <c r="F59" s="472">
        <v>868.56</v>
      </c>
      <c r="G59" s="223">
        <v>1</v>
      </c>
      <c r="H59" s="379">
        <v>863.81999999999994</v>
      </c>
    </row>
    <row r="60" spans="1:8" s="7" customFormat="1" x14ac:dyDescent="0.2">
      <c r="A60" s="249" t="s">
        <v>47</v>
      </c>
      <c r="B60" s="250"/>
      <c r="C60" s="150"/>
      <c r="D60" s="268"/>
      <c r="E60" s="495">
        <v>0</v>
      </c>
      <c r="F60" s="388">
        <v>4306.8500000000004</v>
      </c>
      <c r="G60" s="251"/>
      <c r="H60" s="252">
        <v>859.97</v>
      </c>
    </row>
    <row r="61" spans="1:8" s="7" customFormat="1" x14ac:dyDescent="0.2">
      <c r="A61" s="160" t="s">
        <v>225</v>
      </c>
      <c r="B61" s="54"/>
      <c r="C61" s="33"/>
      <c r="D61" s="458">
        <v>0.28000000000000003</v>
      </c>
      <c r="E61" s="395">
        <v>1281.8</v>
      </c>
      <c r="F61" s="388">
        <v>4306.8500000000004</v>
      </c>
      <c r="G61" s="254"/>
      <c r="H61" s="255">
        <v>859.97</v>
      </c>
    </row>
    <row r="62" spans="1:8" s="13" customFormat="1" x14ac:dyDescent="0.2">
      <c r="A62" s="337" t="s">
        <v>321</v>
      </c>
      <c r="B62" s="53" t="s">
        <v>185</v>
      </c>
      <c r="C62" s="33"/>
      <c r="D62" s="272">
        <v>183.3</v>
      </c>
      <c r="E62" s="495">
        <v>0</v>
      </c>
      <c r="F62" s="472">
        <v>0</v>
      </c>
      <c r="G62" s="223">
        <v>4</v>
      </c>
      <c r="H62" s="379">
        <v>733.2</v>
      </c>
    </row>
    <row r="63" spans="1:8" s="13" customFormat="1" x14ac:dyDescent="0.2">
      <c r="A63" s="328" t="s">
        <v>183</v>
      </c>
      <c r="B63" s="42" t="s">
        <v>147</v>
      </c>
      <c r="C63" s="33"/>
      <c r="D63" s="272">
        <v>126.77</v>
      </c>
      <c r="E63" s="495">
        <v>0</v>
      </c>
      <c r="F63" s="472">
        <v>0</v>
      </c>
      <c r="G63" s="223">
        <v>1</v>
      </c>
      <c r="H63" s="379">
        <v>126.77</v>
      </c>
    </row>
    <row r="64" spans="1:8" s="13" customFormat="1" ht="36" x14ac:dyDescent="0.2">
      <c r="A64" s="106" t="s">
        <v>53</v>
      </c>
      <c r="B64" s="161" t="s">
        <v>18</v>
      </c>
      <c r="C64" s="162">
        <v>24</v>
      </c>
      <c r="D64" s="452">
        <v>62.24</v>
      </c>
      <c r="E64" s="495">
        <v>1</v>
      </c>
      <c r="F64" s="388">
        <v>1493.76</v>
      </c>
      <c r="G64" s="223">
        <v>1</v>
      </c>
      <c r="H64" s="255">
        <v>1415.24</v>
      </c>
    </row>
    <row r="65" spans="1:8" s="13" customFormat="1" x14ac:dyDescent="0.2">
      <c r="A65" s="345" t="s">
        <v>226</v>
      </c>
      <c r="B65" s="15" t="s">
        <v>18</v>
      </c>
      <c r="C65" s="33"/>
      <c r="D65" s="452">
        <v>11000</v>
      </c>
      <c r="E65" s="395">
        <v>1</v>
      </c>
      <c r="F65" s="388">
        <v>11000</v>
      </c>
      <c r="G65" s="254"/>
      <c r="H65" s="252">
        <v>7698.9999999999991</v>
      </c>
    </row>
    <row r="66" spans="1:8" s="13" customFormat="1" x14ac:dyDescent="0.2">
      <c r="A66" s="346" t="s">
        <v>382</v>
      </c>
      <c r="B66" s="44" t="s">
        <v>4</v>
      </c>
      <c r="C66" s="33"/>
      <c r="D66" s="272">
        <v>436.53</v>
      </c>
      <c r="E66" s="495">
        <v>0</v>
      </c>
      <c r="F66" s="472">
        <v>0</v>
      </c>
      <c r="G66" s="223">
        <v>2</v>
      </c>
      <c r="H66" s="379">
        <v>873.06</v>
      </c>
    </row>
    <row r="67" spans="1:8" s="13" customFormat="1" x14ac:dyDescent="0.2">
      <c r="A67" s="346" t="s">
        <v>227</v>
      </c>
      <c r="B67" s="44" t="s">
        <v>147</v>
      </c>
      <c r="C67" s="33"/>
      <c r="D67" s="272">
        <v>1232.6199999999999</v>
      </c>
      <c r="E67" s="495">
        <v>0</v>
      </c>
      <c r="F67" s="472">
        <v>0</v>
      </c>
      <c r="G67" s="223">
        <v>2</v>
      </c>
      <c r="H67" s="379">
        <v>2465.2399999999998</v>
      </c>
    </row>
    <row r="68" spans="1:8" s="13" customFormat="1" x14ac:dyDescent="0.2">
      <c r="A68" s="346" t="s">
        <v>451</v>
      </c>
      <c r="B68" s="42" t="s">
        <v>147</v>
      </c>
      <c r="C68" s="33"/>
      <c r="D68" s="272">
        <v>1131.42</v>
      </c>
      <c r="E68" s="495">
        <v>0</v>
      </c>
      <c r="F68" s="472">
        <v>0</v>
      </c>
      <c r="G68" s="223">
        <v>1</v>
      </c>
      <c r="H68" s="379">
        <v>1131.42</v>
      </c>
    </row>
    <row r="69" spans="1:8" s="7" customFormat="1" x14ac:dyDescent="0.2">
      <c r="A69" s="347" t="s">
        <v>163</v>
      </c>
      <c r="B69" s="44" t="s">
        <v>147</v>
      </c>
      <c r="C69" s="33"/>
      <c r="D69" s="272">
        <v>79.400000000000006</v>
      </c>
      <c r="E69" s="495">
        <v>0</v>
      </c>
      <c r="F69" s="472">
        <v>0</v>
      </c>
      <c r="G69" s="223">
        <v>18</v>
      </c>
      <c r="H69" s="379">
        <v>1429.2</v>
      </c>
    </row>
    <row r="70" spans="1:8" s="7" customFormat="1" x14ac:dyDescent="0.2">
      <c r="A70" s="348" t="s">
        <v>255</v>
      </c>
      <c r="B70" s="15" t="s">
        <v>3</v>
      </c>
      <c r="C70" s="24">
        <v>1</v>
      </c>
      <c r="D70" s="290">
        <v>773.27</v>
      </c>
      <c r="E70" s="495">
        <v>0</v>
      </c>
      <c r="F70" s="472">
        <v>0</v>
      </c>
      <c r="G70" s="223">
        <v>2</v>
      </c>
      <c r="H70" s="379">
        <v>1546.54</v>
      </c>
    </row>
    <row r="71" spans="1:8" s="7" customFormat="1" ht="13.5" thickBot="1" x14ac:dyDescent="0.25">
      <c r="A71" s="344" t="s">
        <v>183</v>
      </c>
      <c r="B71" s="42" t="s">
        <v>147</v>
      </c>
      <c r="C71" s="33"/>
      <c r="D71" s="272">
        <v>126.77</v>
      </c>
      <c r="E71" s="495">
        <v>0</v>
      </c>
      <c r="F71" s="472">
        <v>0</v>
      </c>
      <c r="G71" s="223">
        <v>2</v>
      </c>
      <c r="H71" s="379">
        <v>253.54</v>
      </c>
    </row>
    <row r="72" spans="1:8" s="7" customFormat="1" ht="26.25" thickBot="1" x14ac:dyDescent="0.25">
      <c r="A72" s="86" t="s">
        <v>216</v>
      </c>
      <c r="B72" s="34"/>
      <c r="C72" s="29"/>
      <c r="D72" s="295"/>
      <c r="E72" s="221"/>
      <c r="F72" s="246">
        <v>28659.359999999997</v>
      </c>
      <c r="G72" s="221"/>
      <c r="H72" s="246">
        <v>28659.359999999997</v>
      </c>
    </row>
    <row r="73" spans="1:8" s="6" customFormat="1" x14ac:dyDescent="0.2">
      <c r="A73" s="106" t="s">
        <v>348</v>
      </c>
      <c r="B73" s="167" t="s">
        <v>284</v>
      </c>
      <c r="C73" s="168">
        <v>1</v>
      </c>
      <c r="D73" s="296">
        <v>20.38</v>
      </c>
      <c r="E73" s="494">
        <v>1100</v>
      </c>
      <c r="F73" s="471">
        <v>22418</v>
      </c>
      <c r="G73" s="375">
        <v>1100</v>
      </c>
      <c r="H73" s="376">
        <v>22418</v>
      </c>
    </row>
    <row r="74" spans="1:8" s="17" customFormat="1" x14ac:dyDescent="0.2">
      <c r="A74" s="63" t="s">
        <v>54</v>
      </c>
      <c r="B74" s="171" t="s">
        <v>18</v>
      </c>
      <c r="C74" s="145">
        <v>1</v>
      </c>
      <c r="D74" s="457">
        <v>868.52</v>
      </c>
      <c r="E74" s="495">
        <v>1</v>
      </c>
      <c r="F74" s="472">
        <v>868.52</v>
      </c>
      <c r="G74" s="223">
        <v>1</v>
      </c>
      <c r="H74" s="379">
        <v>868.52</v>
      </c>
    </row>
    <row r="75" spans="1:8" s="6" customFormat="1" x14ac:dyDescent="0.2">
      <c r="A75" s="55" t="s">
        <v>350</v>
      </c>
      <c r="B75" s="171" t="s">
        <v>18</v>
      </c>
      <c r="C75" s="145">
        <v>1</v>
      </c>
      <c r="D75" s="298">
        <v>434.26</v>
      </c>
      <c r="E75" s="495">
        <v>1</v>
      </c>
      <c r="F75" s="472">
        <v>434.26</v>
      </c>
      <c r="G75" s="223">
        <v>1</v>
      </c>
      <c r="H75" s="379">
        <v>434.26</v>
      </c>
    </row>
    <row r="76" spans="1:8" s="7" customFormat="1" x14ac:dyDescent="0.2">
      <c r="A76" s="63" t="s">
        <v>351</v>
      </c>
      <c r="B76" s="171" t="s">
        <v>18</v>
      </c>
      <c r="C76" s="145">
        <v>1</v>
      </c>
      <c r="D76" s="298">
        <v>434.26</v>
      </c>
      <c r="E76" s="495">
        <v>1</v>
      </c>
      <c r="F76" s="472">
        <v>434.26</v>
      </c>
      <c r="G76" s="223">
        <v>1</v>
      </c>
      <c r="H76" s="379">
        <v>434.26</v>
      </c>
    </row>
    <row r="77" spans="1:8" s="9" customFormat="1" ht="24.75" thickBot="1" x14ac:dyDescent="0.25">
      <c r="A77" s="55" t="s">
        <v>55</v>
      </c>
      <c r="B77" s="170" t="s">
        <v>64</v>
      </c>
      <c r="C77" s="111">
        <v>1</v>
      </c>
      <c r="D77" s="299">
        <v>0.96</v>
      </c>
      <c r="E77" s="495">
        <v>4692</v>
      </c>
      <c r="F77" s="472">
        <v>4504.32</v>
      </c>
      <c r="G77" s="223">
        <v>4692</v>
      </c>
      <c r="H77" s="379">
        <v>4504.32</v>
      </c>
    </row>
    <row r="78" spans="1:8" s="13" customFormat="1" ht="26.25" thickBot="1" x14ac:dyDescent="0.25">
      <c r="A78" s="174" t="s">
        <v>303</v>
      </c>
      <c r="B78" s="67"/>
      <c r="C78" s="29"/>
      <c r="D78" s="266"/>
      <c r="E78" s="94"/>
      <c r="F78" s="246">
        <v>1854.96</v>
      </c>
      <c r="G78" s="94"/>
      <c r="H78" s="246">
        <v>2610.23</v>
      </c>
    </row>
    <row r="79" spans="1:8" s="13" customFormat="1" x14ac:dyDescent="0.2">
      <c r="A79" s="106" t="s">
        <v>215</v>
      </c>
      <c r="B79" s="177" t="s">
        <v>302</v>
      </c>
      <c r="C79" s="145">
        <v>12</v>
      </c>
      <c r="D79" s="285">
        <v>154.58000000000001</v>
      </c>
      <c r="E79" s="495">
        <v>1</v>
      </c>
      <c r="F79" s="472">
        <v>1854.96</v>
      </c>
      <c r="G79" s="223">
        <v>1</v>
      </c>
      <c r="H79" s="379">
        <v>1845.47</v>
      </c>
    </row>
    <row r="80" spans="1:8" s="13" customFormat="1" ht="13.5" thickBot="1" x14ac:dyDescent="0.25">
      <c r="A80" s="106" t="s">
        <v>413</v>
      </c>
      <c r="B80" s="172" t="s">
        <v>302</v>
      </c>
      <c r="C80" s="178">
        <v>12</v>
      </c>
      <c r="D80" s="268">
        <v>64.06</v>
      </c>
      <c r="E80" s="495">
        <v>0</v>
      </c>
      <c r="F80" s="472">
        <v>0</v>
      </c>
      <c r="G80" s="223">
        <v>1</v>
      </c>
      <c r="H80" s="379">
        <v>764.76</v>
      </c>
    </row>
    <row r="81" spans="1:8" s="19" customFormat="1" ht="26.25" thickBot="1" x14ac:dyDescent="0.25">
      <c r="A81" s="179" t="s">
        <v>304</v>
      </c>
      <c r="B81" s="34"/>
      <c r="C81" s="29"/>
      <c r="D81" s="266"/>
      <c r="E81" s="221"/>
      <c r="F81" s="246">
        <v>10490.34</v>
      </c>
      <c r="G81" s="221"/>
      <c r="H81" s="246">
        <v>17566.419999999998</v>
      </c>
    </row>
    <row r="82" spans="1:8" s="20" customFormat="1" ht="36" x14ac:dyDescent="0.2">
      <c r="A82" s="180" t="s">
        <v>56</v>
      </c>
      <c r="B82" s="164" t="s">
        <v>63</v>
      </c>
      <c r="C82" s="145" t="s">
        <v>21</v>
      </c>
      <c r="D82" s="300"/>
      <c r="E82" s="494">
        <v>1281.8</v>
      </c>
      <c r="F82" s="471">
        <v>6275.66</v>
      </c>
      <c r="G82" s="375">
        <v>1281.8</v>
      </c>
      <c r="H82" s="376">
        <v>6275.66</v>
      </c>
    </row>
    <row r="83" spans="1:8" s="9" customFormat="1" ht="24" x14ac:dyDescent="0.2">
      <c r="A83" s="181" t="s">
        <v>57</v>
      </c>
      <c r="B83" s="182"/>
      <c r="C83" s="145"/>
      <c r="D83" s="300"/>
      <c r="E83" s="495">
        <v>0</v>
      </c>
      <c r="F83" s="388">
        <v>2420.16</v>
      </c>
      <c r="G83" s="382"/>
      <c r="H83" s="255">
        <v>2406.64</v>
      </c>
    </row>
    <row r="84" spans="1:8" s="9" customFormat="1" x14ac:dyDescent="0.2">
      <c r="A84" s="183" t="s">
        <v>19</v>
      </c>
      <c r="B84" s="182" t="s">
        <v>69</v>
      </c>
      <c r="C84" s="145">
        <v>12</v>
      </c>
      <c r="D84" s="301">
        <v>13.03</v>
      </c>
      <c r="E84" s="495">
        <v>8</v>
      </c>
      <c r="F84" s="472">
        <v>1250.8800000000001</v>
      </c>
      <c r="G84" s="223">
        <v>8</v>
      </c>
      <c r="H84" s="379">
        <v>1244.08</v>
      </c>
    </row>
    <row r="85" spans="1:8" s="9" customFormat="1" x14ac:dyDescent="0.2">
      <c r="A85" s="183" t="s">
        <v>20</v>
      </c>
      <c r="B85" s="182" t="s">
        <v>4</v>
      </c>
      <c r="C85" s="145">
        <v>12</v>
      </c>
      <c r="D85" s="301">
        <v>0.28999999999999998</v>
      </c>
      <c r="E85" s="495">
        <v>336</v>
      </c>
      <c r="F85" s="472">
        <v>1169.28</v>
      </c>
      <c r="G85" s="223">
        <v>336</v>
      </c>
      <c r="H85" s="379">
        <v>1162.56</v>
      </c>
    </row>
    <row r="86" spans="1:8" s="9" customFormat="1" ht="36" x14ac:dyDescent="0.2">
      <c r="A86" s="133" t="s">
        <v>305</v>
      </c>
      <c r="B86" s="182"/>
      <c r="C86" s="145" t="s">
        <v>306</v>
      </c>
      <c r="D86" s="300"/>
      <c r="E86" s="495">
        <v>0</v>
      </c>
      <c r="F86" s="388">
        <v>1794.52</v>
      </c>
      <c r="G86" s="254"/>
      <c r="H86" s="255">
        <v>8884.119999999999</v>
      </c>
    </row>
    <row r="87" spans="1:8" s="9" customFormat="1" x14ac:dyDescent="0.2">
      <c r="A87" s="210" t="s">
        <v>384</v>
      </c>
      <c r="B87" s="35" t="s">
        <v>147</v>
      </c>
      <c r="C87" s="24"/>
      <c r="D87" s="272">
        <v>58.26</v>
      </c>
      <c r="E87" s="495">
        <v>0</v>
      </c>
      <c r="F87" s="472">
        <v>0</v>
      </c>
      <c r="G87" s="223">
        <v>75</v>
      </c>
      <c r="H87" s="379">
        <v>4369.5</v>
      </c>
    </row>
    <row r="88" spans="1:8" s="9" customFormat="1" x14ac:dyDescent="0.2">
      <c r="A88" s="327" t="s">
        <v>149</v>
      </c>
      <c r="B88" s="35" t="s">
        <v>3</v>
      </c>
      <c r="C88" s="24"/>
      <c r="D88" s="272">
        <v>27.69</v>
      </c>
      <c r="E88" s="495">
        <v>0</v>
      </c>
      <c r="F88" s="472">
        <v>0</v>
      </c>
      <c r="G88" s="223">
        <v>9</v>
      </c>
      <c r="H88" s="379">
        <v>249.21</v>
      </c>
    </row>
    <row r="89" spans="1:8" s="9" customFormat="1" x14ac:dyDescent="0.2">
      <c r="A89" s="327" t="s">
        <v>150</v>
      </c>
      <c r="B89" s="35" t="s">
        <v>147</v>
      </c>
      <c r="C89" s="24"/>
      <c r="D89" s="272">
        <v>3335</v>
      </c>
      <c r="E89" s="495">
        <v>0</v>
      </c>
      <c r="F89" s="472">
        <v>0</v>
      </c>
      <c r="G89" s="223">
        <v>1</v>
      </c>
      <c r="H89" s="379">
        <v>3335</v>
      </c>
    </row>
    <row r="90" spans="1:8" s="9" customFormat="1" x14ac:dyDescent="0.2">
      <c r="A90" s="327" t="s">
        <v>153</v>
      </c>
      <c r="B90" s="35" t="s">
        <v>147</v>
      </c>
      <c r="C90" s="24"/>
      <c r="D90" s="272">
        <v>39.700000000000003</v>
      </c>
      <c r="E90" s="495">
        <v>0</v>
      </c>
      <c r="F90" s="472">
        <v>0</v>
      </c>
      <c r="G90" s="223">
        <v>1</v>
      </c>
      <c r="H90" s="379">
        <v>39.700000000000003</v>
      </c>
    </row>
    <row r="91" spans="1:8" s="9" customFormat="1" x14ac:dyDescent="0.2">
      <c r="A91" s="352" t="s">
        <v>463</v>
      </c>
      <c r="B91" s="35" t="s">
        <v>147</v>
      </c>
      <c r="C91" s="24"/>
      <c r="D91" s="272">
        <v>47.04</v>
      </c>
      <c r="E91" s="495">
        <v>0</v>
      </c>
      <c r="F91" s="472">
        <v>0</v>
      </c>
      <c r="G91" s="223">
        <v>6</v>
      </c>
      <c r="H91" s="379">
        <v>282.24</v>
      </c>
    </row>
    <row r="92" spans="1:8" s="9" customFormat="1" ht="13.5" thickBot="1" x14ac:dyDescent="0.25">
      <c r="A92" s="210" t="s">
        <v>369</v>
      </c>
      <c r="B92" s="35" t="s">
        <v>3</v>
      </c>
      <c r="C92" s="24"/>
      <c r="D92" s="272">
        <v>608.47</v>
      </c>
      <c r="E92" s="495">
        <v>0</v>
      </c>
      <c r="F92" s="472">
        <v>0</v>
      </c>
      <c r="G92" s="223">
        <v>1</v>
      </c>
      <c r="H92" s="379">
        <v>608.47</v>
      </c>
    </row>
    <row r="93" spans="1:8" s="7" customFormat="1" ht="26.25" thickBot="1" x14ac:dyDescent="0.25">
      <c r="A93" s="179" t="s">
        <v>307</v>
      </c>
      <c r="B93" s="184"/>
      <c r="C93" s="185"/>
      <c r="D93" s="302"/>
      <c r="E93" s="221"/>
      <c r="F93" s="246">
        <v>3482.8</v>
      </c>
      <c r="G93" s="221"/>
      <c r="H93" s="246">
        <v>2271.1999999999998</v>
      </c>
    </row>
    <row r="94" spans="1:8" ht="24.75" thickBot="1" x14ac:dyDescent="0.25">
      <c r="A94" s="137" t="s">
        <v>58</v>
      </c>
      <c r="B94" s="161" t="s">
        <v>63</v>
      </c>
      <c r="C94" s="186">
        <v>1</v>
      </c>
      <c r="D94" s="268" t="s">
        <v>464</v>
      </c>
      <c r="E94" s="494">
        <v>1281.8</v>
      </c>
      <c r="F94" s="471">
        <v>3482.8</v>
      </c>
      <c r="G94" s="375">
        <v>1281.8</v>
      </c>
      <c r="H94" s="376">
        <v>2271.1999999999998</v>
      </c>
    </row>
    <row r="95" spans="1:8" ht="21" customHeight="1" thickBot="1" x14ac:dyDescent="0.25">
      <c r="A95" s="526" t="s">
        <v>60</v>
      </c>
      <c r="B95" s="527"/>
      <c r="C95" s="527"/>
      <c r="D95" s="528"/>
      <c r="E95" s="221"/>
      <c r="F95" s="246">
        <v>118318.38999999998</v>
      </c>
      <c r="G95" s="221"/>
      <c r="H95" s="246">
        <v>117868.67207999999</v>
      </c>
    </row>
    <row r="96" spans="1:8" s="7" customFormat="1" ht="26.25" thickBot="1" x14ac:dyDescent="0.25">
      <c r="A96" s="195" t="s">
        <v>310</v>
      </c>
      <c r="B96" s="107"/>
      <c r="C96" s="108"/>
      <c r="D96" s="305"/>
      <c r="E96" s="198">
        <v>108.9</v>
      </c>
      <c r="F96" s="199">
        <v>26242.19</v>
      </c>
      <c r="G96" s="221">
        <v>108.9</v>
      </c>
      <c r="H96" s="246">
        <v>26089.781199999998</v>
      </c>
    </row>
    <row r="97" spans="1:8" s="7" customFormat="1" ht="16.5" x14ac:dyDescent="0.2">
      <c r="A97" s="355" t="s">
        <v>218</v>
      </c>
      <c r="B97" s="61" t="s">
        <v>63</v>
      </c>
      <c r="C97" s="306" t="s">
        <v>323</v>
      </c>
      <c r="D97" s="295" t="s">
        <v>282</v>
      </c>
      <c r="E97" s="494">
        <v>1281.8</v>
      </c>
      <c r="F97" s="471">
        <v>24765.559999999998</v>
      </c>
      <c r="G97" s="375">
        <v>1281.8</v>
      </c>
      <c r="H97" s="376">
        <v>24636.219999999998</v>
      </c>
    </row>
    <row r="98" spans="1:8" ht="24.75" thickBot="1" x14ac:dyDescent="0.25">
      <c r="A98" s="196" t="s">
        <v>317</v>
      </c>
      <c r="B98" s="15" t="s">
        <v>63</v>
      </c>
      <c r="C98" s="87">
        <v>12</v>
      </c>
      <c r="D98" s="419">
        <v>9.6000000000000002E-2</v>
      </c>
      <c r="E98" s="495">
        <v>1281.8</v>
      </c>
      <c r="F98" s="472">
        <v>1476.63</v>
      </c>
      <c r="G98" s="223">
        <v>1281.8</v>
      </c>
      <c r="H98" s="379">
        <v>1453.5612000000001</v>
      </c>
    </row>
    <row r="99" spans="1:8" ht="51.75" thickBot="1" x14ac:dyDescent="0.25">
      <c r="A99" s="197" t="s">
        <v>311</v>
      </c>
      <c r="B99" s="60" t="s">
        <v>63</v>
      </c>
      <c r="C99" s="308" t="s">
        <v>229</v>
      </c>
      <c r="D99" s="266" t="s">
        <v>282</v>
      </c>
      <c r="E99" s="198">
        <v>1676</v>
      </c>
      <c r="F99" s="199">
        <v>81251.399999999994</v>
      </c>
      <c r="G99" s="94">
        <v>1676</v>
      </c>
      <c r="H99" s="246">
        <v>80817.449999999983</v>
      </c>
    </row>
    <row r="100" spans="1:8" s="9" customFormat="1" ht="38.25" customHeight="1" thickBot="1" x14ac:dyDescent="0.25">
      <c r="A100" s="200" t="s">
        <v>312</v>
      </c>
      <c r="B100" s="256" t="s">
        <v>63</v>
      </c>
      <c r="C100" s="82">
        <v>1</v>
      </c>
      <c r="D100" s="461">
        <v>3.4666666666666665E-3</v>
      </c>
      <c r="E100" s="198">
        <v>1281.8</v>
      </c>
      <c r="F100" s="199">
        <v>57.68</v>
      </c>
      <c r="G100" s="94">
        <v>1281.8</v>
      </c>
      <c r="H100" s="246">
        <v>53.322879999999998</v>
      </c>
    </row>
    <row r="101" spans="1:8" s="10" customFormat="1" ht="39" thickBot="1" x14ac:dyDescent="0.25">
      <c r="A101" s="179" t="s">
        <v>313</v>
      </c>
      <c r="B101" s="257" t="s">
        <v>63</v>
      </c>
      <c r="C101" s="83">
        <v>12</v>
      </c>
      <c r="D101" s="310">
        <v>0.77</v>
      </c>
      <c r="E101" s="198">
        <v>1281.8</v>
      </c>
      <c r="F101" s="199">
        <v>10767.12</v>
      </c>
      <c r="G101" s="94">
        <v>1281.8</v>
      </c>
      <c r="H101" s="246">
        <v>10908.117999999999</v>
      </c>
    </row>
    <row r="102" spans="1:8" s="7" customFormat="1" ht="16.5" thickBot="1" x14ac:dyDescent="0.25">
      <c r="A102" s="201" t="s">
        <v>61</v>
      </c>
      <c r="B102" s="202"/>
      <c r="C102" s="203"/>
      <c r="D102" s="462"/>
      <c r="E102" s="501"/>
      <c r="F102" s="397">
        <v>74754.576000000001</v>
      </c>
      <c r="G102" s="396"/>
      <c r="H102" s="397">
        <v>73639.409500000009</v>
      </c>
    </row>
    <row r="103" spans="1:8" ht="18" thickBot="1" x14ac:dyDescent="0.25">
      <c r="A103" s="109" t="s">
        <v>314</v>
      </c>
      <c r="B103" s="141" t="s">
        <v>63</v>
      </c>
      <c r="C103" s="111">
        <v>12</v>
      </c>
      <c r="D103" s="455">
        <v>4.8600000000000003</v>
      </c>
      <c r="E103" s="472">
        <v>1281.8</v>
      </c>
      <c r="F103" s="472">
        <v>74754.576000000001</v>
      </c>
      <c r="G103" s="376">
        <v>1281.8</v>
      </c>
      <c r="H103" s="376">
        <v>73639.409500000009</v>
      </c>
    </row>
    <row r="104" spans="1:8" s="95" customFormat="1" ht="15.75" thickBot="1" x14ac:dyDescent="0.25">
      <c r="A104" s="217" t="s">
        <v>459</v>
      </c>
      <c r="B104" s="60"/>
      <c r="C104" s="48"/>
      <c r="D104" s="463"/>
      <c r="E104" s="94"/>
      <c r="F104" s="246">
        <v>278773.31599999999</v>
      </c>
      <c r="G104" s="27"/>
      <c r="H104" s="246">
        <v>294734.95816000004</v>
      </c>
    </row>
    <row r="105" spans="1:8" s="9" customFormat="1" x14ac:dyDescent="0.2">
      <c r="A105" s="10"/>
      <c r="B105" s="93"/>
      <c r="C105" s="14"/>
      <c r="D105" s="14"/>
      <c r="E105" s="50"/>
      <c r="F105" s="50"/>
      <c r="G105" s="14"/>
      <c r="H105" s="14"/>
    </row>
    <row r="106" spans="1:8" s="7" customFormat="1" x14ac:dyDescent="0.2">
      <c r="A106" s="114" t="s">
        <v>465</v>
      </c>
      <c r="B106" s="64"/>
      <c r="C106" s="14"/>
      <c r="D106" s="64"/>
      <c r="E106" s="96"/>
      <c r="F106" s="96"/>
      <c r="G106" s="96"/>
      <c r="H106" s="96"/>
    </row>
    <row r="107" spans="1:8" x14ac:dyDescent="0.2">
      <c r="A107" s="30"/>
      <c r="B107" s="80"/>
      <c r="C107" s="22"/>
    </row>
    <row r="108" spans="1:8" x14ac:dyDescent="0.2">
      <c r="A108" s="428" t="s">
        <v>466</v>
      </c>
      <c r="B108" s="80"/>
      <c r="C108" s="22"/>
      <c r="D108" s="16"/>
    </row>
    <row r="109" spans="1:8" x14ac:dyDescent="0.2">
      <c r="A109" s="30"/>
      <c r="B109" s="80"/>
      <c r="C109" s="22"/>
      <c r="D109" s="16"/>
    </row>
    <row r="110" spans="1:8" x14ac:dyDescent="0.2">
      <c r="A110" s="30"/>
      <c r="B110" s="80"/>
      <c r="C110" s="22"/>
      <c r="D110" s="16"/>
    </row>
    <row r="111" spans="1:8" s="7" customFormat="1" x14ac:dyDescent="0.2">
      <c r="A111" s="30"/>
      <c r="B111" s="80"/>
      <c r="C111" s="22"/>
      <c r="D111" s="16"/>
      <c r="E111" s="96"/>
      <c r="F111" s="96"/>
      <c r="G111" s="96"/>
      <c r="H111" s="96"/>
    </row>
    <row r="112" spans="1:8" s="7" customFormat="1" x14ac:dyDescent="0.2">
      <c r="A112" s="30"/>
      <c r="B112" s="80"/>
      <c r="C112" s="22"/>
      <c r="D112" s="16"/>
      <c r="E112" s="96"/>
      <c r="F112" s="96"/>
      <c r="G112" s="96"/>
      <c r="H112" s="96"/>
    </row>
    <row r="113" spans="1:8" s="7" customFormat="1" x14ac:dyDescent="0.2">
      <c r="A113" s="30"/>
      <c r="B113" s="80"/>
      <c r="C113" s="22"/>
      <c r="D113" s="16"/>
      <c r="E113" s="96"/>
      <c r="F113" s="96"/>
      <c r="G113" s="96"/>
      <c r="H113" s="96"/>
    </row>
    <row r="114" spans="1:8" x14ac:dyDescent="0.2">
      <c r="A114" s="30"/>
      <c r="B114" s="80"/>
      <c r="C114" s="22"/>
    </row>
    <row r="115" spans="1:8" x14ac:dyDescent="0.2">
      <c r="A115" s="30"/>
      <c r="B115" s="80"/>
      <c r="C115" s="22"/>
    </row>
    <row r="116" spans="1:8" s="7" customFormat="1" x14ac:dyDescent="0.2">
      <c r="A116" s="30"/>
      <c r="B116" s="80"/>
      <c r="C116" s="22"/>
      <c r="D116" s="64"/>
      <c r="E116" s="96"/>
      <c r="F116" s="96"/>
      <c r="G116" s="96"/>
      <c r="H116" s="96"/>
    </row>
    <row r="117" spans="1:8" s="7" customFormat="1" x14ac:dyDescent="0.2">
      <c r="A117" s="30"/>
      <c r="B117" s="80"/>
      <c r="C117" s="22"/>
      <c r="D117" s="64"/>
      <c r="E117" s="96"/>
      <c r="F117" s="96"/>
      <c r="G117" s="96"/>
      <c r="H117" s="96"/>
    </row>
    <row r="118" spans="1:8" s="7" customFormat="1" x14ac:dyDescent="0.2">
      <c r="A118" s="3"/>
      <c r="B118" s="64"/>
      <c r="C118" s="14"/>
      <c r="D118" s="64"/>
      <c r="E118" s="401"/>
      <c r="F118" s="401"/>
      <c r="G118" s="401"/>
      <c r="H118" s="401"/>
    </row>
    <row r="119" spans="1:8" s="7" customFormat="1" x14ac:dyDescent="0.2">
      <c r="A119" s="3"/>
      <c r="B119" s="64"/>
      <c r="C119" s="14"/>
      <c r="D119" s="64"/>
      <c r="E119" s="401"/>
      <c r="F119" s="401"/>
      <c r="G119" s="401"/>
      <c r="H119" s="401"/>
    </row>
    <row r="125" spans="1:8" x14ac:dyDescent="0.2">
      <c r="A125" s="5"/>
      <c r="B125" s="5"/>
      <c r="C125" s="5"/>
    </row>
    <row r="126" spans="1:8" x14ac:dyDescent="0.2">
      <c r="A126" s="5"/>
      <c r="B126" s="5"/>
      <c r="C126" s="5"/>
    </row>
    <row r="127" spans="1:8" x14ac:dyDescent="0.2">
      <c r="A127" s="5"/>
      <c r="B127" s="5"/>
      <c r="C127" s="5"/>
    </row>
    <row r="128" spans="1:8" x14ac:dyDescent="0.2">
      <c r="A128" s="5"/>
      <c r="B128" s="5"/>
      <c r="C128" s="5"/>
    </row>
    <row r="129" spans="1:4" x14ac:dyDescent="0.2">
      <c r="A129" s="5"/>
      <c r="B129" s="5"/>
      <c r="C129" s="5"/>
    </row>
    <row r="130" spans="1:4" x14ac:dyDescent="0.2">
      <c r="A130" s="5"/>
      <c r="B130" s="5"/>
      <c r="C130" s="5"/>
    </row>
    <row r="131" spans="1:4" x14ac:dyDescent="0.2">
      <c r="A131" s="5"/>
      <c r="B131" s="5"/>
      <c r="C131" s="5"/>
    </row>
    <row r="132" spans="1:4" x14ac:dyDescent="0.2">
      <c r="A132" s="5"/>
      <c r="B132" s="5"/>
      <c r="C132" s="5"/>
    </row>
    <row r="133" spans="1:4" x14ac:dyDescent="0.2">
      <c r="A133" s="5"/>
      <c r="B133" s="5"/>
      <c r="C133" s="5"/>
    </row>
    <row r="134" spans="1:4" x14ac:dyDescent="0.2">
      <c r="A134" s="5"/>
      <c r="B134" s="5"/>
      <c r="C134" s="5"/>
    </row>
    <row r="135" spans="1:4" x14ac:dyDescent="0.2">
      <c r="A135" s="5"/>
      <c r="B135" s="5"/>
      <c r="C135" s="5"/>
    </row>
    <row r="136" spans="1:4" x14ac:dyDescent="0.2">
      <c r="A136" s="5"/>
      <c r="B136" s="5"/>
      <c r="C136" s="5"/>
    </row>
    <row r="137" spans="1:4" x14ac:dyDescent="0.2">
      <c r="A137" s="5"/>
      <c r="B137" s="5"/>
      <c r="C137" s="5"/>
    </row>
    <row r="139" spans="1:4" x14ac:dyDescent="0.2">
      <c r="A139" s="5"/>
      <c r="B139" s="5"/>
      <c r="C139" s="5"/>
    </row>
    <row r="140" spans="1:4" x14ac:dyDescent="0.2">
      <c r="A140" s="5"/>
      <c r="B140" s="5"/>
      <c r="C140" s="5"/>
    </row>
    <row r="141" spans="1:4" x14ac:dyDescent="0.2">
      <c r="A141" s="5"/>
      <c r="B141" s="5"/>
      <c r="C141" s="5"/>
      <c r="D141" s="96"/>
    </row>
    <row r="142" spans="1:4" x14ac:dyDescent="0.2">
      <c r="A142" s="5"/>
      <c r="B142" s="5"/>
      <c r="C142" s="5"/>
      <c r="D142" s="96"/>
    </row>
    <row r="143" spans="1:4" x14ac:dyDescent="0.2">
      <c r="A143" s="5"/>
      <c r="B143" s="5"/>
      <c r="C143" s="5"/>
      <c r="D143" s="96"/>
    </row>
    <row r="144" spans="1:4" x14ac:dyDescent="0.2">
      <c r="A144" s="5"/>
      <c r="B144" s="5"/>
      <c r="C144" s="5"/>
      <c r="D144" s="96"/>
    </row>
    <row r="151" spans="1:4" x14ac:dyDescent="0.2">
      <c r="A151" s="5"/>
      <c r="B151" s="5"/>
      <c r="C151" s="5"/>
      <c r="D151" s="96"/>
    </row>
    <row r="152" spans="1:4" x14ac:dyDescent="0.2">
      <c r="A152" s="5"/>
      <c r="B152" s="5"/>
      <c r="C152" s="5"/>
      <c r="D152" s="96"/>
    </row>
  </sheetData>
  <mergeCells count="10">
    <mergeCell ref="A24:D24"/>
    <mergeCell ref="A49:D49"/>
    <mergeCell ref="A95:D95"/>
    <mergeCell ref="E22:F22"/>
    <mergeCell ref="C20:C22"/>
    <mergeCell ref="F3:H3"/>
    <mergeCell ref="E2:H2"/>
    <mergeCell ref="A1:D1"/>
    <mergeCell ref="E20:H20"/>
    <mergeCell ref="E21:H21"/>
  </mergeCells>
  <pageMargins left="0.31496062992125984" right="0.31496062992125984" top="0.31496062992125984" bottom="0.31496062992125984" header="0" footer="0"/>
  <pageSetup paperSize="9" scale="65" fitToHeight="0" orientation="portrait" copies="2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7"/>
  <sheetViews>
    <sheetView showZeros="0" topLeftCell="A103" workbookViewId="0">
      <selection activeCell="C114" sqref="C114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6" width="10.710937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  <c r="F1" s="489"/>
    </row>
    <row r="2" spans="1:8" ht="15.75" x14ac:dyDescent="0.2">
      <c r="A2" s="1"/>
      <c r="B2" s="64" t="s">
        <v>141</v>
      </c>
      <c r="C2" s="22"/>
      <c r="D2" s="92"/>
      <c r="E2" s="552" t="s">
        <v>206</v>
      </c>
      <c r="F2" s="552"/>
      <c r="G2" s="552"/>
      <c r="H2" s="552"/>
    </row>
    <row r="3" spans="1:8" ht="15" x14ac:dyDescent="0.2">
      <c r="A3" s="2"/>
      <c r="B3" s="65"/>
      <c r="C3" s="22"/>
      <c r="D3" s="92"/>
      <c r="E3" s="446"/>
      <c r="F3" s="552"/>
      <c r="G3" s="552"/>
      <c r="H3" s="552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71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-38454.294334869395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232758.12000000002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232758.12000000002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184341.12000000002</v>
      </c>
    </row>
    <row r="9" spans="1:8" x14ac:dyDescent="0.2">
      <c r="A9" s="115" t="s">
        <v>143</v>
      </c>
      <c r="B9" s="16"/>
      <c r="C9" s="22"/>
      <c r="D9" s="16"/>
      <c r="E9" s="92"/>
      <c r="F9" s="92"/>
      <c r="G9" s="16"/>
      <c r="H9" s="364">
        <v>48417</v>
      </c>
    </row>
    <row r="10" spans="1:8" x14ac:dyDescent="0.2">
      <c r="A10" s="4" t="s">
        <v>145</v>
      </c>
      <c r="B10" s="74"/>
      <c r="C10" s="99"/>
      <c r="D10" s="74"/>
      <c r="E10" s="92"/>
      <c r="F10" s="92"/>
      <c r="G10" s="16"/>
      <c r="H10" s="365">
        <v>303163.89747999999</v>
      </c>
    </row>
    <row r="11" spans="1:8" x14ac:dyDescent="0.2">
      <c r="A11" s="115" t="s">
        <v>461</v>
      </c>
      <c r="B11" s="16"/>
      <c r="C11" s="22"/>
      <c r="D11" s="16"/>
      <c r="E11" s="92"/>
      <c r="F11" s="92"/>
      <c r="G11" s="16"/>
      <c r="H11" s="365">
        <v>-108860.07181486936</v>
      </c>
    </row>
    <row r="12" spans="1:8" x14ac:dyDescent="0.2">
      <c r="A12" s="21"/>
      <c r="B12" s="16"/>
      <c r="C12" s="22"/>
      <c r="D12" s="16"/>
      <c r="E12" s="92"/>
      <c r="F12" s="92"/>
      <c r="G12" s="16"/>
      <c r="H12" s="366"/>
    </row>
    <row r="13" spans="1:8" x14ac:dyDescent="0.2">
      <c r="A13" s="220" t="s">
        <v>144</v>
      </c>
      <c r="B13" s="74"/>
      <c r="C13" s="99"/>
      <c r="D13" s="74"/>
      <c r="E13" s="92"/>
      <c r="F13" s="92"/>
      <c r="G13" s="16"/>
      <c r="H13" s="367"/>
    </row>
    <row r="14" spans="1:8" x14ac:dyDescent="0.2">
      <c r="A14" s="357" t="s">
        <v>423</v>
      </c>
      <c r="B14" s="72"/>
      <c r="C14" s="22"/>
      <c r="D14" s="16"/>
      <c r="E14" s="92"/>
      <c r="F14" s="92"/>
      <c r="G14" s="16"/>
      <c r="H14" s="363">
        <v>-114805.96433486941</v>
      </c>
    </row>
    <row r="15" spans="1:8" x14ac:dyDescent="0.2">
      <c r="A15" s="4" t="s">
        <v>233</v>
      </c>
      <c r="B15" s="16"/>
      <c r="C15" s="22"/>
      <c r="D15" s="16"/>
      <c r="E15" s="92"/>
      <c r="F15" s="92"/>
      <c r="G15" s="16"/>
      <c r="H15" s="363">
        <v>197741.33999997517</v>
      </c>
    </row>
    <row r="16" spans="1:8" x14ac:dyDescent="0.2">
      <c r="A16" s="115" t="s">
        <v>231</v>
      </c>
      <c r="B16" s="16"/>
      <c r="C16" s="22"/>
      <c r="D16" s="16"/>
      <c r="E16" s="92"/>
      <c r="F16" s="92"/>
      <c r="G16" s="16"/>
      <c r="H16" s="365">
        <v>197741.33999997517</v>
      </c>
    </row>
    <row r="17" spans="1:8" x14ac:dyDescent="0.2">
      <c r="A17" s="115" t="s">
        <v>232</v>
      </c>
      <c r="B17" s="16"/>
      <c r="C17" s="22"/>
      <c r="D17" s="16"/>
      <c r="E17" s="446"/>
      <c r="F17" s="92"/>
      <c r="G17" s="16"/>
      <c r="H17" s="365">
        <v>170506.77999999997</v>
      </c>
    </row>
    <row r="18" spans="1:8" x14ac:dyDescent="0.2">
      <c r="A18" s="115" t="s">
        <v>143</v>
      </c>
      <c r="B18" s="16"/>
      <c r="C18" s="22"/>
      <c r="D18" s="16"/>
      <c r="E18" s="92"/>
      <c r="F18" s="92"/>
      <c r="G18" s="16"/>
      <c r="H18" s="365">
        <v>27234.559999975216</v>
      </c>
    </row>
    <row r="19" spans="1:8" x14ac:dyDescent="0.2">
      <c r="A19" s="115" t="s">
        <v>224</v>
      </c>
      <c r="B19" s="16"/>
      <c r="C19" s="22"/>
      <c r="D19" s="16"/>
      <c r="E19" s="92"/>
      <c r="F19" s="92"/>
      <c r="G19" s="16"/>
      <c r="H19" s="363">
        <v>82935.375665105763</v>
      </c>
    </row>
    <row r="20" spans="1:8" x14ac:dyDescent="0.2">
      <c r="A20" s="4" t="s">
        <v>146</v>
      </c>
      <c r="B20" s="74"/>
      <c r="C20" s="99"/>
      <c r="D20" s="74"/>
      <c r="E20" s="92"/>
      <c r="F20" s="92"/>
      <c r="G20" s="16"/>
      <c r="H20" s="365">
        <v>303163.89747999999</v>
      </c>
    </row>
    <row r="21" spans="1:8" ht="13.5" thickBot="1" x14ac:dyDescent="0.25">
      <c r="A21" s="115" t="s">
        <v>462</v>
      </c>
      <c r="B21" s="16"/>
      <c r="C21" s="22"/>
      <c r="D21" s="16"/>
      <c r="E21" s="92"/>
      <c r="F21" s="92"/>
      <c r="G21" s="16"/>
      <c r="H21" s="365">
        <v>-220228.52181489422</v>
      </c>
    </row>
    <row r="22" spans="1:8" ht="15.75" thickBot="1" x14ac:dyDescent="0.25">
      <c r="A22" s="75" t="s">
        <v>5</v>
      </c>
      <c r="B22" s="66"/>
      <c r="C22" s="537" t="s">
        <v>8</v>
      </c>
      <c r="D22" s="358" t="s">
        <v>7</v>
      </c>
      <c r="E22" s="553" t="s">
        <v>205</v>
      </c>
      <c r="F22" s="554"/>
      <c r="G22" s="554"/>
      <c r="H22" s="555"/>
    </row>
    <row r="23" spans="1:8" s="10" customFormat="1" ht="13.5" thickBot="1" x14ac:dyDescent="0.25">
      <c r="A23" s="76"/>
      <c r="B23" s="66" t="s">
        <v>6</v>
      </c>
      <c r="C23" s="538"/>
      <c r="D23" s="358" t="s">
        <v>9</v>
      </c>
      <c r="E23" s="556" t="s">
        <v>206</v>
      </c>
      <c r="F23" s="557"/>
      <c r="G23" s="557"/>
      <c r="H23" s="558"/>
    </row>
    <row r="24" spans="1:8" ht="18.75" thickBot="1" x14ac:dyDescent="0.25">
      <c r="A24" s="113" t="s">
        <v>452</v>
      </c>
      <c r="B24" s="77" t="s">
        <v>10</v>
      </c>
      <c r="C24" s="539"/>
      <c r="D24" s="360" t="s">
        <v>11</v>
      </c>
      <c r="E24" s="535" t="s">
        <v>2</v>
      </c>
      <c r="F24" s="536"/>
      <c r="G24" s="368" t="s">
        <v>0</v>
      </c>
      <c r="H24" s="369"/>
    </row>
    <row r="25" spans="1:8" s="11" customFormat="1" ht="26.25" thickBot="1" x14ac:dyDescent="0.25">
      <c r="A25" s="78"/>
      <c r="B25" s="79"/>
      <c r="C25" s="39"/>
      <c r="D25" s="359"/>
      <c r="E25" s="493" t="s">
        <v>1</v>
      </c>
      <c r="F25" s="470" t="s">
        <v>406</v>
      </c>
      <c r="G25" s="371" t="s">
        <v>1</v>
      </c>
      <c r="H25" s="370" t="s">
        <v>406</v>
      </c>
    </row>
    <row r="26" spans="1:8" s="7" customFormat="1" ht="39" customHeight="1" thickBot="1" x14ac:dyDescent="0.25">
      <c r="A26" s="520" t="s">
        <v>26</v>
      </c>
      <c r="B26" s="521"/>
      <c r="C26" s="521"/>
      <c r="D26" s="522"/>
      <c r="E26" s="221"/>
      <c r="F26" s="222">
        <v>6647.62</v>
      </c>
      <c r="G26" s="221"/>
      <c r="H26" s="222">
        <v>91060.446939999994</v>
      </c>
    </row>
    <row r="27" spans="1:8" s="7" customFormat="1" ht="13.5" thickBot="1" x14ac:dyDescent="0.25">
      <c r="A27" s="117" t="s">
        <v>27</v>
      </c>
      <c r="B27" s="118"/>
      <c r="C27" s="265"/>
      <c r="D27" s="266"/>
      <c r="E27" s="221"/>
      <c r="F27" s="222">
        <v>9.2200000000000006</v>
      </c>
      <c r="G27" s="221"/>
      <c r="H27" s="222">
        <v>9.22194</v>
      </c>
    </row>
    <row r="28" spans="1:8" s="7" customFormat="1" ht="57" thickBot="1" x14ac:dyDescent="0.25">
      <c r="A28" s="41" t="s">
        <v>28</v>
      </c>
      <c r="B28" s="101" t="s">
        <v>62</v>
      </c>
      <c r="C28" s="224" t="s">
        <v>13</v>
      </c>
      <c r="D28" s="267">
        <v>9.1000000000000004E-3</v>
      </c>
      <c r="E28" s="494">
        <v>1013.4</v>
      </c>
      <c r="F28" s="471">
        <v>9.2200000000000006</v>
      </c>
      <c r="G28" s="375">
        <v>1013.4</v>
      </c>
      <c r="H28" s="376">
        <v>9.22194</v>
      </c>
    </row>
    <row r="29" spans="1:8" s="9" customFormat="1" ht="13.5" thickBot="1" x14ac:dyDescent="0.25">
      <c r="A29" s="227" t="s">
        <v>29</v>
      </c>
      <c r="B29" s="228"/>
      <c r="C29" s="270"/>
      <c r="D29" s="266"/>
      <c r="E29" s="221"/>
      <c r="F29" s="222">
        <v>603.6</v>
      </c>
      <c r="G29" s="221"/>
      <c r="H29" s="222">
        <v>128.37239999999997</v>
      </c>
    </row>
    <row r="30" spans="1:8" s="18" customFormat="1" ht="45" customHeight="1" x14ac:dyDescent="0.2">
      <c r="A30" s="41" t="s">
        <v>30</v>
      </c>
      <c r="B30" s="36" t="s">
        <v>4</v>
      </c>
      <c r="C30" s="229">
        <v>12</v>
      </c>
      <c r="D30" s="271">
        <v>0.21199999999999999</v>
      </c>
      <c r="E30" s="494">
        <v>50.7</v>
      </c>
      <c r="F30" s="471">
        <v>128.97999999999999</v>
      </c>
      <c r="G30" s="375">
        <v>50.7</v>
      </c>
      <c r="H30" s="376">
        <v>128.37239999999997</v>
      </c>
    </row>
    <row r="31" spans="1:8" s="7" customFormat="1" ht="13.5" thickBot="1" x14ac:dyDescent="0.25">
      <c r="A31" s="230" t="s">
        <v>283</v>
      </c>
      <c r="B31" s="164"/>
      <c r="C31" s="178" t="s">
        <v>65</v>
      </c>
      <c r="D31" s="268"/>
      <c r="E31" s="395">
        <v>0</v>
      </c>
      <c r="F31" s="388">
        <v>474.62</v>
      </c>
      <c r="G31" s="382"/>
      <c r="H31" s="255">
        <v>0</v>
      </c>
    </row>
    <row r="32" spans="1:8" s="9" customFormat="1" ht="26.25" thickBot="1" x14ac:dyDescent="0.25">
      <c r="A32" s="31" t="s">
        <v>31</v>
      </c>
      <c r="B32" s="34"/>
      <c r="C32" s="29"/>
      <c r="D32" s="266"/>
      <c r="E32" s="221"/>
      <c r="F32" s="222">
        <v>9.2200000000000006</v>
      </c>
      <c r="G32" s="221"/>
      <c r="H32" s="222">
        <v>0</v>
      </c>
    </row>
    <row r="33" spans="1:8" s="9" customFormat="1" ht="26.25" thickBot="1" x14ac:dyDescent="0.25">
      <c r="A33" s="123" t="s">
        <v>34</v>
      </c>
      <c r="B33" s="124"/>
      <c r="C33" s="125"/>
      <c r="D33" s="275"/>
      <c r="E33" s="221"/>
      <c r="F33" s="222">
        <v>161.13</v>
      </c>
      <c r="G33" s="221"/>
      <c r="H33" s="222">
        <v>0</v>
      </c>
    </row>
    <row r="34" spans="1:8" s="9" customFormat="1" ht="26.25" thickBot="1" x14ac:dyDescent="0.25">
      <c r="A34" s="31" t="s">
        <v>36</v>
      </c>
      <c r="B34" s="260"/>
      <c r="C34" s="411"/>
      <c r="D34" s="412"/>
      <c r="E34" s="221"/>
      <c r="F34" s="246">
        <v>4786.91</v>
      </c>
      <c r="G34" s="221"/>
      <c r="H34" s="246">
        <v>2024.3948</v>
      </c>
    </row>
    <row r="35" spans="1:8" s="7" customFormat="1" ht="24" x14ac:dyDescent="0.2">
      <c r="A35" s="126" t="s">
        <v>14</v>
      </c>
      <c r="B35" s="416" t="s">
        <v>4</v>
      </c>
      <c r="C35" s="417">
        <v>2</v>
      </c>
      <c r="D35" s="418">
        <v>0.77</v>
      </c>
      <c r="E35" s="496">
        <v>373.6</v>
      </c>
      <c r="F35" s="471">
        <v>575.34</v>
      </c>
      <c r="G35" s="375">
        <v>373.6</v>
      </c>
      <c r="H35" s="376">
        <v>576.11400000000003</v>
      </c>
    </row>
    <row r="36" spans="1:8" s="7" customFormat="1" ht="24" x14ac:dyDescent="0.2">
      <c r="A36" s="166" t="s">
        <v>257</v>
      </c>
      <c r="B36" s="15" t="s">
        <v>4</v>
      </c>
      <c r="C36" s="122">
        <v>4</v>
      </c>
      <c r="D36" s="419">
        <v>9.4E-2</v>
      </c>
      <c r="E36" s="497">
        <v>373.6</v>
      </c>
      <c r="F36" s="472">
        <v>140.47</v>
      </c>
      <c r="G36" s="223">
        <f>E36</f>
        <v>373.6</v>
      </c>
      <c r="H36" s="379">
        <v>70.330800000000011</v>
      </c>
    </row>
    <row r="37" spans="1:8" s="7" customFormat="1" ht="17.25" x14ac:dyDescent="0.2">
      <c r="A37" s="404" t="s">
        <v>33</v>
      </c>
      <c r="B37" s="89" t="s">
        <v>4</v>
      </c>
      <c r="C37" s="212" t="s">
        <v>66</v>
      </c>
      <c r="D37" s="290"/>
      <c r="E37" s="409"/>
      <c r="F37" s="255">
        <v>4071.1</v>
      </c>
      <c r="G37" s="382"/>
      <c r="H37" s="255">
        <v>1377.95</v>
      </c>
    </row>
    <row r="38" spans="1:8" s="7" customFormat="1" x14ac:dyDescent="0.2">
      <c r="A38" s="405" t="s">
        <v>373</v>
      </c>
      <c r="B38" s="15" t="s">
        <v>4</v>
      </c>
      <c r="C38" s="122">
        <v>1</v>
      </c>
      <c r="D38" s="279" t="s">
        <v>464</v>
      </c>
      <c r="E38" s="497">
        <v>0</v>
      </c>
      <c r="F38" s="472">
        <v>0</v>
      </c>
      <c r="G38" s="223">
        <v>3</v>
      </c>
      <c r="H38" s="379">
        <v>1377.95</v>
      </c>
    </row>
    <row r="39" spans="1:8" s="7" customFormat="1" ht="13.5" thickBot="1" x14ac:dyDescent="0.25">
      <c r="A39" s="406" t="s">
        <v>258</v>
      </c>
      <c r="B39" s="477"/>
      <c r="C39" s="28"/>
      <c r="D39" s="478"/>
      <c r="E39" s="498">
        <v>0</v>
      </c>
      <c r="F39" s="388">
        <v>4071.1</v>
      </c>
      <c r="G39" s="382"/>
      <c r="H39" s="255">
        <v>0</v>
      </c>
    </row>
    <row r="40" spans="1:8" s="9" customFormat="1" ht="26.25" thickBot="1" x14ac:dyDescent="0.25">
      <c r="A40" s="483" t="s">
        <v>37</v>
      </c>
      <c r="B40" s="484"/>
      <c r="C40" s="485"/>
      <c r="D40" s="280"/>
      <c r="E40" s="221"/>
      <c r="F40" s="246">
        <v>42.12</v>
      </c>
      <c r="G40" s="221"/>
      <c r="H40" s="246">
        <v>42.120000000000005</v>
      </c>
    </row>
    <row r="41" spans="1:8" s="18" customFormat="1" ht="45.75" thickBot="1" x14ac:dyDescent="0.25">
      <c r="A41" s="508" t="s">
        <v>38</v>
      </c>
      <c r="B41" s="480" t="s">
        <v>4</v>
      </c>
      <c r="C41" s="481">
        <v>1</v>
      </c>
      <c r="D41" s="482">
        <v>0.52</v>
      </c>
      <c r="E41" s="494">
        <v>81</v>
      </c>
      <c r="F41" s="471">
        <v>42.12</v>
      </c>
      <c r="G41" s="375">
        <v>81</v>
      </c>
      <c r="H41" s="376">
        <v>42.120000000000005</v>
      </c>
    </row>
    <row r="42" spans="1:8" s="9" customFormat="1" ht="26.25" thickBot="1" x14ac:dyDescent="0.25">
      <c r="A42" s="131" t="s">
        <v>39</v>
      </c>
      <c r="B42" s="124"/>
      <c r="C42" s="125"/>
      <c r="D42" s="275"/>
      <c r="E42" s="221"/>
      <c r="F42" s="246">
        <v>31.42</v>
      </c>
      <c r="G42" s="221"/>
      <c r="H42" s="246">
        <v>83000.425399999993</v>
      </c>
    </row>
    <row r="43" spans="1:8" s="7" customFormat="1" ht="36.75" customHeight="1" x14ac:dyDescent="0.2">
      <c r="A43" s="41" t="s">
        <v>40</v>
      </c>
      <c r="B43" s="235" t="s">
        <v>63</v>
      </c>
      <c r="C43" s="24" t="s">
        <v>67</v>
      </c>
      <c r="D43" s="453">
        <v>3.1E-2</v>
      </c>
      <c r="E43" s="494">
        <v>1013.4</v>
      </c>
      <c r="F43" s="471">
        <v>31.42</v>
      </c>
      <c r="G43" s="375">
        <v>1013.4</v>
      </c>
      <c r="H43" s="376">
        <v>31.415399999999998</v>
      </c>
    </row>
    <row r="44" spans="1:8" s="7" customFormat="1" ht="16.5" x14ac:dyDescent="0.2">
      <c r="A44" s="136" t="s">
        <v>33</v>
      </c>
      <c r="B44" s="90"/>
      <c r="C44" s="24" t="s">
        <v>66</v>
      </c>
      <c r="D44" s="452"/>
      <c r="E44" s="382"/>
      <c r="F44" s="255">
        <v>0</v>
      </c>
      <c r="G44" s="382"/>
      <c r="H44" s="255">
        <v>82969.009999999995</v>
      </c>
    </row>
    <row r="45" spans="1:8" s="7" customFormat="1" x14ac:dyDescent="0.2">
      <c r="A45" s="138" t="s">
        <v>288</v>
      </c>
      <c r="B45" s="121" t="s">
        <v>3</v>
      </c>
      <c r="C45" s="236">
        <v>1</v>
      </c>
      <c r="D45" s="451" t="s">
        <v>464</v>
      </c>
      <c r="E45" s="495">
        <v>0</v>
      </c>
      <c r="F45" s="472">
        <v>0</v>
      </c>
      <c r="G45" s="223">
        <v>2</v>
      </c>
      <c r="H45" s="379">
        <v>82004.289999999994</v>
      </c>
    </row>
    <row r="46" spans="1:8" s="7" customFormat="1" x14ac:dyDescent="0.2">
      <c r="A46" s="132" t="s">
        <v>421</v>
      </c>
      <c r="B46" s="15" t="s">
        <v>3</v>
      </c>
      <c r="C46" s="24"/>
      <c r="D46" s="238">
        <v>455.84</v>
      </c>
      <c r="E46" s="495">
        <v>0</v>
      </c>
      <c r="F46" s="472">
        <v>0</v>
      </c>
      <c r="G46" s="223">
        <v>0.6</v>
      </c>
      <c r="H46" s="379">
        <v>180.62</v>
      </c>
    </row>
    <row r="47" spans="1:8" s="7" customFormat="1" ht="13.5" thickBot="1" x14ac:dyDescent="0.25">
      <c r="A47" s="103" t="s">
        <v>417</v>
      </c>
      <c r="B47" s="24" t="s">
        <v>3</v>
      </c>
      <c r="C47" s="24"/>
      <c r="D47" s="238">
        <v>392.05</v>
      </c>
      <c r="E47" s="500"/>
      <c r="F47" s="472">
        <v>0</v>
      </c>
      <c r="G47" s="223">
        <v>2</v>
      </c>
      <c r="H47" s="379">
        <v>784.1</v>
      </c>
    </row>
    <row r="48" spans="1:8" s="9" customFormat="1" ht="26.25" thickBot="1" x14ac:dyDescent="0.25">
      <c r="A48" s="131" t="s">
        <v>41</v>
      </c>
      <c r="B48" s="124"/>
      <c r="C48" s="125"/>
      <c r="D48" s="275"/>
      <c r="E48" s="221"/>
      <c r="F48" s="246">
        <v>161.13</v>
      </c>
      <c r="G48" s="221"/>
      <c r="H48" s="246">
        <v>0</v>
      </c>
    </row>
    <row r="49" spans="1:8" s="9" customFormat="1" ht="26.25" thickBot="1" x14ac:dyDescent="0.25">
      <c r="A49" s="134" t="s">
        <v>43</v>
      </c>
      <c r="B49" s="135"/>
      <c r="C49" s="239"/>
      <c r="D49" s="454"/>
      <c r="E49" s="221"/>
      <c r="F49" s="246">
        <v>36.479999999999997</v>
      </c>
      <c r="G49" s="221"/>
      <c r="H49" s="246">
        <v>36.482399999999998</v>
      </c>
    </row>
    <row r="50" spans="1:8" s="7" customFormat="1" ht="17.25" thickBot="1" x14ac:dyDescent="0.25">
      <c r="A50" s="106" t="s">
        <v>44</v>
      </c>
      <c r="B50" s="36" t="s">
        <v>63</v>
      </c>
      <c r="C50" s="229"/>
      <c r="D50" s="453">
        <v>3.6000000000000004E-2</v>
      </c>
      <c r="E50" s="494">
        <v>1013.4</v>
      </c>
      <c r="F50" s="471">
        <v>36.479999999999997</v>
      </c>
      <c r="G50" s="375">
        <v>1013.4</v>
      </c>
      <c r="H50" s="376">
        <v>36.482399999999998</v>
      </c>
    </row>
    <row r="51" spans="1:8" s="9" customFormat="1" ht="26.25" thickBot="1" x14ac:dyDescent="0.25">
      <c r="A51" s="31" t="s">
        <v>45</v>
      </c>
      <c r="B51" s="34"/>
      <c r="C51" s="240"/>
      <c r="D51" s="280"/>
      <c r="E51" s="198">
        <v>10</v>
      </c>
      <c r="F51" s="199">
        <v>806.39</v>
      </c>
      <c r="G51" s="221"/>
      <c r="H51" s="246">
        <v>5819.43</v>
      </c>
    </row>
    <row r="52" spans="1:8" s="7" customFormat="1" ht="56.25" x14ac:dyDescent="0.2">
      <c r="A52" s="112" t="s">
        <v>46</v>
      </c>
      <c r="B52" s="36" t="s">
        <v>147</v>
      </c>
      <c r="C52" s="26" t="s">
        <v>67</v>
      </c>
      <c r="D52" s="453">
        <v>4.5860000000000003</v>
      </c>
      <c r="E52" s="494">
        <v>10</v>
      </c>
      <c r="F52" s="471">
        <v>91.72</v>
      </c>
      <c r="G52" s="375">
        <v>9</v>
      </c>
      <c r="H52" s="376">
        <v>41.274000000000001</v>
      </c>
    </row>
    <row r="53" spans="1:8" s="7" customFormat="1" x14ac:dyDescent="0.2">
      <c r="A53" s="142" t="s">
        <v>47</v>
      </c>
      <c r="B53" s="15"/>
      <c r="C53" s="25"/>
      <c r="D53" s="452"/>
      <c r="E53" s="495">
        <v>0</v>
      </c>
      <c r="F53" s="388">
        <v>714.67</v>
      </c>
      <c r="G53" s="254"/>
      <c r="H53" s="255">
        <v>5778.1559999999999</v>
      </c>
    </row>
    <row r="54" spans="1:8" s="7" customFormat="1" x14ac:dyDescent="0.2">
      <c r="A54" s="243" t="s">
        <v>199</v>
      </c>
      <c r="B54" s="244" t="s">
        <v>200</v>
      </c>
      <c r="C54" s="186"/>
      <c r="D54" s="282"/>
      <c r="E54" s="499"/>
      <c r="F54" s="488">
        <v>714.67</v>
      </c>
      <c r="G54" s="254"/>
      <c r="H54" s="255">
        <v>5778.1559999999999</v>
      </c>
    </row>
    <row r="55" spans="1:8" s="7" customFormat="1" x14ac:dyDescent="0.2">
      <c r="A55" s="63" t="s">
        <v>366</v>
      </c>
      <c r="B55" s="42" t="s">
        <v>3</v>
      </c>
      <c r="C55" s="25"/>
      <c r="D55" s="272">
        <v>474.62</v>
      </c>
      <c r="E55" s="495">
        <v>0</v>
      </c>
      <c r="F55" s="472">
        <v>0</v>
      </c>
      <c r="G55" s="223">
        <v>1</v>
      </c>
      <c r="H55" s="379">
        <v>474.62</v>
      </c>
    </row>
    <row r="56" spans="1:8" s="7" customFormat="1" x14ac:dyDescent="0.2">
      <c r="A56" s="63" t="s">
        <v>250</v>
      </c>
      <c r="B56" s="57" t="s">
        <v>4</v>
      </c>
      <c r="C56" s="25"/>
      <c r="D56" s="272">
        <v>186.78</v>
      </c>
      <c r="E56" s="495">
        <v>0</v>
      </c>
      <c r="F56" s="472">
        <v>0</v>
      </c>
      <c r="G56" s="223">
        <v>1.6</v>
      </c>
      <c r="H56" s="379">
        <v>298.84800000000001</v>
      </c>
    </row>
    <row r="57" spans="1:8" s="7" customFormat="1" x14ac:dyDescent="0.2">
      <c r="A57" s="63" t="s">
        <v>236</v>
      </c>
      <c r="B57" s="57" t="s">
        <v>3</v>
      </c>
      <c r="C57" s="25"/>
      <c r="D57" s="272">
        <v>994.41</v>
      </c>
      <c r="E57" s="495">
        <v>0</v>
      </c>
      <c r="F57" s="472">
        <v>0</v>
      </c>
      <c r="G57" s="223">
        <v>1</v>
      </c>
      <c r="H57" s="379">
        <v>994.41</v>
      </c>
    </row>
    <row r="58" spans="1:8" s="7" customFormat="1" x14ac:dyDescent="0.2">
      <c r="A58" s="63" t="s">
        <v>260</v>
      </c>
      <c r="B58" s="42" t="s">
        <v>147</v>
      </c>
      <c r="C58" s="25"/>
      <c r="D58" s="272">
        <v>225.89</v>
      </c>
      <c r="E58" s="495">
        <v>0</v>
      </c>
      <c r="F58" s="472">
        <v>0</v>
      </c>
      <c r="G58" s="223">
        <v>2</v>
      </c>
      <c r="H58" s="379">
        <v>513.78</v>
      </c>
    </row>
    <row r="59" spans="1:8" s="7" customFormat="1" x14ac:dyDescent="0.2">
      <c r="A59" s="88" t="s">
        <v>404</v>
      </c>
      <c r="B59" s="42" t="s">
        <v>4</v>
      </c>
      <c r="C59" s="25"/>
      <c r="D59" s="272">
        <v>1392.98</v>
      </c>
      <c r="E59" s="495">
        <v>0</v>
      </c>
      <c r="F59" s="472">
        <v>0</v>
      </c>
      <c r="G59" s="223">
        <v>0.48</v>
      </c>
      <c r="H59" s="379">
        <v>2228.768</v>
      </c>
    </row>
    <row r="60" spans="1:8" x14ac:dyDescent="0.2">
      <c r="A60" s="81" t="s">
        <v>419</v>
      </c>
      <c r="B60" s="42" t="s">
        <v>3</v>
      </c>
      <c r="C60" s="25"/>
      <c r="D60" s="272">
        <v>162.62</v>
      </c>
      <c r="E60" s="495">
        <v>0</v>
      </c>
      <c r="F60" s="472">
        <v>0</v>
      </c>
      <c r="G60" s="223">
        <v>1</v>
      </c>
      <c r="H60" s="379">
        <v>162.62</v>
      </c>
    </row>
    <row r="61" spans="1:8" x14ac:dyDescent="0.2">
      <c r="A61" s="81" t="s">
        <v>433</v>
      </c>
      <c r="B61" s="42" t="s">
        <v>3</v>
      </c>
      <c r="C61" s="25"/>
      <c r="D61" s="272">
        <v>784.81</v>
      </c>
      <c r="E61" s="495">
        <v>0</v>
      </c>
      <c r="F61" s="472">
        <v>0</v>
      </c>
      <c r="G61" s="223">
        <v>1</v>
      </c>
      <c r="H61" s="379">
        <v>784.81</v>
      </c>
    </row>
    <row r="62" spans="1:8" s="7" customFormat="1" ht="13.5" thickBot="1" x14ac:dyDescent="0.25">
      <c r="A62" s="63" t="s">
        <v>412</v>
      </c>
      <c r="B62" s="54" t="s">
        <v>3</v>
      </c>
      <c r="C62" s="25"/>
      <c r="D62" s="272">
        <v>320.3</v>
      </c>
      <c r="E62" s="495">
        <v>0</v>
      </c>
      <c r="F62" s="472">
        <v>0</v>
      </c>
      <c r="G62" s="223">
        <v>1</v>
      </c>
      <c r="H62" s="379">
        <v>320.3</v>
      </c>
    </row>
    <row r="63" spans="1:8" s="9" customFormat="1" ht="26.25" customHeight="1" thickBot="1" x14ac:dyDescent="0.25">
      <c r="A63" s="523" t="s">
        <v>48</v>
      </c>
      <c r="B63" s="524"/>
      <c r="C63" s="524"/>
      <c r="D63" s="525"/>
      <c r="E63" s="221"/>
      <c r="F63" s="246">
        <v>40920.840000000004</v>
      </c>
      <c r="G63" s="221"/>
      <c r="H63" s="246">
        <v>66502.554000000004</v>
      </c>
    </row>
    <row r="64" spans="1:8" s="9" customFormat="1" ht="26.25" thickBot="1" x14ac:dyDescent="0.25">
      <c r="A64" s="131" t="s">
        <v>212</v>
      </c>
      <c r="B64" s="124"/>
      <c r="C64" s="125"/>
      <c r="D64" s="275"/>
      <c r="E64" s="198">
        <v>0</v>
      </c>
      <c r="F64" s="199">
        <v>1894.27</v>
      </c>
      <c r="G64" s="221"/>
      <c r="H64" s="246">
        <v>632.56999999999994</v>
      </c>
    </row>
    <row r="65" spans="1:8" s="7" customFormat="1" ht="16.5" customHeight="1" x14ac:dyDescent="0.2">
      <c r="A65" s="137" t="s">
        <v>213</v>
      </c>
      <c r="B65" s="141" t="s">
        <v>445</v>
      </c>
      <c r="C65" s="111">
        <v>3</v>
      </c>
      <c r="D65" s="451">
        <v>37.21</v>
      </c>
      <c r="E65" s="494">
        <v>12</v>
      </c>
      <c r="F65" s="471">
        <v>1339.38</v>
      </c>
      <c r="G65" s="375">
        <v>32</v>
      </c>
      <c r="H65" s="376">
        <v>886.89</v>
      </c>
    </row>
    <row r="66" spans="1:8" s="7" customFormat="1" x14ac:dyDescent="0.2">
      <c r="A66" s="149" t="s">
        <v>47</v>
      </c>
      <c r="B66" s="141"/>
      <c r="C66" s="150"/>
      <c r="D66" s="452"/>
      <c r="E66" s="495">
        <v>0</v>
      </c>
      <c r="F66" s="388">
        <v>554.89</v>
      </c>
      <c r="G66" s="254"/>
      <c r="H66" s="379">
        <v>-254.32</v>
      </c>
    </row>
    <row r="67" spans="1:8" s="7" customFormat="1" ht="18" thickBot="1" x14ac:dyDescent="0.25">
      <c r="A67" s="139" t="s">
        <v>447</v>
      </c>
      <c r="B67" s="141" t="s">
        <v>297</v>
      </c>
      <c r="C67" s="248" t="s">
        <v>68</v>
      </c>
      <c r="D67" s="268"/>
      <c r="E67" s="500">
        <v>0</v>
      </c>
      <c r="F67" s="474">
        <v>0</v>
      </c>
      <c r="G67" s="390">
        <v>0</v>
      </c>
      <c r="H67" s="391">
        <v>-254.32</v>
      </c>
    </row>
    <row r="68" spans="1:8" s="9" customFormat="1" ht="25.5" customHeight="1" thickBot="1" x14ac:dyDescent="0.25">
      <c r="A68" s="31" t="s">
        <v>51</v>
      </c>
      <c r="B68" s="38"/>
      <c r="C68" s="49"/>
      <c r="D68" s="284"/>
      <c r="E68" s="392"/>
      <c r="F68" s="393">
        <v>12572.85</v>
      </c>
      <c r="G68" s="392"/>
      <c r="H68" s="393">
        <v>30480.802</v>
      </c>
    </row>
    <row r="69" spans="1:8" s="7" customFormat="1" ht="33.75" x14ac:dyDescent="0.2">
      <c r="A69" s="151" t="s">
        <v>52</v>
      </c>
      <c r="B69" s="36"/>
      <c r="C69" s="32"/>
      <c r="D69" s="268"/>
      <c r="E69" s="494">
        <v>0</v>
      </c>
      <c r="F69" s="450">
        <v>2174.0700000000002</v>
      </c>
      <c r="G69" s="394"/>
      <c r="H69" s="444">
        <v>1173.597</v>
      </c>
    </row>
    <row r="70" spans="1:8" s="7" customFormat="1" x14ac:dyDescent="0.2">
      <c r="A70" s="68" t="s">
        <v>15</v>
      </c>
      <c r="B70" s="15" t="s">
        <v>4</v>
      </c>
      <c r="C70" s="145">
        <v>1</v>
      </c>
      <c r="D70" s="285">
        <v>1.24</v>
      </c>
      <c r="E70" s="495">
        <v>802.6</v>
      </c>
      <c r="F70" s="472">
        <v>995.22</v>
      </c>
      <c r="G70" s="223">
        <v>0</v>
      </c>
      <c r="H70" s="379">
        <v>0</v>
      </c>
    </row>
    <row r="71" spans="1:8" s="18" customFormat="1" x14ac:dyDescent="0.2">
      <c r="A71" s="69" t="s">
        <v>16</v>
      </c>
      <c r="B71" s="56" t="s">
        <v>4</v>
      </c>
      <c r="C71" s="111">
        <v>12</v>
      </c>
      <c r="D71" s="285">
        <v>0.51</v>
      </c>
      <c r="E71" s="495">
        <v>50.7</v>
      </c>
      <c r="F71" s="472">
        <v>310.27999999999997</v>
      </c>
      <c r="G71" s="223">
        <v>50.7</v>
      </c>
      <c r="H71" s="379">
        <v>309.77700000000004</v>
      </c>
    </row>
    <row r="72" spans="1:8" s="18" customFormat="1" x14ac:dyDescent="0.2">
      <c r="A72" s="70" t="s">
        <v>17</v>
      </c>
      <c r="B72" s="56" t="s">
        <v>18</v>
      </c>
      <c r="C72" s="111">
        <v>12</v>
      </c>
      <c r="D72" s="285">
        <v>72.38</v>
      </c>
      <c r="E72" s="495">
        <v>1</v>
      </c>
      <c r="F72" s="472">
        <v>868.56</v>
      </c>
      <c r="G72" s="223">
        <v>1</v>
      </c>
      <c r="H72" s="379">
        <v>863.81999999999994</v>
      </c>
    </row>
    <row r="73" spans="1:8" s="7" customFormat="1" x14ac:dyDescent="0.2">
      <c r="A73" s="249" t="s">
        <v>47</v>
      </c>
      <c r="B73" s="250"/>
      <c r="C73" s="150"/>
      <c r="D73" s="268"/>
      <c r="E73" s="495">
        <v>0</v>
      </c>
      <c r="F73" s="388">
        <v>3405.02</v>
      </c>
      <c r="G73" s="251"/>
      <c r="H73" s="252">
        <v>9741.5400000000009</v>
      </c>
    </row>
    <row r="74" spans="1:8" s="7" customFormat="1" x14ac:dyDescent="0.2">
      <c r="A74" s="160" t="s">
        <v>225</v>
      </c>
      <c r="B74" s="54"/>
      <c r="C74" s="33"/>
      <c r="D74" s="458">
        <v>0.28000000000000003</v>
      </c>
      <c r="E74" s="395">
        <v>1013.4</v>
      </c>
      <c r="F74" s="388">
        <v>3405.02</v>
      </c>
      <c r="G74" s="254"/>
      <c r="H74" s="255">
        <v>9741.5400000000009</v>
      </c>
    </row>
    <row r="75" spans="1:8" s="13" customFormat="1" x14ac:dyDescent="0.2">
      <c r="A75" s="337" t="s">
        <v>321</v>
      </c>
      <c r="B75" s="53" t="s">
        <v>185</v>
      </c>
      <c r="C75" s="33"/>
      <c r="D75" s="272">
        <v>183.3</v>
      </c>
      <c r="E75" s="495">
        <v>0</v>
      </c>
      <c r="F75" s="472">
        <v>0</v>
      </c>
      <c r="G75" s="223">
        <v>54</v>
      </c>
      <c r="H75" s="379">
        <v>9488</v>
      </c>
    </row>
    <row r="76" spans="1:8" s="13" customFormat="1" x14ac:dyDescent="0.2">
      <c r="A76" s="328" t="s">
        <v>183</v>
      </c>
      <c r="B76" s="42" t="s">
        <v>147</v>
      </c>
      <c r="C76" s="33"/>
      <c r="D76" s="272">
        <v>126.77</v>
      </c>
      <c r="E76" s="495">
        <v>0</v>
      </c>
      <c r="F76" s="472">
        <v>0</v>
      </c>
      <c r="G76" s="223">
        <v>2</v>
      </c>
      <c r="H76" s="379">
        <v>253.54</v>
      </c>
    </row>
    <row r="77" spans="1:8" s="13" customFormat="1" ht="36" x14ac:dyDescent="0.2">
      <c r="A77" s="106" t="s">
        <v>53</v>
      </c>
      <c r="B77" s="161" t="s">
        <v>18</v>
      </c>
      <c r="C77" s="162">
        <v>24</v>
      </c>
      <c r="D77" s="452">
        <v>62.24</v>
      </c>
      <c r="E77" s="495">
        <v>1</v>
      </c>
      <c r="F77" s="388">
        <v>1493.76</v>
      </c>
      <c r="G77" s="223">
        <v>1</v>
      </c>
      <c r="H77" s="255">
        <v>1415.24</v>
      </c>
    </row>
    <row r="78" spans="1:8" s="13" customFormat="1" x14ac:dyDescent="0.2">
      <c r="A78" s="345" t="s">
        <v>226</v>
      </c>
      <c r="B78" s="15" t="s">
        <v>18</v>
      </c>
      <c r="C78" s="33"/>
      <c r="D78" s="452">
        <v>11000</v>
      </c>
      <c r="E78" s="395">
        <v>1</v>
      </c>
      <c r="F78" s="388">
        <v>5500</v>
      </c>
      <c r="G78" s="254"/>
      <c r="H78" s="252">
        <v>18150.424999999999</v>
      </c>
    </row>
    <row r="79" spans="1:8" s="13" customFormat="1" x14ac:dyDescent="0.2">
      <c r="A79" s="346" t="s">
        <v>382</v>
      </c>
      <c r="B79" s="44" t="s">
        <v>4</v>
      </c>
      <c r="C79" s="33"/>
      <c r="D79" s="272">
        <v>436.53</v>
      </c>
      <c r="E79" s="495">
        <v>0</v>
      </c>
      <c r="F79" s="472">
        <v>0</v>
      </c>
      <c r="G79" s="223">
        <v>1.5</v>
      </c>
      <c r="H79" s="379">
        <v>654.79499999999996</v>
      </c>
    </row>
    <row r="80" spans="1:8" s="13" customFormat="1" x14ac:dyDescent="0.2">
      <c r="A80" s="346" t="s">
        <v>227</v>
      </c>
      <c r="B80" s="44" t="s">
        <v>147</v>
      </c>
      <c r="C80" s="33"/>
      <c r="D80" s="272">
        <v>1232.6199999999999</v>
      </c>
      <c r="E80" s="495">
        <v>0</v>
      </c>
      <c r="F80" s="472">
        <v>0</v>
      </c>
      <c r="G80" s="223">
        <v>2</v>
      </c>
      <c r="H80" s="379">
        <v>2465.2399999999998</v>
      </c>
    </row>
    <row r="81" spans="1:8" s="13" customFormat="1" x14ac:dyDescent="0.2">
      <c r="A81" s="346" t="s">
        <v>451</v>
      </c>
      <c r="B81" s="42" t="s">
        <v>147</v>
      </c>
      <c r="C81" s="33"/>
      <c r="D81" s="272">
        <v>1131.42</v>
      </c>
      <c r="E81" s="495">
        <v>0</v>
      </c>
      <c r="F81" s="472">
        <v>0</v>
      </c>
      <c r="G81" s="223">
        <v>1</v>
      </c>
      <c r="H81" s="379">
        <v>1131.42</v>
      </c>
    </row>
    <row r="82" spans="1:8" s="7" customFormat="1" x14ac:dyDescent="0.2">
      <c r="A82" s="347" t="s">
        <v>163</v>
      </c>
      <c r="B82" s="44" t="s">
        <v>147</v>
      </c>
      <c r="C82" s="33"/>
      <c r="D82" s="272">
        <v>79.400000000000006</v>
      </c>
      <c r="E82" s="495">
        <v>0</v>
      </c>
      <c r="F82" s="472">
        <v>0</v>
      </c>
      <c r="G82" s="223">
        <v>8</v>
      </c>
      <c r="H82" s="379">
        <v>635.20000000000005</v>
      </c>
    </row>
    <row r="83" spans="1:8" s="7" customFormat="1" x14ac:dyDescent="0.2">
      <c r="A83" s="348" t="s">
        <v>255</v>
      </c>
      <c r="B83" s="15" t="s">
        <v>3</v>
      </c>
      <c r="C83" s="24">
        <v>1</v>
      </c>
      <c r="D83" s="290">
        <v>773.27</v>
      </c>
      <c r="E83" s="495">
        <v>0</v>
      </c>
      <c r="F83" s="472">
        <v>0</v>
      </c>
      <c r="G83" s="223">
        <v>2</v>
      </c>
      <c r="H83" s="379">
        <v>1546.54</v>
      </c>
    </row>
    <row r="84" spans="1:8" s="7" customFormat="1" x14ac:dyDescent="0.2">
      <c r="A84" s="327" t="s">
        <v>270</v>
      </c>
      <c r="B84" s="42" t="s">
        <v>3</v>
      </c>
      <c r="C84" s="84">
        <v>1</v>
      </c>
      <c r="D84" s="457">
        <v>9992.52</v>
      </c>
      <c r="E84" s="495">
        <v>0</v>
      </c>
      <c r="F84" s="472">
        <v>0</v>
      </c>
      <c r="G84" s="223">
        <v>1</v>
      </c>
      <c r="H84" s="379">
        <v>9992.52</v>
      </c>
    </row>
    <row r="85" spans="1:8" s="7" customFormat="1" x14ac:dyDescent="0.2">
      <c r="A85" s="234" t="s">
        <v>179</v>
      </c>
      <c r="B85" s="42" t="s">
        <v>147</v>
      </c>
      <c r="C85" s="33"/>
      <c r="D85" s="272">
        <v>798.97</v>
      </c>
      <c r="E85" s="495">
        <v>0</v>
      </c>
      <c r="F85" s="472">
        <v>0</v>
      </c>
      <c r="G85" s="223">
        <v>2</v>
      </c>
      <c r="H85" s="379">
        <v>1597.94</v>
      </c>
    </row>
    <row r="86" spans="1:8" s="7" customFormat="1" ht="13.5" thickBot="1" x14ac:dyDescent="0.25">
      <c r="A86" s="344" t="s">
        <v>183</v>
      </c>
      <c r="B86" s="42" t="s">
        <v>147</v>
      </c>
      <c r="C86" s="33"/>
      <c r="D86" s="272">
        <v>126.77</v>
      </c>
      <c r="E86" s="495">
        <v>0</v>
      </c>
      <c r="F86" s="472">
        <v>0</v>
      </c>
      <c r="G86" s="223">
        <v>1</v>
      </c>
      <c r="H86" s="379">
        <v>126.77</v>
      </c>
    </row>
    <row r="87" spans="1:8" s="7" customFormat="1" ht="26.25" thickBot="1" x14ac:dyDescent="0.25">
      <c r="A87" s="86" t="s">
        <v>216</v>
      </c>
      <c r="B87" s="34"/>
      <c r="C87" s="29"/>
      <c r="D87" s="295"/>
      <c r="E87" s="221"/>
      <c r="F87" s="246">
        <v>14595.04</v>
      </c>
      <c r="G87" s="221"/>
      <c r="H87" s="246">
        <v>14595.04</v>
      </c>
    </row>
    <row r="88" spans="1:8" s="6" customFormat="1" x14ac:dyDescent="0.2">
      <c r="A88" s="106" t="s">
        <v>348</v>
      </c>
      <c r="B88" s="167" t="s">
        <v>284</v>
      </c>
      <c r="C88" s="168">
        <v>1</v>
      </c>
      <c r="D88" s="296">
        <v>20.38</v>
      </c>
      <c r="E88" s="494">
        <v>492</v>
      </c>
      <c r="F88" s="471">
        <v>10026.959999999999</v>
      </c>
      <c r="G88" s="375">
        <v>492</v>
      </c>
      <c r="H88" s="376">
        <v>10026.959999999999</v>
      </c>
    </row>
    <row r="89" spans="1:8" s="17" customFormat="1" x14ac:dyDescent="0.2">
      <c r="A89" s="63" t="s">
        <v>54</v>
      </c>
      <c r="B89" s="171" t="s">
        <v>18</v>
      </c>
      <c r="C89" s="145">
        <v>1</v>
      </c>
      <c r="D89" s="457">
        <v>868.52</v>
      </c>
      <c r="E89" s="495">
        <v>1</v>
      </c>
      <c r="F89" s="472">
        <v>868.52</v>
      </c>
      <c r="G89" s="223">
        <v>1</v>
      </c>
      <c r="H89" s="379">
        <v>868.52</v>
      </c>
    </row>
    <row r="90" spans="1:8" s="6" customFormat="1" x14ac:dyDescent="0.2">
      <c r="A90" s="55" t="s">
        <v>350</v>
      </c>
      <c r="B90" s="171" t="s">
        <v>18</v>
      </c>
      <c r="C90" s="145">
        <v>1</v>
      </c>
      <c r="D90" s="298">
        <v>434.26</v>
      </c>
      <c r="E90" s="495">
        <v>1</v>
      </c>
      <c r="F90" s="472">
        <v>434.26</v>
      </c>
      <c r="G90" s="223">
        <v>1</v>
      </c>
      <c r="H90" s="379">
        <v>434.26</v>
      </c>
    </row>
    <row r="91" spans="1:8" s="7" customFormat="1" x14ac:dyDescent="0.2">
      <c r="A91" s="63" t="s">
        <v>351</v>
      </c>
      <c r="B91" s="171" t="s">
        <v>18</v>
      </c>
      <c r="C91" s="145">
        <v>1</v>
      </c>
      <c r="D91" s="298">
        <v>434.26</v>
      </c>
      <c r="E91" s="495">
        <v>1</v>
      </c>
      <c r="F91" s="472">
        <v>434.26</v>
      </c>
      <c r="G91" s="223">
        <v>1</v>
      </c>
      <c r="H91" s="379">
        <v>434.26</v>
      </c>
    </row>
    <row r="92" spans="1:8" s="9" customFormat="1" ht="24.75" thickBot="1" x14ac:dyDescent="0.25">
      <c r="A92" s="55" t="s">
        <v>55</v>
      </c>
      <c r="B92" s="170" t="s">
        <v>64</v>
      </c>
      <c r="C92" s="111">
        <v>1</v>
      </c>
      <c r="D92" s="299">
        <v>0.96</v>
      </c>
      <c r="E92" s="495">
        <v>2949</v>
      </c>
      <c r="F92" s="472">
        <v>2831.04</v>
      </c>
      <c r="G92" s="223">
        <v>2949</v>
      </c>
      <c r="H92" s="379">
        <v>2831.04</v>
      </c>
    </row>
    <row r="93" spans="1:8" s="13" customFormat="1" ht="26.25" thickBot="1" x14ac:dyDescent="0.25">
      <c r="A93" s="174" t="s">
        <v>303</v>
      </c>
      <c r="B93" s="67"/>
      <c r="C93" s="29"/>
      <c r="D93" s="266"/>
      <c r="E93" s="94"/>
      <c r="F93" s="246">
        <v>1854.96</v>
      </c>
      <c r="G93" s="94"/>
      <c r="H93" s="246">
        <v>2610.23</v>
      </c>
    </row>
    <row r="94" spans="1:8" s="13" customFormat="1" x14ac:dyDescent="0.2">
      <c r="A94" s="106" t="s">
        <v>215</v>
      </c>
      <c r="B94" s="177" t="s">
        <v>302</v>
      </c>
      <c r="C94" s="145">
        <v>12</v>
      </c>
      <c r="D94" s="285">
        <v>154.58000000000001</v>
      </c>
      <c r="E94" s="495">
        <v>1</v>
      </c>
      <c r="F94" s="472">
        <v>1854.96</v>
      </c>
      <c r="G94" s="223">
        <v>1</v>
      </c>
      <c r="H94" s="379">
        <v>1845.47</v>
      </c>
    </row>
    <row r="95" spans="1:8" s="13" customFormat="1" ht="13.5" thickBot="1" x14ac:dyDescent="0.25">
      <c r="A95" s="106" t="s">
        <v>413</v>
      </c>
      <c r="B95" s="172" t="s">
        <v>302</v>
      </c>
      <c r="C95" s="178">
        <v>12</v>
      </c>
      <c r="D95" s="268">
        <v>64.06</v>
      </c>
      <c r="E95" s="495">
        <v>0</v>
      </c>
      <c r="F95" s="472">
        <v>0</v>
      </c>
      <c r="G95" s="223">
        <v>1</v>
      </c>
      <c r="H95" s="379">
        <v>764.76</v>
      </c>
    </row>
    <row r="96" spans="1:8" s="19" customFormat="1" ht="26.25" thickBot="1" x14ac:dyDescent="0.25">
      <c r="A96" s="179" t="s">
        <v>304</v>
      </c>
      <c r="B96" s="34"/>
      <c r="C96" s="29"/>
      <c r="D96" s="266"/>
      <c r="E96" s="221"/>
      <c r="F96" s="246">
        <v>7879.7199999999993</v>
      </c>
      <c r="G96" s="221"/>
      <c r="H96" s="246">
        <v>16692.912</v>
      </c>
    </row>
    <row r="97" spans="1:8" s="20" customFormat="1" ht="24" x14ac:dyDescent="0.2">
      <c r="A97" s="180" t="s">
        <v>56</v>
      </c>
      <c r="B97" s="164" t="s">
        <v>63</v>
      </c>
      <c r="C97" s="145" t="s">
        <v>21</v>
      </c>
      <c r="D97" s="300"/>
      <c r="E97" s="494">
        <v>1013.4</v>
      </c>
      <c r="F97" s="471">
        <v>5346.36</v>
      </c>
      <c r="G97" s="375">
        <v>0</v>
      </c>
      <c r="H97" s="376">
        <v>5346.36</v>
      </c>
    </row>
    <row r="98" spans="1:8" s="9" customFormat="1" ht="24" x14ac:dyDescent="0.2">
      <c r="A98" s="181" t="s">
        <v>57</v>
      </c>
      <c r="B98" s="182"/>
      <c r="C98" s="145"/>
      <c r="D98" s="300"/>
      <c r="E98" s="495">
        <v>0</v>
      </c>
      <c r="F98" s="472">
        <v>1114.5999999999999</v>
      </c>
      <c r="G98" s="254"/>
      <c r="H98" s="379">
        <v>1108.482</v>
      </c>
    </row>
    <row r="99" spans="1:8" s="9" customFormat="1" x14ac:dyDescent="0.2">
      <c r="A99" s="183" t="s">
        <v>19</v>
      </c>
      <c r="B99" s="182" t="s">
        <v>69</v>
      </c>
      <c r="C99" s="145">
        <v>12</v>
      </c>
      <c r="D99" s="301">
        <v>13.03</v>
      </c>
      <c r="E99" s="495">
        <v>6</v>
      </c>
      <c r="F99" s="472">
        <v>938.16</v>
      </c>
      <c r="G99" s="223">
        <v>6</v>
      </c>
      <c r="H99" s="379">
        <v>933.06</v>
      </c>
    </row>
    <row r="100" spans="1:8" s="9" customFormat="1" x14ac:dyDescent="0.2">
      <c r="A100" s="183" t="s">
        <v>20</v>
      </c>
      <c r="B100" s="182" t="s">
        <v>4</v>
      </c>
      <c r="C100" s="145">
        <v>12</v>
      </c>
      <c r="D100" s="301">
        <v>0.28999999999999998</v>
      </c>
      <c r="E100" s="495">
        <v>50.7</v>
      </c>
      <c r="F100" s="472">
        <v>176.44</v>
      </c>
      <c r="G100" s="223">
        <v>50.7</v>
      </c>
      <c r="H100" s="379">
        <v>175.42199999999997</v>
      </c>
    </row>
    <row r="101" spans="1:8" s="9" customFormat="1" ht="36" x14ac:dyDescent="0.2">
      <c r="A101" s="133" t="s">
        <v>305</v>
      </c>
      <c r="B101" s="182"/>
      <c r="C101" s="145" t="s">
        <v>306</v>
      </c>
      <c r="D101" s="300"/>
      <c r="E101" s="495">
        <v>0</v>
      </c>
      <c r="F101" s="388">
        <v>1418.76</v>
      </c>
      <c r="G101" s="254"/>
      <c r="H101" s="255">
        <v>10238.070000000002</v>
      </c>
    </row>
    <row r="102" spans="1:8" s="9" customFormat="1" x14ac:dyDescent="0.2">
      <c r="A102" s="210" t="s">
        <v>384</v>
      </c>
      <c r="B102" s="35" t="s">
        <v>147</v>
      </c>
      <c r="C102" s="24"/>
      <c r="D102" s="272">
        <v>58.26</v>
      </c>
      <c r="E102" s="495">
        <v>0</v>
      </c>
      <c r="F102" s="472">
        <v>0</v>
      </c>
      <c r="G102" s="223">
        <v>75</v>
      </c>
      <c r="H102" s="379">
        <v>4369.5</v>
      </c>
    </row>
    <row r="103" spans="1:8" s="9" customFormat="1" x14ac:dyDescent="0.2">
      <c r="A103" s="327" t="s">
        <v>149</v>
      </c>
      <c r="B103" s="35" t="s">
        <v>3</v>
      </c>
      <c r="C103" s="24"/>
      <c r="D103" s="272">
        <v>27.69</v>
      </c>
      <c r="E103" s="495">
        <v>0</v>
      </c>
      <c r="F103" s="472">
        <v>0</v>
      </c>
      <c r="G103" s="223">
        <v>9</v>
      </c>
      <c r="H103" s="379">
        <v>249.21</v>
      </c>
    </row>
    <row r="104" spans="1:8" s="9" customFormat="1" x14ac:dyDescent="0.2">
      <c r="A104" s="327" t="s">
        <v>150</v>
      </c>
      <c r="B104" s="35" t="s">
        <v>147</v>
      </c>
      <c r="C104" s="24"/>
      <c r="D104" s="272">
        <v>3335</v>
      </c>
      <c r="E104" s="495">
        <v>0</v>
      </c>
      <c r="F104" s="472">
        <v>0</v>
      </c>
      <c r="G104" s="223">
        <v>1</v>
      </c>
      <c r="H104" s="379">
        <v>3335</v>
      </c>
    </row>
    <row r="105" spans="1:8" s="9" customFormat="1" x14ac:dyDescent="0.2">
      <c r="A105" s="210" t="s">
        <v>152</v>
      </c>
      <c r="B105" s="35" t="s">
        <v>147</v>
      </c>
      <c r="C105" s="24"/>
      <c r="D105" s="272">
        <v>404.46</v>
      </c>
      <c r="E105" s="495">
        <v>0</v>
      </c>
      <c r="F105" s="472">
        <v>0</v>
      </c>
      <c r="G105" s="223">
        <v>2</v>
      </c>
      <c r="H105" s="379">
        <v>985.72</v>
      </c>
    </row>
    <row r="106" spans="1:8" s="9" customFormat="1" x14ac:dyDescent="0.2">
      <c r="A106" s="352" t="s">
        <v>463</v>
      </c>
      <c r="B106" s="35" t="s">
        <v>147</v>
      </c>
      <c r="C106" s="24"/>
      <c r="D106" s="272">
        <v>47.04</v>
      </c>
      <c r="E106" s="495">
        <v>0</v>
      </c>
      <c r="F106" s="472">
        <v>0</v>
      </c>
      <c r="G106" s="223">
        <v>1</v>
      </c>
      <c r="H106" s="379">
        <v>47.04</v>
      </c>
    </row>
    <row r="107" spans="1:8" s="9" customFormat="1" ht="13.5" thickBot="1" x14ac:dyDescent="0.25">
      <c r="A107" s="327" t="s">
        <v>281</v>
      </c>
      <c r="B107" s="35" t="s">
        <v>3</v>
      </c>
      <c r="C107" s="24"/>
      <c r="D107" s="272">
        <v>597.28</v>
      </c>
      <c r="E107" s="495">
        <v>0</v>
      </c>
      <c r="F107" s="472">
        <v>0</v>
      </c>
      <c r="G107" s="223">
        <v>2</v>
      </c>
      <c r="H107" s="379">
        <v>1251.5999999999999</v>
      </c>
    </row>
    <row r="108" spans="1:8" s="7" customFormat="1" ht="26.25" thickBot="1" x14ac:dyDescent="0.25">
      <c r="A108" s="179" t="s">
        <v>307</v>
      </c>
      <c r="B108" s="184"/>
      <c r="C108" s="185"/>
      <c r="D108" s="302"/>
      <c r="E108" s="221"/>
      <c r="F108" s="246">
        <v>2124</v>
      </c>
      <c r="G108" s="221"/>
      <c r="H108" s="246">
        <v>1491</v>
      </c>
    </row>
    <row r="109" spans="1:8" ht="24.75" thickBot="1" x14ac:dyDescent="0.25">
      <c r="A109" s="137" t="s">
        <v>58</v>
      </c>
      <c r="B109" s="161" t="s">
        <v>63</v>
      </c>
      <c r="C109" s="186">
        <v>1</v>
      </c>
      <c r="D109" s="268" t="s">
        <v>464</v>
      </c>
      <c r="E109" s="494">
        <v>1013.4</v>
      </c>
      <c r="F109" s="471">
        <v>2124</v>
      </c>
      <c r="G109" s="375">
        <v>1013.4</v>
      </c>
      <c r="H109" s="376">
        <v>1491</v>
      </c>
    </row>
    <row r="110" spans="1:8" ht="21" customHeight="1" thickBot="1" x14ac:dyDescent="0.25">
      <c r="A110" s="526" t="s">
        <v>60</v>
      </c>
      <c r="B110" s="527"/>
      <c r="C110" s="527"/>
      <c r="D110" s="528"/>
      <c r="E110" s="221"/>
      <c r="F110" s="246">
        <v>100272.33</v>
      </c>
      <c r="G110" s="221"/>
      <c r="H110" s="246">
        <v>99845.887040000001</v>
      </c>
    </row>
    <row r="111" spans="1:8" s="7" customFormat="1" ht="26.25" thickBot="1" x14ac:dyDescent="0.25">
      <c r="A111" s="195" t="s">
        <v>310</v>
      </c>
      <c r="B111" s="107"/>
      <c r="C111" s="108"/>
      <c r="D111" s="305"/>
      <c r="E111" s="198">
        <v>81</v>
      </c>
      <c r="F111" s="199">
        <v>24317.16</v>
      </c>
      <c r="G111" s="221">
        <v>81</v>
      </c>
      <c r="H111" s="246">
        <v>24143.245600000002</v>
      </c>
    </row>
    <row r="112" spans="1:8" s="7" customFormat="1" ht="16.5" x14ac:dyDescent="0.2">
      <c r="A112" s="355" t="s">
        <v>218</v>
      </c>
      <c r="B112" s="61" t="s">
        <v>63</v>
      </c>
      <c r="C112" s="306" t="s">
        <v>323</v>
      </c>
      <c r="D112" s="295" t="s">
        <v>282</v>
      </c>
      <c r="E112" s="494">
        <v>1013.4</v>
      </c>
      <c r="F112" s="471">
        <v>23149.72</v>
      </c>
      <c r="G112" s="375">
        <v>1013.4</v>
      </c>
      <c r="H112" s="376">
        <v>22994.050000000003</v>
      </c>
    </row>
    <row r="113" spans="1:8" ht="24.75" thickBot="1" x14ac:dyDescent="0.25">
      <c r="A113" s="196" t="s">
        <v>317</v>
      </c>
      <c r="B113" s="15" t="s">
        <v>63</v>
      </c>
      <c r="C113" s="87">
        <v>12</v>
      </c>
      <c r="D113" s="419">
        <v>9.6000000000000002E-2</v>
      </c>
      <c r="E113" s="495">
        <v>1013.4</v>
      </c>
      <c r="F113" s="472">
        <v>1167.44</v>
      </c>
      <c r="G113" s="223">
        <v>1013.4</v>
      </c>
      <c r="H113" s="379">
        <v>1149.1956</v>
      </c>
    </row>
    <row r="114" spans="1:8" ht="51.75" thickBot="1" x14ac:dyDescent="0.25">
      <c r="A114" s="197" t="s">
        <v>311</v>
      </c>
      <c r="B114" s="60" t="s">
        <v>63</v>
      </c>
      <c r="C114" s="308" t="s">
        <v>229</v>
      </c>
      <c r="D114" s="266" t="s">
        <v>282</v>
      </c>
      <c r="E114" s="198">
        <v>1249</v>
      </c>
      <c r="F114" s="199">
        <v>67397.009999999995</v>
      </c>
      <c r="G114" s="94">
        <v>1249</v>
      </c>
      <c r="H114" s="246">
        <v>67036.450000000012</v>
      </c>
    </row>
    <row r="115" spans="1:8" s="9" customFormat="1" ht="64.5" thickBot="1" x14ac:dyDescent="0.25">
      <c r="A115" s="200" t="s">
        <v>312</v>
      </c>
      <c r="B115" s="256" t="s">
        <v>63</v>
      </c>
      <c r="C115" s="82">
        <v>1</v>
      </c>
      <c r="D115" s="461">
        <v>3.4666666666666665E-3</v>
      </c>
      <c r="E115" s="198">
        <v>1013.4</v>
      </c>
      <c r="F115" s="199">
        <v>45.6</v>
      </c>
      <c r="G115" s="94">
        <v>1013.4</v>
      </c>
      <c r="H115" s="246">
        <v>42.157439999999994</v>
      </c>
    </row>
    <row r="116" spans="1:8" s="10" customFormat="1" ht="39" thickBot="1" x14ac:dyDescent="0.25">
      <c r="A116" s="179" t="s">
        <v>313</v>
      </c>
      <c r="B116" s="257" t="s">
        <v>63</v>
      </c>
      <c r="C116" s="83">
        <v>12</v>
      </c>
      <c r="D116" s="310">
        <v>0.77</v>
      </c>
      <c r="E116" s="198">
        <v>1013.4</v>
      </c>
      <c r="F116" s="199">
        <v>8512.56</v>
      </c>
      <c r="G116" s="94">
        <v>1013.4</v>
      </c>
      <c r="H116" s="246">
        <v>8624.0339999999997</v>
      </c>
    </row>
    <row r="117" spans="1:8" s="7" customFormat="1" ht="16.5" thickBot="1" x14ac:dyDescent="0.25">
      <c r="A117" s="201" t="s">
        <v>61</v>
      </c>
      <c r="B117" s="202"/>
      <c r="C117" s="203"/>
      <c r="D117" s="462"/>
      <c r="E117" s="501"/>
      <c r="F117" s="397">
        <v>46454.255999999994</v>
      </c>
      <c r="G117" s="396"/>
      <c r="H117" s="397">
        <v>45755.009499999993</v>
      </c>
    </row>
    <row r="118" spans="1:8" ht="18" thickBot="1" x14ac:dyDescent="0.25">
      <c r="A118" s="109" t="s">
        <v>357</v>
      </c>
      <c r="B118" s="244" t="s">
        <v>63</v>
      </c>
      <c r="C118" s="110">
        <v>12</v>
      </c>
      <c r="D118" s="455">
        <v>3.82</v>
      </c>
      <c r="E118" s="471">
        <v>1013.4</v>
      </c>
      <c r="F118" s="471">
        <v>46454.255999999994</v>
      </c>
      <c r="G118" s="376">
        <v>1013.4</v>
      </c>
      <c r="H118" s="376">
        <v>45755.009499999993</v>
      </c>
    </row>
    <row r="119" spans="1:8" s="95" customFormat="1" ht="15.75" thickBot="1" x14ac:dyDescent="0.25">
      <c r="A119" s="217" t="s">
        <v>459</v>
      </c>
      <c r="B119" s="60"/>
      <c r="C119" s="48"/>
      <c r="D119" s="463"/>
      <c r="E119" s="94"/>
      <c r="F119" s="246">
        <v>194295.046</v>
      </c>
      <c r="G119" s="27"/>
      <c r="H119" s="246">
        <v>303163.89747999999</v>
      </c>
    </row>
    <row r="120" spans="1:8" s="9" customFormat="1" x14ac:dyDescent="0.2">
      <c r="A120" s="10"/>
      <c r="B120" s="93"/>
      <c r="C120" s="14"/>
      <c r="D120" s="14"/>
      <c r="E120" s="50"/>
      <c r="F120" s="50"/>
      <c r="G120" s="14"/>
      <c r="H120" s="14"/>
    </row>
    <row r="121" spans="1:8" s="7" customFormat="1" x14ac:dyDescent="0.2">
      <c r="A121" s="114" t="s">
        <v>465</v>
      </c>
      <c r="B121" s="64"/>
      <c r="C121" s="14"/>
      <c r="D121" s="64"/>
      <c r="E121" s="96"/>
      <c r="F121" s="96"/>
      <c r="G121" s="96"/>
      <c r="H121" s="96"/>
    </row>
    <row r="122" spans="1:8" x14ac:dyDescent="0.2">
      <c r="A122" s="30"/>
      <c r="B122" s="80"/>
      <c r="C122" s="22"/>
    </row>
    <row r="123" spans="1:8" x14ac:dyDescent="0.2">
      <c r="A123" s="428" t="s">
        <v>466</v>
      </c>
      <c r="B123" s="80"/>
      <c r="C123" s="22"/>
      <c r="D123" s="16"/>
    </row>
    <row r="124" spans="1:8" x14ac:dyDescent="0.2">
      <c r="A124" s="30"/>
      <c r="B124" s="80"/>
      <c r="C124" s="22"/>
      <c r="D124" s="16"/>
    </row>
    <row r="125" spans="1:8" x14ac:dyDescent="0.2">
      <c r="A125" s="30"/>
      <c r="B125" s="80"/>
      <c r="C125" s="22"/>
      <c r="D125" s="16"/>
    </row>
    <row r="126" spans="1:8" s="7" customFormat="1" x14ac:dyDescent="0.2">
      <c r="A126" s="30"/>
      <c r="B126" s="80"/>
      <c r="C126" s="22"/>
      <c r="D126" s="16"/>
      <c r="E126" s="96"/>
      <c r="F126" s="96"/>
      <c r="G126" s="96"/>
      <c r="H126" s="96"/>
    </row>
    <row r="127" spans="1:8" s="7" customFormat="1" x14ac:dyDescent="0.2">
      <c r="A127" s="30"/>
      <c r="B127" s="80"/>
      <c r="C127" s="22"/>
      <c r="D127" s="16"/>
      <c r="E127" s="96"/>
      <c r="F127" s="96"/>
      <c r="G127" s="96"/>
      <c r="H127" s="96"/>
    </row>
    <row r="128" spans="1:8" s="7" customFormat="1" x14ac:dyDescent="0.2">
      <c r="A128" s="30"/>
      <c r="B128" s="80"/>
      <c r="C128" s="22"/>
      <c r="D128" s="16"/>
      <c r="E128" s="96"/>
      <c r="F128" s="96"/>
      <c r="G128" s="96"/>
      <c r="H128" s="96"/>
    </row>
    <row r="129" spans="1:8" x14ac:dyDescent="0.2">
      <c r="A129" s="30"/>
      <c r="B129" s="80"/>
      <c r="C129" s="22"/>
    </row>
    <row r="130" spans="1:8" x14ac:dyDescent="0.2">
      <c r="A130" s="30"/>
      <c r="B130" s="80"/>
      <c r="C130" s="22"/>
    </row>
    <row r="131" spans="1:8" s="7" customFormat="1" x14ac:dyDescent="0.2">
      <c r="A131" s="30"/>
      <c r="B131" s="80"/>
      <c r="C131" s="22"/>
      <c r="D131" s="64"/>
      <c r="E131" s="96"/>
      <c r="F131" s="96"/>
      <c r="G131" s="96"/>
      <c r="H131" s="96"/>
    </row>
    <row r="132" spans="1:8" s="7" customFormat="1" x14ac:dyDescent="0.2">
      <c r="A132" s="30"/>
      <c r="B132" s="80"/>
      <c r="C132" s="22"/>
      <c r="D132" s="64"/>
      <c r="E132" s="96"/>
      <c r="F132" s="96"/>
      <c r="G132" s="96"/>
      <c r="H132" s="96"/>
    </row>
    <row r="133" spans="1:8" s="7" customFormat="1" x14ac:dyDescent="0.2">
      <c r="A133" s="3"/>
      <c r="B133" s="64"/>
      <c r="C133" s="14"/>
      <c r="D133" s="64"/>
      <c r="E133" s="401"/>
      <c r="F133" s="401"/>
      <c r="G133" s="401"/>
      <c r="H133" s="401"/>
    </row>
    <row r="134" spans="1:8" s="7" customFormat="1" x14ac:dyDescent="0.2">
      <c r="A134" s="3"/>
      <c r="B134" s="64"/>
      <c r="C134" s="14"/>
      <c r="D134" s="64"/>
      <c r="E134" s="401"/>
      <c r="F134" s="401"/>
      <c r="G134" s="401"/>
      <c r="H134" s="401"/>
    </row>
    <row r="140" spans="1:8" x14ac:dyDescent="0.2">
      <c r="A140" s="5"/>
      <c r="B140" s="5"/>
      <c r="C140" s="5"/>
    </row>
    <row r="141" spans="1:8" x14ac:dyDescent="0.2">
      <c r="A141" s="5"/>
      <c r="B141" s="5"/>
      <c r="C141" s="5"/>
    </row>
    <row r="142" spans="1:8" x14ac:dyDescent="0.2">
      <c r="A142" s="5"/>
      <c r="B142" s="5"/>
      <c r="C142" s="5"/>
    </row>
    <row r="143" spans="1:8" x14ac:dyDescent="0.2">
      <c r="A143" s="5"/>
      <c r="B143" s="5"/>
      <c r="C143" s="5"/>
    </row>
    <row r="144" spans="1:8" x14ac:dyDescent="0.2">
      <c r="A144" s="5"/>
      <c r="B144" s="5"/>
      <c r="C144" s="5"/>
    </row>
    <row r="145" spans="1:4" x14ac:dyDescent="0.2">
      <c r="A145" s="5"/>
      <c r="B145" s="5"/>
      <c r="C145" s="5"/>
    </row>
    <row r="146" spans="1:4" x14ac:dyDescent="0.2">
      <c r="A146" s="5"/>
      <c r="B146" s="5"/>
      <c r="C146" s="5"/>
    </row>
    <row r="147" spans="1:4" x14ac:dyDescent="0.2">
      <c r="A147" s="5"/>
      <c r="B147" s="5"/>
      <c r="C147" s="5"/>
    </row>
    <row r="148" spans="1:4" x14ac:dyDescent="0.2">
      <c r="A148" s="5"/>
      <c r="B148" s="5"/>
      <c r="C148" s="5"/>
    </row>
    <row r="149" spans="1:4" x14ac:dyDescent="0.2">
      <c r="A149" s="5"/>
      <c r="B149" s="5"/>
      <c r="C149" s="5"/>
    </row>
    <row r="150" spans="1:4" x14ac:dyDescent="0.2">
      <c r="A150" s="5"/>
      <c r="B150" s="5"/>
      <c r="C150" s="5"/>
    </row>
    <row r="151" spans="1:4" x14ac:dyDescent="0.2">
      <c r="A151" s="5"/>
      <c r="B151" s="5"/>
      <c r="C151" s="5"/>
    </row>
    <row r="152" spans="1:4" x14ac:dyDescent="0.2">
      <c r="A152" s="5"/>
      <c r="B152" s="5"/>
      <c r="C152" s="5"/>
    </row>
    <row r="154" spans="1:4" x14ac:dyDescent="0.2">
      <c r="A154" s="5"/>
      <c r="B154" s="5"/>
      <c r="C154" s="5"/>
    </row>
    <row r="155" spans="1:4" x14ac:dyDescent="0.2">
      <c r="A155" s="5"/>
      <c r="B155" s="5"/>
      <c r="C155" s="5"/>
    </row>
    <row r="156" spans="1:4" x14ac:dyDescent="0.2">
      <c r="A156" s="5"/>
      <c r="B156" s="5"/>
      <c r="C156" s="5"/>
      <c r="D156" s="96"/>
    </row>
    <row r="157" spans="1:4" x14ac:dyDescent="0.2">
      <c r="A157" s="5"/>
      <c r="B157" s="5"/>
      <c r="C157" s="5"/>
      <c r="D157" s="96"/>
    </row>
    <row r="158" spans="1:4" x14ac:dyDescent="0.2">
      <c r="A158" s="5"/>
      <c r="B158" s="5"/>
      <c r="C158" s="5"/>
      <c r="D158" s="96"/>
    </row>
    <row r="159" spans="1:4" x14ac:dyDescent="0.2">
      <c r="A159" s="5"/>
      <c r="B159" s="5"/>
      <c r="C159" s="5"/>
      <c r="D159" s="96"/>
    </row>
    <row r="166" spans="1:4" x14ac:dyDescent="0.2">
      <c r="A166" s="5"/>
      <c r="B166" s="5"/>
      <c r="C166" s="5"/>
      <c r="D166" s="96"/>
    </row>
    <row r="167" spans="1:4" x14ac:dyDescent="0.2">
      <c r="A167" s="5"/>
      <c r="B167" s="5"/>
      <c r="C167" s="5"/>
      <c r="D167" s="96"/>
    </row>
  </sheetData>
  <mergeCells count="10">
    <mergeCell ref="A26:D26"/>
    <mergeCell ref="A63:D63"/>
    <mergeCell ref="A110:D110"/>
    <mergeCell ref="C22:C24"/>
    <mergeCell ref="E24:F24"/>
    <mergeCell ref="F3:H3"/>
    <mergeCell ref="A1:D1"/>
    <mergeCell ref="E2:H2"/>
    <mergeCell ref="E22:H22"/>
    <mergeCell ref="E23:H23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1"/>
  <sheetViews>
    <sheetView showZeros="0" topLeftCell="A100" workbookViewId="0">
      <selection activeCell="B109" sqref="B109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0.285156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552" t="s">
        <v>120</v>
      </c>
      <c r="F2" s="552"/>
      <c r="G2" s="552"/>
      <c r="H2" s="552"/>
    </row>
    <row r="3" spans="1:8" ht="15" x14ac:dyDescent="0.2">
      <c r="A3" s="2"/>
      <c r="B3" s="65"/>
      <c r="C3" s="22"/>
      <c r="D3" s="92"/>
      <c r="E3" s="446"/>
      <c r="F3" s="552"/>
      <c r="G3" s="552"/>
      <c r="H3" s="552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71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-217121.41332991852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366854.40000000008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366854.40000000008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366854.40000000008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307453.78716000001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-157720.80048991845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-272755.83332991856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372821.93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372821.93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372821.93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100066.09667008143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307453.78716000001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-207387.69048991858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53" t="s">
        <v>86</v>
      </c>
      <c r="F20" s="554"/>
      <c r="G20" s="554"/>
      <c r="H20" s="555"/>
    </row>
    <row r="21" spans="1:8" s="10" customFormat="1" ht="13.5" thickBot="1" x14ac:dyDescent="0.25">
      <c r="A21" s="76"/>
      <c r="B21" s="66" t="s">
        <v>6</v>
      </c>
      <c r="C21" s="538"/>
      <c r="D21" s="358" t="s">
        <v>9</v>
      </c>
      <c r="E21" s="556" t="s">
        <v>120</v>
      </c>
      <c r="F21" s="557"/>
      <c r="G21" s="557"/>
      <c r="H21" s="558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26.2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26040.93</v>
      </c>
      <c r="G24" s="221"/>
      <c r="H24" s="222">
        <v>26454.873380000001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11.59</v>
      </c>
      <c r="G25" s="221"/>
      <c r="H25" s="222">
        <v>11.59158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1273.8</v>
      </c>
      <c r="F26" s="471">
        <v>11.59</v>
      </c>
      <c r="G26" s="375">
        <v>1273.8</v>
      </c>
      <c r="H26" s="376">
        <v>11.59158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1328.3899999999999</v>
      </c>
      <c r="G27" s="221"/>
      <c r="H27" s="222">
        <v>849.73919999999998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335.6</v>
      </c>
      <c r="F28" s="471">
        <v>853.77</v>
      </c>
      <c r="G28" s="375">
        <v>335.6</v>
      </c>
      <c r="H28" s="376">
        <v>849.73919999999998</v>
      </c>
    </row>
    <row r="29" spans="1:8" s="7" customFormat="1" ht="13.5" thickBot="1" x14ac:dyDescent="0.25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9" customFormat="1" ht="26.25" thickBot="1" x14ac:dyDescent="0.25">
      <c r="A30" s="31" t="s">
        <v>31</v>
      </c>
      <c r="B30" s="34"/>
      <c r="C30" s="29"/>
      <c r="D30" s="266"/>
      <c r="E30" s="221"/>
      <c r="F30" s="222">
        <v>6517.1500000000005</v>
      </c>
      <c r="G30" s="221"/>
      <c r="H30" s="222">
        <v>23130.880000000001</v>
      </c>
    </row>
    <row r="31" spans="1:8" s="7" customFormat="1" ht="37.5" customHeight="1" x14ac:dyDescent="0.2">
      <c r="A31" s="41" t="s">
        <v>32</v>
      </c>
      <c r="B31" s="36" t="s">
        <v>63</v>
      </c>
      <c r="C31" s="229" t="s">
        <v>13</v>
      </c>
      <c r="D31" s="464">
        <v>9.1000000000000004E-3</v>
      </c>
      <c r="E31" s="494">
        <v>1273.8</v>
      </c>
      <c r="F31" s="471">
        <v>11.59</v>
      </c>
      <c r="G31" s="375">
        <v>0</v>
      </c>
      <c r="H31" s="376">
        <v>0</v>
      </c>
    </row>
    <row r="32" spans="1:8" s="7" customFormat="1" ht="16.5" x14ac:dyDescent="0.2">
      <c r="A32" s="136" t="s">
        <v>33</v>
      </c>
      <c r="B32" s="89"/>
      <c r="C32" s="24" t="s">
        <v>66</v>
      </c>
      <c r="D32" s="452"/>
      <c r="E32" s="395">
        <v>0</v>
      </c>
      <c r="F32" s="388">
        <v>6505.56</v>
      </c>
      <c r="G32" s="382"/>
      <c r="H32" s="255">
        <v>23130.880000000001</v>
      </c>
    </row>
    <row r="33" spans="1:8" s="7" customFormat="1" ht="13.5" thickBot="1" x14ac:dyDescent="0.25">
      <c r="A33" s="191" t="s">
        <v>234</v>
      </c>
      <c r="B33" s="35" t="s">
        <v>25</v>
      </c>
      <c r="C33" s="24"/>
      <c r="D33" s="451">
        <v>361.42</v>
      </c>
      <c r="E33" s="495">
        <v>18</v>
      </c>
      <c r="F33" s="472">
        <v>6505.56</v>
      </c>
      <c r="G33" s="223">
        <v>64</v>
      </c>
      <c r="H33" s="379">
        <v>23130.880000000001</v>
      </c>
    </row>
    <row r="34" spans="1:8" s="9" customFormat="1" ht="26.25" thickBot="1" x14ac:dyDescent="0.25">
      <c r="A34" s="123" t="s">
        <v>34</v>
      </c>
      <c r="B34" s="124"/>
      <c r="C34" s="125"/>
      <c r="D34" s="275"/>
      <c r="E34" s="221"/>
      <c r="F34" s="222">
        <v>202.53</v>
      </c>
      <c r="G34" s="221"/>
      <c r="H34" s="222">
        <v>0</v>
      </c>
    </row>
    <row r="35" spans="1:8" s="9" customFormat="1" ht="26.25" thickBot="1" x14ac:dyDescent="0.25">
      <c r="A35" s="31" t="s">
        <v>36</v>
      </c>
      <c r="B35" s="260"/>
      <c r="C35" s="411"/>
      <c r="D35" s="412"/>
      <c r="E35" s="221"/>
      <c r="F35" s="246">
        <v>16364.470000000001</v>
      </c>
      <c r="G35" s="221"/>
      <c r="H35" s="246">
        <v>762.048</v>
      </c>
    </row>
    <row r="36" spans="1:8" s="7" customFormat="1" ht="24" x14ac:dyDescent="0.2">
      <c r="A36" s="126" t="s">
        <v>14</v>
      </c>
      <c r="B36" s="416" t="s">
        <v>4</v>
      </c>
      <c r="C36" s="417">
        <v>2</v>
      </c>
      <c r="D36" s="418">
        <v>0.77</v>
      </c>
      <c r="E36" s="496">
        <v>441</v>
      </c>
      <c r="F36" s="471">
        <v>679.14</v>
      </c>
      <c r="G36" s="375">
        <v>441</v>
      </c>
      <c r="H36" s="376">
        <v>679.14</v>
      </c>
    </row>
    <row r="37" spans="1:8" s="7" customFormat="1" ht="24" x14ac:dyDescent="0.2">
      <c r="A37" s="166" t="s">
        <v>257</v>
      </c>
      <c r="B37" s="15" t="s">
        <v>4</v>
      </c>
      <c r="C37" s="122">
        <v>4</v>
      </c>
      <c r="D37" s="419">
        <v>9.4E-2</v>
      </c>
      <c r="E37" s="497">
        <v>441</v>
      </c>
      <c r="F37" s="472">
        <v>165.82</v>
      </c>
      <c r="G37" s="223">
        <v>441</v>
      </c>
      <c r="H37" s="379">
        <v>82.908000000000001</v>
      </c>
    </row>
    <row r="38" spans="1:8" s="7" customFormat="1" ht="18" thickBot="1" x14ac:dyDescent="0.25">
      <c r="A38" s="505" t="s">
        <v>33</v>
      </c>
      <c r="B38" s="506" t="s">
        <v>4</v>
      </c>
      <c r="C38" s="507" t="s">
        <v>66</v>
      </c>
      <c r="D38" s="478"/>
      <c r="E38" s="409"/>
      <c r="F38" s="255">
        <v>15519.51</v>
      </c>
      <c r="G38" s="382"/>
      <c r="H38" s="255">
        <v>0</v>
      </c>
    </row>
    <row r="39" spans="1:8" s="9" customFormat="1" ht="26.25" thickBot="1" x14ac:dyDescent="0.25">
      <c r="A39" s="483" t="s">
        <v>37</v>
      </c>
      <c r="B39" s="484"/>
      <c r="C39" s="485"/>
      <c r="D39" s="280"/>
      <c r="E39" s="221"/>
      <c r="F39" s="246">
        <v>56.78</v>
      </c>
      <c r="G39" s="221"/>
      <c r="H39" s="246">
        <v>56.784000000000006</v>
      </c>
    </row>
    <row r="40" spans="1:8" s="18" customFormat="1" ht="45.75" thickBot="1" x14ac:dyDescent="0.25">
      <c r="A40" s="508" t="s">
        <v>38</v>
      </c>
      <c r="B40" s="480" t="s">
        <v>4</v>
      </c>
      <c r="C40" s="481">
        <v>1</v>
      </c>
      <c r="D40" s="482">
        <v>0.52</v>
      </c>
      <c r="E40" s="494">
        <v>109.2</v>
      </c>
      <c r="F40" s="471">
        <v>56.78</v>
      </c>
      <c r="G40" s="375">
        <v>109.2</v>
      </c>
      <c r="H40" s="376">
        <v>56.784000000000006</v>
      </c>
    </row>
    <row r="41" spans="1:8" s="9" customFormat="1" ht="26.25" thickBot="1" x14ac:dyDescent="0.25">
      <c r="A41" s="131" t="s">
        <v>39</v>
      </c>
      <c r="B41" s="124"/>
      <c r="C41" s="125"/>
      <c r="D41" s="275"/>
      <c r="E41" s="221"/>
      <c r="F41" s="246">
        <v>39.49</v>
      </c>
      <c r="G41" s="221"/>
      <c r="H41" s="246">
        <v>1547.5278000000001</v>
      </c>
    </row>
    <row r="42" spans="1:8" s="7" customFormat="1" ht="38.25" customHeight="1" x14ac:dyDescent="0.2">
      <c r="A42" s="41" t="s">
        <v>40</v>
      </c>
      <c r="B42" s="235" t="s">
        <v>63</v>
      </c>
      <c r="C42" s="24" t="s">
        <v>67</v>
      </c>
      <c r="D42" s="453">
        <v>3.1E-2</v>
      </c>
      <c r="E42" s="494">
        <v>1273.8</v>
      </c>
      <c r="F42" s="471">
        <v>39.49</v>
      </c>
      <c r="G42" s="375">
        <v>1273.8</v>
      </c>
      <c r="H42" s="376">
        <v>39.4878</v>
      </c>
    </row>
    <row r="43" spans="1:8" s="7" customFormat="1" ht="15" customHeight="1" x14ac:dyDescent="0.2">
      <c r="A43" s="136" t="s">
        <v>33</v>
      </c>
      <c r="B43" s="90"/>
      <c r="C43" s="24" t="s">
        <v>66</v>
      </c>
      <c r="D43" s="452"/>
      <c r="E43" s="382"/>
      <c r="F43" s="255">
        <v>0</v>
      </c>
      <c r="G43" s="382"/>
      <c r="H43" s="255">
        <v>1508.04</v>
      </c>
    </row>
    <row r="44" spans="1:8" s="7" customFormat="1" ht="13.5" thickBot="1" x14ac:dyDescent="0.25">
      <c r="A44" s="138" t="s">
        <v>222</v>
      </c>
      <c r="B44" s="121" t="s">
        <v>4</v>
      </c>
      <c r="C44" s="236">
        <v>1</v>
      </c>
      <c r="D44" s="451">
        <v>167.56</v>
      </c>
      <c r="E44" s="495">
        <v>0</v>
      </c>
      <c r="F44" s="472">
        <v>0</v>
      </c>
      <c r="G44" s="223">
        <v>9</v>
      </c>
      <c r="H44" s="379">
        <v>1508.04</v>
      </c>
    </row>
    <row r="45" spans="1:8" s="9" customFormat="1" ht="26.25" thickBot="1" x14ac:dyDescent="0.25">
      <c r="A45" s="131" t="s">
        <v>41</v>
      </c>
      <c r="B45" s="124"/>
      <c r="C45" s="125"/>
      <c r="D45" s="275"/>
      <c r="E45" s="221"/>
      <c r="F45" s="246">
        <v>202.53</v>
      </c>
      <c r="G45" s="221"/>
      <c r="H45" s="246">
        <v>0</v>
      </c>
    </row>
    <row r="46" spans="1:8" s="9" customFormat="1" ht="26.25" thickBot="1" x14ac:dyDescent="0.25">
      <c r="A46" s="134" t="s">
        <v>43</v>
      </c>
      <c r="B46" s="135"/>
      <c r="C46" s="239"/>
      <c r="D46" s="454"/>
      <c r="E46" s="221"/>
      <c r="F46" s="246">
        <v>45.86</v>
      </c>
      <c r="G46" s="221"/>
      <c r="H46" s="246">
        <v>45.856799999999993</v>
      </c>
    </row>
    <row r="47" spans="1:8" s="7" customFormat="1" ht="17.25" thickBot="1" x14ac:dyDescent="0.25">
      <c r="A47" s="106" t="s">
        <v>44</v>
      </c>
      <c r="B47" s="36" t="s">
        <v>63</v>
      </c>
      <c r="C47" s="229"/>
      <c r="D47" s="453">
        <v>3.6000000000000004E-2</v>
      </c>
      <c r="E47" s="494">
        <v>1273.8</v>
      </c>
      <c r="F47" s="471">
        <v>45.86</v>
      </c>
      <c r="G47" s="375">
        <v>1273.8</v>
      </c>
      <c r="H47" s="376">
        <v>45.856799999999993</v>
      </c>
    </row>
    <row r="48" spans="1:8" s="9" customFormat="1" ht="26.25" thickBot="1" x14ac:dyDescent="0.25">
      <c r="A48" s="31" t="s">
        <v>45</v>
      </c>
      <c r="B48" s="34"/>
      <c r="C48" s="240"/>
      <c r="D48" s="280"/>
      <c r="E48" s="198">
        <v>12</v>
      </c>
      <c r="F48" s="199">
        <v>1272.1400000000001</v>
      </c>
      <c r="G48" s="221"/>
      <c r="H48" s="246">
        <v>50.446000000000005</v>
      </c>
    </row>
    <row r="49" spans="1:8" s="7" customFormat="1" ht="56.25" x14ac:dyDescent="0.2">
      <c r="A49" s="112" t="s">
        <v>46</v>
      </c>
      <c r="B49" s="36" t="s">
        <v>147</v>
      </c>
      <c r="C49" s="26" t="s">
        <v>67</v>
      </c>
      <c r="D49" s="453">
        <v>4.5860000000000003</v>
      </c>
      <c r="E49" s="494">
        <v>12</v>
      </c>
      <c r="F49" s="471">
        <v>110.06</v>
      </c>
      <c r="G49" s="375">
        <v>11</v>
      </c>
      <c r="H49" s="376">
        <v>50.446000000000005</v>
      </c>
    </row>
    <row r="50" spans="1:8" s="7" customFormat="1" ht="13.5" thickBot="1" x14ac:dyDescent="0.25">
      <c r="A50" s="142" t="s">
        <v>47</v>
      </c>
      <c r="B50" s="15"/>
      <c r="C50" s="25"/>
      <c r="D50" s="452"/>
      <c r="E50" s="495">
        <v>0</v>
      </c>
      <c r="F50" s="388">
        <v>1162.07</v>
      </c>
      <c r="G50" s="254"/>
      <c r="H50" s="255">
        <v>0</v>
      </c>
    </row>
    <row r="51" spans="1:8" s="9" customFormat="1" ht="26.25" customHeight="1" thickBot="1" x14ac:dyDescent="0.25">
      <c r="A51" s="523" t="s">
        <v>48</v>
      </c>
      <c r="B51" s="524"/>
      <c r="C51" s="524"/>
      <c r="D51" s="525"/>
      <c r="E51" s="221"/>
      <c r="F51" s="246">
        <v>66704.37</v>
      </c>
      <c r="G51" s="221"/>
      <c r="H51" s="246">
        <v>101242.51699999999</v>
      </c>
    </row>
    <row r="52" spans="1:8" s="9" customFormat="1" ht="26.25" thickBot="1" x14ac:dyDescent="0.25">
      <c r="A52" s="131" t="s">
        <v>212</v>
      </c>
      <c r="B52" s="124"/>
      <c r="C52" s="125"/>
      <c r="D52" s="275"/>
      <c r="E52" s="198">
        <v>0</v>
      </c>
      <c r="F52" s="199">
        <v>3306.99</v>
      </c>
      <c r="G52" s="221"/>
      <c r="H52" s="246">
        <v>1190.7199999999998</v>
      </c>
    </row>
    <row r="53" spans="1:8" s="7" customFormat="1" ht="16.5" customHeight="1" x14ac:dyDescent="0.2">
      <c r="A53" s="137" t="s">
        <v>213</v>
      </c>
      <c r="B53" s="141" t="s">
        <v>445</v>
      </c>
      <c r="C53" s="111">
        <v>3</v>
      </c>
      <c r="D53" s="451">
        <v>37.21</v>
      </c>
      <c r="E53" s="494">
        <v>23</v>
      </c>
      <c r="F53" s="471">
        <v>2567.15</v>
      </c>
      <c r="G53" s="375">
        <v>57</v>
      </c>
      <c r="H53" s="376">
        <v>1645.4099999999999</v>
      </c>
    </row>
    <row r="54" spans="1:8" s="7" customFormat="1" x14ac:dyDescent="0.2">
      <c r="A54" s="149" t="s">
        <v>47</v>
      </c>
      <c r="B54" s="141"/>
      <c r="C54" s="150"/>
      <c r="D54" s="452"/>
      <c r="E54" s="495">
        <v>0</v>
      </c>
      <c r="F54" s="388">
        <v>739.85</v>
      </c>
      <c r="G54" s="254"/>
      <c r="H54" s="379">
        <v>-454.69</v>
      </c>
    </row>
    <row r="55" spans="1:8" s="7" customFormat="1" ht="18" thickBot="1" x14ac:dyDescent="0.25">
      <c r="A55" s="139" t="s">
        <v>447</v>
      </c>
      <c r="B55" s="141" t="s">
        <v>297</v>
      </c>
      <c r="C55" s="248" t="s">
        <v>68</v>
      </c>
      <c r="D55" s="268"/>
      <c r="E55" s="500">
        <v>0</v>
      </c>
      <c r="F55" s="474">
        <v>0</v>
      </c>
      <c r="G55" s="390">
        <v>0</v>
      </c>
      <c r="H55" s="391">
        <v>-454.69</v>
      </c>
    </row>
    <row r="56" spans="1:8" s="9" customFormat="1" ht="39" thickBot="1" x14ac:dyDescent="0.25">
      <c r="A56" s="31" t="s">
        <v>51</v>
      </c>
      <c r="B56" s="38"/>
      <c r="C56" s="49"/>
      <c r="D56" s="284"/>
      <c r="E56" s="392"/>
      <c r="F56" s="393">
        <v>21275.67</v>
      </c>
      <c r="G56" s="392"/>
      <c r="H56" s="393">
        <v>51898.881000000001</v>
      </c>
    </row>
    <row r="57" spans="1:8" s="7" customFormat="1" ht="33.75" x14ac:dyDescent="0.2">
      <c r="A57" s="151" t="s">
        <v>52</v>
      </c>
      <c r="B57" s="36"/>
      <c r="C57" s="32"/>
      <c r="D57" s="268"/>
      <c r="E57" s="494">
        <v>0</v>
      </c>
      <c r="F57" s="450">
        <v>4501.9399999999996</v>
      </c>
      <c r="G57" s="394"/>
      <c r="H57" s="444">
        <v>2914.3360000000002</v>
      </c>
    </row>
    <row r="58" spans="1:8" s="7" customFormat="1" x14ac:dyDescent="0.2">
      <c r="A58" s="68" t="s">
        <v>15</v>
      </c>
      <c r="B58" s="15" t="s">
        <v>4</v>
      </c>
      <c r="C58" s="145">
        <v>1</v>
      </c>
      <c r="D58" s="285">
        <v>1.24</v>
      </c>
      <c r="E58" s="495">
        <v>1273.8</v>
      </c>
      <c r="F58" s="472">
        <v>1579.51</v>
      </c>
      <c r="G58" s="223">
        <v>0</v>
      </c>
      <c r="H58" s="379">
        <v>0</v>
      </c>
    </row>
    <row r="59" spans="1:8" s="18" customFormat="1" x14ac:dyDescent="0.2">
      <c r="A59" s="69" t="s">
        <v>16</v>
      </c>
      <c r="B59" s="56" t="s">
        <v>4</v>
      </c>
      <c r="C59" s="111">
        <v>12</v>
      </c>
      <c r="D59" s="285">
        <v>0.51</v>
      </c>
      <c r="E59" s="495">
        <v>335.6</v>
      </c>
      <c r="F59" s="472">
        <v>2053.87</v>
      </c>
      <c r="G59" s="223">
        <v>335.6</v>
      </c>
      <c r="H59" s="379">
        <v>2050.5160000000005</v>
      </c>
    </row>
    <row r="60" spans="1:8" s="18" customFormat="1" x14ac:dyDescent="0.2">
      <c r="A60" s="70" t="s">
        <v>17</v>
      </c>
      <c r="B60" s="56" t="s">
        <v>18</v>
      </c>
      <c r="C60" s="111">
        <v>12</v>
      </c>
      <c r="D60" s="285">
        <v>72.38</v>
      </c>
      <c r="E60" s="495">
        <v>1</v>
      </c>
      <c r="F60" s="472">
        <v>868.56</v>
      </c>
      <c r="G60" s="223">
        <v>1</v>
      </c>
      <c r="H60" s="379">
        <v>863.81999999999994</v>
      </c>
    </row>
    <row r="61" spans="1:8" s="7" customFormat="1" x14ac:dyDescent="0.2">
      <c r="A61" s="249" t="s">
        <v>47</v>
      </c>
      <c r="B61" s="250"/>
      <c r="C61" s="150"/>
      <c r="D61" s="268"/>
      <c r="E61" s="495">
        <v>0</v>
      </c>
      <c r="F61" s="388">
        <v>4279.97</v>
      </c>
      <c r="G61" s="251"/>
      <c r="H61" s="252">
        <v>28666.474999999999</v>
      </c>
    </row>
    <row r="62" spans="1:8" s="7" customFormat="1" x14ac:dyDescent="0.2">
      <c r="A62" s="160" t="s">
        <v>225</v>
      </c>
      <c r="B62" s="54"/>
      <c r="C62" s="33"/>
      <c r="D62" s="458">
        <v>0.28000000000000003</v>
      </c>
      <c r="E62" s="395">
        <v>1273.8</v>
      </c>
      <c r="F62" s="388">
        <v>4279.97</v>
      </c>
      <c r="G62" s="254"/>
      <c r="H62" s="255">
        <v>28666.474999999999</v>
      </c>
    </row>
    <row r="63" spans="1:8" s="7" customFormat="1" x14ac:dyDescent="0.2">
      <c r="A63" s="55" t="s">
        <v>272</v>
      </c>
      <c r="B63" s="54" t="s">
        <v>301</v>
      </c>
      <c r="C63" s="24">
        <v>1</v>
      </c>
      <c r="D63" s="272">
        <v>1594.89</v>
      </c>
      <c r="E63" s="495">
        <v>0</v>
      </c>
      <c r="F63" s="472">
        <v>0</v>
      </c>
      <c r="G63" s="223">
        <v>1.5</v>
      </c>
      <c r="H63" s="379">
        <v>2392.335</v>
      </c>
    </row>
    <row r="64" spans="1:8" s="7" customFormat="1" x14ac:dyDescent="0.2">
      <c r="A64" s="55" t="s">
        <v>273</v>
      </c>
      <c r="B64" s="54" t="s">
        <v>301</v>
      </c>
      <c r="C64" s="24">
        <v>1</v>
      </c>
      <c r="D64" s="272">
        <v>1262.8</v>
      </c>
      <c r="E64" s="495">
        <v>0</v>
      </c>
      <c r="F64" s="472">
        <v>0</v>
      </c>
      <c r="G64" s="223">
        <v>16</v>
      </c>
      <c r="H64" s="379">
        <v>20204.8</v>
      </c>
    </row>
    <row r="65" spans="1:8" s="7" customFormat="1" x14ac:dyDescent="0.2">
      <c r="A65" s="333" t="s">
        <v>391</v>
      </c>
      <c r="B65" s="24" t="s">
        <v>3</v>
      </c>
      <c r="C65" s="24"/>
      <c r="D65" s="293">
        <v>288.20999999999998</v>
      </c>
      <c r="E65" s="495">
        <v>0</v>
      </c>
      <c r="F65" s="472">
        <v>0</v>
      </c>
      <c r="G65" s="223">
        <v>4</v>
      </c>
      <c r="H65" s="379">
        <v>1152.8399999999999</v>
      </c>
    </row>
    <row r="66" spans="1:8" s="7" customFormat="1" x14ac:dyDescent="0.2">
      <c r="A66" s="333" t="s">
        <v>392</v>
      </c>
      <c r="B66" s="24" t="s">
        <v>3</v>
      </c>
      <c r="C66" s="24"/>
      <c r="D66" s="293">
        <v>353.21</v>
      </c>
      <c r="E66" s="495">
        <v>0</v>
      </c>
      <c r="F66" s="472">
        <v>0</v>
      </c>
      <c r="G66" s="223">
        <v>2</v>
      </c>
      <c r="H66" s="379">
        <v>706.42</v>
      </c>
    </row>
    <row r="67" spans="1:8" s="13" customFormat="1" x14ac:dyDescent="0.2">
      <c r="A67" s="328" t="s">
        <v>449</v>
      </c>
      <c r="B67" s="42" t="s">
        <v>185</v>
      </c>
      <c r="C67" s="33"/>
      <c r="D67" s="272">
        <v>195.21</v>
      </c>
      <c r="E67" s="495">
        <v>0</v>
      </c>
      <c r="F67" s="472">
        <v>0</v>
      </c>
      <c r="G67" s="223">
        <v>16</v>
      </c>
      <c r="H67" s="379">
        <v>3123.36</v>
      </c>
    </row>
    <row r="68" spans="1:8" s="13" customFormat="1" x14ac:dyDescent="0.2">
      <c r="A68" s="343" t="s">
        <v>371</v>
      </c>
      <c r="B68" s="42" t="s">
        <v>147</v>
      </c>
      <c r="C68" s="33"/>
      <c r="D68" s="272">
        <v>181.12</v>
      </c>
      <c r="E68" s="495">
        <v>0</v>
      </c>
      <c r="F68" s="472">
        <v>0</v>
      </c>
      <c r="G68" s="223">
        <v>6</v>
      </c>
      <c r="H68" s="379">
        <v>1086.72</v>
      </c>
    </row>
    <row r="69" spans="1:8" s="13" customFormat="1" ht="36" x14ac:dyDescent="0.2">
      <c r="A69" s="106" t="s">
        <v>53</v>
      </c>
      <c r="B69" s="161" t="s">
        <v>18</v>
      </c>
      <c r="C69" s="162">
        <v>24</v>
      </c>
      <c r="D69" s="452">
        <v>62.24</v>
      </c>
      <c r="E69" s="495">
        <v>1</v>
      </c>
      <c r="F69" s="388">
        <v>1493.76</v>
      </c>
      <c r="G69" s="223">
        <v>1</v>
      </c>
      <c r="H69" s="255">
        <v>1415.24</v>
      </c>
    </row>
    <row r="70" spans="1:8" s="13" customFormat="1" x14ac:dyDescent="0.2">
      <c r="A70" s="345" t="s">
        <v>226</v>
      </c>
      <c r="B70" s="15" t="s">
        <v>18</v>
      </c>
      <c r="C70" s="33"/>
      <c r="D70" s="452">
        <v>11000</v>
      </c>
      <c r="E70" s="395">
        <v>1</v>
      </c>
      <c r="F70" s="388">
        <v>11000</v>
      </c>
      <c r="G70" s="254"/>
      <c r="H70" s="252">
        <v>18902.830000000002</v>
      </c>
    </row>
    <row r="71" spans="1:8" s="13" customFormat="1" x14ac:dyDescent="0.2">
      <c r="A71" s="346" t="s">
        <v>382</v>
      </c>
      <c r="B71" s="44" t="s">
        <v>4</v>
      </c>
      <c r="C71" s="33"/>
      <c r="D71" s="272">
        <v>436.53</v>
      </c>
      <c r="E71" s="495">
        <v>0</v>
      </c>
      <c r="F71" s="472">
        <v>0</v>
      </c>
      <c r="G71" s="223">
        <v>2</v>
      </c>
      <c r="H71" s="379">
        <v>873.06</v>
      </c>
    </row>
    <row r="72" spans="1:8" s="13" customFormat="1" x14ac:dyDescent="0.2">
      <c r="A72" s="346" t="s">
        <v>227</v>
      </c>
      <c r="B72" s="44" t="s">
        <v>147</v>
      </c>
      <c r="C72" s="33"/>
      <c r="D72" s="272">
        <v>1232.6199999999999</v>
      </c>
      <c r="E72" s="495">
        <v>0</v>
      </c>
      <c r="F72" s="472">
        <v>0</v>
      </c>
      <c r="G72" s="223">
        <v>2</v>
      </c>
      <c r="H72" s="379">
        <v>2465.2399999999998</v>
      </c>
    </row>
    <row r="73" spans="1:8" s="13" customFormat="1" x14ac:dyDescent="0.2">
      <c r="A73" s="346" t="s">
        <v>451</v>
      </c>
      <c r="B73" s="42" t="s">
        <v>147</v>
      </c>
      <c r="C73" s="33"/>
      <c r="D73" s="272">
        <v>1131.42</v>
      </c>
      <c r="E73" s="495">
        <v>0</v>
      </c>
      <c r="F73" s="472">
        <v>0</v>
      </c>
      <c r="G73" s="223">
        <v>1</v>
      </c>
      <c r="H73" s="379">
        <v>1131.42</v>
      </c>
    </row>
    <row r="74" spans="1:8" s="7" customFormat="1" x14ac:dyDescent="0.2">
      <c r="A74" s="347" t="s">
        <v>163</v>
      </c>
      <c r="B74" s="44" t="s">
        <v>147</v>
      </c>
      <c r="C74" s="33"/>
      <c r="D74" s="272">
        <v>79.400000000000006</v>
      </c>
      <c r="E74" s="495">
        <v>0</v>
      </c>
      <c r="F74" s="472">
        <v>0</v>
      </c>
      <c r="G74" s="223">
        <v>20</v>
      </c>
      <c r="H74" s="379">
        <v>1588</v>
      </c>
    </row>
    <row r="75" spans="1:8" s="7" customFormat="1" x14ac:dyDescent="0.2">
      <c r="A75" s="348" t="s">
        <v>255</v>
      </c>
      <c r="B75" s="15" t="s">
        <v>3</v>
      </c>
      <c r="C75" s="24">
        <v>1</v>
      </c>
      <c r="D75" s="290">
        <v>773.27</v>
      </c>
      <c r="E75" s="495">
        <v>0</v>
      </c>
      <c r="F75" s="472">
        <v>0</v>
      </c>
      <c r="G75" s="223">
        <v>2</v>
      </c>
      <c r="H75" s="379">
        <v>1546.54</v>
      </c>
    </row>
    <row r="76" spans="1:8" s="7" customFormat="1" x14ac:dyDescent="0.2">
      <c r="A76" s="327" t="s">
        <v>270</v>
      </c>
      <c r="B76" s="42" t="s">
        <v>3</v>
      </c>
      <c r="C76" s="84">
        <v>1</v>
      </c>
      <c r="D76" s="457">
        <v>9992.52</v>
      </c>
      <c r="E76" s="495">
        <v>0</v>
      </c>
      <c r="F76" s="472">
        <v>0</v>
      </c>
      <c r="G76" s="223">
        <v>1</v>
      </c>
      <c r="H76" s="379">
        <v>9992.52</v>
      </c>
    </row>
    <row r="77" spans="1:8" s="7" customFormat="1" x14ac:dyDescent="0.2">
      <c r="A77" s="234" t="s">
        <v>179</v>
      </c>
      <c r="B77" s="42" t="s">
        <v>147</v>
      </c>
      <c r="C77" s="33"/>
      <c r="D77" s="272">
        <v>798.97</v>
      </c>
      <c r="E77" s="495">
        <v>0</v>
      </c>
      <c r="F77" s="472">
        <v>0</v>
      </c>
      <c r="G77" s="223">
        <v>1</v>
      </c>
      <c r="H77" s="379">
        <v>798.97</v>
      </c>
    </row>
    <row r="78" spans="1:8" s="7" customFormat="1" ht="13.5" thickBot="1" x14ac:dyDescent="0.25">
      <c r="A78" s="344" t="s">
        <v>183</v>
      </c>
      <c r="B78" s="42" t="s">
        <v>147</v>
      </c>
      <c r="C78" s="33"/>
      <c r="D78" s="272">
        <v>126.77</v>
      </c>
      <c r="E78" s="495">
        <v>0</v>
      </c>
      <c r="F78" s="472">
        <v>0</v>
      </c>
      <c r="G78" s="223">
        <v>4</v>
      </c>
      <c r="H78" s="379">
        <v>507.08</v>
      </c>
    </row>
    <row r="79" spans="1:8" s="7" customFormat="1" ht="26.25" thickBot="1" x14ac:dyDescent="0.25">
      <c r="A79" s="86" t="s">
        <v>216</v>
      </c>
      <c r="B79" s="34"/>
      <c r="C79" s="29"/>
      <c r="D79" s="295"/>
      <c r="E79" s="221"/>
      <c r="F79" s="246">
        <v>26306.199999999997</v>
      </c>
      <c r="G79" s="221"/>
      <c r="H79" s="246">
        <v>26306.199999999997</v>
      </c>
    </row>
    <row r="80" spans="1:8" s="6" customFormat="1" x14ac:dyDescent="0.2">
      <c r="A80" s="106" t="s">
        <v>348</v>
      </c>
      <c r="B80" s="167" t="s">
        <v>284</v>
      </c>
      <c r="C80" s="168">
        <v>1</v>
      </c>
      <c r="D80" s="296">
        <v>20.38</v>
      </c>
      <c r="E80" s="494">
        <v>990</v>
      </c>
      <c r="F80" s="471">
        <v>20176.2</v>
      </c>
      <c r="G80" s="375">
        <v>990</v>
      </c>
      <c r="H80" s="376">
        <v>20176.2</v>
      </c>
    </row>
    <row r="81" spans="1:8" s="17" customFormat="1" x14ac:dyDescent="0.2">
      <c r="A81" s="63" t="s">
        <v>54</v>
      </c>
      <c r="B81" s="171" t="s">
        <v>18</v>
      </c>
      <c r="C81" s="145">
        <v>1</v>
      </c>
      <c r="D81" s="457">
        <v>868.52</v>
      </c>
      <c r="E81" s="495">
        <v>1</v>
      </c>
      <c r="F81" s="472">
        <v>868.52</v>
      </c>
      <c r="G81" s="223">
        <v>1</v>
      </c>
      <c r="H81" s="379">
        <v>868.52</v>
      </c>
    </row>
    <row r="82" spans="1:8" s="6" customFormat="1" x14ac:dyDescent="0.2">
      <c r="A82" s="55" t="s">
        <v>350</v>
      </c>
      <c r="B82" s="171" t="s">
        <v>18</v>
      </c>
      <c r="C82" s="145">
        <v>1</v>
      </c>
      <c r="D82" s="298">
        <v>434.26</v>
      </c>
      <c r="E82" s="495">
        <v>1</v>
      </c>
      <c r="F82" s="472">
        <v>434.26</v>
      </c>
      <c r="G82" s="223">
        <v>1</v>
      </c>
      <c r="H82" s="379">
        <v>434.26</v>
      </c>
    </row>
    <row r="83" spans="1:8" s="7" customFormat="1" x14ac:dyDescent="0.2">
      <c r="A83" s="63" t="s">
        <v>351</v>
      </c>
      <c r="B83" s="171" t="s">
        <v>18</v>
      </c>
      <c r="C83" s="145">
        <v>1</v>
      </c>
      <c r="D83" s="298">
        <v>434.26</v>
      </c>
      <c r="E83" s="495">
        <v>1</v>
      </c>
      <c r="F83" s="472">
        <v>434.26</v>
      </c>
      <c r="G83" s="223">
        <v>1</v>
      </c>
      <c r="H83" s="379">
        <v>434.26</v>
      </c>
    </row>
    <row r="84" spans="1:8" s="9" customFormat="1" ht="24.75" thickBot="1" x14ac:dyDescent="0.25">
      <c r="A84" s="55" t="s">
        <v>55</v>
      </c>
      <c r="B84" s="170" t="s">
        <v>64</v>
      </c>
      <c r="C84" s="111">
        <v>1</v>
      </c>
      <c r="D84" s="299">
        <v>0.96</v>
      </c>
      <c r="E84" s="495">
        <v>4576</v>
      </c>
      <c r="F84" s="472">
        <v>4392.96</v>
      </c>
      <c r="G84" s="223">
        <v>4576</v>
      </c>
      <c r="H84" s="379">
        <v>4392.96</v>
      </c>
    </row>
    <row r="85" spans="1:8" s="13" customFormat="1" ht="26.25" thickBot="1" x14ac:dyDescent="0.25">
      <c r="A85" s="174" t="s">
        <v>303</v>
      </c>
      <c r="B85" s="67"/>
      <c r="C85" s="29"/>
      <c r="D85" s="266"/>
      <c r="E85" s="94"/>
      <c r="F85" s="246">
        <v>1854.96</v>
      </c>
      <c r="G85" s="94"/>
      <c r="H85" s="246">
        <v>2610.23</v>
      </c>
    </row>
    <row r="86" spans="1:8" s="13" customFormat="1" x14ac:dyDescent="0.2">
      <c r="A86" s="106" t="s">
        <v>215</v>
      </c>
      <c r="B86" s="177" t="s">
        <v>302</v>
      </c>
      <c r="C86" s="145">
        <v>12</v>
      </c>
      <c r="D86" s="285">
        <v>154.58000000000001</v>
      </c>
      <c r="E86" s="495">
        <v>1</v>
      </c>
      <c r="F86" s="472">
        <v>1854.96</v>
      </c>
      <c r="G86" s="223">
        <v>1</v>
      </c>
      <c r="H86" s="379">
        <v>1845.47</v>
      </c>
    </row>
    <row r="87" spans="1:8" s="13" customFormat="1" ht="13.5" thickBot="1" x14ac:dyDescent="0.25">
      <c r="A87" s="106" t="s">
        <v>413</v>
      </c>
      <c r="B87" s="172" t="s">
        <v>302</v>
      </c>
      <c r="C87" s="178">
        <v>12</v>
      </c>
      <c r="D87" s="268">
        <v>64.06</v>
      </c>
      <c r="E87" s="495">
        <v>0</v>
      </c>
      <c r="F87" s="472">
        <v>0</v>
      </c>
      <c r="G87" s="223">
        <v>1</v>
      </c>
      <c r="H87" s="379">
        <v>764.76</v>
      </c>
    </row>
    <row r="88" spans="1:8" s="19" customFormat="1" ht="26.25" thickBot="1" x14ac:dyDescent="0.25">
      <c r="A88" s="179" t="s">
        <v>304</v>
      </c>
      <c r="B88" s="34"/>
      <c r="C88" s="29"/>
      <c r="D88" s="266"/>
      <c r="E88" s="221"/>
      <c r="F88" s="246">
        <v>10477.75</v>
      </c>
      <c r="G88" s="221"/>
      <c r="H88" s="246">
        <v>16910.485999999997</v>
      </c>
    </row>
    <row r="89" spans="1:8" s="20" customFormat="1" ht="24" x14ac:dyDescent="0.2">
      <c r="A89" s="180" t="s">
        <v>56</v>
      </c>
      <c r="B89" s="164" t="s">
        <v>63</v>
      </c>
      <c r="C89" s="145" t="s">
        <v>21</v>
      </c>
      <c r="D89" s="300"/>
      <c r="E89" s="494">
        <v>1273.8</v>
      </c>
      <c r="F89" s="471">
        <v>6275.66</v>
      </c>
      <c r="G89" s="375">
        <v>0</v>
      </c>
      <c r="H89" s="376">
        <v>6275.66</v>
      </c>
    </row>
    <row r="90" spans="1:8" s="9" customFormat="1" ht="24" x14ac:dyDescent="0.2">
      <c r="A90" s="181" t="s">
        <v>57</v>
      </c>
      <c r="B90" s="182"/>
      <c r="C90" s="145"/>
      <c r="D90" s="300"/>
      <c r="E90" s="495">
        <v>0</v>
      </c>
      <c r="F90" s="388">
        <v>2418.77</v>
      </c>
      <c r="G90" s="382"/>
      <c r="H90" s="255">
        <v>2405.2559999999999</v>
      </c>
    </row>
    <row r="91" spans="1:8" s="9" customFormat="1" x14ac:dyDescent="0.2">
      <c r="A91" s="183" t="s">
        <v>19</v>
      </c>
      <c r="B91" s="182" t="s">
        <v>69</v>
      </c>
      <c r="C91" s="145">
        <v>12</v>
      </c>
      <c r="D91" s="301">
        <v>13.03</v>
      </c>
      <c r="E91" s="495">
        <v>8</v>
      </c>
      <c r="F91" s="472">
        <v>1250.8800000000001</v>
      </c>
      <c r="G91" s="223">
        <v>8</v>
      </c>
      <c r="H91" s="379">
        <v>1244.08</v>
      </c>
    </row>
    <row r="92" spans="1:8" s="9" customFormat="1" x14ac:dyDescent="0.2">
      <c r="A92" s="183" t="s">
        <v>20</v>
      </c>
      <c r="B92" s="182" t="s">
        <v>4</v>
      </c>
      <c r="C92" s="145">
        <v>12</v>
      </c>
      <c r="D92" s="301">
        <v>0.28999999999999998</v>
      </c>
      <c r="E92" s="495">
        <v>335.6</v>
      </c>
      <c r="F92" s="472">
        <v>1167.8900000000001</v>
      </c>
      <c r="G92" s="223">
        <v>335.6</v>
      </c>
      <c r="H92" s="379">
        <v>1161.1759999999999</v>
      </c>
    </row>
    <row r="93" spans="1:8" s="9" customFormat="1" ht="36" x14ac:dyDescent="0.2">
      <c r="A93" s="133" t="s">
        <v>305</v>
      </c>
      <c r="B93" s="182"/>
      <c r="C93" s="145" t="s">
        <v>306</v>
      </c>
      <c r="D93" s="300"/>
      <c r="E93" s="495">
        <v>0</v>
      </c>
      <c r="F93" s="388">
        <v>1783.32</v>
      </c>
      <c r="G93" s="254"/>
      <c r="H93" s="255">
        <v>8229.57</v>
      </c>
    </row>
    <row r="94" spans="1:8" s="9" customFormat="1" x14ac:dyDescent="0.2">
      <c r="A94" s="210" t="s">
        <v>384</v>
      </c>
      <c r="B94" s="35" t="s">
        <v>147</v>
      </c>
      <c r="C94" s="24"/>
      <c r="D94" s="272">
        <v>58.26</v>
      </c>
      <c r="E94" s="495">
        <v>0</v>
      </c>
      <c r="F94" s="472">
        <v>0</v>
      </c>
      <c r="G94" s="223">
        <v>75</v>
      </c>
      <c r="H94" s="379">
        <v>4369.5</v>
      </c>
    </row>
    <row r="95" spans="1:8" s="9" customFormat="1" x14ac:dyDescent="0.2">
      <c r="A95" s="327" t="s">
        <v>149</v>
      </c>
      <c r="B95" s="35" t="s">
        <v>3</v>
      </c>
      <c r="C95" s="24"/>
      <c r="D95" s="272">
        <v>27.69</v>
      </c>
      <c r="E95" s="495">
        <v>0</v>
      </c>
      <c r="F95" s="472">
        <v>0</v>
      </c>
      <c r="G95" s="223">
        <v>9</v>
      </c>
      <c r="H95" s="379">
        <v>249.21</v>
      </c>
    </row>
    <row r="96" spans="1:8" s="9" customFormat="1" x14ac:dyDescent="0.2">
      <c r="A96" s="327" t="s">
        <v>150</v>
      </c>
      <c r="B96" s="35" t="s">
        <v>147</v>
      </c>
      <c r="C96" s="24"/>
      <c r="D96" s="272">
        <v>3335</v>
      </c>
      <c r="E96" s="495">
        <v>0</v>
      </c>
      <c r="F96" s="472">
        <v>0</v>
      </c>
      <c r="G96" s="223">
        <v>1</v>
      </c>
      <c r="H96" s="379">
        <v>3335</v>
      </c>
    </row>
    <row r="97" spans="1:8" s="9" customFormat="1" x14ac:dyDescent="0.2">
      <c r="A97" s="327" t="s">
        <v>153</v>
      </c>
      <c r="B97" s="35" t="s">
        <v>147</v>
      </c>
      <c r="C97" s="24"/>
      <c r="D97" s="272">
        <v>39.700000000000003</v>
      </c>
      <c r="E97" s="495">
        <v>0</v>
      </c>
      <c r="F97" s="472">
        <v>0</v>
      </c>
      <c r="G97" s="223">
        <v>1</v>
      </c>
      <c r="H97" s="379">
        <v>39.700000000000003</v>
      </c>
    </row>
    <row r="98" spans="1:8" s="9" customFormat="1" ht="13.5" thickBot="1" x14ac:dyDescent="0.25">
      <c r="A98" s="352" t="s">
        <v>463</v>
      </c>
      <c r="B98" s="35" t="s">
        <v>147</v>
      </c>
      <c r="C98" s="24"/>
      <c r="D98" s="272">
        <v>47.04</v>
      </c>
      <c r="E98" s="495">
        <v>0</v>
      </c>
      <c r="F98" s="472">
        <v>0</v>
      </c>
      <c r="G98" s="223">
        <v>5</v>
      </c>
      <c r="H98" s="379">
        <v>236.15999999999997</v>
      </c>
    </row>
    <row r="99" spans="1:8" s="7" customFormat="1" ht="26.25" thickBot="1" x14ac:dyDescent="0.25">
      <c r="A99" s="179" t="s">
        <v>307</v>
      </c>
      <c r="B99" s="184"/>
      <c r="C99" s="185"/>
      <c r="D99" s="302"/>
      <c r="E99" s="221"/>
      <c r="F99" s="246">
        <v>3482.8</v>
      </c>
      <c r="G99" s="221"/>
      <c r="H99" s="246">
        <v>2326</v>
      </c>
    </row>
    <row r="100" spans="1:8" ht="24.75" thickBot="1" x14ac:dyDescent="0.25">
      <c r="A100" s="137" t="s">
        <v>58</v>
      </c>
      <c r="B100" s="161" t="s">
        <v>63</v>
      </c>
      <c r="C100" s="186">
        <v>1</v>
      </c>
      <c r="D100" s="268" t="s">
        <v>464</v>
      </c>
      <c r="E100" s="494">
        <v>1273.8</v>
      </c>
      <c r="F100" s="471">
        <v>3482.8</v>
      </c>
      <c r="G100" s="375">
        <v>1273.8</v>
      </c>
      <c r="H100" s="376">
        <v>2326</v>
      </c>
    </row>
    <row r="101" spans="1:8" ht="21" customHeight="1" thickBot="1" x14ac:dyDescent="0.25">
      <c r="A101" s="526" t="s">
        <v>60</v>
      </c>
      <c r="B101" s="527"/>
      <c r="C101" s="527"/>
      <c r="D101" s="528"/>
      <c r="E101" s="221"/>
      <c r="F101" s="246">
        <v>106129.77</v>
      </c>
      <c r="G101" s="221"/>
      <c r="H101" s="246">
        <v>105732.61728000001</v>
      </c>
    </row>
    <row r="102" spans="1:8" s="7" customFormat="1" ht="26.25" thickBot="1" x14ac:dyDescent="0.25">
      <c r="A102" s="195" t="s">
        <v>310</v>
      </c>
      <c r="B102" s="107"/>
      <c r="C102" s="108"/>
      <c r="D102" s="305"/>
      <c r="E102" s="198">
        <v>109.2</v>
      </c>
      <c r="F102" s="199">
        <v>26283.84</v>
      </c>
      <c r="G102" s="221">
        <v>109.2</v>
      </c>
      <c r="H102" s="246">
        <v>26092.5592</v>
      </c>
    </row>
    <row r="103" spans="1:8" s="7" customFormat="1" ht="16.5" x14ac:dyDescent="0.2">
      <c r="A103" s="355" t="s">
        <v>218</v>
      </c>
      <c r="B103" s="61" t="s">
        <v>63</v>
      </c>
      <c r="C103" s="306" t="s">
        <v>323</v>
      </c>
      <c r="D103" s="295" t="s">
        <v>282</v>
      </c>
      <c r="E103" s="494">
        <v>1273.8</v>
      </c>
      <c r="F103" s="471">
        <v>24816.42</v>
      </c>
      <c r="G103" s="375">
        <v>1273.8</v>
      </c>
      <c r="H103" s="376">
        <v>24648.07</v>
      </c>
    </row>
    <row r="104" spans="1:8" ht="24.75" thickBot="1" x14ac:dyDescent="0.25">
      <c r="A104" s="196" t="s">
        <v>317</v>
      </c>
      <c r="B104" s="15" t="s">
        <v>63</v>
      </c>
      <c r="C104" s="87">
        <v>12</v>
      </c>
      <c r="D104" s="419">
        <v>9.6000000000000002E-2</v>
      </c>
      <c r="E104" s="495">
        <v>1273.8</v>
      </c>
      <c r="F104" s="472">
        <v>1467.42</v>
      </c>
      <c r="G104" s="223">
        <v>1273.8</v>
      </c>
      <c r="H104" s="379">
        <v>1444.4892</v>
      </c>
    </row>
    <row r="105" spans="1:8" ht="51.75" thickBot="1" x14ac:dyDescent="0.25">
      <c r="A105" s="197" t="s">
        <v>311</v>
      </c>
      <c r="B105" s="60" t="s">
        <v>63</v>
      </c>
      <c r="C105" s="308" t="s">
        <v>229</v>
      </c>
      <c r="D105" s="266" t="s">
        <v>282</v>
      </c>
      <c r="E105" s="198">
        <v>1467</v>
      </c>
      <c r="F105" s="199">
        <v>69088.69</v>
      </c>
      <c r="G105" s="94">
        <v>1467</v>
      </c>
      <c r="H105" s="246">
        <v>68747.03</v>
      </c>
    </row>
    <row r="106" spans="1:8" s="9" customFormat="1" ht="41.25" customHeight="1" thickBot="1" x14ac:dyDescent="0.25">
      <c r="A106" s="200" t="s">
        <v>312</v>
      </c>
      <c r="B106" s="256" t="s">
        <v>63</v>
      </c>
      <c r="C106" s="82">
        <v>1</v>
      </c>
      <c r="D106" s="461">
        <v>3.4666666666666665E-3</v>
      </c>
      <c r="E106" s="198">
        <v>1273.8</v>
      </c>
      <c r="F106" s="199">
        <v>57.32</v>
      </c>
      <c r="G106" s="94">
        <v>1273.8</v>
      </c>
      <c r="H106" s="246">
        <v>52.990079999999992</v>
      </c>
    </row>
    <row r="107" spans="1:8" s="10" customFormat="1" ht="39" thickBot="1" x14ac:dyDescent="0.25">
      <c r="A107" s="179" t="s">
        <v>313</v>
      </c>
      <c r="B107" s="257" t="s">
        <v>63</v>
      </c>
      <c r="C107" s="83">
        <v>12</v>
      </c>
      <c r="D107" s="310">
        <v>0.77</v>
      </c>
      <c r="E107" s="198">
        <v>1273.8</v>
      </c>
      <c r="F107" s="199">
        <v>10699.92</v>
      </c>
      <c r="G107" s="94">
        <v>1273.8</v>
      </c>
      <c r="H107" s="246">
        <v>10840.037999999999</v>
      </c>
    </row>
    <row r="108" spans="1:8" s="7" customFormat="1" ht="16.5" thickBot="1" x14ac:dyDescent="0.25">
      <c r="A108" s="201" t="s">
        <v>61</v>
      </c>
      <c r="B108" s="202"/>
      <c r="C108" s="203"/>
      <c r="D108" s="462"/>
      <c r="E108" s="501"/>
      <c r="F108" s="397">
        <v>74288.016000000003</v>
      </c>
      <c r="G108" s="396"/>
      <c r="H108" s="397">
        <v>73179.809500000003</v>
      </c>
    </row>
    <row r="109" spans="1:8" ht="18" thickBot="1" x14ac:dyDescent="0.25">
      <c r="A109" s="109" t="s">
        <v>314</v>
      </c>
      <c r="B109" s="141" t="s">
        <v>63</v>
      </c>
      <c r="C109" s="111">
        <v>12</v>
      </c>
      <c r="D109" s="455">
        <v>4.8600000000000003</v>
      </c>
      <c r="E109" s="472">
        <v>1273.8</v>
      </c>
      <c r="F109" s="472">
        <v>74288.016000000003</v>
      </c>
      <c r="G109" s="376">
        <v>1273.8</v>
      </c>
      <c r="H109" s="376">
        <v>73179.809500000003</v>
      </c>
    </row>
    <row r="110" spans="1:8" s="7" customFormat="1" ht="15.75" thickBot="1" x14ac:dyDescent="0.25">
      <c r="A110" s="204" t="s">
        <v>247</v>
      </c>
      <c r="B110" s="62"/>
      <c r="C110" s="46"/>
      <c r="D110" s="313"/>
      <c r="E110" s="198">
        <v>0</v>
      </c>
      <c r="F110" s="475">
        <v>2361.21</v>
      </c>
      <c r="G110" s="258"/>
      <c r="H110" s="259">
        <v>843.97</v>
      </c>
    </row>
    <row r="111" spans="1:8" s="7" customFormat="1" ht="13.5" thickBot="1" x14ac:dyDescent="0.25">
      <c r="A111" s="47" t="s">
        <v>353</v>
      </c>
      <c r="B111" s="34"/>
      <c r="C111" s="45"/>
      <c r="D111" s="314"/>
      <c r="E111" s="198">
        <v>0</v>
      </c>
      <c r="F111" s="475">
        <v>2361.21</v>
      </c>
      <c r="G111" s="261"/>
      <c r="H111" s="246">
        <v>843.97</v>
      </c>
    </row>
    <row r="112" spans="1:8" s="7" customFormat="1" ht="13.5" thickBot="1" x14ac:dyDescent="0.25">
      <c r="A112" s="100" t="s">
        <v>446</v>
      </c>
      <c r="B112" s="24" t="s">
        <v>3</v>
      </c>
      <c r="C112" s="37"/>
      <c r="D112" s="289">
        <v>843.97</v>
      </c>
      <c r="E112" s="472">
        <v>0</v>
      </c>
      <c r="F112" s="472">
        <v>0</v>
      </c>
      <c r="G112" s="376">
        <v>1</v>
      </c>
      <c r="H112" s="376">
        <v>843.97</v>
      </c>
    </row>
    <row r="113" spans="1:8" s="95" customFormat="1" ht="15.75" thickBot="1" x14ac:dyDescent="0.25">
      <c r="A113" s="217" t="s">
        <v>459</v>
      </c>
      <c r="B113" s="60"/>
      <c r="C113" s="48"/>
      <c r="D113" s="463"/>
      <c r="E113" s="94"/>
      <c r="F113" s="246">
        <v>275524.29600000003</v>
      </c>
      <c r="G113" s="27"/>
      <c r="H113" s="246">
        <v>307453.78716000001</v>
      </c>
    </row>
    <row r="114" spans="1:8" s="9" customFormat="1" x14ac:dyDescent="0.2">
      <c r="A114" s="10"/>
      <c r="B114" s="93"/>
      <c r="C114" s="14"/>
      <c r="D114" s="14"/>
      <c r="E114" s="50"/>
      <c r="F114" s="50"/>
      <c r="G114" s="14"/>
      <c r="H114" s="14"/>
    </row>
    <row r="115" spans="1:8" s="7" customFormat="1" x14ac:dyDescent="0.2">
      <c r="A115" s="114" t="s">
        <v>465</v>
      </c>
      <c r="B115" s="64"/>
      <c r="C115" s="14"/>
      <c r="D115" s="64"/>
      <c r="E115" s="96"/>
      <c r="F115" s="96"/>
      <c r="G115" s="96"/>
      <c r="H115" s="96"/>
    </row>
    <row r="116" spans="1:8" x14ac:dyDescent="0.2">
      <c r="A116" s="30"/>
      <c r="B116" s="80"/>
      <c r="C116" s="22"/>
    </row>
    <row r="117" spans="1:8" x14ac:dyDescent="0.2">
      <c r="A117" s="428" t="s">
        <v>466</v>
      </c>
      <c r="B117" s="80"/>
      <c r="C117" s="22"/>
      <c r="D117" s="16"/>
    </row>
    <row r="118" spans="1:8" x14ac:dyDescent="0.2">
      <c r="A118" s="30"/>
      <c r="B118" s="80"/>
      <c r="C118" s="22"/>
      <c r="D118" s="16"/>
    </row>
    <row r="119" spans="1:8" x14ac:dyDescent="0.2">
      <c r="A119" s="30"/>
      <c r="B119" s="80"/>
      <c r="C119" s="22"/>
      <c r="D119" s="16"/>
    </row>
    <row r="120" spans="1:8" s="7" customFormat="1" x14ac:dyDescent="0.2">
      <c r="A120" s="30"/>
      <c r="B120" s="80"/>
      <c r="C120" s="22"/>
      <c r="D120" s="16"/>
      <c r="E120" s="96"/>
      <c r="F120" s="96"/>
      <c r="G120" s="96"/>
      <c r="H120" s="96"/>
    </row>
    <row r="121" spans="1:8" s="7" customFormat="1" x14ac:dyDescent="0.2">
      <c r="A121" s="30"/>
      <c r="B121" s="80"/>
      <c r="C121" s="22"/>
      <c r="D121" s="16"/>
      <c r="E121" s="96"/>
      <c r="F121" s="96"/>
      <c r="G121" s="96"/>
      <c r="H121" s="96"/>
    </row>
    <row r="122" spans="1:8" s="7" customFormat="1" x14ac:dyDescent="0.2">
      <c r="A122" s="30"/>
      <c r="B122" s="80"/>
      <c r="C122" s="22"/>
      <c r="D122" s="16"/>
      <c r="E122" s="96"/>
      <c r="F122" s="96"/>
      <c r="G122" s="96"/>
      <c r="H122" s="96"/>
    </row>
    <row r="123" spans="1:8" x14ac:dyDescent="0.2">
      <c r="A123" s="30"/>
      <c r="B123" s="80"/>
      <c r="C123" s="22"/>
    </row>
    <row r="124" spans="1:8" x14ac:dyDescent="0.2">
      <c r="A124" s="30"/>
      <c r="B124" s="80"/>
      <c r="C124" s="22"/>
    </row>
    <row r="125" spans="1:8" s="7" customFormat="1" x14ac:dyDescent="0.2">
      <c r="A125" s="30"/>
      <c r="B125" s="80"/>
      <c r="C125" s="22"/>
      <c r="D125" s="64"/>
      <c r="E125" s="96"/>
      <c r="F125" s="96"/>
      <c r="G125" s="96"/>
      <c r="H125" s="96"/>
    </row>
    <row r="126" spans="1:8" s="7" customFormat="1" x14ac:dyDescent="0.2">
      <c r="A126" s="30"/>
      <c r="B126" s="80"/>
      <c r="C126" s="22"/>
      <c r="D126" s="64"/>
      <c r="E126" s="96"/>
      <c r="F126" s="96"/>
      <c r="G126" s="96"/>
      <c r="H126" s="96"/>
    </row>
    <row r="127" spans="1:8" s="7" customFormat="1" x14ac:dyDescent="0.2">
      <c r="A127" s="3"/>
      <c r="B127" s="64"/>
      <c r="C127" s="14"/>
      <c r="D127" s="64"/>
      <c r="E127" s="401"/>
      <c r="F127" s="401"/>
      <c r="G127" s="401"/>
      <c r="H127" s="401"/>
    </row>
    <row r="128" spans="1:8" s="7" customFormat="1" x14ac:dyDescent="0.2">
      <c r="A128" s="3"/>
      <c r="B128" s="64"/>
      <c r="C128" s="14"/>
      <c r="D128" s="64"/>
      <c r="E128" s="401"/>
      <c r="F128" s="401"/>
      <c r="G128" s="401"/>
      <c r="H128" s="401"/>
    </row>
    <row r="134" spans="1:3" x14ac:dyDescent="0.2">
      <c r="A134" s="5"/>
      <c r="B134" s="5"/>
      <c r="C134" s="5"/>
    </row>
    <row r="135" spans="1:3" x14ac:dyDescent="0.2">
      <c r="A135" s="5"/>
      <c r="B135" s="5"/>
      <c r="C135" s="5"/>
    </row>
    <row r="136" spans="1:3" x14ac:dyDescent="0.2">
      <c r="A136" s="5"/>
      <c r="B136" s="5"/>
      <c r="C136" s="5"/>
    </row>
    <row r="137" spans="1:3" x14ac:dyDescent="0.2">
      <c r="A137" s="5"/>
      <c r="B137" s="5"/>
      <c r="C137" s="5"/>
    </row>
    <row r="138" spans="1:3" x14ac:dyDescent="0.2">
      <c r="A138" s="5"/>
      <c r="B138" s="5"/>
      <c r="C138" s="5"/>
    </row>
    <row r="139" spans="1:3" x14ac:dyDescent="0.2">
      <c r="A139" s="5"/>
      <c r="B139" s="5"/>
      <c r="C139" s="5"/>
    </row>
    <row r="140" spans="1:3" x14ac:dyDescent="0.2">
      <c r="A140" s="5"/>
      <c r="B140" s="5"/>
      <c r="C140" s="5"/>
    </row>
    <row r="141" spans="1:3" x14ac:dyDescent="0.2">
      <c r="A141" s="5"/>
      <c r="B141" s="5"/>
      <c r="C141" s="5"/>
    </row>
    <row r="142" spans="1:3" x14ac:dyDescent="0.2">
      <c r="A142" s="5"/>
      <c r="B142" s="5"/>
      <c r="C142" s="5"/>
    </row>
    <row r="143" spans="1:3" x14ac:dyDescent="0.2">
      <c r="A143" s="5"/>
      <c r="B143" s="5"/>
      <c r="C143" s="5"/>
    </row>
    <row r="144" spans="1:3" x14ac:dyDescent="0.2">
      <c r="A144" s="5"/>
      <c r="B144" s="5"/>
      <c r="C144" s="5"/>
    </row>
    <row r="145" spans="1:4" x14ac:dyDescent="0.2">
      <c r="A145" s="5"/>
      <c r="B145" s="5"/>
      <c r="C145" s="5"/>
    </row>
    <row r="146" spans="1:4" x14ac:dyDescent="0.2">
      <c r="A146" s="5"/>
      <c r="B146" s="5"/>
      <c r="C146" s="5"/>
    </row>
    <row r="148" spans="1:4" x14ac:dyDescent="0.2">
      <c r="A148" s="5"/>
      <c r="B148" s="5"/>
      <c r="C148" s="5"/>
    </row>
    <row r="149" spans="1:4" x14ac:dyDescent="0.2">
      <c r="A149" s="5"/>
      <c r="B149" s="5"/>
      <c r="C149" s="5"/>
    </row>
    <row r="150" spans="1:4" x14ac:dyDescent="0.2">
      <c r="A150" s="5"/>
      <c r="B150" s="5"/>
      <c r="C150" s="5"/>
      <c r="D150" s="96"/>
    </row>
    <row r="151" spans="1:4" x14ac:dyDescent="0.2">
      <c r="A151" s="5"/>
      <c r="B151" s="5"/>
      <c r="C151" s="5"/>
      <c r="D151" s="96"/>
    </row>
    <row r="152" spans="1:4" x14ac:dyDescent="0.2">
      <c r="A152" s="5"/>
      <c r="B152" s="5"/>
      <c r="C152" s="5"/>
      <c r="D152" s="96"/>
    </row>
    <row r="153" spans="1:4" x14ac:dyDescent="0.2">
      <c r="A153" s="5"/>
      <c r="B153" s="5"/>
      <c r="C153" s="5"/>
      <c r="D153" s="96"/>
    </row>
    <row r="160" spans="1:4" x14ac:dyDescent="0.2">
      <c r="A160" s="5"/>
      <c r="B160" s="5"/>
      <c r="C160" s="5"/>
      <c r="D160" s="96"/>
    </row>
    <row r="161" spans="1:4" x14ac:dyDescent="0.2">
      <c r="A161" s="5"/>
      <c r="B161" s="5"/>
      <c r="C161" s="5"/>
      <c r="D161" s="96"/>
    </row>
  </sheetData>
  <mergeCells count="10">
    <mergeCell ref="A24:D24"/>
    <mergeCell ref="A51:D51"/>
    <mergeCell ref="A101:D101"/>
    <mergeCell ref="C20:C22"/>
    <mergeCell ref="E22:F22"/>
    <mergeCell ref="F3:H3"/>
    <mergeCell ref="A1:D1"/>
    <mergeCell ref="E2:H2"/>
    <mergeCell ref="E20:H20"/>
    <mergeCell ref="E21:H21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6"/>
  <sheetViews>
    <sheetView showZeros="0" topLeftCell="A91" workbookViewId="0">
      <selection activeCell="D101" sqref="D101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6" width="10.425781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  <c r="F1" s="489"/>
    </row>
    <row r="2" spans="1:8" ht="15.75" x14ac:dyDescent="0.2">
      <c r="A2" s="1"/>
      <c r="B2" s="64" t="s">
        <v>141</v>
      </c>
      <c r="C2" s="22"/>
      <c r="D2" s="92"/>
      <c r="E2" s="552" t="s">
        <v>208</v>
      </c>
      <c r="F2" s="552"/>
      <c r="G2" s="552"/>
      <c r="H2" s="552"/>
    </row>
    <row r="3" spans="1:8" ht="15" x14ac:dyDescent="0.2">
      <c r="A3" s="2"/>
      <c r="B3" s="65"/>
      <c r="C3" s="22"/>
      <c r="D3" s="92"/>
      <c r="E3" s="446"/>
      <c r="F3" s="552"/>
      <c r="G3" s="552"/>
      <c r="H3" s="552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-257452.61754321281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248465.51999999993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248465.51999999993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248465.51999999993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217967.27880000003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-226954.37634321291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-278158.07754321274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240973.92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240973.92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240973.92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-37184.157543212728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217967.27880000003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-255151.43634321276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53" t="s">
        <v>207</v>
      </c>
      <c r="F20" s="554"/>
      <c r="G20" s="554"/>
      <c r="H20" s="555"/>
    </row>
    <row r="21" spans="1:8" s="10" customFormat="1" ht="13.5" thickBot="1" x14ac:dyDescent="0.25">
      <c r="A21" s="76"/>
      <c r="B21" s="66" t="s">
        <v>6</v>
      </c>
      <c r="C21" s="538"/>
      <c r="D21" s="358" t="s">
        <v>9</v>
      </c>
      <c r="E21" s="556" t="s">
        <v>208</v>
      </c>
      <c r="F21" s="557"/>
      <c r="G21" s="557"/>
      <c r="H21" s="558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26.2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14337.23</v>
      </c>
      <c r="G24" s="221"/>
      <c r="H24" s="222">
        <v>2569.6504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9.68</v>
      </c>
      <c r="G25" s="221"/>
      <c r="H25" s="222">
        <v>9.6824000000000012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1064</v>
      </c>
      <c r="F26" s="471">
        <v>9.68</v>
      </c>
      <c r="G26" s="375">
        <v>1064</v>
      </c>
      <c r="H26" s="376">
        <v>9.6824000000000012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1184.4000000000001</v>
      </c>
      <c r="G27" s="221"/>
      <c r="H27" s="222">
        <v>706.42799999999988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279</v>
      </c>
      <c r="F28" s="471">
        <v>709.78</v>
      </c>
      <c r="G28" s="375">
        <v>279</v>
      </c>
      <c r="H28" s="376">
        <v>706.42799999999988</v>
      </c>
    </row>
    <row r="29" spans="1:8" s="7" customFormat="1" ht="13.5" thickBot="1" x14ac:dyDescent="0.25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9" customFormat="1" ht="17.25" customHeight="1" thickBot="1" x14ac:dyDescent="0.25">
      <c r="A30" s="31" t="s">
        <v>31</v>
      </c>
      <c r="B30" s="34"/>
      <c r="C30" s="29"/>
      <c r="D30" s="266"/>
      <c r="E30" s="221"/>
      <c r="F30" s="222">
        <v>9.68</v>
      </c>
      <c r="G30" s="221"/>
      <c r="H30" s="222">
        <v>0</v>
      </c>
    </row>
    <row r="31" spans="1:8" s="9" customFormat="1" ht="26.25" thickBot="1" x14ac:dyDescent="0.25">
      <c r="A31" s="123" t="s">
        <v>34</v>
      </c>
      <c r="B31" s="124"/>
      <c r="C31" s="125"/>
      <c r="D31" s="275"/>
      <c r="E31" s="221"/>
      <c r="F31" s="222">
        <v>169.18</v>
      </c>
      <c r="G31" s="221"/>
      <c r="H31" s="222">
        <v>0</v>
      </c>
    </row>
    <row r="32" spans="1:8" s="9" customFormat="1" ht="26.25" thickBot="1" x14ac:dyDescent="0.25">
      <c r="A32" s="31" t="s">
        <v>36</v>
      </c>
      <c r="B32" s="260"/>
      <c r="C32" s="411"/>
      <c r="D32" s="412"/>
      <c r="E32" s="221"/>
      <c r="F32" s="246">
        <v>11394.65</v>
      </c>
      <c r="G32" s="221"/>
      <c r="H32" s="246">
        <v>649.72799999999995</v>
      </c>
    </row>
    <row r="33" spans="1:8" s="7" customFormat="1" ht="22.5" x14ac:dyDescent="0.2">
      <c r="A33" s="509" t="s">
        <v>14</v>
      </c>
      <c r="B33" s="416" t="s">
        <v>4</v>
      </c>
      <c r="C33" s="417">
        <v>2</v>
      </c>
      <c r="D33" s="418">
        <v>0.77</v>
      </c>
      <c r="E33" s="496">
        <v>376</v>
      </c>
      <c r="F33" s="471">
        <v>579.04</v>
      </c>
      <c r="G33" s="375">
        <v>376</v>
      </c>
      <c r="H33" s="376">
        <v>579.04</v>
      </c>
    </row>
    <row r="34" spans="1:8" s="7" customFormat="1" ht="22.5" x14ac:dyDescent="0.2">
      <c r="A34" s="510" t="s">
        <v>257</v>
      </c>
      <c r="B34" s="15" t="s">
        <v>4</v>
      </c>
      <c r="C34" s="122">
        <v>4</v>
      </c>
      <c r="D34" s="419">
        <v>9.4E-2</v>
      </c>
      <c r="E34" s="497">
        <v>376</v>
      </c>
      <c r="F34" s="472">
        <v>141.38</v>
      </c>
      <c r="G34" s="375">
        <v>376</v>
      </c>
      <c r="H34" s="379">
        <v>70.688000000000002</v>
      </c>
    </row>
    <row r="35" spans="1:8" s="7" customFormat="1" ht="18" thickBot="1" x14ac:dyDescent="0.25">
      <c r="A35" s="404" t="s">
        <v>33</v>
      </c>
      <c r="B35" s="89" t="s">
        <v>4</v>
      </c>
      <c r="C35" s="212" t="s">
        <v>66</v>
      </c>
      <c r="D35" s="290"/>
      <c r="E35" s="409"/>
      <c r="F35" s="255">
        <v>10674.23</v>
      </c>
      <c r="G35" s="382"/>
      <c r="H35" s="255">
        <v>0</v>
      </c>
    </row>
    <row r="36" spans="1:8" s="9" customFormat="1" ht="26.25" thickBot="1" x14ac:dyDescent="0.25">
      <c r="A36" s="123" t="s">
        <v>37</v>
      </c>
      <c r="B36" s="413"/>
      <c r="C36" s="414"/>
      <c r="D36" s="415"/>
      <c r="E36" s="221"/>
      <c r="F36" s="246">
        <v>57.04</v>
      </c>
      <c r="G36" s="221"/>
      <c r="H36" s="246">
        <v>57.044000000000004</v>
      </c>
    </row>
    <row r="37" spans="1:8" s="18" customFormat="1" ht="45.75" thickBot="1" x14ac:dyDescent="0.25">
      <c r="A37" s="490" t="s">
        <v>38</v>
      </c>
      <c r="B37" s="121" t="s">
        <v>4</v>
      </c>
      <c r="C37" s="122">
        <v>1</v>
      </c>
      <c r="D37" s="453">
        <v>0.52</v>
      </c>
      <c r="E37" s="494">
        <v>109.7</v>
      </c>
      <c r="F37" s="471">
        <v>57.04</v>
      </c>
      <c r="G37" s="375">
        <v>109.7</v>
      </c>
      <c r="H37" s="376">
        <v>57.044000000000004</v>
      </c>
    </row>
    <row r="38" spans="1:8" s="9" customFormat="1" ht="26.25" thickBot="1" x14ac:dyDescent="0.25">
      <c r="A38" s="131" t="s">
        <v>39</v>
      </c>
      <c r="B38" s="124"/>
      <c r="C38" s="125"/>
      <c r="D38" s="275"/>
      <c r="E38" s="221"/>
      <c r="F38" s="246">
        <v>32.979999999999997</v>
      </c>
      <c r="G38" s="221"/>
      <c r="H38" s="246">
        <v>32.984000000000002</v>
      </c>
    </row>
    <row r="39" spans="1:8" s="7" customFormat="1" ht="24" customHeight="1" thickBot="1" x14ac:dyDescent="0.25">
      <c r="A39" s="41" t="s">
        <v>40</v>
      </c>
      <c r="B39" s="235" t="s">
        <v>63</v>
      </c>
      <c r="C39" s="24" t="s">
        <v>67</v>
      </c>
      <c r="D39" s="453">
        <v>3.1E-2</v>
      </c>
      <c r="E39" s="494">
        <v>1064</v>
      </c>
      <c r="F39" s="471">
        <v>32.979999999999997</v>
      </c>
      <c r="G39" s="375">
        <v>1064</v>
      </c>
      <c r="H39" s="376">
        <v>32.984000000000002</v>
      </c>
    </row>
    <row r="40" spans="1:8" s="9" customFormat="1" ht="26.25" thickBot="1" x14ac:dyDescent="0.25">
      <c r="A40" s="131" t="s">
        <v>41</v>
      </c>
      <c r="B40" s="124"/>
      <c r="C40" s="125"/>
      <c r="D40" s="275"/>
      <c r="E40" s="221"/>
      <c r="F40" s="246">
        <v>169.18</v>
      </c>
      <c r="G40" s="221"/>
      <c r="H40" s="246">
        <v>0</v>
      </c>
    </row>
    <row r="41" spans="1:8" s="9" customFormat="1" ht="26.25" thickBot="1" x14ac:dyDescent="0.25">
      <c r="A41" s="134" t="s">
        <v>43</v>
      </c>
      <c r="B41" s="135"/>
      <c r="C41" s="239"/>
      <c r="D41" s="454"/>
      <c r="E41" s="221"/>
      <c r="F41" s="246">
        <v>38.299999999999997</v>
      </c>
      <c r="G41" s="221"/>
      <c r="H41" s="246">
        <v>38.303999999999995</v>
      </c>
    </row>
    <row r="42" spans="1:8" s="7" customFormat="1" ht="17.25" thickBot="1" x14ac:dyDescent="0.25">
      <c r="A42" s="106" t="s">
        <v>44</v>
      </c>
      <c r="B42" s="36" t="s">
        <v>63</v>
      </c>
      <c r="C42" s="229"/>
      <c r="D42" s="453">
        <v>3.6000000000000004E-2</v>
      </c>
      <c r="E42" s="494">
        <v>1064</v>
      </c>
      <c r="F42" s="471">
        <v>38.299999999999997</v>
      </c>
      <c r="G42" s="375">
        <v>1064</v>
      </c>
      <c r="H42" s="376">
        <v>38.303999999999995</v>
      </c>
    </row>
    <row r="43" spans="1:8" s="9" customFormat="1" ht="26.25" thickBot="1" x14ac:dyDescent="0.25">
      <c r="A43" s="31" t="s">
        <v>45</v>
      </c>
      <c r="B43" s="34"/>
      <c r="C43" s="240"/>
      <c r="D43" s="280"/>
      <c r="E43" s="198">
        <v>12</v>
      </c>
      <c r="F43" s="199">
        <v>1272.1400000000001</v>
      </c>
      <c r="G43" s="221"/>
      <c r="H43" s="246">
        <v>1075.48</v>
      </c>
    </row>
    <row r="44" spans="1:8" s="7" customFormat="1" ht="44.25" customHeight="1" x14ac:dyDescent="0.2">
      <c r="A44" s="112" t="s">
        <v>46</v>
      </c>
      <c r="B44" s="36" t="s">
        <v>147</v>
      </c>
      <c r="C44" s="26" t="s">
        <v>67</v>
      </c>
      <c r="D44" s="453">
        <v>4.5860000000000003</v>
      </c>
      <c r="E44" s="494">
        <v>12</v>
      </c>
      <c r="F44" s="471">
        <v>110.06</v>
      </c>
      <c r="G44" s="375">
        <v>11</v>
      </c>
      <c r="H44" s="376">
        <v>50.446000000000005</v>
      </c>
    </row>
    <row r="45" spans="1:8" s="7" customFormat="1" x14ac:dyDescent="0.2">
      <c r="A45" s="142" t="s">
        <v>47</v>
      </c>
      <c r="B45" s="15"/>
      <c r="C45" s="25"/>
      <c r="D45" s="452"/>
      <c r="E45" s="495">
        <v>0</v>
      </c>
      <c r="F45" s="388">
        <v>1162.07</v>
      </c>
      <c r="G45" s="254"/>
      <c r="H45" s="255">
        <v>1025.0340000000001</v>
      </c>
    </row>
    <row r="46" spans="1:8" s="7" customFormat="1" x14ac:dyDescent="0.2">
      <c r="A46" s="243" t="s">
        <v>199</v>
      </c>
      <c r="B46" s="244" t="s">
        <v>200</v>
      </c>
      <c r="C46" s="186"/>
      <c r="D46" s="282"/>
      <c r="E46" s="499"/>
      <c r="F46" s="486">
        <v>1162.07</v>
      </c>
      <c r="G46" s="254"/>
      <c r="H46" s="255">
        <v>1025.0340000000001</v>
      </c>
    </row>
    <row r="47" spans="1:8" s="7" customFormat="1" x14ac:dyDescent="0.2">
      <c r="A47" s="63" t="s">
        <v>202</v>
      </c>
      <c r="B47" s="42" t="s">
        <v>3</v>
      </c>
      <c r="C47" s="25"/>
      <c r="D47" s="272">
        <v>223.74</v>
      </c>
      <c r="E47" s="495">
        <v>0</v>
      </c>
      <c r="F47" s="472">
        <v>0</v>
      </c>
      <c r="G47" s="223">
        <v>1</v>
      </c>
      <c r="H47" s="379">
        <v>223.74</v>
      </c>
    </row>
    <row r="48" spans="1:8" s="7" customFormat="1" x14ac:dyDescent="0.2">
      <c r="A48" s="322" t="s">
        <v>390</v>
      </c>
      <c r="B48" s="245" t="s">
        <v>3</v>
      </c>
      <c r="C48" s="12"/>
      <c r="D48" s="283">
        <v>407.4</v>
      </c>
      <c r="E48" s="495">
        <v>0</v>
      </c>
      <c r="F48" s="472">
        <v>0</v>
      </c>
      <c r="G48" s="223">
        <v>1</v>
      </c>
      <c r="H48" s="379">
        <v>407.4</v>
      </c>
    </row>
    <row r="49" spans="1:8" s="7" customFormat="1" ht="13.5" thickBot="1" x14ac:dyDescent="0.25">
      <c r="A49" s="63" t="s">
        <v>416</v>
      </c>
      <c r="B49" s="54" t="s">
        <v>4</v>
      </c>
      <c r="C49" s="25"/>
      <c r="D49" s="272">
        <v>437.66</v>
      </c>
      <c r="E49" s="495">
        <v>0</v>
      </c>
      <c r="F49" s="472">
        <v>0</v>
      </c>
      <c r="G49" s="223">
        <v>0.9</v>
      </c>
      <c r="H49" s="379">
        <v>393.89400000000001</v>
      </c>
    </row>
    <row r="50" spans="1:8" s="9" customFormat="1" ht="26.25" customHeight="1" thickBot="1" x14ac:dyDescent="0.25">
      <c r="A50" s="523" t="s">
        <v>48</v>
      </c>
      <c r="B50" s="524"/>
      <c r="C50" s="524"/>
      <c r="D50" s="525"/>
      <c r="E50" s="221"/>
      <c r="F50" s="246">
        <v>64080.149999999994</v>
      </c>
      <c r="G50" s="221"/>
      <c r="H50" s="246">
        <v>76175.19</v>
      </c>
    </row>
    <row r="51" spans="1:8" s="9" customFormat="1" ht="26.25" thickBot="1" x14ac:dyDescent="0.25">
      <c r="A51" s="131" t="s">
        <v>212</v>
      </c>
      <c r="B51" s="124"/>
      <c r="C51" s="125"/>
      <c r="D51" s="275"/>
      <c r="E51" s="198">
        <v>0</v>
      </c>
      <c r="F51" s="199">
        <v>2525.69</v>
      </c>
      <c r="G51" s="221"/>
      <c r="H51" s="246">
        <v>1004.6700000000001</v>
      </c>
    </row>
    <row r="52" spans="1:8" s="7" customFormat="1" ht="16.5" customHeight="1" x14ac:dyDescent="0.2">
      <c r="A52" s="137" t="s">
        <v>213</v>
      </c>
      <c r="B52" s="141" t="s">
        <v>445</v>
      </c>
      <c r="C52" s="111">
        <v>3</v>
      </c>
      <c r="D52" s="451">
        <v>37.21</v>
      </c>
      <c r="E52" s="494">
        <v>16</v>
      </c>
      <c r="F52" s="471">
        <v>1785.84</v>
      </c>
      <c r="G52" s="375">
        <v>41</v>
      </c>
      <c r="H52" s="376">
        <v>1248.2</v>
      </c>
    </row>
    <row r="53" spans="1:8" s="7" customFormat="1" x14ac:dyDescent="0.2">
      <c r="A53" s="149" t="s">
        <v>47</v>
      </c>
      <c r="B53" s="141"/>
      <c r="C53" s="150"/>
      <c r="D53" s="452"/>
      <c r="E53" s="495">
        <v>0</v>
      </c>
      <c r="F53" s="388">
        <v>739.85</v>
      </c>
      <c r="G53" s="254"/>
      <c r="H53" s="379">
        <v>-243.52999999999997</v>
      </c>
    </row>
    <row r="54" spans="1:8" s="7" customFormat="1" x14ac:dyDescent="0.2">
      <c r="A54" s="139" t="s">
        <v>50</v>
      </c>
      <c r="B54" s="141" t="s">
        <v>284</v>
      </c>
      <c r="C54" s="247">
        <v>1</v>
      </c>
      <c r="D54" s="451">
        <v>61.65</v>
      </c>
      <c r="E54" s="495">
        <v>12</v>
      </c>
      <c r="F54" s="472">
        <v>739.85</v>
      </c>
      <c r="G54" s="223">
        <v>0</v>
      </c>
      <c r="H54" s="379">
        <v>0</v>
      </c>
    </row>
    <row r="55" spans="1:8" s="7" customFormat="1" ht="18" thickBot="1" x14ac:dyDescent="0.25">
      <c r="A55" s="139" t="s">
        <v>447</v>
      </c>
      <c r="B55" s="141" t="s">
        <v>297</v>
      </c>
      <c r="C55" s="248" t="s">
        <v>68</v>
      </c>
      <c r="D55" s="268"/>
      <c r="E55" s="500">
        <v>0</v>
      </c>
      <c r="F55" s="474">
        <v>0</v>
      </c>
      <c r="G55" s="390">
        <v>0</v>
      </c>
      <c r="H55" s="391">
        <v>-243.52999999999997</v>
      </c>
    </row>
    <row r="56" spans="1:8" s="9" customFormat="1" ht="27" customHeight="1" thickBot="1" x14ac:dyDescent="0.25">
      <c r="A56" s="31" t="s">
        <v>51</v>
      </c>
      <c r="B56" s="38"/>
      <c r="C56" s="49"/>
      <c r="D56" s="284"/>
      <c r="E56" s="392"/>
      <c r="F56" s="393">
        <v>19964.2</v>
      </c>
      <c r="G56" s="392"/>
      <c r="H56" s="393">
        <v>24795.06</v>
      </c>
    </row>
    <row r="57" spans="1:8" s="7" customFormat="1" ht="33.75" x14ac:dyDescent="0.2">
      <c r="A57" s="151" t="s">
        <v>52</v>
      </c>
      <c r="B57" s="36"/>
      <c r="C57" s="32"/>
      <c r="D57" s="268"/>
      <c r="E57" s="494">
        <v>0</v>
      </c>
      <c r="F57" s="450">
        <v>3895.4</v>
      </c>
      <c r="G57" s="394"/>
      <c r="H57" s="444">
        <v>2568.5100000000002</v>
      </c>
    </row>
    <row r="58" spans="1:8" s="7" customFormat="1" x14ac:dyDescent="0.2">
      <c r="A58" s="68" t="s">
        <v>15</v>
      </c>
      <c r="B58" s="15" t="s">
        <v>4</v>
      </c>
      <c r="C58" s="145">
        <v>1</v>
      </c>
      <c r="D58" s="285">
        <v>1.24</v>
      </c>
      <c r="E58" s="495">
        <v>1064</v>
      </c>
      <c r="F58" s="472">
        <v>1319.36</v>
      </c>
      <c r="G58" s="223">
        <v>0</v>
      </c>
      <c r="H58" s="379">
        <v>0</v>
      </c>
    </row>
    <row r="59" spans="1:8" s="18" customFormat="1" x14ac:dyDescent="0.2">
      <c r="A59" s="69" t="s">
        <v>16</v>
      </c>
      <c r="B59" s="56" t="s">
        <v>4</v>
      </c>
      <c r="C59" s="111">
        <v>12</v>
      </c>
      <c r="D59" s="285">
        <v>0.51</v>
      </c>
      <c r="E59" s="495">
        <v>279</v>
      </c>
      <c r="F59" s="472">
        <v>1707.48</v>
      </c>
      <c r="G59" s="223">
        <v>279</v>
      </c>
      <c r="H59" s="379">
        <v>1704.69</v>
      </c>
    </row>
    <row r="60" spans="1:8" s="18" customFormat="1" x14ac:dyDescent="0.2">
      <c r="A60" s="70" t="s">
        <v>17</v>
      </c>
      <c r="B60" s="56" t="s">
        <v>18</v>
      </c>
      <c r="C60" s="111">
        <v>12</v>
      </c>
      <c r="D60" s="285">
        <v>72.38</v>
      </c>
      <c r="E60" s="495">
        <v>1</v>
      </c>
      <c r="F60" s="472">
        <v>868.56</v>
      </c>
      <c r="G60" s="223">
        <v>1</v>
      </c>
      <c r="H60" s="379">
        <v>863.81999999999994</v>
      </c>
    </row>
    <row r="61" spans="1:8" s="7" customFormat="1" x14ac:dyDescent="0.2">
      <c r="A61" s="249" t="s">
        <v>47</v>
      </c>
      <c r="B61" s="250"/>
      <c r="C61" s="150"/>
      <c r="D61" s="268"/>
      <c r="E61" s="495">
        <v>0</v>
      </c>
      <c r="F61" s="388">
        <v>3575.04</v>
      </c>
      <c r="G61" s="251"/>
      <c r="H61" s="252">
        <v>12144.170000000002</v>
      </c>
    </row>
    <row r="62" spans="1:8" s="7" customFormat="1" x14ac:dyDescent="0.2">
      <c r="A62" s="160" t="s">
        <v>225</v>
      </c>
      <c r="B62" s="54"/>
      <c r="C62" s="33"/>
      <c r="D62" s="458">
        <v>0.28000000000000003</v>
      </c>
      <c r="E62" s="395">
        <v>1064</v>
      </c>
      <c r="F62" s="388">
        <v>3575.04</v>
      </c>
      <c r="G62" s="254"/>
      <c r="H62" s="255">
        <v>12144.170000000002</v>
      </c>
    </row>
    <row r="63" spans="1:8" s="13" customFormat="1" x14ac:dyDescent="0.2">
      <c r="A63" s="337" t="s">
        <v>321</v>
      </c>
      <c r="B63" s="53" t="s">
        <v>185</v>
      </c>
      <c r="C63" s="33"/>
      <c r="D63" s="272">
        <v>183.3</v>
      </c>
      <c r="E63" s="495">
        <v>0</v>
      </c>
      <c r="F63" s="472">
        <v>0</v>
      </c>
      <c r="G63" s="223">
        <v>67</v>
      </c>
      <c r="H63" s="379">
        <v>12017.400000000001</v>
      </c>
    </row>
    <row r="64" spans="1:8" s="13" customFormat="1" x14ac:dyDescent="0.2">
      <c r="A64" s="328" t="s">
        <v>183</v>
      </c>
      <c r="B64" s="42" t="s">
        <v>147</v>
      </c>
      <c r="C64" s="33"/>
      <c r="D64" s="272">
        <v>126.77</v>
      </c>
      <c r="E64" s="495">
        <v>0</v>
      </c>
      <c r="F64" s="472">
        <v>0</v>
      </c>
      <c r="G64" s="223">
        <v>1</v>
      </c>
      <c r="H64" s="379">
        <v>126.77</v>
      </c>
    </row>
    <row r="65" spans="1:8" s="13" customFormat="1" ht="36" x14ac:dyDescent="0.2">
      <c r="A65" s="106" t="s">
        <v>53</v>
      </c>
      <c r="B65" s="161" t="s">
        <v>18</v>
      </c>
      <c r="C65" s="162">
        <v>24</v>
      </c>
      <c r="D65" s="452">
        <v>62.24</v>
      </c>
      <c r="E65" s="495">
        <v>1</v>
      </c>
      <c r="F65" s="388">
        <v>1493.76</v>
      </c>
      <c r="G65" s="223">
        <v>1</v>
      </c>
      <c r="H65" s="255">
        <v>1415.24</v>
      </c>
    </row>
    <row r="66" spans="1:8" s="13" customFormat="1" x14ac:dyDescent="0.2">
      <c r="A66" s="345" t="s">
        <v>226</v>
      </c>
      <c r="B66" s="15" t="s">
        <v>18</v>
      </c>
      <c r="C66" s="33"/>
      <c r="D66" s="452">
        <v>11000</v>
      </c>
      <c r="E66" s="395">
        <v>1</v>
      </c>
      <c r="F66" s="388">
        <v>11000</v>
      </c>
      <c r="G66" s="254"/>
      <c r="H66" s="252">
        <v>8667.14</v>
      </c>
    </row>
    <row r="67" spans="1:8" s="13" customFormat="1" x14ac:dyDescent="0.2">
      <c r="A67" s="346" t="s">
        <v>382</v>
      </c>
      <c r="B67" s="44" t="s">
        <v>4</v>
      </c>
      <c r="C67" s="33"/>
      <c r="D67" s="272">
        <v>436.53</v>
      </c>
      <c r="E67" s="495">
        <v>0</v>
      </c>
      <c r="F67" s="472">
        <v>0</v>
      </c>
      <c r="G67" s="223">
        <v>2</v>
      </c>
      <c r="H67" s="379">
        <v>873.06</v>
      </c>
    </row>
    <row r="68" spans="1:8" s="13" customFormat="1" x14ac:dyDescent="0.2">
      <c r="A68" s="346" t="s">
        <v>227</v>
      </c>
      <c r="B68" s="44" t="s">
        <v>147</v>
      </c>
      <c r="C68" s="33"/>
      <c r="D68" s="272">
        <v>1232.6199999999999</v>
      </c>
      <c r="E68" s="495">
        <v>0</v>
      </c>
      <c r="F68" s="472">
        <v>0</v>
      </c>
      <c r="G68" s="223">
        <v>2</v>
      </c>
      <c r="H68" s="379">
        <v>2465.2399999999998</v>
      </c>
    </row>
    <row r="69" spans="1:8" s="13" customFormat="1" x14ac:dyDescent="0.2">
      <c r="A69" s="346" t="s">
        <v>451</v>
      </c>
      <c r="B69" s="42" t="s">
        <v>147</v>
      </c>
      <c r="C69" s="33"/>
      <c r="D69" s="272">
        <v>1131.42</v>
      </c>
      <c r="E69" s="495">
        <v>0</v>
      </c>
      <c r="F69" s="472">
        <v>0</v>
      </c>
      <c r="G69" s="223">
        <v>1</v>
      </c>
      <c r="H69" s="379">
        <v>1131.42</v>
      </c>
    </row>
    <row r="70" spans="1:8" s="7" customFormat="1" x14ac:dyDescent="0.2">
      <c r="A70" s="347" t="s">
        <v>163</v>
      </c>
      <c r="B70" s="44" t="s">
        <v>147</v>
      </c>
      <c r="C70" s="33"/>
      <c r="D70" s="272">
        <v>79.400000000000006</v>
      </c>
      <c r="E70" s="495">
        <v>0</v>
      </c>
      <c r="F70" s="472">
        <v>0</v>
      </c>
      <c r="G70" s="223">
        <v>27</v>
      </c>
      <c r="H70" s="379">
        <v>2143.8000000000002</v>
      </c>
    </row>
    <row r="71" spans="1:8" s="7" customFormat="1" x14ac:dyDescent="0.2">
      <c r="A71" s="348" t="s">
        <v>255</v>
      </c>
      <c r="B71" s="15" t="s">
        <v>3</v>
      </c>
      <c r="C71" s="24">
        <v>1</v>
      </c>
      <c r="D71" s="290">
        <v>773.27</v>
      </c>
      <c r="E71" s="495">
        <v>0</v>
      </c>
      <c r="F71" s="472">
        <v>0</v>
      </c>
      <c r="G71" s="223">
        <v>2</v>
      </c>
      <c r="H71" s="379">
        <v>1546.54</v>
      </c>
    </row>
    <row r="72" spans="1:8" s="7" customFormat="1" ht="13.5" thickBot="1" x14ac:dyDescent="0.25">
      <c r="A72" s="344" t="s">
        <v>183</v>
      </c>
      <c r="B72" s="42" t="s">
        <v>147</v>
      </c>
      <c r="C72" s="33"/>
      <c r="D72" s="272">
        <v>126.77</v>
      </c>
      <c r="E72" s="495">
        <v>0</v>
      </c>
      <c r="F72" s="472">
        <v>0</v>
      </c>
      <c r="G72" s="223">
        <v>4</v>
      </c>
      <c r="H72" s="379">
        <v>507.08</v>
      </c>
    </row>
    <row r="73" spans="1:8" s="7" customFormat="1" ht="26.25" thickBot="1" x14ac:dyDescent="0.25">
      <c r="A73" s="86" t="s">
        <v>216</v>
      </c>
      <c r="B73" s="34"/>
      <c r="C73" s="29"/>
      <c r="D73" s="295"/>
      <c r="E73" s="221"/>
      <c r="F73" s="246">
        <v>27797</v>
      </c>
      <c r="G73" s="221"/>
      <c r="H73" s="246">
        <v>27796.999999999996</v>
      </c>
    </row>
    <row r="74" spans="1:8" s="6" customFormat="1" x14ac:dyDescent="0.2">
      <c r="A74" s="106" t="s">
        <v>348</v>
      </c>
      <c r="B74" s="167" t="s">
        <v>284</v>
      </c>
      <c r="C74" s="168">
        <v>1</v>
      </c>
      <c r="D74" s="296">
        <v>20.38</v>
      </c>
      <c r="E74" s="494">
        <v>1090</v>
      </c>
      <c r="F74" s="471">
        <v>22214.2</v>
      </c>
      <c r="G74" s="375">
        <v>1090</v>
      </c>
      <c r="H74" s="376">
        <v>22214.2</v>
      </c>
    </row>
    <row r="75" spans="1:8" s="17" customFormat="1" x14ac:dyDescent="0.2">
      <c r="A75" s="63" t="s">
        <v>54</v>
      </c>
      <c r="B75" s="171" t="s">
        <v>18</v>
      </c>
      <c r="C75" s="145">
        <v>1</v>
      </c>
      <c r="D75" s="457">
        <v>868.52</v>
      </c>
      <c r="E75" s="495">
        <v>1</v>
      </c>
      <c r="F75" s="472">
        <v>868.52</v>
      </c>
      <c r="G75" s="223">
        <v>1</v>
      </c>
      <c r="H75" s="379">
        <v>868.52</v>
      </c>
    </row>
    <row r="76" spans="1:8" s="6" customFormat="1" x14ac:dyDescent="0.2">
      <c r="A76" s="55" t="s">
        <v>350</v>
      </c>
      <c r="B76" s="171" t="s">
        <v>18</v>
      </c>
      <c r="C76" s="145">
        <v>1</v>
      </c>
      <c r="D76" s="298">
        <v>434.26</v>
      </c>
      <c r="E76" s="495">
        <v>1</v>
      </c>
      <c r="F76" s="472">
        <v>434.26</v>
      </c>
      <c r="G76" s="223">
        <v>1</v>
      </c>
      <c r="H76" s="379">
        <v>434.26</v>
      </c>
    </row>
    <row r="77" spans="1:8" s="7" customFormat="1" x14ac:dyDescent="0.2">
      <c r="A77" s="63" t="s">
        <v>351</v>
      </c>
      <c r="B77" s="171" t="s">
        <v>18</v>
      </c>
      <c r="C77" s="145">
        <v>1</v>
      </c>
      <c r="D77" s="298">
        <v>434.26</v>
      </c>
      <c r="E77" s="495">
        <v>1</v>
      </c>
      <c r="F77" s="472">
        <v>434.26</v>
      </c>
      <c r="G77" s="223">
        <v>1</v>
      </c>
      <c r="H77" s="379">
        <v>434.26</v>
      </c>
    </row>
    <row r="78" spans="1:8" s="9" customFormat="1" ht="24.75" thickBot="1" x14ac:dyDescent="0.25">
      <c r="A78" s="55" t="s">
        <v>55</v>
      </c>
      <c r="B78" s="170" t="s">
        <v>64</v>
      </c>
      <c r="C78" s="111">
        <v>1</v>
      </c>
      <c r="D78" s="299">
        <v>0.96</v>
      </c>
      <c r="E78" s="495">
        <v>4006</v>
      </c>
      <c r="F78" s="472">
        <v>3845.76</v>
      </c>
      <c r="G78" s="223">
        <v>4006</v>
      </c>
      <c r="H78" s="379">
        <v>3845.7599999999998</v>
      </c>
    </row>
    <row r="79" spans="1:8" s="13" customFormat="1" ht="26.25" thickBot="1" x14ac:dyDescent="0.25">
      <c r="A79" s="174" t="s">
        <v>303</v>
      </c>
      <c r="B79" s="67"/>
      <c r="C79" s="29"/>
      <c r="D79" s="266"/>
      <c r="E79" s="94"/>
      <c r="F79" s="246">
        <v>1854.96</v>
      </c>
      <c r="G79" s="94"/>
      <c r="H79" s="246">
        <v>2610.23</v>
      </c>
    </row>
    <row r="80" spans="1:8" s="13" customFormat="1" x14ac:dyDescent="0.2">
      <c r="A80" s="106" t="s">
        <v>215</v>
      </c>
      <c r="B80" s="177" t="s">
        <v>302</v>
      </c>
      <c r="C80" s="145">
        <v>12</v>
      </c>
      <c r="D80" s="285">
        <v>154.58000000000001</v>
      </c>
      <c r="E80" s="495">
        <v>1</v>
      </c>
      <c r="F80" s="472">
        <v>1854.96</v>
      </c>
      <c r="G80" s="223">
        <v>1</v>
      </c>
      <c r="H80" s="379">
        <v>1845.47</v>
      </c>
    </row>
    <row r="81" spans="1:8" s="13" customFormat="1" ht="13.5" thickBot="1" x14ac:dyDescent="0.25">
      <c r="A81" s="106" t="s">
        <v>413</v>
      </c>
      <c r="B81" s="172" t="s">
        <v>302</v>
      </c>
      <c r="C81" s="178">
        <v>12</v>
      </c>
      <c r="D81" s="268">
        <v>64.06</v>
      </c>
      <c r="E81" s="495">
        <v>0</v>
      </c>
      <c r="F81" s="472">
        <v>0</v>
      </c>
      <c r="G81" s="223">
        <v>1</v>
      </c>
      <c r="H81" s="379">
        <v>764.76</v>
      </c>
    </row>
    <row r="82" spans="1:8" s="19" customFormat="1" ht="26.25" thickBot="1" x14ac:dyDescent="0.25">
      <c r="A82" s="179" t="s">
        <v>304</v>
      </c>
      <c r="B82" s="34"/>
      <c r="C82" s="29"/>
      <c r="D82" s="266"/>
      <c r="E82" s="221"/>
      <c r="F82" s="246">
        <v>9579.1</v>
      </c>
      <c r="G82" s="221"/>
      <c r="H82" s="246">
        <v>18362.23</v>
      </c>
    </row>
    <row r="83" spans="1:8" s="20" customFormat="1" ht="24" x14ac:dyDescent="0.2">
      <c r="A83" s="180" t="s">
        <v>56</v>
      </c>
      <c r="B83" s="164" t="s">
        <v>63</v>
      </c>
      <c r="C83" s="145" t="s">
        <v>21</v>
      </c>
      <c r="D83" s="300"/>
      <c r="E83" s="494">
        <v>1064</v>
      </c>
      <c r="F83" s="471">
        <v>5867.7</v>
      </c>
      <c r="G83" s="375">
        <v>0</v>
      </c>
      <c r="H83" s="376">
        <v>5867.7</v>
      </c>
    </row>
    <row r="84" spans="1:8" s="9" customFormat="1" ht="24" x14ac:dyDescent="0.2">
      <c r="A84" s="181" t="s">
        <v>57</v>
      </c>
      <c r="B84" s="182"/>
      <c r="C84" s="145"/>
      <c r="D84" s="300"/>
      <c r="E84" s="495">
        <v>0</v>
      </c>
      <c r="F84" s="388">
        <v>2221.8000000000002</v>
      </c>
      <c r="G84" s="382"/>
      <c r="H84" s="255">
        <v>2209.42</v>
      </c>
    </row>
    <row r="85" spans="1:8" s="9" customFormat="1" x14ac:dyDescent="0.2">
      <c r="A85" s="183" t="s">
        <v>19</v>
      </c>
      <c r="B85" s="182" t="s">
        <v>69</v>
      </c>
      <c r="C85" s="145">
        <v>12</v>
      </c>
      <c r="D85" s="301">
        <v>13.03</v>
      </c>
      <c r="E85" s="495">
        <v>8</v>
      </c>
      <c r="F85" s="472">
        <v>1250.8800000000001</v>
      </c>
      <c r="G85" s="223">
        <v>8</v>
      </c>
      <c r="H85" s="379">
        <v>1244.08</v>
      </c>
    </row>
    <row r="86" spans="1:8" s="9" customFormat="1" x14ac:dyDescent="0.2">
      <c r="A86" s="183" t="s">
        <v>20</v>
      </c>
      <c r="B86" s="182" t="s">
        <v>4</v>
      </c>
      <c r="C86" s="145">
        <v>12</v>
      </c>
      <c r="D86" s="301">
        <v>0.28999999999999998</v>
      </c>
      <c r="E86" s="495">
        <v>279</v>
      </c>
      <c r="F86" s="472">
        <v>970.92</v>
      </c>
      <c r="G86" s="223">
        <v>279</v>
      </c>
      <c r="H86" s="379">
        <v>965.34</v>
      </c>
    </row>
    <row r="87" spans="1:8" s="9" customFormat="1" ht="36" x14ac:dyDescent="0.2">
      <c r="A87" s="133" t="s">
        <v>305</v>
      </c>
      <c r="B87" s="182"/>
      <c r="C87" s="145" t="s">
        <v>306</v>
      </c>
      <c r="D87" s="300"/>
      <c r="E87" s="495">
        <v>0</v>
      </c>
      <c r="F87" s="388">
        <v>1489.6</v>
      </c>
      <c r="G87" s="254"/>
      <c r="H87" s="255">
        <v>10285.11</v>
      </c>
    </row>
    <row r="88" spans="1:8" s="9" customFormat="1" x14ac:dyDescent="0.2">
      <c r="A88" s="210" t="s">
        <v>384</v>
      </c>
      <c r="B88" s="35" t="s">
        <v>147</v>
      </c>
      <c r="C88" s="24"/>
      <c r="D88" s="272">
        <v>58.26</v>
      </c>
      <c r="E88" s="495">
        <v>0</v>
      </c>
      <c r="F88" s="472">
        <v>0</v>
      </c>
      <c r="G88" s="223">
        <v>75</v>
      </c>
      <c r="H88" s="379">
        <v>4369.5</v>
      </c>
    </row>
    <row r="89" spans="1:8" s="9" customFormat="1" x14ac:dyDescent="0.2">
      <c r="A89" s="327" t="s">
        <v>149</v>
      </c>
      <c r="B89" s="35" t="s">
        <v>3</v>
      </c>
      <c r="C89" s="24"/>
      <c r="D89" s="272">
        <v>27.69</v>
      </c>
      <c r="E89" s="495">
        <v>0</v>
      </c>
      <c r="F89" s="472">
        <v>0</v>
      </c>
      <c r="G89" s="223">
        <v>9</v>
      </c>
      <c r="H89" s="379">
        <v>249.21</v>
      </c>
    </row>
    <row r="90" spans="1:8" s="9" customFormat="1" x14ac:dyDescent="0.2">
      <c r="A90" s="327" t="s">
        <v>150</v>
      </c>
      <c r="B90" s="35" t="s">
        <v>147</v>
      </c>
      <c r="C90" s="24"/>
      <c r="D90" s="272">
        <v>3335</v>
      </c>
      <c r="E90" s="495">
        <v>0</v>
      </c>
      <c r="F90" s="472">
        <v>0</v>
      </c>
      <c r="G90" s="223">
        <v>1</v>
      </c>
      <c r="H90" s="379">
        <v>3335</v>
      </c>
    </row>
    <row r="91" spans="1:8" s="9" customFormat="1" x14ac:dyDescent="0.2">
      <c r="A91" s="210" t="s">
        <v>152</v>
      </c>
      <c r="B91" s="35" t="s">
        <v>147</v>
      </c>
      <c r="C91" s="24"/>
      <c r="D91" s="272">
        <v>404.46</v>
      </c>
      <c r="E91" s="495">
        <v>0</v>
      </c>
      <c r="F91" s="472">
        <v>0</v>
      </c>
      <c r="G91" s="223">
        <v>2</v>
      </c>
      <c r="H91" s="379">
        <v>985.72</v>
      </c>
    </row>
    <row r="92" spans="1:8" s="9" customFormat="1" x14ac:dyDescent="0.2">
      <c r="A92" s="352" t="s">
        <v>463</v>
      </c>
      <c r="B92" s="35" t="s">
        <v>147</v>
      </c>
      <c r="C92" s="24"/>
      <c r="D92" s="272">
        <v>47.04</v>
      </c>
      <c r="E92" s="495">
        <v>0</v>
      </c>
      <c r="F92" s="472">
        <v>0</v>
      </c>
      <c r="G92" s="223">
        <v>2</v>
      </c>
      <c r="H92" s="379">
        <v>94.08</v>
      </c>
    </row>
    <row r="93" spans="1:8" s="9" customFormat="1" ht="13.5" thickBot="1" x14ac:dyDescent="0.25">
      <c r="A93" s="327" t="s">
        <v>281</v>
      </c>
      <c r="B93" s="35" t="s">
        <v>3</v>
      </c>
      <c r="C93" s="24"/>
      <c r="D93" s="272">
        <v>597.28</v>
      </c>
      <c r="E93" s="495">
        <v>0</v>
      </c>
      <c r="F93" s="472">
        <v>0</v>
      </c>
      <c r="G93" s="223">
        <v>2</v>
      </c>
      <c r="H93" s="379">
        <v>1251.5999999999999</v>
      </c>
    </row>
    <row r="94" spans="1:8" s="7" customFormat="1" ht="26.25" thickBot="1" x14ac:dyDescent="0.25">
      <c r="A94" s="179" t="s">
        <v>307</v>
      </c>
      <c r="B94" s="184"/>
      <c r="C94" s="185"/>
      <c r="D94" s="302"/>
      <c r="E94" s="221"/>
      <c r="F94" s="246">
        <v>2359.1999999999998</v>
      </c>
      <c r="G94" s="221"/>
      <c r="H94" s="246">
        <v>1606</v>
      </c>
    </row>
    <row r="95" spans="1:8" ht="24.75" thickBot="1" x14ac:dyDescent="0.25">
      <c r="A95" s="137" t="s">
        <v>58</v>
      </c>
      <c r="B95" s="161" t="s">
        <v>63</v>
      </c>
      <c r="C95" s="186">
        <v>1</v>
      </c>
      <c r="D95" s="268" t="s">
        <v>464</v>
      </c>
      <c r="E95" s="494">
        <v>1064</v>
      </c>
      <c r="F95" s="471">
        <v>2359.1999999999998</v>
      </c>
      <c r="G95" s="375">
        <v>1064</v>
      </c>
      <c r="H95" s="376">
        <v>1606</v>
      </c>
    </row>
    <row r="96" spans="1:8" ht="21" customHeight="1" thickBot="1" x14ac:dyDescent="0.25">
      <c r="A96" s="526" t="s">
        <v>60</v>
      </c>
      <c r="B96" s="527"/>
      <c r="C96" s="527"/>
      <c r="D96" s="528"/>
      <c r="E96" s="221"/>
      <c r="F96" s="246">
        <v>90771.82</v>
      </c>
      <c r="G96" s="221"/>
      <c r="H96" s="246">
        <v>90477.878400000001</v>
      </c>
    </row>
    <row r="97" spans="1:8" s="7" customFormat="1" ht="26.25" thickBot="1" x14ac:dyDescent="0.25">
      <c r="A97" s="195" t="s">
        <v>310</v>
      </c>
      <c r="B97" s="107"/>
      <c r="C97" s="108"/>
      <c r="D97" s="305"/>
      <c r="E97" s="198">
        <v>112.3</v>
      </c>
      <c r="F97" s="199">
        <v>27221.13</v>
      </c>
      <c r="G97" s="221">
        <v>112.3</v>
      </c>
      <c r="H97" s="246">
        <v>27125.616000000002</v>
      </c>
    </row>
    <row r="98" spans="1:8" s="7" customFormat="1" ht="16.5" x14ac:dyDescent="0.2">
      <c r="A98" s="355" t="s">
        <v>218</v>
      </c>
      <c r="B98" s="61" t="s">
        <v>63</v>
      </c>
      <c r="C98" s="306" t="s">
        <v>323</v>
      </c>
      <c r="D98" s="295" t="s">
        <v>282</v>
      </c>
      <c r="E98" s="494">
        <v>1064</v>
      </c>
      <c r="F98" s="471">
        <v>25995.4</v>
      </c>
      <c r="G98" s="375">
        <v>1064</v>
      </c>
      <c r="H98" s="376">
        <v>25919.040000000001</v>
      </c>
    </row>
    <row r="99" spans="1:8" ht="24.75" thickBot="1" x14ac:dyDescent="0.25">
      <c r="A99" s="196" t="s">
        <v>317</v>
      </c>
      <c r="B99" s="15" t="s">
        <v>63</v>
      </c>
      <c r="C99" s="87">
        <v>12</v>
      </c>
      <c r="D99" s="419">
        <v>9.6000000000000002E-2</v>
      </c>
      <c r="E99" s="495">
        <v>1064</v>
      </c>
      <c r="F99" s="472">
        <v>1225.73</v>
      </c>
      <c r="G99" s="223">
        <v>1064</v>
      </c>
      <c r="H99" s="379">
        <v>1206.576</v>
      </c>
    </row>
    <row r="100" spans="1:8" ht="51.75" thickBot="1" x14ac:dyDescent="0.25">
      <c r="A100" s="197" t="s">
        <v>311</v>
      </c>
      <c r="B100" s="60" t="s">
        <v>63</v>
      </c>
      <c r="C100" s="308" t="s">
        <v>229</v>
      </c>
      <c r="D100" s="266" t="s">
        <v>282</v>
      </c>
      <c r="E100" s="198">
        <v>1118</v>
      </c>
      <c r="F100" s="199">
        <v>54565.21</v>
      </c>
      <c r="G100" s="94">
        <v>1118</v>
      </c>
      <c r="H100" s="246">
        <v>54253.36</v>
      </c>
    </row>
    <row r="101" spans="1:8" s="9" customFormat="1" ht="39.75" customHeight="1" thickBot="1" x14ac:dyDescent="0.25">
      <c r="A101" s="200" t="s">
        <v>312</v>
      </c>
      <c r="B101" s="256" t="s">
        <v>63</v>
      </c>
      <c r="C101" s="82">
        <v>1</v>
      </c>
      <c r="D101" s="461">
        <v>3.4666666666666665E-3</v>
      </c>
      <c r="E101" s="198">
        <v>1064</v>
      </c>
      <c r="F101" s="199">
        <v>47.88</v>
      </c>
      <c r="G101" s="94">
        <v>1064</v>
      </c>
      <c r="H101" s="246">
        <v>44.2624</v>
      </c>
    </row>
    <row r="102" spans="1:8" s="10" customFormat="1" ht="39" thickBot="1" x14ac:dyDescent="0.25">
      <c r="A102" s="179" t="s">
        <v>313</v>
      </c>
      <c r="B102" s="257" t="s">
        <v>63</v>
      </c>
      <c r="C102" s="83">
        <v>12</v>
      </c>
      <c r="D102" s="310">
        <v>0.77</v>
      </c>
      <c r="E102" s="198">
        <v>1064</v>
      </c>
      <c r="F102" s="199">
        <v>8937.6</v>
      </c>
      <c r="G102" s="94">
        <v>1064</v>
      </c>
      <c r="H102" s="246">
        <v>9054.64</v>
      </c>
    </row>
    <row r="103" spans="1:8" s="7" customFormat="1" ht="16.5" thickBot="1" x14ac:dyDescent="0.25">
      <c r="A103" s="201" t="s">
        <v>61</v>
      </c>
      <c r="B103" s="202"/>
      <c r="C103" s="203"/>
      <c r="D103" s="462"/>
      <c r="E103" s="501"/>
      <c r="F103" s="397">
        <v>48773.760000000002</v>
      </c>
      <c r="G103" s="396"/>
      <c r="H103" s="397">
        <v>48039.600000000006</v>
      </c>
    </row>
    <row r="104" spans="1:8" ht="18" thickBot="1" x14ac:dyDescent="0.25">
      <c r="A104" s="109" t="s">
        <v>357</v>
      </c>
      <c r="B104" s="244" t="s">
        <v>63</v>
      </c>
      <c r="C104" s="110">
        <v>12</v>
      </c>
      <c r="D104" s="455">
        <v>3.82</v>
      </c>
      <c r="E104" s="471">
        <v>1064</v>
      </c>
      <c r="F104" s="471">
        <v>48773.760000000002</v>
      </c>
      <c r="G104" s="376">
        <v>1064</v>
      </c>
      <c r="H104" s="376">
        <v>48039.600000000006</v>
      </c>
    </row>
    <row r="105" spans="1:8" s="7" customFormat="1" ht="15.75" thickBot="1" x14ac:dyDescent="0.25">
      <c r="A105" s="204" t="s">
        <v>247</v>
      </c>
      <c r="B105" s="62"/>
      <c r="C105" s="46"/>
      <c r="D105" s="313"/>
      <c r="E105" s="198">
        <v>0</v>
      </c>
      <c r="F105" s="475">
        <v>0</v>
      </c>
      <c r="G105" s="258"/>
      <c r="H105" s="259">
        <v>704.96</v>
      </c>
    </row>
    <row r="106" spans="1:8" s="7" customFormat="1" ht="13.5" thickBot="1" x14ac:dyDescent="0.25">
      <c r="A106" s="47" t="s">
        <v>353</v>
      </c>
      <c r="B106" s="34"/>
      <c r="C106" s="45"/>
      <c r="D106" s="314"/>
      <c r="E106" s="198">
        <v>0</v>
      </c>
      <c r="F106" s="475">
        <v>0</v>
      </c>
      <c r="G106" s="261"/>
      <c r="H106" s="246">
        <v>704.96</v>
      </c>
    </row>
    <row r="107" spans="1:8" s="7" customFormat="1" ht="13.5" thickBot="1" x14ac:dyDescent="0.25">
      <c r="A107" s="100" t="s">
        <v>446</v>
      </c>
      <c r="B107" s="24" t="s">
        <v>3</v>
      </c>
      <c r="C107" s="37"/>
      <c r="D107" s="289" t="s">
        <v>464</v>
      </c>
      <c r="E107" s="472">
        <v>0</v>
      </c>
      <c r="F107" s="472">
        <v>0</v>
      </c>
      <c r="G107" s="376">
        <v>1</v>
      </c>
      <c r="H107" s="376">
        <v>704.96</v>
      </c>
    </row>
    <row r="108" spans="1:8" s="95" customFormat="1" ht="15.75" thickBot="1" x14ac:dyDescent="0.25">
      <c r="A108" s="217" t="s">
        <v>459</v>
      </c>
      <c r="B108" s="60"/>
      <c r="C108" s="48"/>
      <c r="D108" s="463"/>
      <c r="E108" s="94"/>
      <c r="F108" s="246">
        <v>217962.96000000002</v>
      </c>
      <c r="G108" s="27"/>
      <c r="H108" s="246">
        <v>217967.27880000003</v>
      </c>
    </row>
    <row r="109" spans="1:8" s="9" customFormat="1" x14ac:dyDescent="0.2">
      <c r="A109" s="10"/>
      <c r="B109" s="93"/>
      <c r="C109" s="14"/>
      <c r="D109" s="14"/>
      <c r="E109" s="50"/>
      <c r="F109" s="50"/>
      <c r="G109" s="14"/>
      <c r="H109" s="14"/>
    </row>
    <row r="110" spans="1:8" s="7" customFormat="1" x14ac:dyDescent="0.2">
      <c r="A110" s="114" t="s">
        <v>465</v>
      </c>
      <c r="B110" s="64"/>
      <c r="C110" s="14"/>
      <c r="D110" s="64"/>
      <c r="E110" s="96"/>
      <c r="F110" s="96"/>
      <c r="G110" s="96"/>
      <c r="H110" s="96"/>
    </row>
    <row r="111" spans="1:8" x14ac:dyDescent="0.2">
      <c r="A111" s="30"/>
      <c r="B111" s="80"/>
      <c r="C111" s="22"/>
    </row>
    <row r="112" spans="1:8" x14ac:dyDescent="0.2">
      <c r="A112" s="428" t="s">
        <v>466</v>
      </c>
      <c r="B112" s="80"/>
      <c r="C112" s="22"/>
      <c r="D112" s="16"/>
    </row>
    <row r="113" spans="1:8" x14ac:dyDescent="0.2">
      <c r="A113" s="30"/>
      <c r="B113" s="80"/>
      <c r="C113" s="22"/>
      <c r="D113" s="16"/>
    </row>
    <row r="114" spans="1:8" x14ac:dyDescent="0.2">
      <c r="A114" s="30"/>
      <c r="B114" s="80"/>
      <c r="C114" s="22"/>
      <c r="D114" s="16"/>
    </row>
    <row r="115" spans="1:8" s="7" customFormat="1" x14ac:dyDescent="0.2">
      <c r="A115" s="30"/>
      <c r="B115" s="80"/>
      <c r="C115" s="22"/>
      <c r="D115" s="16"/>
      <c r="E115" s="96"/>
      <c r="F115" s="96"/>
      <c r="G115" s="96"/>
      <c r="H115" s="96"/>
    </row>
    <row r="116" spans="1:8" s="7" customFormat="1" x14ac:dyDescent="0.2">
      <c r="A116" s="30"/>
      <c r="B116" s="80"/>
      <c r="C116" s="22"/>
      <c r="D116" s="16"/>
      <c r="E116" s="96"/>
      <c r="F116" s="96"/>
      <c r="G116" s="96"/>
      <c r="H116" s="96"/>
    </row>
    <row r="117" spans="1:8" s="7" customFormat="1" x14ac:dyDescent="0.2">
      <c r="A117" s="30"/>
      <c r="B117" s="80"/>
      <c r="C117" s="22"/>
      <c r="D117" s="16"/>
      <c r="E117" s="96"/>
      <c r="F117" s="96"/>
      <c r="G117" s="96"/>
      <c r="H117" s="96"/>
    </row>
    <row r="118" spans="1:8" x14ac:dyDescent="0.2">
      <c r="A118" s="30"/>
      <c r="B118" s="80"/>
      <c r="C118" s="22"/>
    </row>
    <row r="119" spans="1:8" x14ac:dyDescent="0.2">
      <c r="A119" s="30"/>
      <c r="B119" s="80"/>
      <c r="C119" s="22"/>
    </row>
    <row r="120" spans="1:8" s="7" customFormat="1" x14ac:dyDescent="0.2">
      <c r="A120" s="30"/>
      <c r="B120" s="80"/>
      <c r="C120" s="22"/>
      <c r="D120" s="64"/>
      <c r="E120" s="96"/>
      <c r="F120" s="96"/>
      <c r="G120" s="96"/>
      <c r="H120" s="96"/>
    </row>
    <row r="121" spans="1:8" s="7" customFormat="1" x14ac:dyDescent="0.2">
      <c r="A121" s="30"/>
      <c r="B121" s="80"/>
      <c r="C121" s="22"/>
      <c r="D121" s="64"/>
      <c r="E121" s="96"/>
      <c r="F121" s="96"/>
      <c r="G121" s="96"/>
      <c r="H121" s="96"/>
    </row>
    <row r="122" spans="1:8" s="7" customFormat="1" x14ac:dyDescent="0.2">
      <c r="A122" s="3"/>
      <c r="B122" s="64"/>
      <c r="C122" s="14"/>
      <c r="D122" s="64"/>
      <c r="E122" s="401"/>
      <c r="F122" s="401"/>
      <c r="G122" s="401"/>
      <c r="H122" s="401"/>
    </row>
    <row r="123" spans="1:8" s="7" customFormat="1" x14ac:dyDescent="0.2">
      <c r="A123" s="3"/>
      <c r="B123" s="64"/>
      <c r="C123" s="14"/>
      <c r="D123" s="64"/>
      <c r="E123" s="401"/>
      <c r="F123" s="401"/>
      <c r="G123" s="401"/>
      <c r="H123" s="401"/>
    </row>
    <row r="129" spans="1:3" x14ac:dyDescent="0.2">
      <c r="A129" s="5"/>
      <c r="B129" s="5"/>
      <c r="C129" s="5"/>
    </row>
    <row r="130" spans="1:3" x14ac:dyDescent="0.2">
      <c r="A130" s="5"/>
      <c r="B130" s="5"/>
      <c r="C130" s="5"/>
    </row>
    <row r="131" spans="1:3" x14ac:dyDescent="0.2">
      <c r="A131" s="5"/>
      <c r="B131" s="5"/>
      <c r="C131" s="5"/>
    </row>
    <row r="132" spans="1:3" x14ac:dyDescent="0.2">
      <c r="A132" s="5"/>
      <c r="B132" s="5"/>
      <c r="C132" s="5"/>
    </row>
    <row r="133" spans="1:3" x14ac:dyDescent="0.2">
      <c r="A133" s="5"/>
      <c r="B133" s="5"/>
      <c r="C133" s="5"/>
    </row>
    <row r="134" spans="1:3" x14ac:dyDescent="0.2">
      <c r="A134" s="5"/>
      <c r="B134" s="5"/>
      <c r="C134" s="5"/>
    </row>
    <row r="135" spans="1:3" x14ac:dyDescent="0.2">
      <c r="A135" s="5"/>
      <c r="B135" s="5"/>
      <c r="C135" s="5"/>
    </row>
    <row r="136" spans="1:3" x14ac:dyDescent="0.2">
      <c r="A136" s="5"/>
      <c r="B136" s="5"/>
      <c r="C136" s="5"/>
    </row>
    <row r="137" spans="1:3" x14ac:dyDescent="0.2">
      <c r="A137" s="5"/>
      <c r="B137" s="5"/>
      <c r="C137" s="5"/>
    </row>
    <row r="138" spans="1:3" x14ac:dyDescent="0.2">
      <c r="A138" s="5"/>
      <c r="B138" s="5"/>
      <c r="C138" s="5"/>
    </row>
    <row r="139" spans="1:3" x14ac:dyDescent="0.2">
      <c r="A139" s="5"/>
      <c r="B139" s="5"/>
      <c r="C139" s="5"/>
    </row>
    <row r="140" spans="1:3" x14ac:dyDescent="0.2">
      <c r="A140" s="5"/>
      <c r="B140" s="5"/>
      <c r="C140" s="5"/>
    </row>
    <row r="141" spans="1:3" x14ac:dyDescent="0.2">
      <c r="A141" s="5"/>
      <c r="B141" s="5"/>
      <c r="C141" s="5"/>
    </row>
    <row r="143" spans="1:3" x14ac:dyDescent="0.2">
      <c r="A143" s="5"/>
      <c r="B143" s="5"/>
      <c r="C143" s="5"/>
    </row>
    <row r="144" spans="1:3" x14ac:dyDescent="0.2">
      <c r="A144" s="5"/>
      <c r="B144" s="5"/>
      <c r="C144" s="5"/>
    </row>
    <row r="145" spans="1:4" x14ac:dyDescent="0.2">
      <c r="A145" s="5"/>
      <c r="B145" s="5"/>
      <c r="C145" s="5"/>
      <c r="D145" s="96"/>
    </row>
    <row r="146" spans="1:4" x14ac:dyDescent="0.2">
      <c r="A146" s="5"/>
      <c r="B146" s="5"/>
      <c r="C146" s="5"/>
      <c r="D146" s="96"/>
    </row>
    <row r="147" spans="1:4" x14ac:dyDescent="0.2">
      <c r="A147" s="5"/>
      <c r="B147" s="5"/>
      <c r="C147" s="5"/>
      <c r="D147" s="96"/>
    </row>
    <row r="148" spans="1:4" x14ac:dyDescent="0.2">
      <c r="A148" s="5"/>
      <c r="B148" s="5"/>
      <c r="C148" s="5"/>
      <c r="D148" s="96"/>
    </row>
    <row r="155" spans="1:4" x14ac:dyDescent="0.2">
      <c r="A155" s="5"/>
      <c r="B155" s="5"/>
      <c r="C155" s="5"/>
      <c r="D155" s="96"/>
    </row>
    <row r="156" spans="1:4" x14ac:dyDescent="0.2">
      <c r="A156" s="5"/>
      <c r="B156" s="5"/>
      <c r="C156" s="5"/>
      <c r="D156" s="96"/>
    </row>
  </sheetData>
  <mergeCells count="10">
    <mergeCell ref="A24:D24"/>
    <mergeCell ref="A50:D50"/>
    <mergeCell ref="A96:D96"/>
    <mergeCell ref="C20:C22"/>
    <mergeCell ref="E22:F22"/>
    <mergeCell ref="F3:H3"/>
    <mergeCell ref="A1:D1"/>
    <mergeCell ref="E2:H2"/>
    <mergeCell ref="E20:H20"/>
    <mergeCell ref="E21:H21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6"/>
  <sheetViews>
    <sheetView showZeros="0" topLeftCell="A100" workbookViewId="0">
      <selection activeCell="D108" sqref="D108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1" style="96" customWidth="1"/>
    <col min="7" max="7" width="12" style="96" customWidth="1"/>
    <col min="8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552" t="s">
        <v>119</v>
      </c>
      <c r="F2" s="552"/>
      <c r="G2" s="552"/>
      <c r="H2" s="552"/>
    </row>
    <row r="3" spans="1:8" ht="15" x14ac:dyDescent="0.2">
      <c r="A3" s="2"/>
      <c r="B3" s="65"/>
      <c r="C3" s="22"/>
      <c r="D3" s="92"/>
      <c r="E3" s="446"/>
      <c r="F3" s="552"/>
      <c r="G3" s="552"/>
      <c r="H3" s="552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-246025.86438537325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501189.72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501189.72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501189.72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449804.13143999997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-194640.27582537325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-301863.9943853732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499883.49000000005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499883.49000000005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499883.49000000005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198019.49561462685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449804.13143999997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-251784.63582537312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53" t="s">
        <v>85</v>
      </c>
      <c r="F20" s="554"/>
      <c r="G20" s="554"/>
      <c r="H20" s="555"/>
    </row>
    <row r="21" spans="1:8" s="10" customFormat="1" ht="13.5" thickBot="1" x14ac:dyDescent="0.25">
      <c r="A21" s="76"/>
      <c r="B21" s="66" t="s">
        <v>6</v>
      </c>
      <c r="C21" s="538"/>
      <c r="D21" s="358" t="s">
        <v>9</v>
      </c>
      <c r="E21" s="556" t="s">
        <v>119</v>
      </c>
      <c r="F21" s="557"/>
      <c r="G21" s="557"/>
      <c r="H21" s="558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26.2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23125.88</v>
      </c>
      <c r="G24" s="221"/>
      <c r="H24" s="222">
        <v>4799.3052200000002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21.81</v>
      </c>
      <c r="G25" s="221"/>
      <c r="H25" s="222">
        <v>21.805419999999998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2396.1999999999998</v>
      </c>
      <c r="F26" s="471">
        <v>21.81</v>
      </c>
      <c r="G26" s="375">
        <v>2396.1999999999998</v>
      </c>
      <c r="H26" s="376">
        <v>21.805419999999998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1750.44</v>
      </c>
      <c r="G27" s="221"/>
      <c r="H27" s="222">
        <v>1269.798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501.5</v>
      </c>
      <c r="F28" s="471">
        <v>1275.82</v>
      </c>
      <c r="G28" s="375">
        <v>501.5</v>
      </c>
      <c r="H28" s="376">
        <v>1269.798</v>
      </c>
    </row>
    <row r="29" spans="1:8" s="7" customFormat="1" ht="13.5" thickBot="1" x14ac:dyDescent="0.25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9" customFormat="1" ht="19.5" customHeight="1" thickBot="1" x14ac:dyDescent="0.25">
      <c r="A30" s="31" t="s">
        <v>31</v>
      </c>
      <c r="B30" s="34"/>
      <c r="C30" s="29"/>
      <c r="D30" s="266"/>
      <c r="E30" s="221"/>
      <c r="F30" s="222">
        <v>21.81</v>
      </c>
      <c r="G30" s="221"/>
      <c r="H30" s="222">
        <v>0</v>
      </c>
    </row>
    <row r="31" spans="1:8" s="9" customFormat="1" ht="26.25" thickBot="1" x14ac:dyDescent="0.25">
      <c r="A31" s="123" t="s">
        <v>34</v>
      </c>
      <c r="B31" s="124"/>
      <c r="C31" s="125"/>
      <c r="D31" s="275"/>
      <c r="E31" s="221"/>
      <c r="F31" s="222">
        <v>381</v>
      </c>
      <c r="G31" s="221"/>
      <c r="H31" s="222">
        <v>0</v>
      </c>
    </row>
    <row r="32" spans="1:8" s="9" customFormat="1" ht="26.25" thickBot="1" x14ac:dyDescent="0.25">
      <c r="A32" s="31" t="s">
        <v>36</v>
      </c>
      <c r="B32" s="260"/>
      <c r="C32" s="411"/>
      <c r="D32" s="412"/>
      <c r="E32" s="221"/>
      <c r="F32" s="246">
        <v>18661.77</v>
      </c>
      <c r="G32" s="221"/>
      <c r="H32" s="246">
        <v>1582.6424</v>
      </c>
    </row>
    <row r="33" spans="1:8" s="7" customFormat="1" ht="24" x14ac:dyDescent="0.2">
      <c r="A33" s="126" t="s">
        <v>14</v>
      </c>
      <c r="B33" s="416" t="s">
        <v>4</v>
      </c>
      <c r="C33" s="417">
        <v>2</v>
      </c>
      <c r="D33" s="418">
        <v>0.77</v>
      </c>
      <c r="E33" s="496">
        <v>615.79999999999995</v>
      </c>
      <c r="F33" s="471">
        <v>948.33</v>
      </c>
      <c r="G33" s="375">
        <v>615.79999999999995</v>
      </c>
      <c r="H33" s="376">
        <v>948.33199999999999</v>
      </c>
    </row>
    <row r="34" spans="1:8" s="7" customFormat="1" ht="24" x14ac:dyDescent="0.2">
      <c r="A34" s="166" t="s">
        <v>257</v>
      </c>
      <c r="B34" s="15" t="s">
        <v>4</v>
      </c>
      <c r="C34" s="122">
        <v>4</v>
      </c>
      <c r="D34" s="419">
        <v>9.4E-2</v>
      </c>
      <c r="E34" s="497">
        <v>615.79999999999995</v>
      </c>
      <c r="F34" s="472">
        <v>231.54</v>
      </c>
      <c r="G34" s="223">
        <v>615.79999999999995</v>
      </c>
      <c r="H34" s="379">
        <v>115.7704</v>
      </c>
    </row>
    <row r="35" spans="1:8" s="7" customFormat="1" ht="17.25" x14ac:dyDescent="0.2">
      <c r="A35" s="404" t="s">
        <v>33</v>
      </c>
      <c r="B35" s="89" t="s">
        <v>4</v>
      </c>
      <c r="C35" s="212" t="s">
        <v>66</v>
      </c>
      <c r="D35" s="290"/>
      <c r="E35" s="409"/>
      <c r="F35" s="255">
        <v>17481.900000000001</v>
      </c>
      <c r="G35" s="382"/>
      <c r="H35" s="255">
        <v>518.54</v>
      </c>
    </row>
    <row r="36" spans="1:8" s="7" customFormat="1" x14ac:dyDescent="0.2">
      <c r="A36" s="405" t="s">
        <v>373</v>
      </c>
      <c r="B36" s="15" t="s">
        <v>4</v>
      </c>
      <c r="C36" s="122">
        <v>1</v>
      </c>
      <c r="D36" s="279" t="s">
        <v>464</v>
      </c>
      <c r="E36" s="497">
        <v>0</v>
      </c>
      <c r="F36" s="472">
        <v>0</v>
      </c>
      <c r="G36" s="223">
        <v>1.26</v>
      </c>
      <c r="H36" s="379">
        <v>518.54</v>
      </c>
    </row>
    <row r="37" spans="1:8" s="7" customFormat="1" ht="13.5" thickBot="1" x14ac:dyDescent="0.25">
      <c r="A37" s="406" t="s">
        <v>258</v>
      </c>
      <c r="B37" s="477"/>
      <c r="C37" s="28"/>
      <c r="D37" s="478"/>
      <c r="E37" s="498">
        <v>0</v>
      </c>
      <c r="F37" s="388">
        <v>17481.900000000001</v>
      </c>
      <c r="G37" s="382"/>
      <c r="H37" s="255">
        <v>0</v>
      </c>
    </row>
    <row r="38" spans="1:8" s="9" customFormat="1" ht="26.25" thickBot="1" x14ac:dyDescent="0.25">
      <c r="A38" s="483" t="s">
        <v>37</v>
      </c>
      <c r="B38" s="484"/>
      <c r="C38" s="485"/>
      <c r="D38" s="280"/>
      <c r="E38" s="221"/>
      <c r="F38" s="246">
        <v>105.56</v>
      </c>
      <c r="G38" s="221"/>
      <c r="H38" s="246">
        <v>105.56</v>
      </c>
    </row>
    <row r="39" spans="1:8" s="18" customFormat="1" ht="45.75" thickBot="1" x14ac:dyDescent="0.25">
      <c r="A39" s="508" t="s">
        <v>38</v>
      </c>
      <c r="B39" s="480" t="s">
        <v>4</v>
      </c>
      <c r="C39" s="481">
        <v>1</v>
      </c>
      <c r="D39" s="482">
        <v>0.52</v>
      </c>
      <c r="E39" s="494">
        <v>203</v>
      </c>
      <c r="F39" s="471">
        <v>105.56</v>
      </c>
      <c r="G39" s="375">
        <v>203</v>
      </c>
      <c r="H39" s="376">
        <v>105.56</v>
      </c>
    </row>
    <row r="40" spans="1:8" s="9" customFormat="1" ht="26.25" thickBot="1" x14ac:dyDescent="0.25">
      <c r="A40" s="131" t="s">
        <v>39</v>
      </c>
      <c r="B40" s="124"/>
      <c r="C40" s="125"/>
      <c r="D40" s="275"/>
      <c r="E40" s="221"/>
      <c r="F40" s="246">
        <v>74.28</v>
      </c>
      <c r="G40" s="221"/>
      <c r="H40" s="246">
        <v>74.282199999999989</v>
      </c>
    </row>
    <row r="41" spans="1:8" s="7" customFormat="1" ht="36" customHeight="1" thickBot="1" x14ac:dyDescent="0.25">
      <c r="A41" s="41" t="s">
        <v>40</v>
      </c>
      <c r="B41" s="235" t="s">
        <v>63</v>
      </c>
      <c r="C41" s="24" t="s">
        <v>67</v>
      </c>
      <c r="D41" s="453">
        <v>3.1E-2</v>
      </c>
      <c r="E41" s="494">
        <v>2396.1999999999998</v>
      </c>
      <c r="F41" s="471">
        <v>74.28</v>
      </c>
      <c r="G41" s="375">
        <v>2396.1999999999998</v>
      </c>
      <c r="H41" s="376">
        <v>74.282199999999989</v>
      </c>
    </row>
    <row r="42" spans="1:8" s="9" customFormat="1" ht="26.25" thickBot="1" x14ac:dyDescent="0.25">
      <c r="A42" s="131" t="s">
        <v>41</v>
      </c>
      <c r="B42" s="124"/>
      <c r="C42" s="125"/>
      <c r="D42" s="275"/>
      <c r="E42" s="221"/>
      <c r="F42" s="246">
        <v>381</v>
      </c>
      <c r="G42" s="221"/>
      <c r="H42" s="246">
        <v>0</v>
      </c>
    </row>
    <row r="43" spans="1:8" s="9" customFormat="1" ht="26.25" thickBot="1" x14ac:dyDescent="0.25">
      <c r="A43" s="134" t="s">
        <v>43</v>
      </c>
      <c r="B43" s="135"/>
      <c r="C43" s="239"/>
      <c r="D43" s="454"/>
      <c r="E43" s="221"/>
      <c r="F43" s="246">
        <v>86.26</v>
      </c>
      <c r="G43" s="221"/>
      <c r="H43" s="246">
        <v>86.263199999999983</v>
      </c>
    </row>
    <row r="44" spans="1:8" s="7" customFormat="1" ht="17.25" thickBot="1" x14ac:dyDescent="0.25">
      <c r="A44" s="106" t="s">
        <v>44</v>
      </c>
      <c r="B44" s="36" t="s">
        <v>63</v>
      </c>
      <c r="C44" s="229"/>
      <c r="D44" s="453">
        <v>3.6000000000000004E-2</v>
      </c>
      <c r="E44" s="494">
        <v>2396.1999999999998</v>
      </c>
      <c r="F44" s="471">
        <v>86.26</v>
      </c>
      <c r="G44" s="375">
        <v>2396.1999999999998</v>
      </c>
      <c r="H44" s="376">
        <v>86.263199999999983</v>
      </c>
    </row>
    <row r="45" spans="1:8" s="9" customFormat="1" ht="26.25" thickBot="1" x14ac:dyDescent="0.25">
      <c r="A45" s="31" t="s">
        <v>45</v>
      </c>
      <c r="B45" s="34"/>
      <c r="C45" s="240"/>
      <c r="D45" s="280"/>
      <c r="E45" s="198">
        <v>21</v>
      </c>
      <c r="F45" s="199">
        <v>1641.95</v>
      </c>
      <c r="G45" s="221"/>
      <c r="H45" s="246">
        <v>1658.9540000000002</v>
      </c>
    </row>
    <row r="46" spans="1:8" s="7" customFormat="1" ht="25.5" customHeight="1" x14ac:dyDescent="0.2">
      <c r="A46" s="112" t="s">
        <v>46</v>
      </c>
      <c r="B46" s="36" t="s">
        <v>147</v>
      </c>
      <c r="C46" s="26" t="s">
        <v>67</v>
      </c>
      <c r="D46" s="453">
        <v>4.5860000000000003</v>
      </c>
      <c r="E46" s="494">
        <v>21</v>
      </c>
      <c r="F46" s="471">
        <v>192.61</v>
      </c>
      <c r="G46" s="375">
        <v>19</v>
      </c>
      <c r="H46" s="376">
        <v>87.134</v>
      </c>
    </row>
    <row r="47" spans="1:8" s="7" customFormat="1" x14ac:dyDescent="0.2">
      <c r="A47" s="142" t="s">
        <v>47</v>
      </c>
      <c r="B47" s="15"/>
      <c r="C47" s="25"/>
      <c r="D47" s="452"/>
      <c r="E47" s="495">
        <v>0</v>
      </c>
      <c r="F47" s="388">
        <v>1449.34</v>
      </c>
      <c r="G47" s="254"/>
      <c r="H47" s="255">
        <v>1571.8200000000002</v>
      </c>
    </row>
    <row r="48" spans="1:8" s="7" customFormat="1" x14ac:dyDescent="0.2">
      <c r="A48" s="243" t="s">
        <v>199</v>
      </c>
      <c r="B48" s="244" t="s">
        <v>200</v>
      </c>
      <c r="C48" s="186"/>
      <c r="D48" s="282"/>
      <c r="E48" s="499"/>
      <c r="F48" s="473">
        <v>1449.34</v>
      </c>
      <c r="G48" s="254"/>
      <c r="H48" s="255">
        <v>1571.8200000000002</v>
      </c>
    </row>
    <row r="49" spans="1:8" s="7" customFormat="1" x14ac:dyDescent="0.2">
      <c r="A49" s="63" t="s">
        <v>366</v>
      </c>
      <c r="B49" s="42" t="s">
        <v>3</v>
      </c>
      <c r="C49" s="25"/>
      <c r="D49" s="272">
        <v>474.62</v>
      </c>
      <c r="E49" s="495">
        <v>0</v>
      </c>
      <c r="F49" s="472">
        <v>0</v>
      </c>
      <c r="G49" s="223">
        <v>1</v>
      </c>
      <c r="H49" s="379">
        <v>474.62</v>
      </c>
    </row>
    <row r="50" spans="1:8" s="7" customFormat="1" x14ac:dyDescent="0.2">
      <c r="A50" s="63" t="s">
        <v>188</v>
      </c>
      <c r="B50" s="42" t="s">
        <v>3</v>
      </c>
      <c r="C50" s="25"/>
      <c r="D50" s="272">
        <v>451.79</v>
      </c>
      <c r="E50" s="495">
        <v>0</v>
      </c>
      <c r="F50" s="472">
        <v>0</v>
      </c>
      <c r="G50" s="223">
        <v>1</v>
      </c>
      <c r="H50" s="379">
        <v>451.79</v>
      </c>
    </row>
    <row r="51" spans="1:8" x14ac:dyDescent="0.2">
      <c r="A51" s="81" t="s">
        <v>403</v>
      </c>
      <c r="B51" s="42" t="s">
        <v>3</v>
      </c>
      <c r="C51" s="25"/>
      <c r="D51" s="272">
        <v>482.79</v>
      </c>
      <c r="E51" s="495">
        <v>0</v>
      </c>
      <c r="F51" s="472">
        <v>0</v>
      </c>
      <c r="G51" s="223">
        <v>1</v>
      </c>
      <c r="H51" s="379">
        <v>482.79</v>
      </c>
    </row>
    <row r="52" spans="1:8" ht="13.5" thickBot="1" x14ac:dyDescent="0.25">
      <c r="A52" s="81" t="s">
        <v>419</v>
      </c>
      <c r="B52" s="42" t="s">
        <v>3</v>
      </c>
      <c r="C52" s="25"/>
      <c r="D52" s="272">
        <v>162.62</v>
      </c>
      <c r="E52" s="495">
        <v>0</v>
      </c>
      <c r="F52" s="472">
        <v>0</v>
      </c>
      <c r="G52" s="223">
        <v>1</v>
      </c>
      <c r="H52" s="379">
        <v>162.62</v>
      </c>
    </row>
    <row r="53" spans="1:8" s="9" customFormat="1" ht="26.25" customHeight="1" thickBot="1" x14ac:dyDescent="0.25">
      <c r="A53" s="523" t="s">
        <v>48</v>
      </c>
      <c r="B53" s="524"/>
      <c r="C53" s="524"/>
      <c r="D53" s="525"/>
      <c r="E53" s="221"/>
      <c r="F53" s="246">
        <v>104686.27</v>
      </c>
      <c r="G53" s="221"/>
      <c r="H53" s="246">
        <v>144218.701</v>
      </c>
    </row>
    <row r="54" spans="1:8" s="9" customFormat="1" ht="26.25" thickBot="1" x14ac:dyDescent="0.25">
      <c r="A54" s="131" t="s">
        <v>212</v>
      </c>
      <c r="B54" s="124"/>
      <c r="C54" s="125"/>
      <c r="D54" s="275"/>
      <c r="E54" s="198">
        <v>0</v>
      </c>
      <c r="F54" s="199">
        <v>5835.87</v>
      </c>
      <c r="G54" s="221"/>
      <c r="H54" s="246">
        <v>2269.81</v>
      </c>
    </row>
    <row r="55" spans="1:8" s="7" customFormat="1" ht="16.5" customHeight="1" x14ac:dyDescent="0.2">
      <c r="A55" s="137" t="s">
        <v>213</v>
      </c>
      <c r="B55" s="141" t="s">
        <v>445</v>
      </c>
      <c r="C55" s="111">
        <v>3</v>
      </c>
      <c r="D55" s="451">
        <v>37.21</v>
      </c>
      <c r="E55" s="494">
        <v>44</v>
      </c>
      <c r="F55" s="471">
        <v>4911.0600000000004</v>
      </c>
      <c r="G55" s="375">
        <v>86</v>
      </c>
      <c r="H55" s="376">
        <v>2565.98</v>
      </c>
    </row>
    <row r="56" spans="1:8" s="7" customFormat="1" x14ac:dyDescent="0.2">
      <c r="A56" s="149" t="s">
        <v>47</v>
      </c>
      <c r="B56" s="141"/>
      <c r="C56" s="150"/>
      <c r="D56" s="452"/>
      <c r="E56" s="495">
        <v>0</v>
      </c>
      <c r="F56" s="388">
        <v>924.81</v>
      </c>
      <c r="G56" s="254"/>
      <c r="H56" s="379">
        <v>-296.16999999999996</v>
      </c>
    </row>
    <row r="57" spans="1:8" s="7" customFormat="1" ht="18" thickBot="1" x14ac:dyDescent="0.25">
      <c r="A57" s="139" t="s">
        <v>447</v>
      </c>
      <c r="B57" s="141" t="s">
        <v>297</v>
      </c>
      <c r="C57" s="248" t="s">
        <v>68</v>
      </c>
      <c r="D57" s="268"/>
      <c r="E57" s="500">
        <v>0</v>
      </c>
      <c r="F57" s="474">
        <v>0</v>
      </c>
      <c r="G57" s="390">
        <v>0</v>
      </c>
      <c r="H57" s="391">
        <v>-296.16999999999996</v>
      </c>
    </row>
    <row r="58" spans="1:8" s="9" customFormat="1" ht="25.5" customHeight="1" thickBot="1" x14ac:dyDescent="0.25">
      <c r="A58" s="31" t="s">
        <v>51</v>
      </c>
      <c r="B58" s="38"/>
      <c r="C58" s="49"/>
      <c r="D58" s="284"/>
      <c r="E58" s="392"/>
      <c r="F58" s="393">
        <v>27454.019999999997</v>
      </c>
      <c r="G58" s="392"/>
      <c r="H58" s="393">
        <v>61533.10100000001</v>
      </c>
    </row>
    <row r="59" spans="1:8" s="7" customFormat="1" ht="33.75" x14ac:dyDescent="0.2">
      <c r="A59" s="151" t="s">
        <v>52</v>
      </c>
      <c r="B59" s="36"/>
      <c r="C59" s="32"/>
      <c r="D59" s="268"/>
      <c r="E59" s="494">
        <v>0</v>
      </c>
      <c r="F59" s="450">
        <v>6909.03</v>
      </c>
      <c r="G59" s="394"/>
      <c r="H59" s="444">
        <v>3927.9849999999997</v>
      </c>
    </row>
    <row r="60" spans="1:8" s="7" customFormat="1" x14ac:dyDescent="0.2">
      <c r="A60" s="68" t="s">
        <v>15</v>
      </c>
      <c r="B60" s="15" t="s">
        <v>4</v>
      </c>
      <c r="C60" s="145">
        <v>1</v>
      </c>
      <c r="D60" s="285">
        <v>1.24</v>
      </c>
      <c r="E60" s="495">
        <v>2396.1999999999998</v>
      </c>
      <c r="F60" s="472">
        <v>2971.29</v>
      </c>
      <c r="G60" s="223">
        <v>0</v>
      </c>
      <c r="H60" s="379">
        <v>0</v>
      </c>
    </row>
    <row r="61" spans="1:8" s="18" customFormat="1" x14ac:dyDescent="0.2">
      <c r="A61" s="69" t="s">
        <v>16</v>
      </c>
      <c r="B61" s="56" t="s">
        <v>4</v>
      </c>
      <c r="C61" s="111">
        <v>12</v>
      </c>
      <c r="D61" s="285">
        <v>0.51</v>
      </c>
      <c r="E61" s="495">
        <v>501.5</v>
      </c>
      <c r="F61" s="472">
        <v>3069.18</v>
      </c>
      <c r="G61" s="223">
        <v>501.5</v>
      </c>
      <c r="H61" s="379">
        <v>3064.165</v>
      </c>
    </row>
    <row r="62" spans="1:8" s="18" customFormat="1" x14ac:dyDescent="0.2">
      <c r="A62" s="70" t="s">
        <v>17</v>
      </c>
      <c r="B62" s="56" t="s">
        <v>18</v>
      </c>
      <c r="C62" s="111">
        <v>12</v>
      </c>
      <c r="D62" s="285">
        <v>72.38</v>
      </c>
      <c r="E62" s="495">
        <v>1</v>
      </c>
      <c r="F62" s="472">
        <v>868.56</v>
      </c>
      <c r="G62" s="223">
        <v>1</v>
      </c>
      <c r="H62" s="379">
        <v>863.81999999999994</v>
      </c>
    </row>
    <row r="63" spans="1:8" s="7" customFormat="1" x14ac:dyDescent="0.2">
      <c r="A63" s="249" t="s">
        <v>47</v>
      </c>
      <c r="B63" s="250"/>
      <c r="C63" s="150"/>
      <c r="D63" s="268"/>
      <c r="E63" s="495">
        <v>0</v>
      </c>
      <c r="F63" s="388">
        <v>8051.23</v>
      </c>
      <c r="G63" s="251"/>
      <c r="H63" s="252">
        <v>25989.87</v>
      </c>
    </row>
    <row r="64" spans="1:8" s="7" customFormat="1" x14ac:dyDescent="0.2">
      <c r="A64" s="160" t="s">
        <v>225</v>
      </c>
      <c r="B64" s="54"/>
      <c r="C64" s="33"/>
      <c r="D64" s="458">
        <v>0.28000000000000003</v>
      </c>
      <c r="E64" s="395">
        <v>2396.1999999999998</v>
      </c>
      <c r="F64" s="388">
        <v>8051.23</v>
      </c>
      <c r="G64" s="254"/>
      <c r="H64" s="255">
        <v>25989.87</v>
      </c>
    </row>
    <row r="65" spans="1:8" s="7" customFormat="1" x14ac:dyDescent="0.2">
      <c r="A65" s="327" t="s">
        <v>270</v>
      </c>
      <c r="B65" s="42" t="s">
        <v>3</v>
      </c>
      <c r="C65" s="84">
        <v>1</v>
      </c>
      <c r="D65" s="457">
        <v>9992.52</v>
      </c>
      <c r="E65" s="495">
        <v>0</v>
      </c>
      <c r="F65" s="472">
        <v>0</v>
      </c>
      <c r="G65" s="223">
        <v>1</v>
      </c>
      <c r="H65" s="379">
        <v>9992.52</v>
      </c>
    </row>
    <row r="66" spans="1:8" s="13" customFormat="1" x14ac:dyDescent="0.2">
      <c r="A66" s="337" t="s">
        <v>316</v>
      </c>
      <c r="B66" s="53" t="s">
        <v>185</v>
      </c>
      <c r="C66" s="33"/>
      <c r="D66" s="272">
        <v>246.7</v>
      </c>
      <c r="E66" s="495">
        <v>0</v>
      </c>
      <c r="F66" s="472">
        <v>0</v>
      </c>
      <c r="G66" s="223">
        <v>2</v>
      </c>
      <c r="H66" s="379">
        <v>493.4</v>
      </c>
    </row>
    <row r="67" spans="1:8" s="13" customFormat="1" x14ac:dyDescent="0.2">
      <c r="A67" s="337" t="s">
        <v>321</v>
      </c>
      <c r="B67" s="53" t="s">
        <v>185</v>
      </c>
      <c r="C67" s="33"/>
      <c r="D67" s="272">
        <v>183.3</v>
      </c>
      <c r="E67" s="495">
        <v>0</v>
      </c>
      <c r="F67" s="472">
        <v>0</v>
      </c>
      <c r="G67" s="223">
        <v>73</v>
      </c>
      <c r="H67" s="379">
        <v>12853.5</v>
      </c>
    </row>
    <row r="68" spans="1:8" s="13" customFormat="1" x14ac:dyDescent="0.2">
      <c r="A68" s="234" t="s">
        <v>179</v>
      </c>
      <c r="B68" s="42" t="s">
        <v>147</v>
      </c>
      <c r="C68" s="33"/>
      <c r="D68" s="272">
        <v>798.97</v>
      </c>
      <c r="E68" s="495">
        <v>0</v>
      </c>
      <c r="F68" s="472">
        <v>0</v>
      </c>
      <c r="G68" s="223">
        <v>3</v>
      </c>
      <c r="H68" s="379">
        <v>2396.91</v>
      </c>
    </row>
    <row r="69" spans="1:8" s="13" customFormat="1" x14ac:dyDescent="0.2">
      <c r="A69" s="328" t="s">
        <v>183</v>
      </c>
      <c r="B69" s="42" t="s">
        <v>147</v>
      </c>
      <c r="C69" s="33"/>
      <c r="D69" s="272">
        <v>126.77</v>
      </c>
      <c r="E69" s="495">
        <v>0</v>
      </c>
      <c r="F69" s="472">
        <v>0</v>
      </c>
      <c r="G69" s="223">
        <v>2</v>
      </c>
      <c r="H69" s="379">
        <v>253.54</v>
      </c>
    </row>
    <row r="70" spans="1:8" s="13" customFormat="1" ht="36" x14ac:dyDescent="0.2">
      <c r="A70" s="106" t="s">
        <v>53</v>
      </c>
      <c r="B70" s="161" t="s">
        <v>18</v>
      </c>
      <c r="C70" s="162">
        <v>24</v>
      </c>
      <c r="D70" s="452">
        <v>62.24</v>
      </c>
      <c r="E70" s="495">
        <v>1</v>
      </c>
      <c r="F70" s="388">
        <v>1493.76</v>
      </c>
      <c r="G70" s="223">
        <v>1</v>
      </c>
      <c r="H70" s="255">
        <v>1415.24</v>
      </c>
    </row>
    <row r="71" spans="1:8" s="13" customFormat="1" x14ac:dyDescent="0.2">
      <c r="A71" s="345" t="s">
        <v>226</v>
      </c>
      <c r="B71" s="15" t="s">
        <v>18</v>
      </c>
      <c r="C71" s="33"/>
      <c r="D71" s="452">
        <v>11000</v>
      </c>
      <c r="E71" s="395">
        <v>1</v>
      </c>
      <c r="F71" s="388">
        <v>11000</v>
      </c>
      <c r="G71" s="254"/>
      <c r="H71" s="252">
        <v>30200.006000000005</v>
      </c>
    </row>
    <row r="72" spans="1:8" s="13" customFormat="1" x14ac:dyDescent="0.2">
      <c r="A72" s="346" t="s">
        <v>382</v>
      </c>
      <c r="B72" s="44" t="s">
        <v>4</v>
      </c>
      <c r="C72" s="33"/>
      <c r="D72" s="272">
        <v>436.53</v>
      </c>
      <c r="E72" s="495">
        <v>0</v>
      </c>
      <c r="F72" s="472">
        <v>0</v>
      </c>
      <c r="G72" s="223">
        <v>2.2000000000000002</v>
      </c>
      <c r="H72" s="379">
        <v>960.36599999999999</v>
      </c>
    </row>
    <row r="73" spans="1:8" s="13" customFormat="1" x14ac:dyDescent="0.2">
      <c r="A73" s="346" t="s">
        <v>227</v>
      </c>
      <c r="B73" s="44" t="s">
        <v>147</v>
      </c>
      <c r="C73" s="33"/>
      <c r="D73" s="272">
        <v>1232.6199999999999</v>
      </c>
      <c r="E73" s="495">
        <v>0</v>
      </c>
      <c r="F73" s="472">
        <v>0</v>
      </c>
      <c r="G73" s="223">
        <v>2</v>
      </c>
      <c r="H73" s="379">
        <v>2465.2399999999998</v>
      </c>
    </row>
    <row r="74" spans="1:8" s="13" customFormat="1" x14ac:dyDescent="0.2">
      <c r="A74" s="346" t="s">
        <v>451</v>
      </c>
      <c r="B74" s="42" t="s">
        <v>147</v>
      </c>
      <c r="C74" s="33"/>
      <c r="D74" s="272">
        <v>1131.42</v>
      </c>
      <c r="E74" s="495">
        <v>0</v>
      </c>
      <c r="F74" s="472">
        <v>0</v>
      </c>
      <c r="G74" s="223">
        <v>1</v>
      </c>
      <c r="H74" s="379">
        <v>1131.42</v>
      </c>
    </row>
    <row r="75" spans="1:8" s="7" customFormat="1" x14ac:dyDescent="0.2">
      <c r="A75" s="347" t="s">
        <v>163</v>
      </c>
      <c r="B75" s="44" t="s">
        <v>147</v>
      </c>
      <c r="C75" s="33"/>
      <c r="D75" s="272">
        <v>79.400000000000006</v>
      </c>
      <c r="E75" s="495">
        <v>0</v>
      </c>
      <c r="F75" s="472">
        <v>0</v>
      </c>
      <c r="G75" s="223">
        <v>44</v>
      </c>
      <c r="H75" s="379">
        <v>3472.8</v>
      </c>
    </row>
    <row r="76" spans="1:8" s="7" customFormat="1" x14ac:dyDescent="0.2">
      <c r="A76" s="348" t="s">
        <v>255</v>
      </c>
      <c r="B76" s="15" t="s">
        <v>3</v>
      </c>
      <c r="C76" s="24">
        <v>1</v>
      </c>
      <c r="D76" s="290">
        <v>773.27</v>
      </c>
      <c r="E76" s="495">
        <v>0</v>
      </c>
      <c r="F76" s="472">
        <v>0</v>
      </c>
      <c r="G76" s="223">
        <v>2</v>
      </c>
      <c r="H76" s="379">
        <v>1546.54</v>
      </c>
    </row>
    <row r="77" spans="1:8" s="7" customFormat="1" x14ac:dyDescent="0.2">
      <c r="A77" s="327" t="s">
        <v>270</v>
      </c>
      <c r="B77" s="42" t="s">
        <v>3</v>
      </c>
      <c r="C77" s="84">
        <v>1</v>
      </c>
      <c r="D77" s="457">
        <v>9992.52</v>
      </c>
      <c r="E77" s="495">
        <v>0</v>
      </c>
      <c r="F77" s="472">
        <v>0</v>
      </c>
      <c r="G77" s="223">
        <v>2</v>
      </c>
      <c r="H77" s="379">
        <v>19985.04</v>
      </c>
    </row>
    <row r="78" spans="1:8" s="7" customFormat="1" x14ac:dyDescent="0.2">
      <c r="A78" s="333" t="s">
        <v>177</v>
      </c>
      <c r="B78" s="53" t="s">
        <v>147</v>
      </c>
      <c r="C78" s="33"/>
      <c r="D78" s="272">
        <v>65.760000000000005</v>
      </c>
      <c r="E78" s="495">
        <v>0</v>
      </c>
      <c r="F78" s="472">
        <v>0</v>
      </c>
      <c r="G78" s="223">
        <v>2</v>
      </c>
      <c r="H78" s="379">
        <v>131.52000000000001</v>
      </c>
    </row>
    <row r="79" spans="1:8" s="7" customFormat="1" ht="13.5" thickBot="1" x14ac:dyDescent="0.25">
      <c r="A79" s="344" t="s">
        <v>183</v>
      </c>
      <c r="B79" s="42" t="s">
        <v>147</v>
      </c>
      <c r="C79" s="33"/>
      <c r="D79" s="272">
        <v>126.77</v>
      </c>
      <c r="E79" s="495">
        <v>0</v>
      </c>
      <c r="F79" s="472">
        <v>0</v>
      </c>
      <c r="G79" s="223">
        <v>4</v>
      </c>
      <c r="H79" s="379">
        <v>507.08</v>
      </c>
    </row>
    <row r="80" spans="1:8" s="7" customFormat="1" ht="26.25" thickBot="1" x14ac:dyDescent="0.25">
      <c r="A80" s="86" t="s">
        <v>216</v>
      </c>
      <c r="B80" s="34"/>
      <c r="C80" s="29"/>
      <c r="D80" s="295"/>
      <c r="E80" s="221"/>
      <c r="F80" s="246">
        <v>37343.519999999997</v>
      </c>
      <c r="G80" s="221"/>
      <c r="H80" s="246">
        <v>37343.51999999999</v>
      </c>
    </row>
    <row r="81" spans="1:8" s="6" customFormat="1" x14ac:dyDescent="0.2">
      <c r="A81" s="106" t="s">
        <v>348</v>
      </c>
      <c r="B81" s="167" t="s">
        <v>284</v>
      </c>
      <c r="C81" s="168">
        <v>1</v>
      </c>
      <c r="D81" s="296">
        <v>20.38</v>
      </c>
      <c r="E81" s="494">
        <v>1340</v>
      </c>
      <c r="F81" s="471">
        <v>27309.200000000001</v>
      </c>
      <c r="G81" s="375">
        <v>1340</v>
      </c>
      <c r="H81" s="376">
        <v>27309.199999999997</v>
      </c>
    </row>
    <row r="82" spans="1:8" s="17" customFormat="1" x14ac:dyDescent="0.2">
      <c r="A82" s="63" t="s">
        <v>54</v>
      </c>
      <c r="B82" s="171" t="s">
        <v>18</v>
      </c>
      <c r="C82" s="145">
        <v>1</v>
      </c>
      <c r="D82" s="457">
        <v>868.52</v>
      </c>
      <c r="E82" s="495">
        <v>1</v>
      </c>
      <c r="F82" s="472">
        <v>868.52</v>
      </c>
      <c r="G82" s="223">
        <v>1</v>
      </c>
      <c r="H82" s="379">
        <v>868.52</v>
      </c>
    </row>
    <row r="83" spans="1:8" s="6" customFormat="1" x14ac:dyDescent="0.2">
      <c r="A83" s="55" t="s">
        <v>350</v>
      </c>
      <c r="B83" s="171" t="s">
        <v>18</v>
      </c>
      <c r="C83" s="145">
        <v>1</v>
      </c>
      <c r="D83" s="298">
        <v>434.26</v>
      </c>
      <c r="E83" s="495">
        <v>1</v>
      </c>
      <c r="F83" s="472">
        <v>434.26</v>
      </c>
      <c r="G83" s="223">
        <v>1</v>
      </c>
      <c r="H83" s="379">
        <v>434.26</v>
      </c>
    </row>
    <row r="84" spans="1:8" s="7" customFormat="1" x14ac:dyDescent="0.2">
      <c r="A84" s="63" t="s">
        <v>351</v>
      </c>
      <c r="B84" s="171" t="s">
        <v>18</v>
      </c>
      <c r="C84" s="145">
        <v>1</v>
      </c>
      <c r="D84" s="298">
        <v>434.26</v>
      </c>
      <c r="E84" s="495">
        <v>1</v>
      </c>
      <c r="F84" s="472">
        <v>434.26</v>
      </c>
      <c r="G84" s="223">
        <v>1</v>
      </c>
      <c r="H84" s="379">
        <v>434.26</v>
      </c>
    </row>
    <row r="85" spans="1:8" s="9" customFormat="1" ht="24.75" thickBot="1" x14ac:dyDescent="0.25">
      <c r="A85" s="55" t="s">
        <v>55</v>
      </c>
      <c r="B85" s="170" t="s">
        <v>64</v>
      </c>
      <c r="C85" s="111">
        <v>1</v>
      </c>
      <c r="D85" s="299">
        <v>0.96</v>
      </c>
      <c r="E85" s="495">
        <v>8643</v>
      </c>
      <c r="F85" s="472">
        <v>8297.2800000000007</v>
      </c>
      <c r="G85" s="223">
        <v>8643</v>
      </c>
      <c r="H85" s="379">
        <v>8297.2799999999988</v>
      </c>
    </row>
    <row r="86" spans="1:8" s="13" customFormat="1" ht="26.25" thickBot="1" x14ac:dyDescent="0.25">
      <c r="A86" s="174" t="s">
        <v>303</v>
      </c>
      <c r="B86" s="67"/>
      <c r="C86" s="29"/>
      <c r="D86" s="266"/>
      <c r="E86" s="94"/>
      <c r="F86" s="246">
        <v>10401.48</v>
      </c>
      <c r="G86" s="94"/>
      <c r="H86" s="246">
        <v>10890.23</v>
      </c>
    </row>
    <row r="87" spans="1:8" s="13" customFormat="1" x14ac:dyDescent="0.2">
      <c r="A87" s="106" t="s">
        <v>214</v>
      </c>
      <c r="B87" s="175" t="s">
        <v>302</v>
      </c>
      <c r="C87" s="176">
        <v>12</v>
      </c>
      <c r="D87" s="285">
        <v>700</v>
      </c>
      <c r="E87" s="494">
        <v>1</v>
      </c>
      <c r="F87" s="471">
        <v>8546.52</v>
      </c>
      <c r="G87" s="375">
        <v>1</v>
      </c>
      <c r="H87" s="376">
        <v>8280</v>
      </c>
    </row>
    <row r="88" spans="1:8" s="13" customFormat="1" x14ac:dyDescent="0.2">
      <c r="A88" s="106" t="s">
        <v>215</v>
      </c>
      <c r="B88" s="177" t="s">
        <v>302</v>
      </c>
      <c r="C88" s="145">
        <v>12</v>
      </c>
      <c r="D88" s="285">
        <v>154.58000000000001</v>
      </c>
      <c r="E88" s="495">
        <v>1</v>
      </c>
      <c r="F88" s="472">
        <v>1854.96</v>
      </c>
      <c r="G88" s="223">
        <v>1</v>
      </c>
      <c r="H88" s="379">
        <v>1845.47</v>
      </c>
    </row>
    <row r="89" spans="1:8" s="13" customFormat="1" ht="13.5" thickBot="1" x14ac:dyDescent="0.25">
      <c r="A89" s="106" t="s">
        <v>413</v>
      </c>
      <c r="B89" s="172" t="s">
        <v>302</v>
      </c>
      <c r="C89" s="178">
        <v>12</v>
      </c>
      <c r="D89" s="268">
        <v>64.06</v>
      </c>
      <c r="E89" s="495">
        <v>0</v>
      </c>
      <c r="F89" s="472">
        <v>0</v>
      </c>
      <c r="G89" s="223">
        <v>1</v>
      </c>
      <c r="H89" s="379">
        <v>764.76</v>
      </c>
    </row>
    <row r="90" spans="1:8" s="19" customFormat="1" ht="26.25" thickBot="1" x14ac:dyDescent="0.25">
      <c r="A90" s="179" t="s">
        <v>304</v>
      </c>
      <c r="B90" s="34"/>
      <c r="C90" s="29"/>
      <c r="D90" s="266"/>
      <c r="E90" s="221"/>
      <c r="F90" s="246">
        <v>17844.78</v>
      </c>
      <c r="G90" s="221"/>
      <c r="H90" s="246">
        <v>28597.040000000001</v>
      </c>
    </row>
    <row r="91" spans="1:8" s="20" customFormat="1" ht="24" x14ac:dyDescent="0.2">
      <c r="A91" s="180" t="s">
        <v>56</v>
      </c>
      <c r="B91" s="164" t="s">
        <v>63</v>
      </c>
      <c r="C91" s="145" t="s">
        <v>21</v>
      </c>
      <c r="D91" s="300"/>
      <c r="E91" s="494">
        <v>2396.1999999999998</v>
      </c>
      <c r="F91" s="471">
        <v>10399.48</v>
      </c>
      <c r="G91" s="375">
        <v>0</v>
      </c>
      <c r="H91" s="376">
        <v>10399.48</v>
      </c>
    </row>
    <row r="92" spans="1:8" s="9" customFormat="1" ht="24" x14ac:dyDescent="0.2">
      <c r="A92" s="181" t="s">
        <v>57</v>
      </c>
      <c r="B92" s="182"/>
      <c r="C92" s="145"/>
      <c r="D92" s="300"/>
      <c r="E92" s="495">
        <v>0</v>
      </c>
      <c r="F92" s="388">
        <v>4090.62</v>
      </c>
      <c r="G92" s="382"/>
      <c r="H92" s="255">
        <v>4067.8399999999997</v>
      </c>
    </row>
    <row r="93" spans="1:8" s="9" customFormat="1" x14ac:dyDescent="0.2">
      <c r="A93" s="183" t="s">
        <v>19</v>
      </c>
      <c r="B93" s="182" t="s">
        <v>69</v>
      </c>
      <c r="C93" s="145">
        <v>12</v>
      </c>
      <c r="D93" s="301">
        <v>13.03</v>
      </c>
      <c r="E93" s="495">
        <v>15</v>
      </c>
      <c r="F93" s="472">
        <v>2345.4</v>
      </c>
      <c r="G93" s="223">
        <v>15</v>
      </c>
      <c r="H93" s="379">
        <v>2332.6499999999996</v>
      </c>
    </row>
    <row r="94" spans="1:8" s="9" customFormat="1" x14ac:dyDescent="0.2">
      <c r="A94" s="183" t="s">
        <v>20</v>
      </c>
      <c r="B94" s="182" t="s">
        <v>4</v>
      </c>
      <c r="C94" s="145">
        <v>12</v>
      </c>
      <c r="D94" s="301">
        <v>0.28999999999999998</v>
      </c>
      <c r="E94" s="495">
        <v>501.5</v>
      </c>
      <c r="F94" s="472">
        <v>1745.22</v>
      </c>
      <c r="G94" s="223">
        <v>501.5</v>
      </c>
      <c r="H94" s="379">
        <v>1735.19</v>
      </c>
    </row>
    <row r="95" spans="1:8" s="9" customFormat="1" ht="36" x14ac:dyDescent="0.2">
      <c r="A95" s="133" t="s">
        <v>305</v>
      </c>
      <c r="B95" s="182"/>
      <c r="C95" s="145" t="s">
        <v>306</v>
      </c>
      <c r="D95" s="300"/>
      <c r="E95" s="495">
        <v>0</v>
      </c>
      <c r="F95" s="388">
        <v>3354.68</v>
      </c>
      <c r="G95" s="254"/>
      <c r="H95" s="255">
        <v>14129.720000000001</v>
      </c>
    </row>
    <row r="96" spans="1:8" s="9" customFormat="1" x14ac:dyDescent="0.2">
      <c r="A96" s="210" t="s">
        <v>384</v>
      </c>
      <c r="B96" s="35" t="s">
        <v>147</v>
      </c>
      <c r="C96" s="24"/>
      <c r="D96" s="272">
        <v>58.26</v>
      </c>
      <c r="E96" s="495">
        <v>0</v>
      </c>
      <c r="F96" s="472">
        <v>0</v>
      </c>
      <c r="G96" s="223">
        <v>144</v>
      </c>
      <c r="H96" s="379">
        <v>8389.44</v>
      </c>
    </row>
    <row r="97" spans="1:8" s="9" customFormat="1" x14ac:dyDescent="0.2">
      <c r="A97" s="327" t="s">
        <v>149</v>
      </c>
      <c r="B97" s="35" t="s">
        <v>3</v>
      </c>
      <c r="C97" s="24"/>
      <c r="D97" s="272">
        <v>27.69</v>
      </c>
      <c r="E97" s="495">
        <v>0</v>
      </c>
      <c r="F97" s="472">
        <v>0</v>
      </c>
      <c r="G97" s="223">
        <v>16</v>
      </c>
      <c r="H97" s="379">
        <v>443.04</v>
      </c>
    </row>
    <row r="98" spans="1:8" s="9" customFormat="1" x14ac:dyDescent="0.2">
      <c r="A98" s="327" t="s">
        <v>150</v>
      </c>
      <c r="B98" s="35" t="s">
        <v>147</v>
      </c>
      <c r="C98" s="24"/>
      <c r="D98" s="272">
        <v>3335</v>
      </c>
      <c r="E98" s="495">
        <v>0</v>
      </c>
      <c r="F98" s="472">
        <v>0</v>
      </c>
      <c r="G98" s="223">
        <v>1</v>
      </c>
      <c r="H98" s="379">
        <v>3335</v>
      </c>
    </row>
    <row r="99" spans="1:8" s="9" customFormat="1" x14ac:dyDescent="0.2">
      <c r="A99" s="327" t="s">
        <v>153</v>
      </c>
      <c r="B99" s="35" t="s">
        <v>147</v>
      </c>
      <c r="C99" s="24"/>
      <c r="D99" s="272">
        <v>39.700000000000003</v>
      </c>
      <c r="E99" s="495">
        <v>0</v>
      </c>
      <c r="F99" s="472">
        <v>0</v>
      </c>
      <c r="G99" s="223">
        <v>2</v>
      </c>
      <c r="H99" s="379">
        <v>79.400000000000006</v>
      </c>
    </row>
    <row r="100" spans="1:8" s="9" customFormat="1" x14ac:dyDescent="0.2">
      <c r="A100" s="327" t="s">
        <v>154</v>
      </c>
      <c r="B100" s="35" t="s">
        <v>147</v>
      </c>
      <c r="C100" s="24"/>
      <c r="D100" s="272">
        <v>847.34</v>
      </c>
      <c r="E100" s="495">
        <v>0</v>
      </c>
      <c r="F100" s="472">
        <v>0</v>
      </c>
      <c r="G100" s="223">
        <v>2</v>
      </c>
      <c r="H100" s="379">
        <v>1694.68</v>
      </c>
    </row>
    <row r="101" spans="1:8" s="9" customFormat="1" ht="13.5" thickBot="1" x14ac:dyDescent="0.25">
      <c r="A101" s="352" t="s">
        <v>463</v>
      </c>
      <c r="B101" s="35" t="s">
        <v>147</v>
      </c>
      <c r="C101" s="24"/>
      <c r="D101" s="272">
        <v>47.04</v>
      </c>
      <c r="E101" s="495">
        <v>0</v>
      </c>
      <c r="F101" s="472">
        <v>0</v>
      </c>
      <c r="G101" s="223">
        <v>4</v>
      </c>
      <c r="H101" s="379">
        <v>188.16</v>
      </c>
    </row>
    <row r="102" spans="1:8" s="7" customFormat="1" ht="26.25" thickBot="1" x14ac:dyDescent="0.25">
      <c r="A102" s="179" t="s">
        <v>307</v>
      </c>
      <c r="B102" s="184"/>
      <c r="C102" s="185"/>
      <c r="D102" s="302"/>
      <c r="E102" s="221"/>
      <c r="F102" s="246">
        <v>5806.6</v>
      </c>
      <c r="G102" s="221"/>
      <c r="H102" s="246">
        <v>3585</v>
      </c>
    </row>
    <row r="103" spans="1:8" ht="24.75" thickBot="1" x14ac:dyDescent="0.25">
      <c r="A103" s="137" t="s">
        <v>58</v>
      </c>
      <c r="B103" s="161" t="s">
        <v>63</v>
      </c>
      <c r="C103" s="186">
        <v>1</v>
      </c>
      <c r="D103" s="268" t="s">
        <v>464</v>
      </c>
      <c r="E103" s="494">
        <v>2396.1999999999998</v>
      </c>
      <c r="F103" s="471">
        <v>5806.6</v>
      </c>
      <c r="G103" s="375">
        <v>2396.1999999999998</v>
      </c>
      <c r="H103" s="376">
        <v>3585</v>
      </c>
    </row>
    <row r="104" spans="1:8" ht="21" customHeight="1" thickBot="1" x14ac:dyDescent="0.25">
      <c r="A104" s="526" t="s">
        <v>60</v>
      </c>
      <c r="B104" s="527"/>
      <c r="C104" s="527"/>
      <c r="D104" s="528"/>
      <c r="E104" s="221"/>
      <c r="F104" s="246">
        <v>161141.32999999996</v>
      </c>
      <c r="G104" s="221"/>
      <c r="H104" s="246">
        <v>160822.37472000002</v>
      </c>
    </row>
    <row r="105" spans="1:8" s="7" customFormat="1" ht="26.25" thickBot="1" x14ac:dyDescent="0.25">
      <c r="A105" s="195" t="s">
        <v>310</v>
      </c>
      <c r="B105" s="107"/>
      <c r="C105" s="108"/>
      <c r="D105" s="305"/>
      <c r="E105" s="198">
        <v>203</v>
      </c>
      <c r="F105" s="199">
        <v>41498.61</v>
      </c>
      <c r="G105" s="221">
        <v>203</v>
      </c>
      <c r="H105" s="246">
        <v>41344.030800000008</v>
      </c>
    </row>
    <row r="106" spans="1:8" s="7" customFormat="1" ht="16.5" x14ac:dyDescent="0.2">
      <c r="A106" s="355" t="s">
        <v>218</v>
      </c>
      <c r="B106" s="61" t="s">
        <v>63</v>
      </c>
      <c r="C106" s="306" t="s">
        <v>323</v>
      </c>
      <c r="D106" s="295" t="s">
        <v>282</v>
      </c>
      <c r="E106" s="494">
        <v>2396.1999999999998</v>
      </c>
      <c r="F106" s="471">
        <v>38738.19</v>
      </c>
      <c r="G106" s="375">
        <v>2396.1999999999998</v>
      </c>
      <c r="H106" s="376">
        <v>38626.740000000005</v>
      </c>
    </row>
    <row r="107" spans="1:8" ht="24.75" thickBot="1" x14ac:dyDescent="0.25">
      <c r="A107" s="196" t="s">
        <v>317</v>
      </c>
      <c r="B107" s="15" t="s">
        <v>63</v>
      </c>
      <c r="C107" s="87">
        <v>12</v>
      </c>
      <c r="D107" s="419">
        <v>9.6000000000000002E-2</v>
      </c>
      <c r="E107" s="495">
        <v>2396.1999999999998</v>
      </c>
      <c r="F107" s="472">
        <v>2760.42</v>
      </c>
      <c r="G107" s="223">
        <v>2396.1999999999998</v>
      </c>
      <c r="H107" s="379">
        <v>2717.2907999999998</v>
      </c>
    </row>
    <row r="108" spans="1:8" ht="51.75" thickBot="1" x14ac:dyDescent="0.25">
      <c r="A108" s="197" t="s">
        <v>311</v>
      </c>
      <c r="B108" s="60" t="s">
        <v>63</v>
      </c>
      <c r="C108" s="308" t="s">
        <v>229</v>
      </c>
      <c r="D108" s="266" t="s">
        <v>282</v>
      </c>
      <c r="E108" s="198">
        <v>2024</v>
      </c>
      <c r="F108" s="199">
        <v>99406.81</v>
      </c>
      <c r="G108" s="94">
        <v>2024</v>
      </c>
      <c r="H108" s="246">
        <v>98987.000000000015</v>
      </c>
    </row>
    <row r="109" spans="1:8" s="9" customFormat="1" ht="39.75" customHeight="1" thickBot="1" x14ac:dyDescent="0.25">
      <c r="A109" s="200" t="s">
        <v>312</v>
      </c>
      <c r="B109" s="256" t="s">
        <v>63</v>
      </c>
      <c r="C109" s="82">
        <v>1</v>
      </c>
      <c r="D109" s="461">
        <v>3.4666666666666665E-3</v>
      </c>
      <c r="E109" s="198">
        <v>2396.1999999999998</v>
      </c>
      <c r="F109" s="199">
        <v>107.83</v>
      </c>
      <c r="G109" s="94">
        <v>2396.1999999999998</v>
      </c>
      <c r="H109" s="246">
        <v>99.681919999999991</v>
      </c>
    </row>
    <row r="110" spans="1:8" s="10" customFormat="1" ht="39" thickBot="1" x14ac:dyDescent="0.25">
      <c r="A110" s="179" t="s">
        <v>313</v>
      </c>
      <c r="B110" s="257" t="s">
        <v>63</v>
      </c>
      <c r="C110" s="83">
        <v>12</v>
      </c>
      <c r="D110" s="310">
        <v>0.77</v>
      </c>
      <c r="E110" s="198">
        <v>2396.1999999999998</v>
      </c>
      <c r="F110" s="199">
        <v>20128.080000000002</v>
      </c>
      <c r="G110" s="94">
        <v>2396.1999999999998</v>
      </c>
      <c r="H110" s="246">
        <v>20391.661999999997</v>
      </c>
    </row>
    <row r="111" spans="1:8" s="7" customFormat="1" ht="16.5" thickBot="1" x14ac:dyDescent="0.25">
      <c r="A111" s="201" t="s">
        <v>61</v>
      </c>
      <c r="B111" s="202"/>
      <c r="C111" s="203"/>
      <c r="D111" s="462"/>
      <c r="E111" s="501"/>
      <c r="F111" s="397">
        <v>139746.38399999999</v>
      </c>
      <c r="G111" s="396"/>
      <c r="H111" s="397">
        <v>137661.69049999997</v>
      </c>
    </row>
    <row r="112" spans="1:8" ht="18" thickBot="1" x14ac:dyDescent="0.25">
      <c r="A112" s="109" t="s">
        <v>314</v>
      </c>
      <c r="B112" s="141" t="s">
        <v>63</v>
      </c>
      <c r="C112" s="111">
        <v>12</v>
      </c>
      <c r="D112" s="455">
        <v>4.8600000000000003</v>
      </c>
      <c r="E112" s="472">
        <v>2396.1999999999998</v>
      </c>
      <c r="F112" s="516">
        <v>139746.38399999999</v>
      </c>
      <c r="G112" s="376">
        <v>2396.1999999999998</v>
      </c>
      <c r="H112" s="376">
        <v>137661.69049999997</v>
      </c>
    </row>
    <row r="113" spans="1:8" s="7" customFormat="1" ht="15.75" thickBot="1" x14ac:dyDescent="0.25">
      <c r="A113" s="204" t="s">
        <v>247</v>
      </c>
      <c r="B113" s="62"/>
      <c r="C113" s="46"/>
      <c r="D113" s="313"/>
      <c r="E113" s="198">
        <v>0</v>
      </c>
      <c r="F113" s="475">
        <v>0</v>
      </c>
      <c r="G113" s="258"/>
      <c r="H113" s="259">
        <v>2302.06</v>
      </c>
    </row>
    <row r="114" spans="1:8" s="7" customFormat="1" ht="13.5" thickBot="1" x14ac:dyDescent="0.25">
      <c r="A114" s="47" t="s">
        <v>353</v>
      </c>
      <c r="B114" s="34"/>
      <c r="C114" s="45"/>
      <c r="D114" s="314"/>
      <c r="E114" s="198">
        <v>0</v>
      </c>
      <c r="F114" s="475">
        <v>0</v>
      </c>
      <c r="G114" s="261"/>
      <c r="H114" s="246">
        <v>1587.63</v>
      </c>
    </row>
    <row r="115" spans="1:8" s="7" customFormat="1" ht="13.5" thickBot="1" x14ac:dyDescent="0.25">
      <c r="A115" s="100" t="s">
        <v>446</v>
      </c>
      <c r="B115" s="24" t="s">
        <v>3</v>
      </c>
      <c r="C115" s="37"/>
      <c r="D115" s="289" t="s">
        <v>464</v>
      </c>
      <c r="E115" s="472">
        <v>0</v>
      </c>
      <c r="F115" s="472">
        <v>0</v>
      </c>
      <c r="G115" s="376">
        <v>1</v>
      </c>
      <c r="H115" s="376">
        <v>1587.63</v>
      </c>
    </row>
    <row r="116" spans="1:8" s="7" customFormat="1" ht="13.5" thickBot="1" x14ac:dyDescent="0.25">
      <c r="A116" s="213" t="s">
        <v>355</v>
      </c>
      <c r="B116" s="214"/>
      <c r="C116" s="316"/>
      <c r="D116" s="317"/>
      <c r="E116" s="502">
        <v>0</v>
      </c>
      <c r="F116" s="476">
        <v>0</v>
      </c>
      <c r="G116" s="264"/>
      <c r="H116" s="246">
        <v>714.43</v>
      </c>
    </row>
    <row r="117" spans="1:8" s="7" customFormat="1" ht="13.5" thickBot="1" x14ac:dyDescent="0.25">
      <c r="A117" s="215" t="s">
        <v>277</v>
      </c>
      <c r="B117" s="141" t="s">
        <v>3</v>
      </c>
      <c r="C117" s="111">
        <v>1</v>
      </c>
      <c r="D117" s="298">
        <v>714.43</v>
      </c>
      <c r="E117" s="471">
        <v>0</v>
      </c>
      <c r="F117" s="471">
        <v>0</v>
      </c>
      <c r="G117" s="376">
        <v>1</v>
      </c>
      <c r="H117" s="376">
        <v>714.43</v>
      </c>
    </row>
    <row r="118" spans="1:8" s="95" customFormat="1" ht="15.75" thickBot="1" x14ac:dyDescent="0.25">
      <c r="A118" s="217" t="s">
        <v>459</v>
      </c>
      <c r="B118" s="60"/>
      <c r="C118" s="48"/>
      <c r="D118" s="463"/>
      <c r="E118" s="94"/>
      <c r="F118" s="246">
        <v>428699.86399999994</v>
      </c>
      <c r="G118" s="27"/>
      <c r="H118" s="246">
        <v>449804.13143999997</v>
      </c>
    </row>
    <row r="119" spans="1:8" s="9" customFormat="1" x14ac:dyDescent="0.2">
      <c r="A119" s="10"/>
      <c r="B119" s="93"/>
      <c r="C119" s="14"/>
      <c r="D119" s="14"/>
      <c r="E119" s="50"/>
      <c r="F119" s="50"/>
      <c r="G119" s="14"/>
      <c r="H119" s="14"/>
    </row>
    <row r="120" spans="1:8" s="7" customFormat="1" x14ac:dyDescent="0.2">
      <c r="A120" s="114" t="s">
        <v>465</v>
      </c>
      <c r="B120" s="64"/>
      <c r="C120" s="14"/>
      <c r="D120" s="64"/>
      <c r="E120" s="96"/>
      <c r="F120" s="96"/>
      <c r="G120" s="96"/>
      <c r="H120" s="96"/>
    </row>
    <row r="121" spans="1:8" x14ac:dyDescent="0.2">
      <c r="A121" s="30"/>
      <c r="B121" s="80"/>
      <c r="C121" s="22"/>
    </row>
    <row r="122" spans="1:8" x14ac:dyDescent="0.2">
      <c r="A122" s="428" t="s">
        <v>466</v>
      </c>
      <c r="B122" s="80"/>
      <c r="C122" s="22"/>
      <c r="D122" s="16"/>
    </row>
    <row r="123" spans="1:8" x14ac:dyDescent="0.2">
      <c r="A123" s="30"/>
      <c r="B123" s="80"/>
      <c r="C123" s="22"/>
      <c r="D123" s="16"/>
    </row>
    <row r="124" spans="1:8" x14ac:dyDescent="0.2">
      <c r="A124" s="30"/>
      <c r="B124" s="80"/>
      <c r="C124" s="22"/>
      <c r="D124" s="16"/>
    </row>
    <row r="125" spans="1:8" s="7" customFormat="1" x14ac:dyDescent="0.2">
      <c r="A125" s="30"/>
      <c r="B125" s="80"/>
      <c r="C125" s="22"/>
      <c r="D125" s="16"/>
      <c r="E125" s="96"/>
      <c r="F125" s="96"/>
      <c r="G125" s="96"/>
      <c r="H125" s="96"/>
    </row>
    <row r="126" spans="1:8" s="7" customFormat="1" x14ac:dyDescent="0.2">
      <c r="A126" s="30"/>
      <c r="B126" s="80"/>
      <c r="C126" s="22"/>
      <c r="D126" s="16"/>
      <c r="E126" s="96"/>
      <c r="F126" s="96"/>
      <c r="G126" s="96"/>
      <c r="H126" s="96"/>
    </row>
    <row r="127" spans="1:8" s="7" customFormat="1" x14ac:dyDescent="0.2">
      <c r="A127" s="30"/>
      <c r="B127" s="80"/>
      <c r="C127" s="22"/>
      <c r="D127" s="16"/>
      <c r="E127" s="96"/>
      <c r="F127" s="96"/>
      <c r="G127" s="96"/>
      <c r="H127" s="96"/>
    </row>
    <row r="128" spans="1:8" x14ac:dyDescent="0.2">
      <c r="A128" s="30"/>
      <c r="B128" s="80"/>
      <c r="C128" s="22"/>
    </row>
    <row r="129" spans="1:8" x14ac:dyDescent="0.2">
      <c r="A129" s="30"/>
      <c r="B129" s="80"/>
      <c r="C129" s="22"/>
    </row>
    <row r="130" spans="1:8" s="7" customFormat="1" x14ac:dyDescent="0.2">
      <c r="A130" s="30"/>
      <c r="B130" s="80"/>
      <c r="C130" s="22"/>
      <c r="D130" s="64"/>
      <c r="E130" s="96"/>
      <c r="F130" s="96"/>
      <c r="G130" s="96"/>
      <c r="H130" s="96"/>
    </row>
    <row r="131" spans="1:8" s="7" customFormat="1" x14ac:dyDescent="0.2">
      <c r="A131" s="30"/>
      <c r="B131" s="80"/>
      <c r="C131" s="22"/>
      <c r="D131" s="64"/>
      <c r="E131" s="96"/>
      <c r="F131" s="96"/>
      <c r="G131" s="96"/>
      <c r="H131" s="96"/>
    </row>
    <row r="132" spans="1:8" s="7" customFormat="1" x14ac:dyDescent="0.2">
      <c r="A132" s="3"/>
      <c r="B132" s="64"/>
      <c r="C132" s="14"/>
      <c r="D132" s="64"/>
      <c r="E132" s="401"/>
      <c r="F132" s="401"/>
      <c r="G132" s="401"/>
      <c r="H132" s="401"/>
    </row>
    <row r="133" spans="1:8" s="7" customFormat="1" x14ac:dyDescent="0.2">
      <c r="A133" s="3"/>
      <c r="B133" s="64"/>
      <c r="C133" s="14"/>
      <c r="D133" s="64"/>
      <c r="E133" s="401"/>
      <c r="F133" s="401"/>
      <c r="G133" s="401"/>
      <c r="H133" s="401"/>
    </row>
    <row r="139" spans="1:8" x14ac:dyDescent="0.2">
      <c r="A139" s="5"/>
      <c r="B139" s="5"/>
      <c r="C139" s="5"/>
    </row>
    <row r="140" spans="1:8" x14ac:dyDescent="0.2">
      <c r="A140" s="5"/>
      <c r="B140" s="5"/>
      <c r="C140" s="5"/>
    </row>
    <row r="141" spans="1:8" x14ac:dyDescent="0.2">
      <c r="A141" s="5"/>
      <c r="B141" s="5"/>
      <c r="C141" s="5"/>
    </row>
    <row r="142" spans="1:8" x14ac:dyDescent="0.2">
      <c r="A142" s="5"/>
      <c r="B142" s="5"/>
      <c r="C142" s="5"/>
    </row>
    <row r="143" spans="1:8" x14ac:dyDescent="0.2">
      <c r="A143" s="5"/>
      <c r="B143" s="5"/>
      <c r="C143" s="5"/>
    </row>
    <row r="144" spans="1:8" x14ac:dyDescent="0.2">
      <c r="A144" s="5"/>
      <c r="B144" s="5"/>
      <c r="C144" s="5"/>
    </row>
    <row r="145" spans="1:4" x14ac:dyDescent="0.2">
      <c r="A145" s="5"/>
      <c r="B145" s="5"/>
      <c r="C145" s="5"/>
    </row>
    <row r="146" spans="1:4" x14ac:dyDescent="0.2">
      <c r="A146" s="5"/>
      <c r="B146" s="5"/>
      <c r="C146" s="5"/>
    </row>
    <row r="147" spans="1:4" x14ac:dyDescent="0.2">
      <c r="A147" s="5"/>
      <c r="B147" s="5"/>
      <c r="C147" s="5"/>
    </row>
    <row r="148" spans="1:4" x14ac:dyDescent="0.2">
      <c r="A148" s="5"/>
      <c r="B148" s="5"/>
      <c r="C148" s="5"/>
    </row>
    <row r="149" spans="1:4" x14ac:dyDescent="0.2">
      <c r="A149" s="5"/>
      <c r="B149" s="5"/>
      <c r="C149" s="5"/>
    </row>
    <row r="150" spans="1:4" x14ac:dyDescent="0.2">
      <c r="A150" s="5"/>
      <c r="B150" s="5"/>
      <c r="C150" s="5"/>
    </row>
    <row r="151" spans="1:4" x14ac:dyDescent="0.2">
      <c r="A151" s="5"/>
      <c r="B151" s="5"/>
      <c r="C151" s="5"/>
    </row>
    <row r="153" spans="1:4" x14ac:dyDescent="0.2">
      <c r="A153" s="5"/>
      <c r="B153" s="5"/>
      <c r="C153" s="5"/>
    </row>
    <row r="154" spans="1:4" x14ac:dyDescent="0.2">
      <c r="A154" s="5"/>
      <c r="B154" s="5"/>
      <c r="C154" s="5"/>
    </row>
    <row r="155" spans="1:4" x14ac:dyDescent="0.2">
      <c r="A155" s="5"/>
      <c r="B155" s="5"/>
      <c r="C155" s="5"/>
      <c r="D155" s="96"/>
    </row>
    <row r="156" spans="1:4" x14ac:dyDescent="0.2">
      <c r="A156" s="5"/>
      <c r="B156" s="5"/>
      <c r="C156" s="5"/>
      <c r="D156" s="96"/>
    </row>
    <row r="157" spans="1:4" x14ac:dyDescent="0.2">
      <c r="A157" s="5"/>
      <c r="B157" s="5"/>
      <c r="C157" s="5"/>
      <c r="D157" s="96"/>
    </row>
    <row r="158" spans="1:4" x14ac:dyDescent="0.2">
      <c r="A158" s="5"/>
      <c r="B158" s="5"/>
      <c r="C158" s="5"/>
      <c r="D158" s="96"/>
    </row>
    <row r="165" spans="1:4" x14ac:dyDescent="0.2">
      <c r="A165" s="5"/>
      <c r="B165" s="5"/>
      <c r="C165" s="5"/>
      <c r="D165" s="96"/>
    </row>
    <row r="166" spans="1:4" x14ac:dyDescent="0.2">
      <c r="A166" s="5"/>
      <c r="B166" s="5"/>
      <c r="C166" s="5"/>
      <c r="D166" s="96"/>
    </row>
  </sheetData>
  <mergeCells count="10">
    <mergeCell ref="A24:D24"/>
    <mergeCell ref="A53:D53"/>
    <mergeCell ref="A104:D104"/>
    <mergeCell ref="C20:C22"/>
    <mergeCell ref="E22:F22"/>
    <mergeCell ref="F3:H3"/>
    <mergeCell ref="A1:D1"/>
    <mergeCell ref="E2:H2"/>
    <mergeCell ref="E20:H20"/>
    <mergeCell ref="E21:H21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0"/>
  <sheetViews>
    <sheetView showZeros="0" topLeftCell="A94" workbookViewId="0">
      <selection activeCell="F103" sqref="F103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6" width="11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  <c r="F1" s="489"/>
    </row>
    <row r="2" spans="1:8" ht="15.75" x14ac:dyDescent="0.2">
      <c r="A2" s="1"/>
      <c r="B2" s="64" t="s">
        <v>141</v>
      </c>
      <c r="C2" s="22"/>
      <c r="D2" s="92"/>
      <c r="E2" s="552" t="s">
        <v>209</v>
      </c>
      <c r="F2" s="552"/>
      <c r="G2" s="552"/>
      <c r="H2" s="552"/>
    </row>
    <row r="3" spans="1:8" ht="15" x14ac:dyDescent="0.2">
      <c r="A3" s="2"/>
      <c r="B3" s="65"/>
      <c r="C3" s="22"/>
      <c r="D3" s="92"/>
      <c r="E3" s="446"/>
      <c r="F3" s="552"/>
      <c r="G3" s="552"/>
      <c r="H3" s="552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-46105.111029851221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218799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218799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218799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225441.14233000003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-52747.253359851253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-65472.361029851221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221198.25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221198.25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221198.25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155725.88897014878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225441.14233000003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-69715.253359851253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53" t="s">
        <v>210</v>
      </c>
      <c r="F20" s="554"/>
      <c r="G20" s="554"/>
      <c r="H20" s="555"/>
    </row>
    <row r="21" spans="1:8" s="10" customFormat="1" ht="13.5" thickBot="1" x14ac:dyDescent="0.25">
      <c r="A21" s="76"/>
      <c r="B21" s="66" t="s">
        <v>6</v>
      </c>
      <c r="C21" s="538"/>
      <c r="D21" s="358" t="s">
        <v>9</v>
      </c>
      <c r="E21" s="556" t="s">
        <v>209</v>
      </c>
      <c r="F21" s="557"/>
      <c r="G21" s="557"/>
      <c r="H21" s="558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26.2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14119.439999999999</v>
      </c>
      <c r="G24" s="221"/>
      <c r="H24" s="222">
        <v>12759.432190000001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9.48</v>
      </c>
      <c r="G25" s="221"/>
      <c r="H25" s="222">
        <v>9.4812900000000013</v>
      </c>
    </row>
    <row r="26" spans="1:8" s="7" customFormat="1" ht="36" customHeight="1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1041.9000000000001</v>
      </c>
      <c r="F26" s="471">
        <v>9.48</v>
      </c>
      <c r="G26" s="375">
        <v>1041.9000000000001</v>
      </c>
      <c r="H26" s="376">
        <v>9.4812900000000013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1160.74</v>
      </c>
      <c r="G27" s="221"/>
      <c r="H27" s="222">
        <v>682.8803999999999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269.7</v>
      </c>
      <c r="F28" s="471">
        <v>686.12</v>
      </c>
      <c r="G28" s="375">
        <v>269.7</v>
      </c>
      <c r="H28" s="376">
        <v>682.8803999999999</v>
      </c>
    </row>
    <row r="29" spans="1:8" s="7" customFormat="1" ht="13.5" thickBot="1" x14ac:dyDescent="0.25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9" customFormat="1" ht="15.75" customHeight="1" thickBot="1" x14ac:dyDescent="0.25">
      <c r="A30" s="31" t="s">
        <v>31</v>
      </c>
      <c r="B30" s="34"/>
      <c r="C30" s="29"/>
      <c r="D30" s="266"/>
      <c r="E30" s="221"/>
      <c r="F30" s="222">
        <v>9.48</v>
      </c>
      <c r="G30" s="221"/>
      <c r="H30" s="222">
        <v>0</v>
      </c>
    </row>
    <row r="31" spans="1:8" s="9" customFormat="1" ht="26.25" thickBot="1" x14ac:dyDescent="0.25">
      <c r="A31" s="123" t="s">
        <v>34</v>
      </c>
      <c r="B31" s="124"/>
      <c r="C31" s="125"/>
      <c r="D31" s="275"/>
      <c r="E31" s="221"/>
      <c r="F31" s="222">
        <v>165.66</v>
      </c>
      <c r="G31" s="221"/>
      <c r="H31" s="222">
        <v>0</v>
      </c>
    </row>
    <row r="32" spans="1:8" s="9" customFormat="1" ht="26.25" thickBot="1" x14ac:dyDescent="0.25">
      <c r="A32" s="31" t="s">
        <v>36</v>
      </c>
      <c r="B32" s="260"/>
      <c r="C32" s="411"/>
      <c r="D32" s="412"/>
      <c r="E32" s="221"/>
      <c r="F32" s="246">
        <v>11209.789999999999</v>
      </c>
      <c r="G32" s="221"/>
      <c r="H32" s="246">
        <v>639.18719999999996</v>
      </c>
    </row>
    <row r="33" spans="1:8" s="7" customFormat="1" ht="22.5" x14ac:dyDescent="0.2">
      <c r="A33" s="509" t="s">
        <v>14</v>
      </c>
      <c r="B33" s="416" t="s">
        <v>4</v>
      </c>
      <c r="C33" s="417">
        <v>2</v>
      </c>
      <c r="D33" s="418">
        <v>0.77</v>
      </c>
      <c r="E33" s="496">
        <v>369.9</v>
      </c>
      <c r="F33" s="471">
        <v>569.65</v>
      </c>
      <c r="G33" s="375">
        <v>369.9</v>
      </c>
      <c r="H33" s="376">
        <v>569.64599999999996</v>
      </c>
    </row>
    <row r="34" spans="1:8" s="7" customFormat="1" ht="22.5" x14ac:dyDescent="0.2">
      <c r="A34" s="510" t="s">
        <v>257</v>
      </c>
      <c r="B34" s="15" t="s">
        <v>4</v>
      </c>
      <c r="C34" s="122">
        <v>4</v>
      </c>
      <c r="D34" s="419">
        <v>9.4E-2</v>
      </c>
      <c r="E34" s="497">
        <v>369.9</v>
      </c>
      <c r="F34" s="472">
        <v>139.08000000000001</v>
      </c>
      <c r="G34" s="223">
        <v>369.9</v>
      </c>
      <c r="H34" s="379">
        <v>69.541199999999989</v>
      </c>
    </row>
    <row r="35" spans="1:8" s="7" customFormat="1" ht="17.25" x14ac:dyDescent="0.2">
      <c r="A35" s="404" t="s">
        <v>33</v>
      </c>
      <c r="B35" s="89" t="s">
        <v>4</v>
      </c>
      <c r="C35" s="212" t="s">
        <v>66</v>
      </c>
      <c r="D35" s="290"/>
      <c r="E35" s="409"/>
      <c r="F35" s="255">
        <v>10501.06</v>
      </c>
      <c r="G35" s="382"/>
      <c r="H35" s="255">
        <v>0</v>
      </c>
    </row>
    <row r="36" spans="1:8" s="7" customFormat="1" ht="13.5" thickBot="1" x14ac:dyDescent="0.25">
      <c r="A36" s="406" t="s">
        <v>258</v>
      </c>
      <c r="B36" s="477"/>
      <c r="C36" s="28"/>
      <c r="D36" s="478"/>
      <c r="E36" s="498">
        <v>0</v>
      </c>
      <c r="F36" s="388">
        <v>10501.06</v>
      </c>
      <c r="G36" s="382"/>
      <c r="H36" s="255">
        <v>0</v>
      </c>
    </row>
    <row r="37" spans="1:8" s="9" customFormat="1" ht="26.25" thickBot="1" x14ac:dyDescent="0.25">
      <c r="A37" s="483" t="s">
        <v>37</v>
      </c>
      <c r="B37" s="484"/>
      <c r="C37" s="485"/>
      <c r="D37" s="280"/>
      <c r="E37" s="221"/>
      <c r="F37" s="246">
        <v>56.68</v>
      </c>
      <c r="G37" s="221"/>
      <c r="H37" s="246">
        <v>56.68</v>
      </c>
    </row>
    <row r="38" spans="1:8" s="18" customFormat="1" ht="45.75" thickBot="1" x14ac:dyDescent="0.25">
      <c r="A38" s="508" t="s">
        <v>38</v>
      </c>
      <c r="B38" s="480" t="s">
        <v>4</v>
      </c>
      <c r="C38" s="481">
        <v>1</v>
      </c>
      <c r="D38" s="482">
        <v>0.52</v>
      </c>
      <c r="E38" s="494">
        <v>109</v>
      </c>
      <c r="F38" s="471">
        <v>56.68</v>
      </c>
      <c r="G38" s="375">
        <v>109</v>
      </c>
      <c r="H38" s="376">
        <v>56.68</v>
      </c>
    </row>
    <row r="39" spans="1:8" s="9" customFormat="1" ht="26.25" thickBot="1" x14ac:dyDescent="0.25">
      <c r="A39" s="131" t="s">
        <v>39</v>
      </c>
      <c r="B39" s="124"/>
      <c r="C39" s="125"/>
      <c r="D39" s="275"/>
      <c r="E39" s="221"/>
      <c r="F39" s="246">
        <v>32.299999999999997</v>
      </c>
      <c r="G39" s="221"/>
      <c r="H39" s="246">
        <v>10652.108900000001</v>
      </c>
    </row>
    <row r="40" spans="1:8" s="7" customFormat="1" ht="36" customHeight="1" x14ac:dyDescent="0.2">
      <c r="A40" s="41" t="s">
        <v>40</v>
      </c>
      <c r="B40" s="235" t="s">
        <v>63</v>
      </c>
      <c r="C40" s="24" t="s">
        <v>67</v>
      </c>
      <c r="D40" s="453">
        <v>3.1E-2</v>
      </c>
      <c r="E40" s="494">
        <v>1041.9000000000001</v>
      </c>
      <c r="F40" s="471">
        <v>32.299999999999997</v>
      </c>
      <c r="G40" s="375">
        <v>1041.9000000000001</v>
      </c>
      <c r="H40" s="376">
        <v>32.298900000000003</v>
      </c>
    </row>
    <row r="41" spans="1:8" s="7" customFormat="1" ht="16.5" x14ac:dyDescent="0.2">
      <c r="A41" s="136" t="s">
        <v>33</v>
      </c>
      <c r="B41" s="90"/>
      <c r="C41" s="24" t="s">
        <v>66</v>
      </c>
      <c r="D41" s="452"/>
      <c r="E41" s="382"/>
      <c r="F41" s="255">
        <v>0</v>
      </c>
      <c r="G41" s="382"/>
      <c r="H41" s="255">
        <v>10619.810000000001</v>
      </c>
    </row>
    <row r="42" spans="1:8" s="7" customFormat="1" ht="13.5" thickBot="1" x14ac:dyDescent="0.25">
      <c r="A42" s="138" t="s">
        <v>288</v>
      </c>
      <c r="B42" s="121" t="s">
        <v>3</v>
      </c>
      <c r="C42" s="236">
        <v>1</v>
      </c>
      <c r="D42" s="451" t="s">
        <v>464</v>
      </c>
      <c r="E42" s="495">
        <v>0</v>
      </c>
      <c r="F42" s="472">
        <v>0</v>
      </c>
      <c r="G42" s="223">
        <v>2</v>
      </c>
      <c r="H42" s="379">
        <v>10619.810000000001</v>
      </c>
    </row>
    <row r="43" spans="1:8" s="9" customFormat="1" ht="26.25" thickBot="1" x14ac:dyDescent="0.25">
      <c r="A43" s="131" t="s">
        <v>41</v>
      </c>
      <c r="B43" s="124"/>
      <c r="C43" s="125"/>
      <c r="D43" s="275"/>
      <c r="E43" s="221"/>
      <c r="F43" s="246">
        <v>165.66</v>
      </c>
      <c r="G43" s="221"/>
      <c r="H43" s="246">
        <v>0</v>
      </c>
    </row>
    <row r="44" spans="1:8" s="9" customFormat="1" ht="26.25" thickBot="1" x14ac:dyDescent="0.25">
      <c r="A44" s="134" t="s">
        <v>43</v>
      </c>
      <c r="B44" s="135"/>
      <c r="C44" s="239"/>
      <c r="D44" s="454"/>
      <c r="E44" s="221"/>
      <c r="F44" s="246">
        <v>37.51</v>
      </c>
      <c r="G44" s="221"/>
      <c r="H44" s="246">
        <v>37.508400000000002</v>
      </c>
    </row>
    <row r="45" spans="1:8" s="7" customFormat="1" ht="17.25" thickBot="1" x14ac:dyDescent="0.25">
      <c r="A45" s="106" t="s">
        <v>44</v>
      </c>
      <c r="B45" s="36" t="s">
        <v>63</v>
      </c>
      <c r="C45" s="229"/>
      <c r="D45" s="453">
        <v>3.6000000000000004E-2</v>
      </c>
      <c r="E45" s="494">
        <v>1041.9000000000001</v>
      </c>
      <c r="F45" s="471">
        <v>37.51</v>
      </c>
      <c r="G45" s="375">
        <v>1041.9000000000001</v>
      </c>
      <c r="H45" s="376">
        <v>37.508400000000002</v>
      </c>
    </row>
    <row r="46" spans="1:8" s="9" customFormat="1" ht="26.25" thickBot="1" x14ac:dyDescent="0.25">
      <c r="A46" s="31" t="s">
        <v>45</v>
      </c>
      <c r="B46" s="34"/>
      <c r="C46" s="240"/>
      <c r="D46" s="280"/>
      <c r="E46" s="198">
        <v>12</v>
      </c>
      <c r="F46" s="199">
        <v>1272.1400000000001</v>
      </c>
      <c r="G46" s="221"/>
      <c r="H46" s="246">
        <v>681.58600000000001</v>
      </c>
    </row>
    <row r="47" spans="1:8" s="7" customFormat="1" ht="46.5" customHeight="1" x14ac:dyDescent="0.2">
      <c r="A47" s="112" t="s">
        <v>46</v>
      </c>
      <c r="B47" s="36" t="s">
        <v>147</v>
      </c>
      <c r="C47" s="26" t="s">
        <v>67</v>
      </c>
      <c r="D47" s="453">
        <v>4.5860000000000003</v>
      </c>
      <c r="E47" s="494">
        <v>12</v>
      </c>
      <c r="F47" s="471">
        <v>110.06</v>
      </c>
      <c r="G47" s="375">
        <v>11</v>
      </c>
      <c r="H47" s="376">
        <v>50.446000000000005</v>
      </c>
    </row>
    <row r="48" spans="1:8" s="7" customFormat="1" x14ac:dyDescent="0.2">
      <c r="A48" s="142" t="s">
        <v>47</v>
      </c>
      <c r="B48" s="15"/>
      <c r="C48" s="25"/>
      <c r="D48" s="452"/>
      <c r="E48" s="495">
        <v>0</v>
      </c>
      <c r="F48" s="388">
        <v>1162.07</v>
      </c>
      <c r="G48" s="254"/>
      <c r="H48" s="255">
        <v>631.14</v>
      </c>
    </row>
    <row r="49" spans="1:8" s="7" customFormat="1" x14ac:dyDescent="0.2">
      <c r="A49" s="146" t="s">
        <v>293</v>
      </c>
      <c r="B49" s="242" t="s">
        <v>3</v>
      </c>
      <c r="C49" s="145">
        <v>1</v>
      </c>
      <c r="D49" s="451">
        <v>407.4</v>
      </c>
      <c r="E49" s="495">
        <v>2</v>
      </c>
      <c r="F49" s="472">
        <v>814.8</v>
      </c>
      <c r="G49" s="223">
        <v>1</v>
      </c>
      <c r="H49" s="379">
        <v>407.4</v>
      </c>
    </row>
    <row r="50" spans="1:8" s="7" customFormat="1" x14ac:dyDescent="0.2">
      <c r="A50" s="146" t="s">
        <v>295</v>
      </c>
      <c r="B50" s="242" t="s">
        <v>4</v>
      </c>
      <c r="C50" s="145">
        <v>1</v>
      </c>
      <c r="D50" s="451">
        <v>1072.71</v>
      </c>
      <c r="E50" s="495">
        <v>0.1</v>
      </c>
      <c r="F50" s="472">
        <v>107.27</v>
      </c>
      <c r="G50" s="223">
        <v>0</v>
      </c>
      <c r="H50" s="379">
        <v>0</v>
      </c>
    </row>
    <row r="51" spans="1:8" s="7" customFormat="1" x14ac:dyDescent="0.2">
      <c r="A51" s="243" t="s">
        <v>199</v>
      </c>
      <c r="B51" s="244" t="s">
        <v>200</v>
      </c>
      <c r="C51" s="186"/>
      <c r="D51" s="282"/>
      <c r="E51" s="499"/>
      <c r="F51" s="473">
        <v>240</v>
      </c>
      <c r="G51" s="254"/>
      <c r="H51" s="255">
        <f>H52</f>
        <v>223.74</v>
      </c>
    </row>
    <row r="52" spans="1:8" s="7" customFormat="1" ht="13.5" thickBot="1" x14ac:dyDescent="0.25">
      <c r="A52" s="63" t="s">
        <v>202</v>
      </c>
      <c r="B52" s="42" t="s">
        <v>3</v>
      </c>
      <c r="C52" s="25"/>
      <c r="D52" s="272">
        <v>223.74</v>
      </c>
      <c r="E52" s="495">
        <v>0</v>
      </c>
      <c r="F52" s="472">
        <v>0</v>
      </c>
      <c r="G52" s="223">
        <v>1</v>
      </c>
      <c r="H52" s="379">
        <v>223.74</v>
      </c>
    </row>
    <row r="53" spans="1:8" s="9" customFormat="1" ht="26.25" customHeight="1" thickBot="1" x14ac:dyDescent="0.25">
      <c r="A53" s="523" t="s">
        <v>48</v>
      </c>
      <c r="B53" s="524"/>
      <c r="C53" s="524"/>
      <c r="D53" s="525"/>
      <c r="E53" s="221"/>
      <c r="F53" s="246">
        <v>63882.549999999988</v>
      </c>
      <c r="G53" s="221"/>
      <c r="H53" s="246">
        <v>66840.688999999998</v>
      </c>
    </row>
    <row r="54" spans="1:8" s="9" customFormat="1" ht="26.25" thickBot="1" x14ac:dyDescent="0.25">
      <c r="A54" s="131" t="s">
        <v>212</v>
      </c>
      <c r="B54" s="124"/>
      <c r="C54" s="125"/>
      <c r="D54" s="275"/>
      <c r="E54" s="198">
        <v>0</v>
      </c>
      <c r="F54" s="199">
        <v>2525.69</v>
      </c>
      <c r="G54" s="221"/>
      <c r="H54" s="246">
        <v>855.83</v>
      </c>
    </row>
    <row r="55" spans="1:8" s="7" customFormat="1" ht="16.5" customHeight="1" x14ac:dyDescent="0.2">
      <c r="A55" s="137" t="s">
        <v>213</v>
      </c>
      <c r="B55" s="141" t="s">
        <v>445</v>
      </c>
      <c r="C55" s="111">
        <v>3</v>
      </c>
      <c r="D55" s="451">
        <v>37.21</v>
      </c>
      <c r="E55" s="494">
        <v>16</v>
      </c>
      <c r="F55" s="471">
        <v>1785.84</v>
      </c>
      <c r="G55" s="375">
        <v>34</v>
      </c>
      <c r="H55" s="376">
        <v>1000.94</v>
      </c>
    </row>
    <row r="56" spans="1:8" s="7" customFormat="1" x14ac:dyDescent="0.2">
      <c r="A56" s="149" t="s">
        <v>47</v>
      </c>
      <c r="B56" s="141"/>
      <c r="C56" s="150"/>
      <c r="D56" s="452"/>
      <c r="E56" s="495">
        <v>0</v>
      </c>
      <c r="F56" s="388">
        <v>739.85</v>
      </c>
      <c r="G56" s="254"/>
      <c r="H56" s="379">
        <v>-145.11000000000001</v>
      </c>
    </row>
    <row r="57" spans="1:8" s="7" customFormat="1" ht="18" thickBot="1" x14ac:dyDescent="0.25">
      <c r="A57" s="139" t="s">
        <v>447</v>
      </c>
      <c r="B57" s="141" t="s">
        <v>297</v>
      </c>
      <c r="C57" s="248" t="s">
        <v>68</v>
      </c>
      <c r="D57" s="268"/>
      <c r="E57" s="500">
        <v>0</v>
      </c>
      <c r="F57" s="474">
        <v>0</v>
      </c>
      <c r="G57" s="390">
        <v>0</v>
      </c>
      <c r="H57" s="391">
        <v>-145.11000000000001</v>
      </c>
    </row>
    <row r="58" spans="1:8" s="9" customFormat="1" ht="25.5" customHeight="1" thickBot="1" x14ac:dyDescent="0.25">
      <c r="A58" s="31" t="s">
        <v>51</v>
      </c>
      <c r="B58" s="38"/>
      <c r="C58" s="49"/>
      <c r="D58" s="284"/>
      <c r="E58" s="392"/>
      <c r="F58" s="393">
        <v>19805.620000000003</v>
      </c>
      <c r="G58" s="392"/>
      <c r="H58" s="393">
        <v>15504.217000000001</v>
      </c>
    </row>
    <row r="59" spans="1:8" s="7" customFormat="1" ht="33.75" x14ac:dyDescent="0.2">
      <c r="A59" s="151" t="s">
        <v>52</v>
      </c>
      <c r="B59" s="36"/>
      <c r="C59" s="32"/>
      <c r="D59" s="268"/>
      <c r="E59" s="494">
        <v>0</v>
      </c>
      <c r="F59" s="450">
        <v>3811.08</v>
      </c>
      <c r="G59" s="394"/>
      <c r="H59" s="444">
        <v>2511.6869999999999</v>
      </c>
    </row>
    <row r="60" spans="1:8" s="7" customFormat="1" x14ac:dyDescent="0.2">
      <c r="A60" s="68" t="s">
        <v>15</v>
      </c>
      <c r="B60" s="15" t="s">
        <v>4</v>
      </c>
      <c r="C60" s="145">
        <v>1</v>
      </c>
      <c r="D60" s="285">
        <v>1.24</v>
      </c>
      <c r="E60" s="495">
        <v>1041.9000000000001</v>
      </c>
      <c r="F60" s="472">
        <v>1291.96</v>
      </c>
      <c r="G60" s="223">
        <v>0</v>
      </c>
      <c r="H60" s="379">
        <v>0</v>
      </c>
    </row>
    <row r="61" spans="1:8" s="18" customFormat="1" x14ac:dyDescent="0.2">
      <c r="A61" s="69" t="s">
        <v>16</v>
      </c>
      <c r="B61" s="56" t="s">
        <v>4</v>
      </c>
      <c r="C61" s="111">
        <v>12</v>
      </c>
      <c r="D61" s="285">
        <v>0.51</v>
      </c>
      <c r="E61" s="495">
        <v>269.7</v>
      </c>
      <c r="F61" s="472">
        <v>1650.56</v>
      </c>
      <c r="G61" s="223">
        <v>269.7</v>
      </c>
      <c r="H61" s="379">
        <v>1647.8669999999997</v>
      </c>
    </row>
    <row r="62" spans="1:8" s="18" customFormat="1" x14ac:dyDescent="0.2">
      <c r="A62" s="70" t="s">
        <v>17</v>
      </c>
      <c r="B62" s="56" t="s">
        <v>18</v>
      </c>
      <c r="C62" s="111">
        <v>12</v>
      </c>
      <c r="D62" s="285">
        <v>72.38</v>
      </c>
      <c r="E62" s="495">
        <v>1</v>
      </c>
      <c r="F62" s="472">
        <v>868.56</v>
      </c>
      <c r="G62" s="223">
        <v>1</v>
      </c>
      <c r="H62" s="379">
        <v>863.81999999999994</v>
      </c>
    </row>
    <row r="63" spans="1:8" s="7" customFormat="1" x14ac:dyDescent="0.2">
      <c r="A63" s="249" t="s">
        <v>47</v>
      </c>
      <c r="B63" s="250"/>
      <c r="C63" s="150"/>
      <c r="D63" s="268"/>
      <c r="E63" s="495">
        <v>0</v>
      </c>
      <c r="F63" s="388">
        <v>3500.78</v>
      </c>
      <c r="G63" s="251"/>
      <c r="H63" s="252">
        <v>2947.8</v>
      </c>
    </row>
    <row r="64" spans="1:8" s="7" customFormat="1" x14ac:dyDescent="0.2">
      <c r="A64" s="160" t="s">
        <v>225</v>
      </c>
      <c r="B64" s="54"/>
      <c r="C64" s="33"/>
      <c r="D64" s="458">
        <v>0.28000000000000003</v>
      </c>
      <c r="E64" s="395">
        <v>1041.9000000000001</v>
      </c>
      <c r="F64" s="388">
        <v>3500.78</v>
      </c>
      <c r="G64" s="254"/>
      <c r="H64" s="255">
        <v>2947.8</v>
      </c>
    </row>
    <row r="65" spans="1:8" s="13" customFormat="1" x14ac:dyDescent="0.2">
      <c r="A65" s="337" t="s">
        <v>321</v>
      </c>
      <c r="B65" s="53" t="s">
        <v>185</v>
      </c>
      <c r="C65" s="33"/>
      <c r="D65" s="272">
        <v>183.3</v>
      </c>
      <c r="E65" s="495">
        <v>0</v>
      </c>
      <c r="F65" s="472">
        <v>0</v>
      </c>
      <c r="G65" s="223">
        <v>18</v>
      </c>
      <c r="H65" s="379">
        <v>2947.8</v>
      </c>
    </row>
    <row r="66" spans="1:8" s="13" customFormat="1" ht="36" x14ac:dyDescent="0.2">
      <c r="A66" s="106" t="s">
        <v>53</v>
      </c>
      <c r="B66" s="161" t="s">
        <v>18</v>
      </c>
      <c r="C66" s="162">
        <v>24</v>
      </c>
      <c r="D66" s="452">
        <v>62.24</v>
      </c>
      <c r="E66" s="495">
        <v>1</v>
      </c>
      <c r="F66" s="388">
        <v>1493.76</v>
      </c>
      <c r="G66" s="223">
        <v>1</v>
      </c>
      <c r="H66" s="255">
        <v>1415.24</v>
      </c>
    </row>
    <row r="67" spans="1:8" s="13" customFormat="1" x14ac:dyDescent="0.2">
      <c r="A67" s="345" t="s">
        <v>226</v>
      </c>
      <c r="B67" s="15" t="s">
        <v>18</v>
      </c>
      <c r="C67" s="33"/>
      <c r="D67" s="452">
        <v>11000</v>
      </c>
      <c r="E67" s="395">
        <v>1</v>
      </c>
      <c r="F67" s="388">
        <v>11000</v>
      </c>
      <c r="G67" s="254"/>
      <c r="H67" s="252">
        <v>8629.49</v>
      </c>
    </row>
    <row r="68" spans="1:8" s="13" customFormat="1" x14ac:dyDescent="0.2">
      <c r="A68" s="346" t="s">
        <v>382</v>
      </c>
      <c r="B68" s="44" t="s">
        <v>4</v>
      </c>
      <c r="C68" s="33"/>
      <c r="D68" s="272">
        <v>436.53</v>
      </c>
      <c r="E68" s="495">
        <v>0</v>
      </c>
      <c r="F68" s="472">
        <v>0</v>
      </c>
      <c r="G68" s="223">
        <v>2</v>
      </c>
      <c r="H68" s="379">
        <v>873.06</v>
      </c>
    </row>
    <row r="69" spans="1:8" s="13" customFormat="1" x14ac:dyDescent="0.2">
      <c r="A69" s="346" t="s">
        <v>227</v>
      </c>
      <c r="B69" s="44" t="s">
        <v>147</v>
      </c>
      <c r="C69" s="33"/>
      <c r="D69" s="272">
        <v>1232.6199999999999</v>
      </c>
      <c r="E69" s="495">
        <v>0</v>
      </c>
      <c r="F69" s="472">
        <v>0</v>
      </c>
      <c r="G69" s="223">
        <v>2</v>
      </c>
      <c r="H69" s="379">
        <v>2465.2399999999998</v>
      </c>
    </row>
    <row r="70" spans="1:8" s="13" customFormat="1" x14ac:dyDescent="0.2">
      <c r="A70" s="346" t="s">
        <v>451</v>
      </c>
      <c r="B70" s="42" t="s">
        <v>147</v>
      </c>
      <c r="C70" s="33"/>
      <c r="D70" s="272">
        <v>1131.42</v>
      </c>
      <c r="E70" s="495">
        <v>0</v>
      </c>
      <c r="F70" s="472">
        <v>0</v>
      </c>
      <c r="G70" s="223">
        <v>1</v>
      </c>
      <c r="H70" s="379">
        <v>1131.42</v>
      </c>
    </row>
    <row r="71" spans="1:8" s="7" customFormat="1" x14ac:dyDescent="0.2">
      <c r="A71" s="347" t="s">
        <v>163</v>
      </c>
      <c r="B71" s="44" t="s">
        <v>147</v>
      </c>
      <c r="C71" s="33"/>
      <c r="D71" s="272">
        <v>79.400000000000006</v>
      </c>
      <c r="E71" s="495">
        <v>0</v>
      </c>
      <c r="F71" s="472">
        <v>0</v>
      </c>
      <c r="G71" s="223">
        <v>18</v>
      </c>
      <c r="H71" s="379">
        <v>1429.2</v>
      </c>
    </row>
    <row r="72" spans="1:8" s="7" customFormat="1" x14ac:dyDescent="0.2">
      <c r="A72" s="348" t="s">
        <v>255</v>
      </c>
      <c r="B72" s="15" t="s">
        <v>3</v>
      </c>
      <c r="C72" s="24">
        <v>1</v>
      </c>
      <c r="D72" s="290">
        <v>773.27</v>
      </c>
      <c r="E72" s="495">
        <v>0</v>
      </c>
      <c r="F72" s="472">
        <v>0</v>
      </c>
      <c r="G72" s="223">
        <v>2</v>
      </c>
      <c r="H72" s="379">
        <v>1546.54</v>
      </c>
    </row>
    <row r="73" spans="1:8" s="7" customFormat="1" x14ac:dyDescent="0.2">
      <c r="A73" s="333" t="s">
        <v>177</v>
      </c>
      <c r="B73" s="53" t="s">
        <v>147</v>
      </c>
      <c r="C73" s="33"/>
      <c r="D73" s="272">
        <v>65.760000000000005</v>
      </c>
      <c r="E73" s="495">
        <v>0</v>
      </c>
      <c r="F73" s="472">
        <v>0</v>
      </c>
      <c r="G73" s="223">
        <v>2</v>
      </c>
      <c r="H73" s="379">
        <v>131.52000000000001</v>
      </c>
    </row>
    <row r="74" spans="1:8" s="7" customFormat="1" x14ac:dyDescent="0.2">
      <c r="A74" s="234" t="s">
        <v>179</v>
      </c>
      <c r="B74" s="42" t="s">
        <v>147</v>
      </c>
      <c r="C74" s="33"/>
      <c r="D74" s="272">
        <v>798.97</v>
      </c>
      <c r="E74" s="495">
        <v>0</v>
      </c>
      <c r="F74" s="472">
        <v>0</v>
      </c>
      <c r="G74" s="223">
        <v>1</v>
      </c>
      <c r="H74" s="379">
        <v>798.97</v>
      </c>
    </row>
    <row r="75" spans="1:8" s="7" customFormat="1" ht="13.5" thickBot="1" x14ac:dyDescent="0.25">
      <c r="A75" s="344" t="s">
        <v>183</v>
      </c>
      <c r="B75" s="42" t="s">
        <v>147</v>
      </c>
      <c r="C75" s="33"/>
      <c r="D75" s="272">
        <v>126.77</v>
      </c>
      <c r="E75" s="495">
        <v>0</v>
      </c>
      <c r="F75" s="472">
        <v>0</v>
      </c>
      <c r="G75" s="223">
        <v>2</v>
      </c>
      <c r="H75" s="379">
        <v>253.54</v>
      </c>
    </row>
    <row r="76" spans="1:8" s="7" customFormat="1" ht="26.25" thickBot="1" x14ac:dyDescent="0.25">
      <c r="A76" s="86" t="s">
        <v>216</v>
      </c>
      <c r="B76" s="34"/>
      <c r="C76" s="29"/>
      <c r="D76" s="295"/>
      <c r="E76" s="221"/>
      <c r="F76" s="246">
        <v>27821.279999999999</v>
      </c>
      <c r="G76" s="221"/>
      <c r="H76" s="246">
        <v>27821.279999999999</v>
      </c>
    </row>
    <row r="77" spans="1:8" s="6" customFormat="1" x14ac:dyDescent="0.2">
      <c r="A77" s="106" t="s">
        <v>348</v>
      </c>
      <c r="B77" s="167" t="s">
        <v>284</v>
      </c>
      <c r="C77" s="168">
        <v>1</v>
      </c>
      <c r="D77" s="296">
        <v>20.38</v>
      </c>
      <c r="E77" s="494">
        <v>1100</v>
      </c>
      <c r="F77" s="471">
        <v>22418</v>
      </c>
      <c r="G77" s="375">
        <v>1100</v>
      </c>
      <c r="H77" s="376">
        <v>22418</v>
      </c>
    </row>
    <row r="78" spans="1:8" s="17" customFormat="1" x14ac:dyDescent="0.2">
      <c r="A78" s="63" t="s">
        <v>54</v>
      </c>
      <c r="B78" s="171" t="s">
        <v>18</v>
      </c>
      <c r="C78" s="145">
        <v>1</v>
      </c>
      <c r="D78" s="457">
        <v>868.52</v>
      </c>
      <c r="E78" s="495">
        <v>1</v>
      </c>
      <c r="F78" s="472">
        <v>868.52</v>
      </c>
      <c r="G78" s="223">
        <v>1</v>
      </c>
      <c r="H78" s="379">
        <v>868.52</v>
      </c>
    </row>
    <row r="79" spans="1:8" s="6" customFormat="1" x14ac:dyDescent="0.2">
      <c r="A79" s="55" t="s">
        <v>350</v>
      </c>
      <c r="B79" s="171" t="s">
        <v>18</v>
      </c>
      <c r="C79" s="145">
        <v>1</v>
      </c>
      <c r="D79" s="298">
        <v>434.26</v>
      </c>
      <c r="E79" s="495">
        <v>1</v>
      </c>
      <c r="F79" s="472">
        <v>434.26</v>
      </c>
      <c r="G79" s="223">
        <v>1</v>
      </c>
      <c r="H79" s="379">
        <v>434.26</v>
      </c>
    </row>
    <row r="80" spans="1:8" s="7" customFormat="1" x14ac:dyDescent="0.2">
      <c r="A80" s="63" t="s">
        <v>351</v>
      </c>
      <c r="B80" s="171" t="s">
        <v>18</v>
      </c>
      <c r="C80" s="145">
        <v>1</v>
      </c>
      <c r="D80" s="298">
        <v>434.26</v>
      </c>
      <c r="E80" s="495">
        <v>1</v>
      </c>
      <c r="F80" s="472">
        <v>434.26</v>
      </c>
      <c r="G80" s="223">
        <v>1</v>
      </c>
      <c r="H80" s="379">
        <v>434.26</v>
      </c>
    </row>
    <row r="81" spans="1:8" s="9" customFormat="1" ht="24.75" thickBot="1" x14ac:dyDescent="0.25">
      <c r="A81" s="55" t="s">
        <v>55</v>
      </c>
      <c r="B81" s="170" t="s">
        <v>64</v>
      </c>
      <c r="C81" s="111">
        <v>1</v>
      </c>
      <c r="D81" s="299">
        <v>0.96</v>
      </c>
      <c r="E81" s="495">
        <v>3819</v>
      </c>
      <c r="F81" s="472">
        <v>3666.24</v>
      </c>
      <c r="G81" s="223">
        <v>3819</v>
      </c>
      <c r="H81" s="379">
        <v>3666.24</v>
      </c>
    </row>
    <row r="82" spans="1:8" s="13" customFormat="1" ht="26.25" thickBot="1" x14ac:dyDescent="0.25">
      <c r="A82" s="174" t="s">
        <v>303</v>
      </c>
      <c r="B82" s="67"/>
      <c r="C82" s="29"/>
      <c r="D82" s="266"/>
      <c r="E82" s="94"/>
      <c r="F82" s="246">
        <v>1854.96</v>
      </c>
      <c r="G82" s="94"/>
      <c r="H82" s="246">
        <v>2610.23</v>
      </c>
    </row>
    <row r="83" spans="1:8" s="13" customFormat="1" x14ac:dyDescent="0.2">
      <c r="A83" s="106" t="s">
        <v>215</v>
      </c>
      <c r="B83" s="177" t="s">
        <v>302</v>
      </c>
      <c r="C83" s="145">
        <v>12</v>
      </c>
      <c r="D83" s="285">
        <v>154.58000000000001</v>
      </c>
      <c r="E83" s="495">
        <v>1</v>
      </c>
      <c r="F83" s="472">
        <v>1854.96</v>
      </c>
      <c r="G83" s="223">
        <v>1</v>
      </c>
      <c r="H83" s="379">
        <v>1845.47</v>
      </c>
    </row>
    <row r="84" spans="1:8" s="13" customFormat="1" ht="13.5" thickBot="1" x14ac:dyDescent="0.25">
      <c r="A84" s="106" t="s">
        <v>413</v>
      </c>
      <c r="B84" s="172" t="s">
        <v>302</v>
      </c>
      <c r="C84" s="178">
        <v>12</v>
      </c>
      <c r="D84" s="268">
        <v>64.06</v>
      </c>
      <c r="E84" s="495">
        <v>0</v>
      </c>
      <c r="F84" s="472">
        <v>0</v>
      </c>
      <c r="G84" s="223">
        <v>1</v>
      </c>
      <c r="H84" s="379">
        <v>764.76</v>
      </c>
    </row>
    <row r="85" spans="1:8" s="19" customFormat="1" ht="26.25" thickBot="1" x14ac:dyDescent="0.25">
      <c r="A85" s="179" t="s">
        <v>304</v>
      </c>
      <c r="B85" s="34"/>
      <c r="C85" s="29"/>
      <c r="D85" s="266"/>
      <c r="E85" s="221"/>
      <c r="F85" s="246">
        <v>9515.7999999999993</v>
      </c>
      <c r="G85" s="221"/>
      <c r="H85" s="246">
        <v>18520.131999999998</v>
      </c>
    </row>
    <row r="86" spans="1:8" s="20" customFormat="1" ht="24" x14ac:dyDescent="0.2">
      <c r="A86" s="180" t="s">
        <v>56</v>
      </c>
      <c r="B86" s="164" t="s">
        <v>63</v>
      </c>
      <c r="C86" s="145" t="s">
        <v>21</v>
      </c>
      <c r="D86" s="300"/>
      <c r="E86" s="494">
        <v>1041.9000000000001</v>
      </c>
      <c r="F86" s="471">
        <v>5867.7</v>
      </c>
      <c r="G86" s="375">
        <v>0</v>
      </c>
      <c r="H86" s="376">
        <v>5867.7</v>
      </c>
    </row>
    <row r="87" spans="1:8" s="9" customFormat="1" ht="24" x14ac:dyDescent="0.2">
      <c r="A87" s="181" t="s">
        <v>57</v>
      </c>
      <c r="B87" s="182"/>
      <c r="C87" s="145"/>
      <c r="D87" s="300"/>
      <c r="E87" s="495">
        <v>0</v>
      </c>
      <c r="F87" s="388">
        <v>2189.44</v>
      </c>
      <c r="G87" s="382"/>
      <c r="H87" s="255">
        <v>2177.2419999999997</v>
      </c>
    </row>
    <row r="88" spans="1:8" s="9" customFormat="1" x14ac:dyDescent="0.2">
      <c r="A88" s="183" t="s">
        <v>19</v>
      </c>
      <c r="B88" s="182" t="s">
        <v>69</v>
      </c>
      <c r="C88" s="145">
        <v>12</v>
      </c>
      <c r="D88" s="301">
        <v>13.03</v>
      </c>
      <c r="E88" s="495">
        <v>8</v>
      </c>
      <c r="F88" s="472">
        <v>1250.8800000000001</v>
      </c>
      <c r="G88" s="223">
        <v>8</v>
      </c>
      <c r="H88" s="379">
        <v>1244.08</v>
      </c>
    </row>
    <row r="89" spans="1:8" s="9" customFormat="1" x14ac:dyDescent="0.2">
      <c r="A89" s="183" t="s">
        <v>20</v>
      </c>
      <c r="B89" s="182" t="s">
        <v>4</v>
      </c>
      <c r="C89" s="145">
        <v>12</v>
      </c>
      <c r="D89" s="301">
        <v>0.28999999999999998</v>
      </c>
      <c r="E89" s="495">
        <v>269.7</v>
      </c>
      <c r="F89" s="472">
        <v>938.56</v>
      </c>
      <c r="G89" s="223">
        <v>269.7</v>
      </c>
      <c r="H89" s="379">
        <v>933.16199999999992</v>
      </c>
    </row>
    <row r="90" spans="1:8" s="9" customFormat="1" ht="36" x14ac:dyDescent="0.2">
      <c r="A90" s="133" t="s">
        <v>305</v>
      </c>
      <c r="B90" s="182"/>
      <c r="C90" s="145" t="s">
        <v>306</v>
      </c>
      <c r="D90" s="300"/>
      <c r="E90" s="495">
        <v>0</v>
      </c>
      <c r="F90" s="388">
        <v>1458.66</v>
      </c>
      <c r="G90" s="254"/>
      <c r="H90" s="255">
        <v>10475.19</v>
      </c>
    </row>
    <row r="91" spans="1:8" s="9" customFormat="1" x14ac:dyDescent="0.2">
      <c r="A91" s="210" t="s">
        <v>384</v>
      </c>
      <c r="B91" s="35" t="s">
        <v>147</v>
      </c>
      <c r="C91" s="24"/>
      <c r="D91" s="272">
        <v>58.26</v>
      </c>
      <c r="E91" s="495">
        <v>0</v>
      </c>
      <c r="F91" s="472">
        <v>0</v>
      </c>
      <c r="G91" s="223">
        <v>75</v>
      </c>
      <c r="H91" s="379">
        <v>4369.5</v>
      </c>
    </row>
    <row r="92" spans="1:8" s="9" customFormat="1" x14ac:dyDescent="0.2">
      <c r="A92" s="327" t="s">
        <v>149</v>
      </c>
      <c r="B92" s="35" t="s">
        <v>3</v>
      </c>
      <c r="C92" s="24"/>
      <c r="D92" s="272">
        <v>27.69</v>
      </c>
      <c r="E92" s="495">
        <v>0</v>
      </c>
      <c r="F92" s="472">
        <v>0</v>
      </c>
      <c r="G92" s="223">
        <v>9</v>
      </c>
      <c r="H92" s="379">
        <v>249.21</v>
      </c>
    </row>
    <row r="93" spans="1:8" s="9" customFormat="1" x14ac:dyDescent="0.2">
      <c r="A93" s="327" t="s">
        <v>150</v>
      </c>
      <c r="B93" s="35" t="s">
        <v>147</v>
      </c>
      <c r="C93" s="24"/>
      <c r="D93" s="272">
        <v>3335</v>
      </c>
      <c r="E93" s="495">
        <v>0</v>
      </c>
      <c r="F93" s="472">
        <v>0</v>
      </c>
      <c r="G93" s="223">
        <v>1</v>
      </c>
      <c r="H93" s="379">
        <v>3335</v>
      </c>
    </row>
    <row r="94" spans="1:8" s="9" customFormat="1" x14ac:dyDescent="0.2">
      <c r="A94" s="210" t="s">
        <v>152</v>
      </c>
      <c r="B94" s="35" t="s">
        <v>147</v>
      </c>
      <c r="C94" s="24"/>
      <c r="D94" s="272">
        <v>404.46</v>
      </c>
      <c r="E94" s="495">
        <v>0</v>
      </c>
      <c r="F94" s="472">
        <v>0</v>
      </c>
      <c r="G94" s="223">
        <v>2</v>
      </c>
      <c r="H94" s="379">
        <v>985.72</v>
      </c>
    </row>
    <row r="95" spans="1:8" s="9" customFormat="1" x14ac:dyDescent="0.2">
      <c r="A95" s="352" t="s">
        <v>463</v>
      </c>
      <c r="B95" s="35" t="s">
        <v>147</v>
      </c>
      <c r="C95" s="24"/>
      <c r="D95" s="272">
        <v>47.04</v>
      </c>
      <c r="E95" s="495">
        <v>0</v>
      </c>
      <c r="F95" s="472">
        <v>0</v>
      </c>
      <c r="G95" s="223">
        <v>6</v>
      </c>
      <c r="H95" s="379">
        <v>284.15999999999997</v>
      </c>
    </row>
    <row r="96" spans="1:8" s="9" customFormat="1" ht="13.5" thickBot="1" x14ac:dyDescent="0.25">
      <c r="A96" s="327" t="s">
        <v>281</v>
      </c>
      <c r="B96" s="35" t="s">
        <v>3</v>
      </c>
      <c r="C96" s="24"/>
      <c r="D96" s="272">
        <v>597.28</v>
      </c>
      <c r="E96" s="495">
        <v>0</v>
      </c>
      <c r="F96" s="472">
        <v>0</v>
      </c>
      <c r="G96" s="223">
        <v>2</v>
      </c>
      <c r="H96" s="379">
        <v>1251.5999999999999</v>
      </c>
    </row>
    <row r="97" spans="1:8" s="7" customFormat="1" ht="26.25" thickBot="1" x14ac:dyDescent="0.25">
      <c r="A97" s="179" t="s">
        <v>307</v>
      </c>
      <c r="B97" s="184"/>
      <c r="C97" s="185"/>
      <c r="D97" s="302"/>
      <c r="E97" s="221"/>
      <c r="F97" s="246">
        <v>2359.1999999999998</v>
      </c>
      <c r="G97" s="221"/>
      <c r="H97" s="246">
        <v>1529</v>
      </c>
    </row>
    <row r="98" spans="1:8" ht="24.75" thickBot="1" x14ac:dyDescent="0.25">
      <c r="A98" s="137" t="s">
        <v>58</v>
      </c>
      <c r="B98" s="161" t="s">
        <v>63</v>
      </c>
      <c r="C98" s="186">
        <v>1</v>
      </c>
      <c r="D98" s="268" t="s">
        <v>464</v>
      </c>
      <c r="E98" s="494">
        <v>1041.9000000000001</v>
      </c>
      <c r="F98" s="471">
        <v>2359.1999999999998</v>
      </c>
      <c r="G98" s="375">
        <v>1041.9000000000001</v>
      </c>
      <c r="H98" s="376">
        <v>1529</v>
      </c>
    </row>
    <row r="99" spans="1:8" ht="21" customHeight="1" thickBot="1" x14ac:dyDescent="0.25">
      <c r="A99" s="526" t="s">
        <v>60</v>
      </c>
      <c r="B99" s="527"/>
      <c r="C99" s="527"/>
      <c r="D99" s="528"/>
      <c r="E99" s="221"/>
      <c r="F99" s="246">
        <v>96682.41</v>
      </c>
      <c r="G99" s="221"/>
      <c r="H99" s="246">
        <v>96308.686640000014</v>
      </c>
    </row>
    <row r="100" spans="1:8" s="7" customFormat="1" ht="26.25" thickBot="1" x14ac:dyDescent="0.25">
      <c r="A100" s="195" t="s">
        <v>310</v>
      </c>
      <c r="B100" s="107"/>
      <c r="C100" s="108"/>
      <c r="D100" s="305"/>
      <c r="E100" s="198">
        <v>111.3</v>
      </c>
      <c r="F100" s="199">
        <v>26862.78</v>
      </c>
      <c r="G100" s="221">
        <v>111.3</v>
      </c>
      <c r="H100" s="246">
        <v>26687.284599999999</v>
      </c>
    </row>
    <row r="101" spans="1:8" s="7" customFormat="1" ht="16.5" x14ac:dyDescent="0.2">
      <c r="A101" s="355" t="s">
        <v>218</v>
      </c>
      <c r="B101" s="61" t="s">
        <v>63</v>
      </c>
      <c r="C101" s="306" t="s">
        <v>323</v>
      </c>
      <c r="D101" s="295" t="s">
        <v>282</v>
      </c>
      <c r="E101" s="494">
        <v>1041.9000000000001</v>
      </c>
      <c r="F101" s="471">
        <v>25662.51</v>
      </c>
      <c r="G101" s="375">
        <v>1041.9000000000001</v>
      </c>
      <c r="H101" s="376">
        <v>25505.77</v>
      </c>
    </row>
    <row r="102" spans="1:8" ht="24.75" thickBot="1" x14ac:dyDescent="0.25">
      <c r="A102" s="196" t="s">
        <v>317</v>
      </c>
      <c r="B102" s="15" t="s">
        <v>63</v>
      </c>
      <c r="C102" s="87">
        <v>12</v>
      </c>
      <c r="D102" s="419">
        <v>9.6000000000000002E-2</v>
      </c>
      <c r="E102" s="495">
        <v>1041.9000000000001</v>
      </c>
      <c r="F102" s="472">
        <v>1200.27</v>
      </c>
      <c r="G102" s="223">
        <v>1041.9000000000001</v>
      </c>
      <c r="H102" s="379">
        <v>1181.5146</v>
      </c>
    </row>
    <row r="103" spans="1:8" ht="51.75" thickBot="1" x14ac:dyDescent="0.25">
      <c r="A103" s="197" t="s">
        <v>311</v>
      </c>
      <c r="B103" s="60" t="s">
        <v>63</v>
      </c>
      <c r="C103" s="308" t="s">
        <v>229</v>
      </c>
      <c r="D103" s="266" t="s">
        <v>282</v>
      </c>
      <c r="E103" s="198">
        <v>1200</v>
      </c>
      <c r="F103" s="199">
        <v>61020.78</v>
      </c>
      <c r="G103" s="94">
        <v>1200</v>
      </c>
      <c r="H103" s="246">
        <v>60711.490000000005</v>
      </c>
    </row>
    <row r="104" spans="1:8" s="9" customFormat="1" ht="64.5" thickBot="1" x14ac:dyDescent="0.25">
      <c r="A104" s="200" t="s">
        <v>312</v>
      </c>
      <c r="B104" s="256" t="s">
        <v>63</v>
      </c>
      <c r="C104" s="82">
        <v>1</v>
      </c>
      <c r="D104" s="461">
        <v>3.4666666666666665E-3</v>
      </c>
      <c r="E104" s="198">
        <v>1041.9000000000001</v>
      </c>
      <c r="F104" s="199">
        <v>46.89</v>
      </c>
      <c r="G104" s="94">
        <v>1041.9000000000001</v>
      </c>
      <c r="H104" s="246">
        <v>43.343040000000002</v>
      </c>
    </row>
    <row r="105" spans="1:8" s="10" customFormat="1" ht="39" thickBot="1" x14ac:dyDescent="0.25">
      <c r="A105" s="179" t="s">
        <v>313</v>
      </c>
      <c r="B105" s="257" t="s">
        <v>63</v>
      </c>
      <c r="C105" s="83">
        <v>12</v>
      </c>
      <c r="D105" s="310">
        <v>0.77</v>
      </c>
      <c r="E105" s="198">
        <v>1041.9000000000001</v>
      </c>
      <c r="F105" s="199">
        <v>8751.9599999999991</v>
      </c>
      <c r="G105" s="94">
        <v>1041.9000000000001</v>
      </c>
      <c r="H105" s="246">
        <v>8866.5689999999995</v>
      </c>
    </row>
    <row r="106" spans="1:8" s="7" customFormat="1" ht="16.5" thickBot="1" x14ac:dyDescent="0.25">
      <c r="A106" s="201" t="s">
        <v>61</v>
      </c>
      <c r="B106" s="202"/>
      <c r="C106" s="203"/>
      <c r="D106" s="462"/>
      <c r="E106" s="501"/>
      <c r="F106" s="397">
        <v>47760.695999999996</v>
      </c>
      <c r="G106" s="396"/>
      <c r="H106" s="397">
        <v>47041.784499999994</v>
      </c>
    </row>
    <row r="107" spans="1:8" ht="18" thickBot="1" x14ac:dyDescent="0.25">
      <c r="A107" s="109" t="s">
        <v>357</v>
      </c>
      <c r="B107" s="244" t="s">
        <v>63</v>
      </c>
      <c r="C107" s="110">
        <v>12</v>
      </c>
      <c r="D107" s="455">
        <v>3.82</v>
      </c>
      <c r="E107" s="471">
        <v>1041.9000000000001</v>
      </c>
      <c r="F107" s="471">
        <v>47760.695999999996</v>
      </c>
      <c r="G107" s="376">
        <v>1041.9000000000001</v>
      </c>
      <c r="H107" s="376">
        <v>47041.784499999994</v>
      </c>
    </row>
    <row r="108" spans="1:8" s="7" customFormat="1" ht="15.75" thickBot="1" x14ac:dyDescent="0.25">
      <c r="A108" s="204" t="s">
        <v>247</v>
      </c>
      <c r="B108" s="62"/>
      <c r="C108" s="46"/>
      <c r="D108" s="313"/>
      <c r="E108" s="198">
        <v>0</v>
      </c>
      <c r="F108" s="475">
        <v>0</v>
      </c>
      <c r="G108" s="258"/>
      <c r="H108" s="259">
        <v>2490.5500000000002</v>
      </c>
    </row>
    <row r="109" spans="1:8" s="7" customFormat="1" ht="13.5" thickBot="1" x14ac:dyDescent="0.25">
      <c r="A109" s="47" t="s">
        <v>353</v>
      </c>
      <c r="B109" s="34"/>
      <c r="C109" s="45"/>
      <c r="D109" s="314"/>
      <c r="E109" s="198">
        <v>0</v>
      </c>
      <c r="F109" s="475">
        <v>0</v>
      </c>
      <c r="G109" s="261"/>
      <c r="H109" s="246">
        <v>2490.5500000000002</v>
      </c>
    </row>
    <row r="110" spans="1:8" s="7" customFormat="1" x14ac:dyDescent="0.2">
      <c r="A110" s="209" t="s">
        <v>431</v>
      </c>
      <c r="B110" s="237" t="s">
        <v>3</v>
      </c>
      <c r="C110" s="37"/>
      <c r="D110" s="283">
        <v>1800.23</v>
      </c>
      <c r="E110" s="472">
        <v>0</v>
      </c>
      <c r="F110" s="472">
        <v>0</v>
      </c>
      <c r="G110" s="376">
        <v>1</v>
      </c>
      <c r="H110" s="376">
        <v>1800.23</v>
      </c>
    </row>
    <row r="111" spans="1:8" s="7" customFormat="1" ht="13.5" thickBot="1" x14ac:dyDescent="0.25">
      <c r="A111" s="100" t="s">
        <v>446</v>
      </c>
      <c r="B111" s="24" t="s">
        <v>3</v>
      </c>
      <c r="C111" s="37"/>
      <c r="D111" s="289" t="s">
        <v>464</v>
      </c>
      <c r="E111" s="472">
        <v>0</v>
      </c>
      <c r="F111" s="472">
        <v>0</v>
      </c>
      <c r="G111" s="376">
        <v>1</v>
      </c>
      <c r="H111" s="376">
        <v>690.32</v>
      </c>
    </row>
    <row r="112" spans="1:8" s="95" customFormat="1" ht="15.75" thickBot="1" x14ac:dyDescent="0.25">
      <c r="A112" s="217" t="s">
        <v>459</v>
      </c>
      <c r="B112" s="60"/>
      <c r="C112" s="48"/>
      <c r="D112" s="463"/>
      <c r="E112" s="94"/>
      <c r="F112" s="246">
        <v>222445.09599999999</v>
      </c>
      <c r="G112" s="27"/>
      <c r="H112" s="246">
        <v>225441.14233000003</v>
      </c>
    </row>
    <row r="113" spans="1:8" s="9" customFormat="1" x14ac:dyDescent="0.2">
      <c r="A113" s="10"/>
      <c r="B113" s="93"/>
      <c r="C113" s="14"/>
      <c r="D113" s="14"/>
      <c r="E113" s="50"/>
      <c r="F113" s="50"/>
      <c r="G113" s="14"/>
      <c r="H113" s="14"/>
    </row>
    <row r="114" spans="1:8" s="7" customFormat="1" x14ac:dyDescent="0.2">
      <c r="A114" s="114" t="s">
        <v>465</v>
      </c>
      <c r="B114" s="64"/>
      <c r="C114" s="14"/>
      <c r="D114" s="64"/>
      <c r="E114" s="96"/>
      <c r="F114" s="96"/>
      <c r="G114" s="96"/>
      <c r="H114" s="96"/>
    </row>
    <row r="115" spans="1:8" x14ac:dyDescent="0.2">
      <c r="A115" s="30"/>
      <c r="B115" s="80"/>
      <c r="C115" s="22"/>
    </row>
    <row r="116" spans="1:8" x14ac:dyDescent="0.2">
      <c r="A116" s="428" t="s">
        <v>466</v>
      </c>
      <c r="B116" s="80"/>
      <c r="C116" s="22"/>
      <c r="D116" s="16"/>
    </row>
    <row r="117" spans="1:8" x14ac:dyDescent="0.2">
      <c r="A117" s="30"/>
      <c r="B117" s="80"/>
      <c r="C117" s="22"/>
      <c r="D117" s="16"/>
    </row>
    <row r="118" spans="1:8" x14ac:dyDescent="0.2">
      <c r="A118" s="30"/>
      <c r="B118" s="80"/>
      <c r="C118" s="22"/>
      <c r="D118" s="16"/>
    </row>
    <row r="119" spans="1:8" s="7" customFormat="1" x14ac:dyDescent="0.2">
      <c r="A119" s="30"/>
      <c r="B119" s="80"/>
      <c r="C119" s="22"/>
      <c r="D119" s="16"/>
      <c r="E119" s="96"/>
      <c r="F119" s="96"/>
      <c r="G119" s="96"/>
      <c r="H119" s="96"/>
    </row>
    <row r="120" spans="1:8" s="7" customFormat="1" x14ac:dyDescent="0.2">
      <c r="A120" s="30"/>
      <c r="B120" s="80"/>
      <c r="C120" s="22"/>
      <c r="D120" s="16"/>
      <c r="E120" s="96"/>
      <c r="F120" s="96"/>
      <c r="G120" s="96"/>
      <c r="H120" s="96"/>
    </row>
    <row r="121" spans="1:8" s="7" customFormat="1" x14ac:dyDescent="0.2">
      <c r="A121" s="30"/>
      <c r="B121" s="80"/>
      <c r="C121" s="22"/>
      <c r="D121" s="16"/>
      <c r="E121" s="96"/>
      <c r="F121" s="96"/>
      <c r="G121" s="96"/>
      <c r="H121" s="96"/>
    </row>
    <row r="122" spans="1:8" x14ac:dyDescent="0.2">
      <c r="A122" s="30"/>
      <c r="B122" s="80"/>
      <c r="C122" s="22"/>
    </row>
    <row r="123" spans="1:8" x14ac:dyDescent="0.2">
      <c r="A123" s="30"/>
      <c r="B123" s="80"/>
      <c r="C123" s="22"/>
    </row>
    <row r="124" spans="1:8" s="7" customFormat="1" x14ac:dyDescent="0.2">
      <c r="A124" s="30"/>
      <c r="B124" s="80"/>
      <c r="C124" s="22"/>
      <c r="D124" s="64"/>
      <c r="E124" s="96"/>
      <c r="F124" s="96"/>
      <c r="G124" s="96"/>
      <c r="H124" s="96"/>
    </row>
    <row r="125" spans="1:8" s="7" customFormat="1" x14ac:dyDescent="0.2">
      <c r="A125" s="30"/>
      <c r="B125" s="80"/>
      <c r="C125" s="22"/>
      <c r="D125" s="64"/>
      <c r="E125" s="96"/>
      <c r="F125" s="96"/>
      <c r="G125" s="96"/>
      <c r="H125" s="96"/>
    </row>
    <row r="126" spans="1:8" s="7" customFormat="1" x14ac:dyDescent="0.2">
      <c r="A126" s="3"/>
      <c r="B126" s="64"/>
      <c r="C126" s="14"/>
      <c r="D126" s="64"/>
      <c r="E126" s="401"/>
      <c r="F126" s="401"/>
      <c r="G126" s="401"/>
      <c r="H126" s="401"/>
    </row>
    <row r="127" spans="1:8" s="7" customFormat="1" x14ac:dyDescent="0.2">
      <c r="A127" s="3"/>
      <c r="B127" s="64"/>
      <c r="C127" s="14"/>
      <c r="D127" s="64"/>
      <c r="E127" s="401"/>
      <c r="F127" s="401"/>
      <c r="G127" s="401"/>
      <c r="H127" s="401"/>
    </row>
    <row r="133" spans="1:3" x14ac:dyDescent="0.2">
      <c r="A133" s="5"/>
      <c r="B133" s="5"/>
      <c r="C133" s="5"/>
    </row>
    <row r="134" spans="1:3" x14ac:dyDescent="0.2">
      <c r="A134" s="5"/>
      <c r="B134" s="5"/>
      <c r="C134" s="5"/>
    </row>
    <row r="135" spans="1:3" x14ac:dyDescent="0.2">
      <c r="A135" s="5"/>
      <c r="B135" s="5"/>
      <c r="C135" s="5"/>
    </row>
    <row r="136" spans="1:3" x14ac:dyDescent="0.2">
      <c r="A136" s="5"/>
      <c r="B136" s="5"/>
      <c r="C136" s="5"/>
    </row>
    <row r="137" spans="1:3" x14ac:dyDescent="0.2">
      <c r="A137" s="5"/>
      <c r="B137" s="5"/>
      <c r="C137" s="5"/>
    </row>
    <row r="138" spans="1:3" x14ac:dyDescent="0.2">
      <c r="A138" s="5"/>
      <c r="B138" s="5"/>
      <c r="C138" s="5"/>
    </row>
    <row r="139" spans="1:3" x14ac:dyDescent="0.2">
      <c r="A139" s="5"/>
      <c r="B139" s="5"/>
      <c r="C139" s="5"/>
    </row>
    <row r="140" spans="1:3" x14ac:dyDescent="0.2">
      <c r="A140" s="5"/>
      <c r="B140" s="5"/>
      <c r="C140" s="5"/>
    </row>
    <row r="141" spans="1:3" x14ac:dyDescent="0.2">
      <c r="A141" s="5"/>
      <c r="B141" s="5"/>
      <c r="C141" s="5"/>
    </row>
    <row r="142" spans="1:3" x14ac:dyDescent="0.2">
      <c r="A142" s="5"/>
      <c r="B142" s="5"/>
      <c r="C142" s="5"/>
    </row>
    <row r="143" spans="1:3" x14ac:dyDescent="0.2">
      <c r="A143" s="5"/>
      <c r="B143" s="5"/>
      <c r="C143" s="5"/>
    </row>
    <row r="144" spans="1:3" x14ac:dyDescent="0.2">
      <c r="A144" s="5"/>
      <c r="B144" s="5"/>
      <c r="C144" s="5"/>
    </row>
    <row r="145" spans="1:4" x14ac:dyDescent="0.2">
      <c r="A145" s="5"/>
      <c r="B145" s="5"/>
      <c r="C145" s="5"/>
    </row>
    <row r="147" spans="1:4" x14ac:dyDescent="0.2">
      <c r="A147" s="5"/>
      <c r="B147" s="5"/>
      <c r="C147" s="5"/>
    </row>
    <row r="148" spans="1:4" x14ac:dyDescent="0.2">
      <c r="A148" s="5"/>
      <c r="B148" s="5"/>
      <c r="C148" s="5"/>
    </row>
    <row r="149" spans="1:4" x14ac:dyDescent="0.2">
      <c r="A149" s="5"/>
      <c r="B149" s="5"/>
      <c r="C149" s="5"/>
      <c r="D149" s="96"/>
    </row>
    <row r="150" spans="1:4" x14ac:dyDescent="0.2">
      <c r="A150" s="5"/>
      <c r="B150" s="5"/>
      <c r="C150" s="5"/>
      <c r="D150" s="96"/>
    </row>
    <row r="151" spans="1:4" x14ac:dyDescent="0.2">
      <c r="A151" s="5"/>
      <c r="B151" s="5"/>
      <c r="C151" s="5"/>
      <c r="D151" s="96"/>
    </row>
    <row r="152" spans="1:4" x14ac:dyDescent="0.2">
      <c r="A152" s="5"/>
      <c r="B152" s="5"/>
      <c r="C152" s="5"/>
      <c r="D152" s="96"/>
    </row>
    <row r="159" spans="1:4" x14ac:dyDescent="0.2">
      <c r="A159" s="5"/>
      <c r="B159" s="5"/>
      <c r="C159" s="5"/>
      <c r="D159" s="96"/>
    </row>
    <row r="160" spans="1:4" x14ac:dyDescent="0.2">
      <c r="A160" s="5"/>
      <c r="B160" s="5"/>
      <c r="C160" s="5"/>
      <c r="D160" s="96"/>
    </row>
  </sheetData>
  <mergeCells count="10">
    <mergeCell ref="A99:D99"/>
    <mergeCell ref="C20:C22"/>
    <mergeCell ref="E22:F22"/>
    <mergeCell ref="E20:H20"/>
    <mergeCell ref="E21:H21"/>
    <mergeCell ref="A1:D1"/>
    <mergeCell ref="E2:H2"/>
    <mergeCell ref="F3:H3"/>
    <mergeCell ref="A24:D24"/>
    <mergeCell ref="A53:D53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6"/>
  <sheetViews>
    <sheetView showZeros="0" tabSelected="1" topLeftCell="A69" workbookViewId="0">
      <selection activeCell="K76" sqref="K76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0.710937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552" t="s">
        <v>104</v>
      </c>
      <c r="F2" s="552"/>
      <c r="G2" s="552"/>
      <c r="H2" s="552"/>
    </row>
    <row r="3" spans="1:8" ht="15" x14ac:dyDescent="0.2">
      <c r="A3" s="2"/>
      <c r="B3" s="65"/>
      <c r="C3" s="22"/>
      <c r="D3" s="92"/>
      <c r="E3" s="446"/>
      <c r="F3" s="552"/>
      <c r="G3" s="552"/>
      <c r="H3" s="552"/>
    </row>
    <row r="4" spans="1:8" s="8" customFormat="1" ht="14.25" x14ac:dyDescent="0.2">
      <c r="A4" s="218" t="s">
        <v>142</v>
      </c>
      <c r="B4" s="74"/>
      <c r="C4" s="99"/>
      <c r="D4" s="74"/>
      <c r="E4" s="92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92"/>
      <c r="F5" s="92"/>
      <c r="G5" s="16"/>
      <c r="H5" s="363">
        <v>-72536.686667800997</v>
      </c>
    </row>
    <row r="6" spans="1:8" x14ac:dyDescent="0.2">
      <c r="A6" s="4" t="s">
        <v>230</v>
      </c>
      <c r="B6" s="16"/>
      <c r="C6" s="22"/>
      <c r="D6" s="16"/>
      <c r="E6" s="92"/>
      <c r="F6" s="92"/>
      <c r="G6" s="16"/>
      <c r="H6" s="363">
        <v>685216.44000000006</v>
      </c>
    </row>
    <row r="7" spans="1:8" x14ac:dyDescent="0.2">
      <c r="A7" s="115" t="s">
        <v>231</v>
      </c>
      <c r="B7" s="73"/>
      <c r="C7" s="23"/>
      <c r="D7" s="73"/>
      <c r="E7" s="92"/>
      <c r="F7" s="92"/>
      <c r="G7" s="16"/>
      <c r="H7" s="364">
        <v>685216.44000000006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685216.44000000006</v>
      </c>
    </row>
    <row r="9" spans="1:8" x14ac:dyDescent="0.2">
      <c r="A9" s="4" t="s">
        <v>145</v>
      </c>
      <c r="B9" s="74"/>
      <c r="C9" s="99"/>
      <c r="D9" s="74"/>
      <c r="E9" s="92"/>
      <c r="F9" s="92"/>
      <c r="G9" s="16"/>
      <c r="H9" s="365">
        <v>725969.88104999997</v>
      </c>
    </row>
    <row r="10" spans="1:8" x14ac:dyDescent="0.2">
      <c r="A10" s="115" t="s">
        <v>461</v>
      </c>
      <c r="B10" s="16"/>
      <c r="C10" s="22"/>
      <c r="D10" s="16"/>
      <c r="E10" s="92"/>
      <c r="F10" s="92"/>
      <c r="G10" s="16"/>
      <c r="H10" s="365">
        <v>-113290.1277178009</v>
      </c>
    </row>
    <row r="11" spans="1:8" x14ac:dyDescent="0.2">
      <c r="A11" s="21"/>
      <c r="B11" s="16"/>
      <c r="C11" s="22"/>
      <c r="D11" s="16"/>
      <c r="E11" s="92"/>
      <c r="F11" s="92"/>
      <c r="G11" s="16"/>
      <c r="H11" s="366"/>
    </row>
    <row r="12" spans="1:8" x14ac:dyDescent="0.2">
      <c r="A12" s="220" t="s">
        <v>144</v>
      </c>
      <c r="B12" s="74"/>
      <c r="C12" s="99"/>
      <c r="D12" s="74"/>
      <c r="E12" s="92"/>
      <c r="F12" s="92"/>
      <c r="G12" s="16"/>
      <c r="H12" s="367"/>
    </row>
    <row r="13" spans="1:8" x14ac:dyDescent="0.2">
      <c r="A13" s="357" t="s">
        <v>423</v>
      </c>
      <c r="B13" s="72"/>
      <c r="C13" s="22"/>
      <c r="D13" s="16"/>
      <c r="E13" s="92"/>
      <c r="F13" s="92"/>
      <c r="G13" s="16"/>
      <c r="H13" s="363">
        <v>-257933.25666780095</v>
      </c>
    </row>
    <row r="14" spans="1:8" x14ac:dyDescent="0.2">
      <c r="A14" s="4" t="s">
        <v>233</v>
      </c>
      <c r="B14" s="16"/>
      <c r="C14" s="22"/>
      <c r="D14" s="16"/>
      <c r="E14" s="92"/>
      <c r="F14" s="92"/>
      <c r="G14" s="16"/>
      <c r="H14" s="363">
        <v>660834.51</v>
      </c>
    </row>
    <row r="15" spans="1:8" x14ac:dyDescent="0.2">
      <c r="A15" s="115" t="s">
        <v>231</v>
      </c>
      <c r="B15" s="16"/>
      <c r="C15" s="22"/>
      <c r="D15" s="16"/>
      <c r="E15" s="92"/>
      <c r="F15" s="92"/>
      <c r="G15" s="16"/>
      <c r="H15" s="365">
        <v>660834.51</v>
      </c>
    </row>
    <row r="16" spans="1:8" x14ac:dyDescent="0.2">
      <c r="A16" s="115" t="s">
        <v>232</v>
      </c>
      <c r="B16" s="16"/>
      <c r="C16" s="22"/>
      <c r="D16" s="16"/>
      <c r="E16" s="446"/>
      <c r="F16" s="92"/>
      <c r="G16" s="16"/>
      <c r="H16" s="365">
        <v>660834.51</v>
      </c>
    </row>
    <row r="17" spans="1:8" x14ac:dyDescent="0.2">
      <c r="A17" s="115" t="s">
        <v>224</v>
      </c>
      <c r="B17" s="16"/>
      <c r="C17" s="22"/>
      <c r="D17" s="16"/>
      <c r="E17" s="92"/>
      <c r="F17" s="92"/>
      <c r="G17" s="16"/>
      <c r="H17" s="363">
        <v>402901.25333219906</v>
      </c>
    </row>
    <row r="18" spans="1:8" x14ac:dyDescent="0.2">
      <c r="A18" s="4" t="s">
        <v>146</v>
      </c>
      <c r="B18" s="74"/>
      <c r="C18" s="99"/>
      <c r="D18" s="74"/>
      <c r="E18" s="92"/>
      <c r="F18" s="92"/>
      <c r="G18" s="16"/>
      <c r="H18" s="365">
        <v>725969.88104999997</v>
      </c>
    </row>
    <row r="19" spans="1:8" ht="13.5" thickBot="1" x14ac:dyDescent="0.25">
      <c r="A19" s="115" t="s">
        <v>462</v>
      </c>
      <c r="B19" s="16"/>
      <c r="C19" s="22"/>
      <c r="D19" s="16"/>
      <c r="E19" s="92"/>
      <c r="F19" s="92"/>
      <c r="G19" s="16"/>
      <c r="H19" s="365">
        <v>-323068.6277178009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53" t="s">
        <v>70</v>
      </c>
      <c r="F20" s="554"/>
      <c r="G20" s="554"/>
      <c r="H20" s="555"/>
    </row>
    <row r="21" spans="1:8" s="10" customFormat="1" ht="13.5" thickBot="1" x14ac:dyDescent="0.25">
      <c r="A21" s="76"/>
      <c r="B21" s="66" t="s">
        <v>6</v>
      </c>
      <c r="C21" s="538"/>
      <c r="D21" s="358" t="s">
        <v>9</v>
      </c>
      <c r="E21" s="556" t="s">
        <v>104</v>
      </c>
      <c r="F21" s="557"/>
      <c r="G21" s="557"/>
      <c r="H21" s="558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26.25" thickBot="1" x14ac:dyDescent="0.25">
      <c r="A23" s="78"/>
      <c r="B23" s="79"/>
      <c r="C23" s="39"/>
      <c r="D23" s="359"/>
      <c r="E23" s="493" t="s">
        <v>1</v>
      </c>
      <c r="F23" s="4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49422.19999999999</v>
      </c>
      <c r="G24" s="221"/>
      <c r="H24" s="222">
        <v>159507.89245000001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27.38</v>
      </c>
      <c r="G25" s="221"/>
      <c r="H25" s="222">
        <v>27.37735</v>
      </c>
    </row>
    <row r="26" spans="1:8" s="7" customFormat="1" ht="34.5" customHeight="1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494">
        <v>3008.5</v>
      </c>
      <c r="F26" s="471">
        <v>27.38</v>
      </c>
      <c r="G26" s="375">
        <v>3008.5</v>
      </c>
      <c r="H26" s="376">
        <v>27.37735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2104.8200000000002</v>
      </c>
      <c r="G27" s="221"/>
      <c r="H27" s="222">
        <v>1622.5056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494">
        <v>640.79999999999995</v>
      </c>
      <c r="F28" s="471">
        <v>1630.2</v>
      </c>
      <c r="G28" s="375">
        <v>640.79999999999995</v>
      </c>
      <c r="H28" s="376">
        <v>1622.5056</v>
      </c>
    </row>
    <row r="29" spans="1:8" s="7" customFormat="1" ht="13.5" thickBot="1" x14ac:dyDescent="0.25">
      <c r="A29" s="230" t="s">
        <v>283</v>
      </c>
      <c r="B29" s="164"/>
      <c r="C29" s="178" t="s">
        <v>65</v>
      </c>
      <c r="D29" s="268"/>
      <c r="E29" s="395">
        <v>0</v>
      </c>
      <c r="F29" s="388">
        <v>474.62</v>
      </c>
      <c r="G29" s="382"/>
      <c r="H29" s="255">
        <v>0</v>
      </c>
    </row>
    <row r="30" spans="1:8" s="9" customFormat="1" ht="26.25" thickBot="1" x14ac:dyDescent="0.25">
      <c r="A30" s="31" t="s">
        <v>31</v>
      </c>
      <c r="B30" s="34"/>
      <c r="C30" s="29"/>
      <c r="D30" s="266"/>
      <c r="E30" s="221"/>
      <c r="F30" s="222">
        <v>9062.8799999999992</v>
      </c>
      <c r="G30" s="221"/>
      <c r="H30" s="222">
        <v>61053.119999999995</v>
      </c>
    </row>
    <row r="31" spans="1:8" s="7" customFormat="1" ht="38.25" customHeight="1" x14ac:dyDescent="0.2">
      <c r="A31" s="41" t="s">
        <v>32</v>
      </c>
      <c r="B31" s="36" t="s">
        <v>63</v>
      </c>
      <c r="C31" s="229" t="s">
        <v>13</v>
      </c>
      <c r="D31" s="464">
        <v>9.1000000000000004E-3</v>
      </c>
      <c r="E31" s="494">
        <v>3008.5</v>
      </c>
      <c r="F31" s="471">
        <v>27.38</v>
      </c>
      <c r="G31" s="375">
        <v>0</v>
      </c>
      <c r="H31" s="376">
        <v>0</v>
      </c>
    </row>
    <row r="32" spans="1:8" s="7" customFormat="1" ht="16.5" x14ac:dyDescent="0.2">
      <c r="A32" s="136" t="s">
        <v>33</v>
      </c>
      <c r="B32" s="89"/>
      <c r="C32" s="24" t="s">
        <v>66</v>
      </c>
      <c r="D32" s="452"/>
      <c r="E32" s="395">
        <v>0</v>
      </c>
      <c r="F32" s="388">
        <v>9035.5</v>
      </c>
      <c r="G32" s="382"/>
      <c r="H32" s="255">
        <v>61053.119999999995</v>
      </c>
    </row>
    <row r="33" spans="1:8" s="7" customFormat="1" ht="13.5" thickBot="1" x14ac:dyDescent="0.25">
      <c r="A33" s="191" t="s">
        <v>234</v>
      </c>
      <c r="B33" s="35" t="s">
        <v>25</v>
      </c>
      <c r="C33" s="24"/>
      <c r="D33" s="451">
        <v>361.42</v>
      </c>
      <c r="E33" s="495">
        <v>25</v>
      </c>
      <c r="F33" s="472">
        <v>9035.5</v>
      </c>
      <c r="G33" s="223">
        <v>172</v>
      </c>
      <c r="H33" s="379">
        <v>61053.119999999995</v>
      </c>
    </row>
    <row r="34" spans="1:8" s="9" customFormat="1" ht="26.25" thickBot="1" x14ac:dyDescent="0.25">
      <c r="A34" s="123" t="s">
        <v>34</v>
      </c>
      <c r="B34" s="124"/>
      <c r="C34" s="125"/>
      <c r="D34" s="275"/>
      <c r="E34" s="221"/>
      <c r="F34" s="222">
        <v>478.35</v>
      </c>
      <c r="G34" s="221"/>
      <c r="H34" s="222">
        <v>0</v>
      </c>
    </row>
    <row r="35" spans="1:8" s="9" customFormat="1" ht="26.25" thickBot="1" x14ac:dyDescent="0.25">
      <c r="A35" s="31" t="s">
        <v>36</v>
      </c>
      <c r="B35" s="260"/>
      <c r="C35" s="411"/>
      <c r="D35" s="412"/>
      <c r="E35" s="221"/>
      <c r="F35" s="246">
        <v>34595.589999999997</v>
      </c>
      <c r="G35" s="221"/>
      <c r="H35" s="246">
        <v>85421.088000000003</v>
      </c>
    </row>
    <row r="36" spans="1:8" s="7" customFormat="1" ht="22.5" x14ac:dyDescent="0.2">
      <c r="A36" s="509" t="s">
        <v>14</v>
      </c>
      <c r="B36" s="416" t="s">
        <v>4</v>
      </c>
      <c r="C36" s="417">
        <v>2</v>
      </c>
      <c r="D36" s="418">
        <v>0.77</v>
      </c>
      <c r="E36" s="496">
        <v>871</v>
      </c>
      <c r="F36" s="471">
        <v>1341.34</v>
      </c>
      <c r="G36" s="375">
        <v>871</v>
      </c>
      <c r="H36" s="376">
        <v>1341.34</v>
      </c>
    </row>
    <row r="37" spans="1:8" s="7" customFormat="1" ht="22.5" x14ac:dyDescent="0.2">
      <c r="A37" s="510" t="s">
        <v>257</v>
      </c>
      <c r="B37" s="15" t="s">
        <v>4</v>
      </c>
      <c r="C37" s="122">
        <v>4</v>
      </c>
      <c r="D37" s="419">
        <v>9.4E-2</v>
      </c>
      <c r="E37" s="497">
        <v>871</v>
      </c>
      <c r="F37" s="472">
        <v>327.5</v>
      </c>
      <c r="G37" s="223">
        <v>871</v>
      </c>
      <c r="H37" s="379">
        <v>163.74799999999999</v>
      </c>
    </row>
    <row r="38" spans="1:8" s="7" customFormat="1" ht="17.25" x14ac:dyDescent="0.2">
      <c r="A38" s="404" t="s">
        <v>33</v>
      </c>
      <c r="B38" s="89" t="s">
        <v>4</v>
      </c>
      <c r="C38" s="212" t="s">
        <v>66</v>
      </c>
      <c r="D38" s="290"/>
      <c r="E38" s="409"/>
      <c r="F38" s="255">
        <v>32926.75</v>
      </c>
      <c r="G38" s="382"/>
      <c r="H38" s="255">
        <v>83916</v>
      </c>
    </row>
    <row r="39" spans="1:8" s="7" customFormat="1" x14ac:dyDescent="0.2">
      <c r="A39" s="405" t="s">
        <v>373</v>
      </c>
      <c r="B39" s="15" t="s">
        <v>4</v>
      </c>
      <c r="C39" s="122">
        <v>1</v>
      </c>
      <c r="D39" s="279" t="s">
        <v>464</v>
      </c>
      <c r="E39" s="497">
        <v>0</v>
      </c>
      <c r="F39" s="472">
        <v>0</v>
      </c>
      <c r="G39" s="223">
        <v>21.6</v>
      </c>
      <c r="H39" s="379">
        <v>9698.4599999999991</v>
      </c>
    </row>
    <row r="40" spans="1:8" s="7" customFormat="1" x14ac:dyDescent="0.2">
      <c r="A40" s="226" t="s">
        <v>360</v>
      </c>
      <c r="B40" s="421" t="s">
        <v>3</v>
      </c>
      <c r="C40" s="212">
        <v>1</v>
      </c>
      <c r="D40" s="279" t="s">
        <v>464</v>
      </c>
      <c r="E40" s="497">
        <v>0</v>
      </c>
      <c r="F40" s="472">
        <v>0</v>
      </c>
      <c r="G40" s="223">
        <v>2</v>
      </c>
      <c r="H40" s="379">
        <v>6377.84</v>
      </c>
    </row>
    <row r="41" spans="1:8" s="7" customFormat="1" ht="24" x14ac:dyDescent="0.2">
      <c r="A41" s="226" t="s">
        <v>435</v>
      </c>
      <c r="B41" s="421" t="s">
        <v>162</v>
      </c>
      <c r="C41" s="212">
        <v>1</v>
      </c>
      <c r="D41" s="290" t="s">
        <v>464</v>
      </c>
      <c r="E41" s="497">
        <v>0</v>
      </c>
      <c r="F41" s="472">
        <v>0</v>
      </c>
      <c r="G41" s="223">
        <v>111.35</v>
      </c>
      <c r="H41" s="379">
        <v>67839.7</v>
      </c>
    </row>
    <row r="42" spans="1:8" s="7" customFormat="1" ht="13.5" thickBot="1" x14ac:dyDescent="0.25">
      <c r="A42" s="406" t="s">
        <v>258</v>
      </c>
      <c r="B42" s="477"/>
      <c r="C42" s="28"/>
      <c r="D42" s="478"/>
      <c r="E42" s="498">
        <v>0</v>
      </c>
      <c r="F42" s="388">
        <v>32926.75</v>
      </c>
      <c r="G42" s="382"/>
      <c r="H42" s="255">
        <v>0</v>
      </c>
    </row>
    <row r="43" spans="1:8" s="9" customFormat="1" ht="26.25" thickBot="1" x14ac:dyDescent="0.25">
      <c r="A43" s="483" t="s">
        <v>37</v>
      </c>
      <c r="B43" s="484"/>
      <c r="C43" s="485"/>
      <c r="D43" s="280"/>
      <c r="E43" s="221"/>
      <c r="F43" s="246">
        <v>170.77</v>
      </c>
      <c r="G43" s="221"/>
      <c r="H43" s="246">
        <v>170.768</v>
      </c>
    </row>
    <row r="44" spans="1:8" s="18" customFormat="1" ht="45.75" thickBot="1" x14ac:dyDescent="0.25">
      <c r="A44" s="508" t="s">
        <v>38</v>
      </c>
      <c r="B44" s="480" t="s">
        <v>4</v>
      </c>
      <c r="C44" s="481">
        <v>1</v>
      </c>
      <c r="D44" s="482">
        <v>0.52</v>
      </c>
      <c r="E44" s="494">
        <v>328.4</v>
      </c>
      <c r="F44" s="471">
        <v>170.77</v>
      </c>
      <c r="G44" s="375">
        <v>328.4</v>
      </c>
      <c r="H44" s="376">
        <v>170.768</v>
      </c>
    </row>
    <row r="45" spans="1:8" s="9" customFormat="1" ht="26.25" thickBot="1" x14ac:dyDescent="0.25">
      <c r="A45" s="131" t="s">
        <v>39</v>
      </c>
      <c r="B45" s="124"/>
      <c r="C45" s="125"/>
      <c r="D45" s="275"/>
      <c r="E45" s="221"/>
      <c r="F45" s="246">
        <v>93.26</v>
      </c>
      <c r="G45" s="221"/>
      <c r="H45" s="246">
        <v>177.04349999999999</v>
      </c>
    </row>
    <row r="46" spans="1:8" s="7" customFormat="1" ht="35.25" customHeight="1" x14ac:dyDescent="0.2">
      <c r="A46" s="41" t="s">
        <v>40</v>
      </c>
      <c r="B46" s="235" t="s">
        <v>63</v>
      </c>
      <c r="C46" s="24" t="s">
        <v>67</v>
      </c>
      <c r="D46" s="453">
        <v>3.1E-2</v>
      </c>
      <c r="E46" s="494">
        <v>3008.5</v>
      </c>
      <c r="F46" s="471">
        <v>93.26</v>
      </c>
      <c r="G46" s="375">
        <v>3008.5</v>
      </c>
      <c r="H46" s="376">
        <v>93.263499999999993</v>
      </c>
    </row>
    <row r="47" spans="1:8" s="7" customFormat="1" ht="16.5" x14ac:dyDescent="0.2">
      <c r="A47" s="136" t="s">
        <v>33</v>
      </c>
      <c r="B47" s="90"/>
      <c r="C47" s="24" t="s">
        <v>66</v>
      </c>
      <c r="D47" s="452"/>
      <c r="E47" s="382"/>
      <c r="F47" s="255">
        <v>0</v>
      </c>
      <c r="G47" s="382"/>
      <c r="H47" s="255">
        <v>83.78</v>
      </c>
    </row>
    <row r="48" spans="1:8" s="7" customFormat="1" ht="13.5" thickBot="1" x14ac:dyDescent="0.25">
      <c r="A48" s="138" t="s">
        <v>222</v>
      </c>
      <c r="B48" s="121" t="s">
        <v>4</v>
      </c>
      <c r="C48" s="236">
        <v>1</v>
      </c>
      <c r="D48" s="451">
        <v>167.56</v>
      </c>
      <c r="E48" s="495">
        <v>0</v>
      </c>
      <c r="F48" s="472">
        <v>0</v>
      </c>
      <c r="G48" s="223">
        <v>0.5</v>
      </c>
      <c r="H48" s="379">
        <v>83.78</v>
      </c>
    </row>
    <row r="49" spans="1:8" s="9" customFormat="1" ht="26.25" thickBot="1" x14ac:dyDescent="0.25">
      <c r="A49" s="131" t="s">
        <v>41</v>
      </c>
      <c r="B49" s="124"/>
      <c r="C49" s="125"/>
      <c r="D49" s="275"/>
      <c r="E49" s="221"/>
      <c r="F49" s="246">
        <v>478.35</v>
      </c>
      <c r="G49" s="221"/>
      <c r="H49" s="246">
        <v>0</v>
      </c>
    </row>
    <row r="50" spans="1:8" s="9" customFormat="1" ht="26.25" thickBot="1" x14ac:dyDescent="0.25">
      <c r="A50" s="134" t="s">
        <v>43</v>
      </c>
      <c r="B50" s="135"/>
      <c r="C50" s="239"/>
      <c r="D50" s="454"/>
      <c r="E50" s="221"/>
      <c r="F50" s="246">
        <v>108.31</v>
      </c>
      <c r="G50" s="221"/>
      <c r="H50" s="246">
        <v>108.306</v>
      </c>
    </row>
    <row r="51" spans="1:8" s="7" customFormat="1" ht="17.25" thickBot="1" x14ac:dyDescent="0.25">
      <c r="A51" s="106" t="s">
        <v>44</v>
      </c>
      <c r="B51" s="36" t="s">
        <v>63</v>
      </c>
      <c r="C51" s="229"/>
      <c r="D51" s="453">
        <v>3.6000000000000004E-2</v>
      </c>
      <c r="E51" s="494">
        <v>3008.5</v>
      </c>
      <c r="F51" s="471">
        <v>108.31</v>
      </c>
      <c r="G51" s="375">
        <v>3008.5</v>
      </c>
      <c r="H51" s="376">
        <v>108.306</v>
      </c>
    </row>
    <row r="52" spans="1:8" s="9" customFormat="1" ht="26.25" thickBot="1" x14ac:dyDescent="0.25">
      <c r="A52" s="31" t="s">
        <v>45</v>
      </c>
      <c r="B52" s="34"/>
      <c r="C52" s="240"/>
      <c r="D52" s="280"/>
      <c r="E52" s="198">
        <v>26</v>
      </c>
      <c r="F52" s="199">
        <v>2302.4899999999998</v>
      </c>
      <c r="G52" s="221"/>
      <c r="H52" s="246">
        <v>10927.683999999999</v>
      </c>
    </row>
    <row r="53" spans="1:8" s="7" customFormat="1" ht="25.5" customHeight="1" x14ac:dyDescent="0.2">
      <c r="A53" s="112" t="s">
        <v>46</v>
      </c>
      <c r="B53" s="36" t="s">
        <v>147</v>
      </c>
      <c r="C53" s="26" t="s">
        <v>67</v>
      </c>
      <c r="D53" s="453">
        <v>4.5860000000000003</v>
      </c>
      <c r="E53" s="494">
        <v>26</v>
      </c>
      <c r="F53" s="471">
        <v>238.47</v>
      </c>
      <c r="G53" s="375">
        <v>24</v>
      </c>
      <c r="H53" s="376">
        <v>110.06400000000001</v>
      </c>
    </row>
    <row r="54" spans="1:8" s="7" customFormat="1" x14ac:dyDescent="0.2">
      <c r="A54" s="142" t="s">
        <v>47</v>
      </c>
      <c r="B54" s="15"/>
      <c r="C54" s="25"/>
      <c r="D54" s="452"/>
      <c r="E54" s="495">
        <v>0</v>
      </c>
      <c r="F54" s="388">
        <v>2064.0100000000002</v>
      </c>
      <c r="G54" s="254"/>
      <c r="H54" s="255">
        <v>10817.619999999999</v>
      </c>
    </row>
    <row r="55" spans="1:8" s="7" customFormat="1" x14ac:dyDescent="0.2">
      <c r="A55" s="144" t="s">
        <v>292</v>
      </c>
      <c r="B55" s="145" t="s">
        <v>4</v>
      </c>
      <c r="C55" s="111">
        <v>1</v>
      </c>
      <c r="D55" s="465">
        <v>143.94999999999999</v>
      </c>
      <c r="E55" s="495">
        <v>0</v>
      </c>
      <c r="F55" s="472">
        <v>0</v>
      </c>
      <c r="G55" s="223">
        <v>4</v>
      </c>
      <c r="H55" s="379">
        <v>575.79999999999995</v>
      </c>
    </row>
    <row r="56" spans="1:8" s="7" customFormat="1" x14ac:dyDescent="0.2">
      <c r="A56" s="243" t="s">
        <v>199</v>
      </c>
      <c r="B56" s="244" t="s">
        <v>200</v>
      </c>
      <c r="C56" s="186"/>
      <c r="D56" s="282"/>
      <c r="E56" s="499"/>
      <c r="F56" s="486">
        <v>2064.0100000000002</v>
      </c>
      <c r="G56" s="254"/>
      <c r="H56" s="255">
        <v>10241.82</v>
      </c>
    </row>
    <row r="57" spans="1:8" s="7" customFormat="1" x14ac:dyDescent="0.2">
      <c r="A57" s="321" t="s">
        <v>190</v>
      </c>
      <c r="B57" s="42" t="s">
        <v>3</v>
      </c>
      <c r="C57" s="25"/>
      <c r="D57" s="272">
        <v>362</v>
      </c>
      <c r="E57" s="495">
        <v>0</v>
      </c>
      <c r="F57" s="472">
        <v>0</v>
      </c>
      <c r="G57" s="223">
        <v>1</v>
      </c>
      <c r="H57" s="379">
        <v>624.5</v>
      </c>
    </row>
    <row r="58" spans="1:8" s="7" customFormat="1" x14ac:dyDescent="0.2">
      <c r="A58" s="321" t="s">
        <v>187</v>
      </c>
      <c r="B58" s="44" t="s">
        <v>4</v>
      </c>
      <c r="C58" s="25"/>
      <c r="D58" s="272">
        <v>1586</v>
      </c>
      <c r="E58" s="495">
        <v>0</v>
      </c>
      <c r="F58" s="472">
        <v>0</v>
      </c>
      <c r="G58" s="223">
        <v>1</v>
      </c>
      <c r="H58" s="379">
        <v>3986.27</v>
      </c>
    </row>
    <row r="59" spans="1:8" s="7" customFormat="1" x14ac:dyDescent="0.2">
      <c r="A59" s="63" t="s">
        <v>366</v>
      </c>
      <c r="B59" s="42" t="s">
        <v>3</v>
      </c>
      <c r="C59" s="25"/>
      <c r="D59" s="272">
        <v>474.62</v>
      </c>
      <c r="E59" s="495">
        <v>0</v>
      </c>
      <c r="F59" s="472">
        <v>0</v>
      </c>
      <c r="G59" s="223">
        <v>2</v>
      </c>
      <c r="H59" s="379">
        <v>949.24</v>
      </c>
    </row>
    <row r="60" spans="1:8" s="7" customFormat="1" x14ac:dyDescent="0.2">
      <c r="A60" s="63" t="s">
        <v>260</v>
      </c>
      <c r="B60" s="42" t="s">
        <v>147</v>
      </c>
      <c r="C60" s="25"/>
      <c r="D60" s="272">
        <v>225.89</v>
      </c>
      <c r="E60" s="495">
        <v>0</v>
      </c>
      <c r="F60" s="472">
        <v>0</v>
      </c>
      <c r="G60" s="223">
        <v>2</v>
      </c>
      <c r="H60" s="379">
        <v>398</v>
      </c>
    </row>
    <row r="61" spans="1:8" x14ac:dyDescent="0.2">
      <c r="A61" s="81" t="s">
        <v>403</v>
      </c>
      <c r="B61" s="42" t="s">
        <v>3</v>
      </c>
      <c r="C61" s="25"/>
      <c r="D61" s="272">
        <v>482.79</v>
      </c>
      <c r="E61" s="495">
        <v>0</v>
      </c>
      <c r="F61" s="472">
        <v>0</v>
      </c>
      <c r="G61" s="223">
        <v>4</v>
      </c>
      <c r="H61" s="379">
        <v>1931.16</v>
      </c>
    </row>
    <row r="62" spans="1:8" x14ac:dyDescent="0.2">
      <c r="A62" s="88" t="s">
        <v>415</v>
      </c>
      <c r="B62" s="42" t="s">
        <v>3</v>
      </c>
      <c r="C62" s="25"/>
      <c r="D62" s="272">
        <v>498.13</v>
      </c>
      <c r="E62" s="495">
        <v>0</v>
      </c>
      <c r="F62" s="472">
        <v>0</v>
      </c>
      <c r="G62" s="223">
        <v>2</v>
      </c>
      <c r="H62" s="379">
        <v>996.26</v>
      </c>
    </row>
    <row r="63" spans="1:8" x14ac:dyDescent="0.2">
      <c r="A63" s="81" t="s">
        <v>419</v>
      </c>
      <c r="B63" s="42" t="s">
        <v>3</v>
      </c>
      <c r="C63" s="25"/>
      <c r="D63" s="272">
        <v>162.62</v>
      </c>
      <c r="E63" s="495">
        <v>0</v>
      </c>
      <c r="F63" s="472">
        <v>0</v>
      </c>
      <c r="G63" s="223">
        <v>2</v>
      </c>
      <c r="H63" s="379">
        <v>325.24</v>
      </c>
    </row>
    <row r="64" spans="1:8" x14ac:dyDescent="0.2">
      <c r="A64" s="81" t="s">
        <v>420</v>
      </c>
      <c r="B64" s="42" t="s">
        <v>3</v>
      </c>
      <c r="C64" s="25"/>
      <c r="D64" s="272">
        <v>1375.16</v>
      </c>
      <c r="E64" s="495">
        <v>0</v>
      </c>
      <c r="F64" s="472">
        <v>0</v>
      </c>
      <c r="G64" s="223">
        <v>1</v>
      </c>
      <c r="H64" s="379">
        <v>784.6</v>
      </c>
    </row>
    <row r="65" spans="1:8" ht="13.5" thickBot="1" x14ac:dyDescent="0.25">
      <c r="A65" s="88" t="s">
        <v>434</v>
      </c>
      <c r="B65" s="42" t="s">
        <v>3</v>
      </c>
      <c r="C65" s="25"/>
      <c r="D65" s="272">
        <v>246.55</v>
      </c>
      <c r="E65" s="495">
        <v>0</v>
      </c>
      <c r="F65" s="472">
        <v>0</v>
      </c>
      <c r="G65" s="223">
        <v>1</v>
      </c>
      <c r="H65" s="379">
        <v>246.55</v>
      </c>
    </row>
    <row r="66" spans="1:8" s="9" customFormat="1" ht="26.25" customHeight="1" thickBot="1" x14ac:dyDescent="0.25">
      <c r="A66" s="523" t="s">
        <v>48</v>
      </c>
      <c r="B66" s="524"/>
      <c r="C66" s="524"/>
      <c r="D66" s="525"/>
      <c r="E66" s="221"/>
      <c r="F66" s="246">
        <v>152955.57999999996</v>
      </c>
      <c r="G66" s="221"/>
      <c r="H66" s="246">
        <v>159364.946</v>
      </c>
    </row>
    <row r="67" spans="1:8" s="9" customFormat="1" ht="26.25" thickBot="1" x14ac:dyDescent="0.25">
      <c r="A67" s="131" t="s">
        <v>212</v>
      </c>
      <c r="B67" s="124"/>
      <c r="C67" s="125"/>
      <c r="D67" s="275"/>
      <c r="E67" s="198">
        <v>0</v>
      </c>
      <c r="F67" s="199">
        <v>7621.71</v>
      </c>
      <c r="G67" s="221"/>
      <c r="H67" s="246">
        <v>3497.7400000000007</v>
      </c>
    </row>
    <row r="68" spans="1:8" s="7" customFormat="1" ht="16.5" customHeight="1" x14ac:dyDescent="0.2">
      <c r="A68" s="137" t="s">
        <v>213</v>
      </c>
      <c r="B68" s="141" t="s">
        <v>445</v>
      </c>
      <c r="C68" s="111">
        <v>3</v>
      </c>
      <c r="D68" s="451">
        <v>37.21</v>
      </c>
      <c r="E68" s="494">
        <v>60</v>
      </c>
      <c r="F68" s="471">
        <v>6696.9</v>
      </c>
      <c r="G68" s="375">
        <v>142</v>
      </c>
      <c r="H68" s="376">
        <v>4227.0200000000004</v>
      </c>
    </row>
    <row r="69" spans="1:8" s="7" customFormat="1" x14ac:dyDescent="0.2">
      <c r="A69" s="149" t="s">
        <v>47</v>
      </c>
      <c r="B69" s="141"/>
      <c r="C69" s="150"/>
      <c r="D69" s="452"/>
      <c r="E69" s="495">
        <v>0</v>
      </c>
      <c r="F69" s="388">
        <v>924.81</v>
      </c>
      <c r="G69" s="254"/>
      <c r="H69" s="379">
        <v>-729.28</v>
      </c>
    </row>
    <row r="70" spans="1:8" s="7" customFormat="1" ht="18" thickBot="1" x14ac:dyDescent="0.25">
      <c r="A70" s="139" t="s">
        <v>447</v>
      </c>
      <c r="B70" s="141" t="s">
        <v>297</v>
      </c>
      <c r="C70" s="248" t="s">
        <v>68</v>
      </c>
      <c r="D70" s="268"/>
      <c r="E70" s="500">
        <v>0</v>
      </c>
      <c r="F70" s="474">
        <v>0</v>
      </c>
      <c r="G70" s="390">
        <v>0</v>
      </c>
      <c r="H70" s="391">
        <v>-729.28</v>
      </c>
    </row>
    <row r="71" spans="1:8" s="9" customFormat="1" ht="25.5" customHeight="1" thickBot="1" x14ac:dyDescent="0.25">
      <c r="A71" s="31" t="s">
        <v>51</v>
      </c>
      <c r="B71" s="38"/>
      <c r="C71" s="49"/>
      <c r="D71" s="284"/>
      <c r="E71" s="392"/>
      <c r="F71" s="393">
        <v>55169.75</v>
      </c>
      <c r="G71" s="392"/>
      <c r="H71" s="393">
        <v>56879.048000000003</v>
      </c>
    </row>
    <row r="72" spans="1:8" s="7" customFormat="1" ht="33.75" x14ac:dyDescent="0.2">
      <c r="A72" s="151" t="s">
        <v>52</v>
      </c>
      <c r="B72" s="36"/>
      <c r="C72" s="32"/>
      <c r="D72" s="268"/>
      <c r="E72" s="494">
        <v>0</v>
      </c>
      <c r="F72" s="450">
        <v>9389.36</v>
      </c>
      <c r="G72" s="394"/>
      <c r="H72" s="444">
        <v>5642.9279999999999</v>
      </c>
    </row>
    <row r="73" spans="1:8" s="7" customFormat="1" x14ac:dyDescent="0.2">
      <c r="A73" s="68" t="s">
        <v>15</v>
      </c>
      <c r="B73" s="15" t="s">
        <v>4</v>
      </c>
      <c r="C73" s="145">
        <v>1</v>
      </c>
      <c r="D73" s="285">
        <v>1.24</v>
      </c>
      <c r="E73" s="495">
        <v>3008.5</v>
      </c>
      <c r="F73" s="472">
        <v>3730.54</v>
      </c>
      <c r="G73" s="223">
        <v>0</v>
      </c>
      <c r="H73" s="379">
        <v>0</v>
      </c>
    </row>
    <row r="74" spans="1:8" s="18" customFormat="1" x14ac:dyDescent="0.2">
      <c r="A74" s="69" t="s">
        <v>16</v>
      </c>
      <c r="B74" s="56" t="s">
        <v>4</v>
      </c>
      <c r="C74" s="111">
        <v>12</v>
      </c>
      <c r="D74" s="285">
        <v>0.51</v>
      </c>
      <c r="E74" s="495">
        <v>640.79999999999995</v>
      </c>
      <c r="F74" s="472">
        <v>3921.7</v>
      </c>
      <c r="G74" s="223">
        <v>640.79999999999995</v>
      </c>
      <c r="H74" s="379">
        <v>3915.288</v>
      </c>
    </row>
    <row r="75" spans="1:8" s="18" customFormat="1" x14ac:dyDescent="0.2">
      <c r="A75" s="70" t="s">
        <v>17</v>
      </c>
      <c r="B75" s="56" t="s">
        <v>18</v>
      </c>
      <c r="C75" s="111">
        <v>12</v>
      </c>
      <c r="D75" s="285">
        <v>72.38</v>
      </c>
      <c r="E75" s="495">
        <v>2</v>
      </c>
      <c r="F75" s="472">
        <v>1737.12</v>
      </c>
      <c r="G75" s="223">
        <v>2</v>
      </c>
      <c r="H75" s="379">
        <v>1727.6399999999999</v>
      </c>
    </row>
    <row r="76" spans="1:8" s="7" customFormat="1" x14ac:dyDescent="0.2">
      <c r="A76" s="249" t="s">
        <v>47</v>
      </c>
      <c r="B76" s="250"/>
      <c r="C76" s="150"/>
      <c r="D76" s="268"/>
      <c r="E76" s="495">
        <v>0</v>
      </c>
      <c r="F76" s="388">
        <v>20792.87</v>
      </c>
      <c r="G76" s="251"/>
      <c r="H76" s="252">
        <v>36628.575000000004</v>
      </c>
    </row>
    <row r="77" spans="1:8" s="7" customFormat="1" x14ac:dyDescent="0.2">
      <c r="A77" s="155" t="s">
        <v>254</v>
      </c>
      <c r="B77" s="141"/>
      <c r="C77" s="165"/>
      <c r="D77" s="452"/>
      <c r="E77" s="495"/>
      <c r="F77" s="388">
        <v>4498.1499999999996</v>
      </c>
      <c r="G77" s="223">
        <v>0</v>
      </c>
      <c r="H77" s="379">
        <v>0</v>
      </c>
    </row>
    <row r="78" spans="1:8" s="7" customFormat="1" x14ac:dyDescent="0.2">
      <c r="A78" s="156" t="s">
        <v>424</v>
      </c>
      <c r="B78" s="141" t="s">
        <v>3</v>
      </c>
      <c r="C78" s="165">
        <v>1</v>
      </c>
      <c r="D78" s="457">
        <v>899.63</v>
      </c>
      <c r="E78" s="495">
        <v>5</v>
      </c>
      <c r="F78" s="472">
        <v>4498.1499999999996</v>
      </c>
      <c r="G78" s="223">
        <v>0</v>
      </c>
      <c r="H78" s="379">
        <v>0</v>
      </c>
    </row>
    <row r="79" spans="1:8" s="7" customFormat="1" x14ac:dyDescent="0.2">
      <c r="A79" s="155" t="s">
        <v>345</v>
      </c>
      <c r="B79" s="141"/>
      <c r="C79" s="165"/>
      <c r="D79" s="458"/>
      <c r="E79" s="495"/>
      <c r="F79" s="388">
        <v>6186.16</v>
      </c>
      <c r="G79" s="439">
        <v>0</v>
      </c>
      <c r="H79" s="255">
        <f>H80</f>
        <v>3866.35</v>
      </c>
    </row>
    <row r="80" spans="1:8" s="7" customFormat="1" x14ac:dyDescent="0.2">
      <c r="A80" s="157" t="s">
        <v>255</v>
      </c>
      <c r="B80" s="141" t="s">
        <v>3</v>
      </c>
      <c r="C80" s="165">
        <v>1</v>
      </c>
      <c r="D80" s="457">
        <v>773.27</v>
      </c>
      <c r="E80" s="495">
        <v>8</v>
      </c>
      <c r="F80" s="472">
        <v>6186.16</v>
      </c>
      <c r="G80" s="223">
        <v>5</v>
      </c>
      <c r="H80" s="379">
        <v>3866.35</v>
      </c>
    </row>
    <row r="81" spans="1:8" s="7" customFormat="1" x14ac:dyDescent="0.2">
      <c r="A81" s="160" t="s">
        <v>225</v>
      </c>
      <c r="B81" s="54"/>
      <c r="C81" s="33"/>
      <c r="D81" s="458">
        <v>0.28000000000000003</v>
      </c>
      <c r="E81" s="395">
        <v>3008.5</v>
      </c>
      <c r="F81" s="388">
        <v>10108.56</v>
      </c>
      <c r="G81" s="254"/>
      <c r="H81" s="255">
        <v>32762.225000000006</v>
      </c>
    </row>
    <row r="82" spans="1:8" s="7" customFormat="1" x14ac:dyDescent="0.2">
      <c r="A82" s="327" t="s">
        <v>379</v>
      </c>
      <c r="B82" s="42" t="s">
        <v>162</v>
      </c>
      <c r="C82" s="24">
        <v>1</v>
      </c>
      <c r="D82" s="290">
        <v>1132.3800000000001</v>
      </c>
      <c r="E82" s="495">
        <v>0</v>
      </c>
      <c r="F82" s="472">
        <v>0</v>
      </c>
      <c r="G82" s="223">
        <v>0.75</v>
      </c>
      <c r="H82" s="379">
        <v>849.28500000000008</v>
      </c>
    </row>
    <row r="83" spans="1:8" s="7" customFormat="1" x14ac:dyDescent="0.2">
      <c r="A83" s="327" t="s">
        <v>388</v>
      </c>
      <c r="B83" s="42" t="s">
        <v>162</v>
      </c>
      <c r="C83" s="24">
        <v>1</v>
      </c>
      <c r="D83" s="290">
        <v>1421.16</v>
      </c>
      <c r="E83" s="495">
        <v>0</v>
      </c>
      <c r="F83" s="472">
        <v>0</v>
      </c>
      <c r="G83" s="223">
        <v>2</v>
      </c>
      <c r="H83" s="379">
        <v>2842.32</v>
      </c>
    </row>
    <row r="84" spans="1:8" s="7" customFormat="1" x14ac:dyDescent="0.2">
      <c r="A84" s="328" t="s">
        <v>385</v>
      </c>
      <c r="B84" s="42" t="s">
        <v>162</v>
      </c>
      <c r="C84" s="24">
        <v>1</v>
      </c>
      <c r="D84" s="290">
        <v>867.36</v>
      </c>
      <c r="E84" s="495">
        <v>0</v>
      </c>
      <c r="F84" s="472">
        <v>0</v>
      </c>
      <c r="G84" s="223">
        <v>1</v>
      </c>
      <c r="H84" s="379">
        <v>867.36</v>
      </c>
    </row>
    <row r="85" spans="1:8" s="7" customFormat="1" x14ac:dyDescent="0.2">
      <c r="A85" s="327" t="s">
        <v>238</v>
      </c>
      <c r="B85" s="42" t="s">
        <v>3</v>
      </c>
      <c r="C85" s="84">
        <v>1</v>
      </c>
      <c r="D85" s="291">
        <v>661.34</v>
      </c>
      <c r="E85" s="495">
        <v>0</v>
      </c>
      <c r="F85" s="472">
        <v>0</v>
      </c>
      <c r="G85" s="223">
        <v>2</v>
      </c>
      <c r="H85" s="379">
        <v>1322.68</v>
      </c>
    </row>
    <row r="86" spans="1:8" s="7" customFormat="1" x14ac:dyDescent="0.2">
      <c r="A86" s="331" t="s">
        <v>242</v>
      </c>
      <c r="B86" s="59" t="s">
        <v>3</v>
      </c>
      <c r="C86" s="24">
        <v>1</v>
      </c>
      <c r="D86" s="291">
        <v>2345.67</v>
      </c>
      <c r="E86" s="495">
        <v>0</v>
      </c>
      <c r="F86" s="472">
        <v>0</v>
      </c>
      <c r="G86" s="223">
        <v>1</v>
      </c>
      <c r="H86" s="379">
        <v>2345.67</v>
      </c>
    </row>
    <row r="87" spans="1:8" s="7" customFormat="1" x14ac:dyDescent="0.2">
      <c r="A87" s="335" t="s">
        <v>244</v>
      </c>
      <c r="B87" s="59" t="s">
        <v>3</v>
      </c>
      <c r="C87" s="24">
        <v>1</v>
      </c>
      <c r="D87" s="291">
        <v>1509.82</v>
      </c>
      <c r="E87" s="495">
        <v>0</v>
      </c>
      <c r="F87" s="472">
        <v>0</v>
      </c>
      <c r="G87" s="223">
        <v>1</v>
      </c>
      <c r="H87" s="379">
        <v>1509.82</v>
      </c>
    </row>
    <row r="88" spans="1:8" s="13" customFormat="1" x14ac:dyDescent="0.2">
      <c r="A88" s="337" t="s">
        <v>321</v>
      </c>
      <c r="B88" s="53" t="s">
        <v>185</v>
      </c>
      <c r="C88" s="33"/>
      <c r="D88" s="272">
        <v>183.3</v>
      </c>
      <c r="E88" s="495">
        <v>0</v>
      </c>
      <c r="F88" s="472">
        <v>0</v>
      </c>
      <c r="G88" s="223">
        <v>124</v>
      </c>
      <c r="H88" s="379">
        <v>22113.9</v>
      </c>
    </row>
    <row r="89" spans="1:8" s="13" customFormat="1" x14ac:dyDescent="0.2">
      <c r="A89" s="339" t="s">
        <v>168</v>
      </c>
      <c r="B89" s="35" t="s">
        <v>3</v>
      </c>
      <c r="C89" s="33"/>
      <c r="D89" s="272">
        <v>119.04</v>
      </c>
      <c r="E89" s="495">
        <v>0</v>
      </c>
      <c r="F89" s="472">
        <v>0</v>
      </c>
      <c r="G89" s="223">
        <v>1</v>
      </c>
      <c r="H89" s="379">
        <v>119.04</v>
      </c>
    </row>
    <row r="90" spans="1:8" s="13" customFormat="1" x14ac:dyDescent="0.2">
      <c r="A90" s="342" t="s">
        <v>172</v>
      </c>
      <c r="B90" s="35" t="s">
        <v>3</v>
      </c>
      <c r="C90" s="33"/>
      <c r="D90" s="272">
        <v>115.64</v>
      </c>
      <c r="E90" s="495">
        <v>0</v>
      </c>
      <c r="F90" s="472">
        <v>0</v>
      </c>
      <c r="G90" s="223">
        <v>1</v>
      </c>
      <c r="H90" s="379">
        <v>115.64</v>
      </c>
    </row>
    <row r="91" spans="1:8" s="13" customFormat="1" x14ac:dyDescent="0.2">
      <c r="A91" s="328" t="s">
        <v>176</v>
      </c>
      <c r="B91" s="35" t="s">
        <v>3</v>
      </c>
      <c r="C91" s="33"/>
      <c r="D91" s="272">
        <v>84.02</v>
      </c>
      <c r="E91" s="495">
        <v>0</v>
      </c>
      <c r="F91" s="472">
        <v>0</v>
      </c>
      <c r="G91" s="223">
        <v>1</v>
      </c>
      <c r="H91" s="379">
        <v>84.02</v>
      </c>
    </row>
    <row r="92" spans="1:8" s="13" customFormat="1" x14ac:dyDescent="0.2">
      <c r="A92" s="328" t="s">
        <v>183</v>
      </c>
      <c r="B92" s="42" t="s">
        <v>147</v>
      </c>
      <c r="C92" s="33"/>
      <c r="D92" s="272">
        <v>126.77</v>
      </c>
      <c r="E92" s="495">
        <v>0</v>
      </c>
      <c r="F92" s="472">
        <v>0</v>
      </c>
      <c r="G92" s="223">
        <v>1</v>
      </c>
      <c r="H92" s="379">
        <v>126.77</v>
      </c>
    </row>
    <row r="93" spans="1:8" s="13" customFormat="1" x14ac:dyDescent="0.2">
      <c r="A93" s="328" t="s">
        <v>322</v>
      </c>
      <c r="B93" s="42" t="s">
        <v>25</v>
      </c>
      <c r="C93" s="33"/>
      <c r="D93" s="272">
        <v>38.81</v>
      </c>
      <c r="E93" s="495">
        <v>0</v>
      </c>
      <c r="F93" s="472">
        <v>0</v>
      </c>
      <c r="G93" s="223">
        <v>12</v>
      </c>
      <c r="H93" s="379">
        <v>465.72</v>
      </c>
    </row>
    <row r="94" spans="1:8" s="13" customFormat="1" ht="36" x14ac:dyDescent="0.2">
      <c r="A94" s="106" t="s">
        <v>53</v>
      </c>
      <c r="B94" s="161" t="s">
        <v>18</v>
      </c>
      <c r="C94" s="162">
        <v>24</v>
      </c>
      <c r="D94" s="452">
        <v>62.24</v>
      </c>
      <c r="E94" s="495">
        <v>2</v>
      </c>
      <c r="F94" s="388">
        <v>2987.52</v>
      </c>
      <c r="G94" s="223">
        <v>2</v>
      </c>
      <c r="H94" s="255">
        <v>2768.24</v>
      </c>
    </row>
    <row r="95" spans="1:8" s="13" customFormat="1" x14ac:dyDescent="0.2">
      <c r="A95" s="345" t="s">
        <v>226</v>
      </c>
      <c r="B95" s="15" t="s">
        <v>18</v>
      </c>
      <c r="C95" s="33"/>
      <c r="D95" s="452">
        <v>11000</v>
      </c>
      <c r="E95" s="395">
        <v>2</v>
      </c>
      <c r="F95" s="388">
        <v>22000</v>
      </c>
      <c r="G95" s="254"/>
      <c r="H95" s="252">
        <v>11839.305000000002</v>
      </c>
    </row>
    <row r="96" spans="1:8" s="13" customFormat="1" x14ac:dyDescent="0.2">
      <c r="A96" s="346" t="s">
        <v>382</v>
      </c>
      <c r="B96" s="44" t="s">
        <v>4</v>
      </c>
      <c r="C96" s="33"/>
      <c r="D96" s="272">
        <v>436.53</v>
      </c>
      <c r="E96" s="495">
        <v>0</v>
      </c>
      <c r="F96" s="472">
        <v>0</v>
      </c>
      <c r="G96" s="223">
        <v>2.5</v>
      </c>
      <c r="H96" s="379">
        <v>1091.3249999999998</v>
      </c>
    </row>
    <row r="97" spans="1:8" s="13" customFormat="1" x14ac:dyDescent="0.2">
      <c r="A97" s="346" t="s">
        <v>227</v>
      </c>
      <c r="B97" s="44" t="s">
        <v>147</v>
      </c>
      <c r="C97" s="33"/>
      <c r="D97" s="272">
        <v>1232.6199999999999</v>
      </c>
      <c r="E97" s="495">
        <v>0</v>
      </c>
      <c r="F97" s="472">
        <v>0</v>
      </c>
      <c r="G97" s="223">
        <v>2</v>
      </c>
      <c r="H97" s="379">
        <v>2465.2399999999998</v>
      </c>
    </row>
    <row r="98" spans="1:8" s="13" customFormat="1" x14ac:dyDescent="0.2">
      <c r="A98" s="346" t="s">
        <v>451</v>
      </c>
      <c r="B98" s="42" t="s">
        <v>147</v>
      </c>
      <c r="C98" s="33"/>
      <c r="D98" s="272">
        <v>1131.42</v>
      </c>
      <c r="E98" s="495">
        <v>0</v>
      </c>
      <c r="F98" s="472">
        <v>0</v>
      </c>
      <c r="G98" s="223">
        <v>1</v>
      </c>
      <c r="H98" s="379">
        <v>1131.42</v>
      </c>
    </row>
    <row r="99" spans="1:8" s="7" customFormat="1" x14ac:dyDescent="0.2">
      <c r="A99" s="347" t="s">
        <v>163</v>
      </c>
      <c r="B99" s="44" t="s">
        <v>147</v>
      </c>
      <c r="C99" s="33"/>
      <c r="D99" s="272">
        <v>79.400000000000006</v>
      </c>
      <c r="E99" s="495">
        <v>0</v>
      </c>
      <c r="F99" s="472">
        <v>0</v>
      </c>
      <c r="G99" s="223">
        <v>56</v>
      </c>
      <c r="H99" s="379">
        <v>4404.8</v>
      </c>
    </row>
    <row r="100" spans="1:8" s="7" customFormat="1" x14ac:dyDescent="0.2">
      <c r="A100" s="333" t="s">
        <v>177</v>
      </c>
      <c r="B100" s="53" t="s">
        <v>147</v>
      </c>
      <c r="C100" s="33"/>
      <c r="D100" s="272">
        <v>65.760000000000005</v>
      </c>
      <c r="E100" s="495">
        <v>0</v>
      </c>
      <c r="F100" s="472">
        <v>0</v>
      </c>
      <c r="G100" s="223">
        <v>4</v>
      </c>
      <c r="H100" s="379">
        <v>263.04000000000002</v>
      </c>
    </row>
    <row r="101" spans="1:8" s="7" customFormat="1" x14ac:dyDescent="0.2">
      <c r="A101" s="340" t="s">
        <v>178</v>
      </c>
      <c r="B101" s="42" t="s">
        <v>147</v>
      </c>
      <c r="C101" s="33"/>
      <c r="D101" s="272">
        <v>124.92</v>
      </c>
      <c r="E101" s="495">
        <v>0</v>
      </c>
      <c r="F101" s="472">
        <v>0</v>
      </c>
      <c r="G101" s="223">
        <v>1</v>
      </c>
      <c r="H101" s="379">
        <v>124.92</v>
      </c>
    </row>
    <row r="102" spans="1:8" s="7" customFormat="1" x14ac:dyDescent="0.2">
      <c r="A102" s="234" t="s">
        <v>179</v>
      </c>
      <c r="B102" s="42" t="s">
        <v>147</v>
      </c>
      <c r="C102" s="33"/>
      <c r="D102" s="272">
        <v>798.97</v>
      </c>
      <c r="E102" s="495">
        <v>0</v>
      </c>
      <c r="F102" s="472">
        <v>0</v>
      </c>
      <c r="G102" s="223">
        <v>2</v>
      </c>
      <c r="H102" s="379">
        <v>1597.94</v>
      </c>
    </row>
    <row r="103" spans="1:8" s="7" customFormat="1" ht="13.5" thickBot="1" x14ac:dyDescent="0.25">
      <c r="A103" s="344" t="s">
        <v>183</v>
      </c>
      <c r="B103" s="42" t="s">
        <v>147</v>
      </c>
      <c r="C103" s="33"/>
      <c r="D103" s="272">
        <v>126.77</v>
      </c>
      <c r="E103" s="495">
        <v>0</v>
      </c>
      <c r="F103" s="472">
        <v>0</v>
      </c>
      <c r="G103" s="223">
        <v>6</v>
      </c>
      <c r="H103" s="379">
        <v>760.62</v>
      </c>
    </row>
    <row r="104" spans="1:8" s="7" customFormat="1" ht="26.25" thickBot="1" x14ac:dyDescent="0.25">
      <c r="A104" s="86" t="s">
        <v>216</v>
      </c>
      <c r="B104" s="34"/>
      <c r="C104" s="29"/>
      <c r="D104" s="295"/>
      <c r="E104" s="221"/>
      <c r="F104" s="246">
        <v>48433.079999999987</v>
      </c>
      <c r="G104" s="221"/>
      <c r="H104" s="246">
        <v>47130.299999999988</v>
      </c>
    </row>
    <row r="105" spans="1:8" s="6" customFormat="1" x14ac:dyDescent="0.2">
      <c r="A105" s="106" t="s">
        <v>348</v>
      </c>
      <c r="B105" s="167" t="s">
        <v>284</v>
      </c>
      <c r="C105" s="168">
        <v>1</v>
      </c>
      <c r="D105" s="296">
        <v>20.38</v>
      </c>
      <c r="E105" s="494">
        <v>1690</v>
      </c>
      <c r="F105" s="471">
        <v>34442.199999999997</v>
      </c>
      <c r="G105" s="375">
        <v>1690</v>
      </c>
      <c r="H105" s="376">
        <v>34442.199999999997</v>
      </c>
    </row>
    <row r="106" spans="1:8" s="17" customFormat="1" x14ac:dyDescent="0.2">
      <c r="A106" s="63" t="s">
        <v>54</v>
      </c>
      <c r="B106" s="171" t="s">
        <v>18</v>
      </c>
      <c r="C106" s="145">
        <v>1</v>
      </c>
      <c r="D106" s="457">
        <v>868.52</v>
      </c>
      <c r="E106" s="495">
        <v>2</v>
      </c>
      <c r="F106" s="472">
        <v>1737.04</v>
      </c>
      <c r="G106" s="223">
        <v>1</v>
      </c>
      <c r="H106" s="379">
        <v>868.52</v>
      </c>
    </row>
    <row r="107" spans="1:8" s="6" customFormat="1" x14ac:dyDescent="0.2">
      <c r="A107" s="55" t="s">
        <v>350</v>
      </c>
      <c r="B107" s="171" t="s">
        <v>18</v>
      </c>
      <c r="C107" s="145">
        <v>1</v>
      </c>
      <c r="D107" s="298">
        <v>434.26</v>
      </c>
      <c r="E107" s="495">
        <v>2</v>
      </c>
      <c r="F107" s="472">
        <v>868.52</v>
      </c>
      <c r="G107" s="223">
        <v>2</v>
      </c>
      <c r="H107" s="379">
        <v>868.52</v>
      </c>
    </row>
    <row r="108" spans="1:8" s="7" customFormat="1" x14ac:dyDescent="0.2">
      <c r="A108" s="63" t="s">
        <v>351</v>
      </c>
      <c r="B108" s="171" t="s">
        <v>18</v>
      </c>
      <c r="C108" s="145">
        <v>1</v>
      </c>
      <c r="D108" s="298">
        <v>434.26</v>
      </c>
      <c r="E108" s="495">
        <v>2</v>
      </c>
      <c r="F108" s="472">
        <v>868.52</v>
      </c>
      <c r="G108" s="223">
        <v>1</v>
      </c>
      <c r="H108" s="379">
        <v>434.26</v>
      </c>
    </row>
    <row r="109" spans="1:8" s="9" customFormat="1" ht="24.75" thickBot="1" x14ac:dyDescent="0.25">
      <c r="A109" s="55" t="s">
        <v>55</v>
      </c>
      <c r="B109" s="170" t="s">
        <v>64</v>
      </c>
      <c r="C109" s="111">
        <v>1</v>
      </c>
      <c r="D109" s="299">
        <v>0.96</v>
      </c>
      <c r="E109" s="495">
        <v>10955</v>
      </c>
      <c r="F109" s="472">
        <v>10516.8</v>
      </c>
      <c r="G109" s="223">
        <v>10955</v>
      </c>
      <c r="H109" s="379">
        <v>10516.8</v>
      </c>
    </row>
    <row r="110" spans="1:8" s="13" customFormat="1" ht="26.25" thickBot="1" x14ac:dyDescent="0.25">
      <c r="A110" s="174" t="s">
        <v>303</v>
      </c>
      <c r="B110" s="67"/>
      <c r="C110" s="29"/>
      <c r="D110" s="266"/>
      <c r="E110" s="94"/>
      <c r="F110" s="246">
        <v>10401.48</v>
      </c>
      <c r="G110" s="94"/>
      <c r="H110" s="246">
        <v>10890.23</v>
      </c>
    </row>
    <row r="111" spans="1:8" s="13" customFormat="1" x14ac:dyDescent="0.2">
      <c r="A111" s="106" t="s">
        <v>214</v>
      </c>
      <c r="B111" s="175" t="s">
        <v>302</v>
      </c>
      <c r="C111" s="176">
        <v>12</v>
      </c>
      <c r="D111" s="285">
        <v>700</v>
      </c>
      <c r="E111" s="494">
        <v>1</v>
      </c>
      <c r="F111" s="471">
        <v>8546.52</v>
      </c>
      <c r="G111" s="375">
        <v>1</v>
      </c>
      <c r="H111" s="376">
        <v>8280</v>
      </c>
    </row>
    <row r="112" spans="1:8" s="13" customFormat="1" x14ac:dyDescent="0.2">
      <c r="A112" s="106" t="s">
        <v>215</v>
      </c>
      <c r="B112" s="177" t="s">
        <v>302</v>
      </c>
      <c r="C112" s="145">
        <v>12</v>
      </c>
      <c r="D112" s="285">
        <v>154.58000000000001</v>
      </c>
      <c r="E112" s="495">
        <v>1</v>
      </c>
      <c r="F112" s="472">
        <v>1854.96</v>
      </c>
      <c r="G112" s="223">
        <v>1</v>
      </c>
      <c r="H112" s="379">
        <v>1845.47</v>
      </c>
    </row>
    <row r="113" spans="1:8" s="13" customFormat="1" ht="13.5" thickBot="1" x14ac:dyDescent="0.25">
      <c r="A113" s="106" t="s">
        <v>413</v>
      </c>
      <c r="B113" s="172" t="s">
        <v>302</v>
      </c>
      <c r="C113" s="178">
        <v>12</v>
      </c>
      <c r="D113" s="268">
        <v>64.06</v>
      </c>
      <c r="E113" s="495">
        <v>0</v>
      </c>
      <c r="F113" s="472">
        <v>0</v>
      </c>
      <c r="G113" s="223">
        <v>1</v>
      </c>
      <c r="H113" s="379">
        <v>764.76</v>
      </c>
    </row>
    <row r="114" spans="1:8" s="19" customFormat="1" ht="26.25" thickBot="1" x14ac:dyDescent="0.25">
      <c r="A114" s="179" t="s">
        <v>304</v>
      </c>
      <c r="B114" s="34"/>
      <c r="C114" s="29"/>
      <c r="D114" s="266"/>
      <c r="E114" s="221"/>
      <c r="F114" s="246">
        <v>23512.760000000002</v>
      </c>
      <c r="G114" s="221"/>
      <c r="H114" s="246">
        <v>36334.627999999997</v>
      </c>
    </row>
    <row r="115" spans="1:8" s="20" customFormat="1" ht="24" x14ac:dyDescent="0.2">
      <c r="A115" s="180" t="s">
        <v>56</v>
      </c>
      <c r="B115" s="164" t="s">
        <v>63</v>
      </c>
      <c r="C115" s="145" t="s">
        <v>21</v>
      </c>
      <c r="D115" s="300"/>
      <c r="E115" s="494">
        <v>3008.5</v>
      </c>
      <c r="F115" s="471">
        <v>13943.68</v>
      </c>
      <c r="G115" s="375">
        <v>0</v>
      </c>
      <c r="H115" s="376">
        <v>13943.68</v>
      </c>
    </row>
    <row r="116" spans="1:8" s="9" customFormat="1" ht="24" x14ac:dyDescent="0.2">
      <c r="A116" s="181" t="s">
        <v>57</v>
      </c>
      <c r="B116" s="182"/>
      <c r="C116" s="145"/>
      <c r="D116" s="300"/>
      <c r="E116" s="495">
        <v>0</v>
      </c>
      <c r="F116" s="388">
        <v>5357.18</v>
      </c>
      <c r="G116" s="382"/>
      <c r="H116" s="255">
        <v>5327.3679999999995</v>
      </c>
    </row>
    <row r="117" spans="1:8" s="9" customFormat="1" x14ac:dyDescent="0.2">
      <c r="A117" s="183" t="s">
        <v>19</v>
      </c>
      <c r="B117" s="182" t="s">
        <v>69</v>
      </c>
      <c r="C117" s="145">
        <v>12</v>
      </c>
      <c r="D117" s="301">
        <v>13.03</v>
      </c>
      <c r="E117" s="495">
        <v>20</v>
      </c>
      <c r="F117" s="472">
        <v>3127.2</v>
      </c>
      <c r="G117" s="223">
        <v>20</v>
      </c>
      <c r="H117" s="379">
        <v>3110.2</v>
      </c>
    </row>
    <row r="118" spans="1:8" s="9" customFormat="1" x14ac:dyDescent="0.2">
      <c r="A118" s="183" t="s">
        <v>20</v>
      </c>
      <c r="B118" s="182" t="s">
        <v>4</v>
      </c>
      <c r="C118" s="145">
        <v>12</v>
      </c>
      <c r="D118" s="301">
        <v>0.28999999999999998</v>
      </c>
      <c r="E118" s="495">
        <v>640.79999999999995</v>
      </c>
      <c r="F118" s="472">
        <v>2229.98</v>
      </c>
      <c r="G118" s="223">
        <v>640.79999999999995</v>
      </c>
      <c r="H118" s="379">
        <v>2217.1679999999997</v>
      </c>
    </row>
    <row r="119" spans="1:8" s="9" customFormat="1" ht="36" x14ac:dyDescent="0.2">
      <c r="A119" s="133" t="s">
        <v>305</v>
      </c>
      <c r="B119" s="182"/>
      <c r="C119" s="145" t="s">
        <v>306</v>
      </c>
      <c r="D119" s="300"/>
      <c r="E119" s="495">
        <v>0</v>
      </c>
      <c r="F119" s="388">
        <v>4211.8999999999996</v>
      </c>
      <c r="G119" s="254"/>
      <c r="H119" s="255">
        <v>17063.580000000002</v>
      </c>
    </row>
    <row r="120" spans="1:8" s="9" customFormat="1" x14ac:dyDescent="0.2">
      <c r="A120" s="210" t="s">
        <v>384</v>
      </c>
      <c r="B120" s="35" t="s">
        <v>147</v>
      </c>
      <c r="C120" s="24"/>
      <c r="D120" s="272">
        <v>58.26</v>
      </c>
      <c r="E120" s="495">
        <v>0</v>
      </c>
      <c r="F120" s="472">
        <v>0</v>
      </c>
      <c r="G120" s="223">
        <v>192</v>
      </c>
      <c r="H120" s="379">
        <v>11185.92</v>
      </c>
    </row>
    <row r="121" spans="1:8" s="9" customFormat="1" x14ac:dyDescent="0.2">
      <c r="A121" s="327" t="s">
        <v>149</v>
      </c>
      <c r="B121" s="35" t="s">
        <v>3</v>
      </c>
      <c r="C121" s="24"/>
      <c r="D121" s="272">
        <v>27.69</v>
      </c>
      <c r="E121" s="495">
        <v>0</v>
      </c>
      <c r="F121" s="472">
        <v>0</v>
      </c>
      <c r="G121" s="223">
        <v>21</v>
      </c>
      <c r="H121" s="379">
        <v>581.49</v>
      </c>
    </row>
    <row r="122" spans="1:8" s="9" customFormat="1" x14ac:dyDescent="0.2">
      <c r="A122" s="327" t="s">
        <v>150</v>
      </c>
      <c r="B122" s="35" t="s">
        <v>147</v>
      </c>
      <c r="C122" s="24"/>
      <c r="D122" s="272">
        <v>3335</v>
      </c>
      <c r="E122" s="495">
        <v>0</v>
      </c>
      <c r="F122" s="472">
        <v>0</v>
      </c>
      <c r="G122" s="223">
        <v>1</v>
      </c>
      <c r="H122" s="379">
        <v>3335</v>
      </c>
    </row>
    <row r="123" spans="1:8" s="9" customFormat="1" x14ac:dyDescent="0.2">
      <c r="A123" s="327" t="s">
        <v>153</v>
      </c>
      <c r="B123" s="35" t="s">
        <v>147</v>
      </c>
      <c r="C123" s="24"/>
      <c r="D123" s="272">
        <v>39.700000000000003</v>
      </c>
      <c r="E123" s="495">
        <v>0</v>
      </c>
      <c r="F123" s="472">
        <v>0</v>
      </c>
      <c r="G123" s="223">
        <v>1</v>
      </c>
      <c r="H123" s="379">
        <v>39.700000000000003</v>
      </c>
    </row>
    <row r="124" spans="1:8" s="9" customFormat="1" x14ac:dyDescent="0.2">
      <c r="A124" s="327" t="s">
        <v>156</v>
      </c>
      <c r="B124" s="35" t="s">
        <v>147</v>
      </c>
      <c r="C124" s="24"/>
      <c r="D124" s="272">
        <v>218.27</v>
      </c>
      <c r="E124" s="495">
        <v>0</v>
      </c>
      <c r="F124" s="472">
        <v>0</v>
      </c>
      <c r="G124" s="223">
        <v>1</v>
      </c>
      <c r="H124" s="379">
        <v>218.27</v>
      </c>
    </row>
    <row r="125" spans="1:8" s="9" customFormat="1" x14ac:dyDescent="0.2">
      <c r="A125" s="321" t="s">
        <v>160</v>
      </c>
      <c r="B125" s="35" t="s">
        <v>147</v>
      </c>
      <c r="C125" s="24"/>
      <c r="D125" s="272">
        <v>153.97999999999999</v>
      </c>
      <c r="E125" s="495">
        <v>0</v>
      </c>
      <c r="F125" s="472">
        <v>0</v>
      </c>
      <c r="G125" s="223">
        <v>8</v>
      </c>
      <c r="H125" s="379">
        <v>1231.8399999999999</v>
      </c>
    </row>
    <row r="126" spans="1:8" s="9" customFormat="1" ht="13.5" thickBot="1" x14ac:dyDescent="0.25">
      <c r="A126" s="352" t="s">
        <v>463</v>
      </c>
      <c r="B126" s="35" t="s">
        <v>147</v>
      </c>
      <c r="C126" s="24"/>
      <c r="D126" s="272">
        <v>47.04</v>
      </c>
      <c r="E126" s="495">
        <v>0</v>
      </c>
      <c r="F126" s="472">
        <v>0</v>
      </c>
      <c r="G126" s="223">
        <v>10</v>
      </c>
      <c r="H126" s="379">
        <v>471.36</v>
      </c>
    </row>
    <row r="127" spans="1:8" s="7" customFormat="1" ht="26.25" thickBot="1" x14ac:dyDescent="0.25">
      <c r="A127" s="179" t="s">
        <v>307</v>
      </c>
      <c r="B127" s="184"/>
      <c r="C127" s="185"/>
      <c r="D127" s="302"/>
      <c r="E127" s="221"/>
      <c r="F127" s="246">
        <v>7816.8</v>
      </c>
      <c r="G127" s="221"/>
      <c r="H127" s="246">
        <v>4633</v>
      </c>
    </row>
    <row r="128" spans="1:8" ht="24.75" thickBot="1" x14ac:dyDescent="0.25">
      <c r="A128" s="137" t="s">
        <v>58</v>
      </c>
      <c r="B128" s="161" t="s">
        <v>63</v>
      </c>
      <c r="C128" s="186">
        <v>1</v>
      </c>
      <c r="D128" s="268" t="s">
        <v>464</v>
      </c>
      <c r="E128" s="494">
        <v>3008.5</v>
      </c>
      <c r="F128" s="471">
        <v>7816.8</v>
      </c>
      <c r="G128" s="375">
        <v>3008.5</v>
      </c>
      <c r="H128" s="376">
        <v>4633</v>
      </c>
    </row>
    <row r="129" spans="1:8" ht="21" customHeight="1" thickBot="1" x14ac:dyDescent="0.25">
      <c r="A129" s="526" t="s">
        <v>60</v>
      </c>
      <c r="B129" s="527"/>
      <c r="C129" s="527"/>
      <c r="D129" s="528"/>
      <c r="E129" s="221"/>
      <c r="F129" s="246">
        <v>234891.24000000002</v>
      </c>
      <c r="G129" s="221"/>
      <c r="H129" s="246">
        <v>234258.71759999995</v>
      </c>
    </row>
    <row r="130" spans="1:8" s="7" customFormat="1" ht="26.25" thickBot="1" x14ac:dyDescent="0.25">
      <c r="A130" s="195" t="s">
        <v>310</v>
      </c>
      <c r="B130" s="107"/>
      <c r="C130" s="108"/>
      <c r="D130" s="305"/>
      <c r="E130" s="198">
        <v>328.4</v>
      </c>
      <c r="F130" s="199">
        <v>66477.33</v>
      </c>
      <c r="G130" s="221">
        <v>328.4</v>
      </c>
      <c r="H130" s="246">
        <v>66259.258999999991</v>
      </c>
    </row>
    <row r="131" spans="1:8" s="7" customFormat="1" ht="16.5" x14ac:dyDescent="0.2">
      <c r="A131" s="355" t="s">
        <v>218</v>
      </c>
      <c r="B131" s="61" t="s">
        <v>63</v>
      </c>
      <c r="C131" s="306" t="s">
        <v>323</v>
      </c>
      <c r="D131" s="295" t="s">
        <v>282</v>
      </c>
      <c r="E131" s="494">
        <v>3008.5</v>
      </c>
      <c r="F131" s="471">
        <v>63011.54</v>
      </c>
      <c r="G131" s="375">
        <v>3008.5</v>
      </c>
      <c r="H131" s="376">
        <v>62847.619999999995</v>
      </c>
    </row>
    <row r="132" spans="1:8" ht="24.75" thickBot="1" x14ac:dyDescent="0.25">
      <c r="A132" s="196" t="s">
        <v>317</v>
      </c>
      <c r="B132" s="15" t="s">
        <v>63</v>
      </c>
      <c r="C132" s="87">
        <v>12</v>
      </c>
      <c r="D132" s="419">
        <v>9.6000000000000002E-2</v>
      </c>
      <c r="E132" s="495">
        <v>3008.5</v>
      </c>
      <c r="F132" s="472">
        <v>3465.79</v>
      </c>
      <c r="G132" s="223">
        <v>3008.5</v>
      </c>
      <c r="H132" s="379">
        <v>3411.6390000000001</v>
      </c>
    </row>
    <row r="133" spans="1:8" ht="51.75" thickBot="1" x14ac:dyDescent="0.25">
      <c r="A133" s="197" t="s">
        <v>311</v>
      </c>
      <c r="B133" s="60" t="s">
        <v>63</v>
      </c>
      <c r="C133" s="308" t="s">
        <v>229</v>
      </c>
      <c r="D133" s="266" t="s">
        <v>282</v>
      </c>
      <c r="E133" s="198">
        <v>3033</v>
      </c>
      <c r="F133" s="199">
        <v>143007.13</v>
      </c>
      <c r="G133" s="94">
        <v>3033</v>
      </c>
      <c r="H133" s="246">
        <v>142271.96999999997</v>
      </c>
    </row>
    <row r="134" spans="1:8" s="9" customFormat="1" ht="39" customHeight="1" thickBot="1" x14ac:dyDescent="0.25">
      <c r="A134" s="200" t="s">
        <v>312</v>
      </c>
      <c r="B134" s="256" t="s">
        <v>63</v>
      </c>
      <c r="C134" s="82">
        <v>1</v>
      </c>
      <c r="D134" s="461">
        <v>3.4666666666666665E-3</v>
      </c>
      <c r="E134" s="198">
        <v>3008.5</v>
      </c>
      <c r="F134" s="199">
        <v>135.38</v>
      </c>
      <c r="G134" s="94">
        <v>3008.5</v>
      </c>
      <c r="H134" s="246">
        <v>125.1536</v>
      </c>
    </row>
    <row r="135" spans="1:8" s="10" customFormat="1" ht="39" thickBot="1" x14ac:dyDescent="0.25">
      <c r="A135" s="179" t="s">
        <v>313</v>
      </c>
      <c r="B135" s="257" t="s">
        <v>63</v>
      </c>
      <c r="C135" s="83">
        <v>12</v>
      </c>
      <c r="D135" s="310">
        <v>0.77</v>
      </c>
      <c r="E135" s="198">
        <v>3008.5</v>
      </c>
      <c r="F135" s="199">
        <v>25271.4</v>
      </c>
      <c r="G135" s="94">
        <v>3008.5</v>
      </c>
      <c r="H135" s="246">
        <v>25602.334999999999</v>
      </c>
    </row>
    <row r="136" spans="1:8" s="7" customFormat="1" ht="16.5" thickBot="1" x14ac:dyDescent="0.25">
      <c r="A136" s="201" t="s">
        <v>61</v>
      </c>
      <c r="B136" s="202"/>
      <c r="C136" s="203"/>
      <c r="D136" s="462"/>
      <c r="E136" s="501"/>
      <c r="F136" s="397">
        <v>175455.72000000003</v>
      </c>
      <c r="G136" s="396"/>
      <c r="H136" s="397">
        <v>172838.32500000001</v>
      </c>
    </row>
    <row r="137" spans="1:8" ht="18" thickBot="1" x14ac:dyDescent="0.25">
      <c r="A137" s="109" t="s">
        <v>314</v>
      </c>
      <c r="B137" s="141" t="s">
        <v>63</v>
      </c>
      <c r="C137" s="111">
        <v>12</v>
      </c>
      <c r="D137" s="455">
        <v>4.8600000000000003</v>
      </c>
      <c r="E137" s="472">
        <v>3008.5</v>
      </c>
      <c r="F137" s="472">
        <v>175455.72000000003</v>
      </c>
      <c r="G137" s="376">
        <v>3008.5</v>
      </c>
      <c r="H137" s="376">
        <v>172838.32500000001</v>
      </c>
    </row>
    <row r="138" spans="1:8" s="95" customFormat="1" ht="15.75" thickBot="1" x14ac:dyDescent="0.25">
      <c r="A138" s="217" t="s">
        <v>459</v>
      </c>
      <c r="B138" s="60"/>
      <c r="C138" s="48"/>
      <c r="D138" s="463"/>
      <c r="E138" s="94"/>
      <c r="F138" s="246">
        <v>612724.74</v>
      </c>
      <c r="G138" s="27"/>
      <c r="H138" s="246">
        <v>725969.88104999997</v>
      </c>
    </row>
    <row r="139" spans="1:8" s="9" customFormat="1" x14ac:dyDescent="0.2">
      <c r="A139" s="10"/>
      <c r="B139" s="93"/>
      <c r="C139" s="14"/>
      <c r="D139" s="14"/>
      <c r="E139" s="50"/>
      <c r="F139" s="50"/>
      <c r="G139" s="14"/>
      <c r="H139" s="14"/>
    </row>
    <row r="140" spans="1:8" s="7" customFormat="1" x14ac:dyDescent="0.2">
      <c r="A140" s="114" t="s">
        <v>465</v>
      </c>
      <c r="B140" s="64"/>
      <c r="C140" s="14"/>
      <c r="D140" s="64"/>
      <c r="E140" s="96"/>
      <c r="F140" s="96"/>
      <c r="G140" s="96"/>
      <c r="H140" s="96"/>
    </row>
    <row r="141" spans="1:8" x14ac:dyDescent="0.2">
      <c r="A141" s="30"/>
      <c r="B141" s="80"/>
      <c r="C141" s="22"/>
    </row>
    <row r="142" spans="1:8" x14ac:dyDescent="0.2">
      <c r="A142" s="428" t="s">
        <v>466</v>
      </c>
      <c r="B142" s="80"/>
      <c r="C142" s="22"/>
      <c r="D142" s="16"/>
    </row>
    <row r="143" spans="1:8" x14ac:dyDescent="0.2">
      <c r="A143" s="30"/>
      <c r="B143" s="80"/>
      <c r="C143" s="22"/>
      <c r="D143" s="16"/>
    </row>
    <row r="144" spans="1:8" x14ac:dyDescent="0.2">
      <c r="A144" s="30"/>
      <c r="B144" s="80"/>
      <c r="C144" s="22"/>
      <c r="D144" s="16"/>
    </row>
    <row r="145" spans="1:8" s="7" customFormat="1" x14ac:dyDescent="0.2">
      <c r="A145" s="30"/>
      <c r="B145" s="80"/>
      <c r="C145" s="22"/>
      <c r="D145" s="16"/>
      <c r="E145" s="96"/>
      <c r="F145" s="96"/>
      <c r="G145" s="96"/>
      <c r="H145" s="96"/>
    </row>
    <row r="146" spans="1:8" s="7" customFormat="1" x14ac:dyDescent="0.2">
      <c r="A146" s="30"/>
      <c r="B146" s="80"/>
      <c r="C146" s="22"/>
      <c r="D146" s="16"/>
      <c r="E146" s="96"/>
      <c r="F146" s="96"/>
      <c r="G146" s="96"/>
      <c r="H146" s="96"/>
    </row>
    <row r="147" spans="1:8" s="7" customFormat="1" x14ac:dyDescent="0.2">
      <c r="A147" s="30"/>
      <c r="B147" s="80"/>
      <c r="C147" s="22"/>
      <c r="D147" s="16"/>
      <c r="E147" s="96"/>
      <c r="F147" s="96"/>
      <c r="G147" s="96"/>
      <c r="H147" s="96"/>
    </row>
    <row r="148" spans="1:8" x14ac:dyDescent="0.2">
      <c r="A148" s="30"/>
      <c r="B148" s="80"/>
      <c r="C148" s="22"/>
    </row>
    <row r="149" spans="1:8" x14ac:dyDescent="0.2">
      <c r="A149" s="30"/>
      <c r="B149" s="80"/>
      <c r="C149" s="22"/>
    </row>
    <row r="150" spans="1:8" s="7" customFormat="1" x14ac:dyDescent="0.2">
      <c r="A150" s="30"/>
      <c r="B150" s="80"/>
      <c r="C150" s="22"/>
      <c r="D150" s="64"/>
      <c r="E150" s="96"/>
      <c r="F150" s="96"/>
      <c r="G150" s="96"/>
      <c r="H150" s="96"/>
    </row>
    <row r="151" spans="1:8" s="7" customFormat="1" x14ac:dyDescent="0.2">
      <c r="A151" s="30"/>
      <c r="B151" s="80"/>
      <c r="C151" s="22"/>
      <c r="D151" s="64"/>
      <c r="E151" s="96"/>
      <c r="F151" s="96"/>
      <c r="G151" s="96"/>
      <c r="H151" s="96"/>
    </row>
    <row r="152" spans="1:8" s="7" customFormat="1" x14ac:dyDescent="0.2">
      <c r="A152" s="3"/>
      <c r="B152" s="64"/>
      <c r="C152" s="14"/>
      <c r="D152" s="64"/>
      <c r="E152" s="401"/>
      <c r="F152" s="401"/>
      <c r="G152" s="401"/>
      <c r="H152" s="401"/>
    </row>
    <row r="153" spans="1:8" s="7" customFormat="1" x14ac:dyDescent="0.2">
      <c r="A153" s="3"/>
      <c r="B153" s="64"/>
      <c r="C153" s="14"/>
      <c r="D153" s="64"/>
      <c r="E153" s="401"/>
      <c r="F153" s="401"/>
      <c r="G153" s="401"/>
      <c r="H153" s="401"/>
    </row>
    <row r="159" spans="1:8" x14ac:dyDescent="0.2">
      <c r="A159" s="5"/>
      <c r="B159" s="5"/>
      <c r="C159" s="5"/>
    </row>
    <row r="160" spans="1:8" x14ac:dyDescent="0.2">
      <c r="A160" s="5"/>
      <c r="B160" s="5"/>
      <c r="C160" s="5"/>
    </row>
    <row r="161" spans="1:4" x14ac:dyDescent="0.2">
      <c r="A161" s="5"/>
      <c r="B161" s="5"/>
      <c r="C161" s="5"/>
    </row>
    <row r="162" spans="1:4" x14ac:dyDescent="0.2">
      <c r="A162" s="5"/>
      <c r="B162" s="5"/>
      <c r="C162" s="5"/>
    </row>
    <row r="163" spans="1:4" x14ac:dyDescent="0.2">
      <c r="A163" s="5"/>
      <c r="B163" s="5"/>
      <c r="C163" s="5"/>
    </row>
    <row r="164" spans="1:4" x14ac:dyDescent="0.2">
      <c r="A164" s="5"/>
      <c r="B164" s="5"/>
      <c r="C164" s="5"/>
    </row>
    <row r="165" spans="1:4" x14ac:dyDescent="0.2">
      <c r="A165" s="5"/>
      <c r="B165" s="5"/>
      <c r="C165" s="5"/>
    </row>
    <row r="166" spans="1:4" x14ac:dyDescent="0.2">
      <c r="A166" s="5"/>
      <c r="B166" s="5"/>
      <c r="C166" s="5"/>
    </row>
    <row r="167" spans="1:4" x14ac:dyDescent="0.2">
      <c r="A167" s="5"/>
      <c r="B167" s="5"/>
      <c r="C167" s="5"/>
    </row>
    <row r="168" spans="1:4" x14ac:dyDescent="0.2">
      <c r="A168" s="5"/>
      <c r="B168" s="5"/>
      <c r="C168" s="5"/>
    </row>
    <row r="169" spans="1:4" x14ac:dyDescent="0.2">
      <c r="A169" s="5"/>
      <c r="B169" s="5"/>
      <c r="C169" s="5"/>
    </row>
    <row r="170" spans="1:4" x14ac:dyDescent="0.2">
      <c r="A170" s="5"/>
      <c r="B170" s="5"/>
      <c r="C170" s="5"/>
    </row>
    <row r="171" spans="1:4" x14ac:dyDescent="0.2">
      <c r="A171" s="5"/>
      <c r="B171" s="5"/>
      <c r="C171" s="5"/>
    </row>
    <row r="173" spans="1:4" x14ac:dyDescent="0.2">
      <c r="A173" s="5"/>
      <c r="B173" s="5"/>
      <c r="C173" s="5"/>
    </row>
    <row r="174" spans="1:4" x14ac:dyDescent="0.2">
      <c r="A174" s="5"/>
      <c r="B174" s="5"/>
      <c r="C174" s="5"/>
    </row>
    <row r="175" spans="1:4" x14ac:dyDescent="0.2">
      <c r="A175" s="5"/>
      <c r="B175" s="5"/>
      <c r="C175" s="5"/>
      <c r="D175" s="96"/>
    </row>
    <row r="176" spans="1:4" x14ac:dyDescent="0.2">
      <c r="A176" s="5"/>
      <c r="B176" s="5"/>
      <c r="C176" s="5"/>
      <c r="D176" s="96"/>
    </row>
    <row r="177" spans="1:4" x14ac:dyDescent="0.2">
      <c r="A177" s="5"/>
      <c r="B177" s="5"/>
      <c r="C177" s="5"/>
      <c r="D177" s="96"/>
    </row>
    <row r="178" spans="1:4" x14ac:dyDescent="0.2">
      <c r="A178" s="5"/>
      <c r="B178" s="5"/>
      <c r="C178" s="5"/>
      <c r="D178" s="96"/>
    </row>
    <row r="185" spans="1:4" x14ac:dyDescent="0.2">
      <c r="A185" s="5"/>
      <c r="B185" s="5"/>
      <c r="C185" s="5"/>
      <c r="D185" s="96"/>
    </row>
    <row r="186" spans="1:4" x14ac:dyDescent="0.2">
      <c r="A186" s="5"/>
      <c r="B186" s="5"/>
      <c r="C186" s="5"/>
      <c r="D186" s="96"/>
    </row>
  </sheetData>
  <mergeCells count="10">
    <mergeCell ref="A129:D129"/>
    <mergeCell ref="C20:C22"/>
    <mergeCell ref="E22:F22"/>
    <mergeCell ref="E20:H20"/>
    <mergeCell ref="E21:H21"/>
    <mergeCell ref="A1:D1"/>
    <mergeCell ref="E2:H2"/>
    <mergeCell ref="F3:H3"/>
    <mergeCell ref="A24:D24"/>
    <mergeCell ref="A66:D66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9"/>
  <sheetViews>
    <sheetView showZeros="0" topLeftCell="A157" workbookViewId="0">
      <selection activeCell="A161" sqref="A161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3.5703125" style="96" customWidth="1"/>
    <col min="7" max="8" width="14.57031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  <c r="E1" s="361"/>
      <c r="F1" s="361"/>
      <c r="G1" s="361"/>
      <c r="H1" s="361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129</v>
      </c>
      <c r="H2" s="519"/>
    </row>
    <row r="3" spans="1:8" ht="15" x14ac:dyDescent="0.2">
      <c r="A3" s="2"/>
      <c r="B3" s="65"/>
      <c r="C3" s="22"/>
      <c r="D3" s="92"/>
      <c r="E3" s="91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430">
        <v>1139686.6831926005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430">
        <v>3692402.9600000004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430">
        <v>3692402.9600000004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430">
        <v>3687519.9600000004</v>
      </c>
    </row>
    <row r="9" spans="1:8" x14ac:dyDescent="0.2">
      <c r="A9" s="115" t="s">
        <v>143</v>
      </c>
      <c r="B9" s="16"/>
      <c r="C9" s="22"/>
      <c r="D9" s="16"/>
      <c r="E9" s="16"/>
      <c r="F9" s="16"/>
      <c r="G9" s="16"/>
      <c r="H9" s="223">
        <v>4883</v>
      </c>
    </row>
    <row r="10" spans="1:8" x14ac:dyDescent="0.2">
      <c r="A10" s="4" t="s">
        <v>145</v>
      </c>
      <c r="B10" s="74"/>
      <c r="C10" s="99"/>
      <c r="D10" s="74"/>
      <c r="E10" s="16"/>
      <c r="F10" s="16"/>
      <c r="G10" s="16"/>
      <c r="H10" s="431">
        <v>4248356.2879900001</v>
      </c>
    </row>
    <row r="11" spans="1:8" x14ac:dyDescent="0.2">
      <c r="A11" s="115" t="s">
        <v>461</v>
      </c>
      <c r="B11" s="16"/>
      <c r="C11" s="22"/>
      <c r="D11" s="16"/>
      <c r="E11" s="16"/>
      <c r="F11" s="16"/>
      <c r="G11" s="16"/>
      <c r="H11" s="431">
        <v>583733.35520260036</v>
      </c>
    </row>
    <row r="12" spans="1:8" x14ac:dyDescent="0.2">
      <c r="A12" s="21"/>
      <c r="B12" s="16"/>
      <c r="C12" s="22"/>
      <c r="D12" s="16"/>
      <c r="E12" s="16"/>
      <c r="F12" s="16"/>
      <c r="G12" s="16"/>
      <c r="H12" s="432"/>
    </row>
    <row r="13" spans="1:8" x14ac:dyDescent="0.2">
      <c r="A13" s="220" t="s">
        <v>144</v>
      </c>
      <c r="B13" s="74"/>
      <c r="C13" s="99"/>
      <c r="D13" s="74"/>
      <c r="E13" s="16"/>
      <c r="F13" s="16"/>
      <c r="G13" s="16"/>
      <c r="H13" s="433"/>
    </row>
    <row r="14" spans="1:8" x14ac:dyDescent="0.2">
      <c r="A14" s="357" t="s">
        <v>423</v>
      </c>
      <c r="B14" s="72"/>
      <c r="C14" s="22"/>
      <c r="D14" s="16"/>
      <c r="E14" s="16"/>
      <c r="F14" s="16"/>
      <c r="G14" s="16"/>
      <c r="H14" s="430">
        <v>467844.93319259956</v>
      </c>
    </row>
    <row r="15" spans="1:8" x14ac:dyDescent="0.2">
      <c r="A15" s="4" t="s">
        <v>233</v>
      </c>
      <c r="B15" s="16"/>
      <c r="C15" s="22"/>
      <c r="D15" s="16"/>
      <c r="E15" s="16"/>
      <c r="F15" s="16"/>
      <c r="G15" s="16"/>
      <c r="H15" s="430">
        <v>3733726.4890409331</v>
      </c>
    </row>
    <row r="16" spans="1:8" x14ac:dyDescent="0.2">
      <c r="A16" s="115" t="s">
        <v>231</v>
      </c>
      <c r="B16" s="16"/>
      <c r="C16" s="22"/>
      <c r="D16" s="16"/>
      <c r="E16" s="16"/>
      <c r="F16" s="16"/>
      <c r="G16" s="16"/>
      <c r="H16" s="431">
        <v>3733726.4890409331</v>
      </c>
    </row>
    <row r="17" spans="1:8" x14ac:dyDescent="0.2">
      <c r="A17" s="115" t="s">
        <v>232</v>
      </c>
      <c r="B17" s="16"/>
      <c r="C17" s="22"/>
      <c r="D17" s="16"/>
      <c r="E17" s="91"/>
      <c r="F17" s="16"/>
      <c r="G17" s="16"/>
      <c r="H17" s="431">
        <v>3729428.8200000003</v>
      </c>
    </row>
    <row r="18" spans="1:8" x14ac:dyDescent="0.2">
      <c r="A18" s="115" t="s">
        <v>143</v>
      </c>
      <c r="B18" s="16"/>
      <c r="C18" s="22"/>
      <c r="D18" s="16"/>
      <c r="E18" s="16"/>
      <c r="F18" s="16"/>
      <c r="G18" s="16"/>
      <c r="H18" s="431">
        <v>4297.6690409326166</v>
      </c>
    </row>
    <row r="19" spans="1:8" x14ac:dyDescent="0.2">
      <c r="A19" s="115" t="s">
        <v>224</v>
      </c>
      <c r="B19" s="16"/>
      <c r="C19" s="22"/>
      <c r="D19" s="16"/>
      <c r="E19" s="16"/>
      <c r="F19" s="16"/>
      <c r="G19" s="16"/>
      <c r="H19" s="430">
        <v>4201571.4222335331</v>
      </c>
    </row>
    <row r="20" spans="1:8" x14ac:dyDescent="0.2">
      <c r="A20" s="4" t="s">
        <v>146</v>
      </c>
      <c r="B20" s="74"/>
      <c r="C20" s="99"/>
      <c r="D20" s="74"/>
      <c r="E20" s="16"/>
      <c r="F20" s="16"/>
      <c r="G20" s="16"/>
      <c r="H20" s="431">
        <v>4248356.2879900001</v>
      </c>
    </row>
    <row r="21" spans="1:8" ht="13.5" thickBot="1" x14ac:dyDescent="0.25">
      <c r="A21" s="115" t="s">
        <v>462</v>
      </c>
      <c r="B21" s="16"/>
      <c r="C21" s="22"/>
      <c r="D21" s="16"/>
      <c r="E21" s="16"/>
      <c r="F21" s="16"/>
      <c r="G21" s="16"/>
      <c r="H21" s="431">
        <v>-46784.865756466985</v>
      </c>
    </row>
    <row r="22" spans="1:8" ht="15.75" thickBot="1" x14ac:dyDescent="0.25">
      <c r="A22" s="75" t="s">
        <v>5</v>
      </c>
      <c r="B22" s="66"/>
      <c r="C22" s="537" t="s">
        <v>8</v>
      </c>
      <c r="D22" s="358" t="s">
        <v>7</v>
      </c>
      <c r="E22" s="529" t="s">
        <v>95</v>
      </c>
      <c r="F22" s="530"/>
      <c r="G22" s="530"/>
      <c r="H22" s="531"/>
    </row>
    <row r="23" spans="1:8" s="10" customFormat="1" ht="13.5" customHeight="1" thickBot="1" x14ac:dyDescent="0.25">
      <c r="A23" s="76"/>
      <c r="B23" s="66" t="s">
        <v>6</v>
      </c>
      <c r="C23" s="538"/>
      <c r="D23" s="358" t="s">
        <v>9</v>
      </c>
      <c r="E23" s="532" t="s">
        <v>129</v>
      </c>
      <c r="F23" s="533"/>
      <c r="G23" s="533"/>
      <c r="H23" s="534"/>
    </row>
    <row r="24" spans="1:8" ht="18.75" thickBot="1" x14ac:dyDescent="0.25">
      <c r="A24" s="113" t="s">
        <v>452</v>
      </c>
      <c r="B24" s="77" t="s">
        <v>10</v>
      </c>
      <c r="C24" s="539"/>
      <c r="D24" s="360" t="s">
        <v>11</v>
      </c>
      <c r="E24" s="535" t="s">
        <v>2</v>
      </c>
      <c r="F24" s="536"/>
      <c r="G24" s="368" t="s">
        <v>0</v>
      </c>
      <c r="H24" s="369"/>
    </row>
    <row r="25" spans="1:8" s="11" customFormat="1" ht="12" thickBot="1" x14ac:dyDescent="0.25">
      <c r="A25" s="78"/>
      <c r="B25" s="79"/>
      <c r="C25" s="39"/>
      <c r="D25" s="359"/>
      <c r="E25" s="34" t="s">
        <v>1</v>
      </c>
      <c r="F25" s="370" t="s">
        <v>406</v>
      </c>
      <c r="G25" s="371" t="s">
        <v>1</v>
      </c>
      <c r="H25" s="370" t="s">
        <v>406</v>
      </c>
    </row>
    <row r="26" spans="1:8" s="7" customFormat="1" ht="39" customHeight="1" thickBot="1" x14ac:dyDescent="0.25">
      <c r="A26" s="520" t="s">
        <v>26</v>
      </c>
      <c r="B26" s="521"/>
      <c r="C26" s="521"/>
      <c r="D26" s="522"/>
      <c r="E26" s="221"/>
      <c r="F26" s="222">
        <v>229095.58</v>
      </c>
      <c r="G26" s="221"/>
      <c r="H26" s="222">
        <v>743140.24466999993</v>
      </c>
    </row>
    <row r="27" spans="1:8" s="7" customFormat="1" ht="13.5" thickBot="1" x14ac:dyDescent="0.25">
      <c r="A27" s="117" t="s">
        <v>27</v>
      </c>
      <c r="B27" s="118"/>
      <c r="C27" s="265"/>
      <c r="D27" s="266"/>
      <c r="E27" s="221"/>
      <c r="F27" s="222">
        <v>152.76</v>
      </c>
      <c r="G27" s="221"/>
      <c r="H27" s="222">
        <v>152.75897000000001</v>
      </c>
    </row>
    <row r="28" spans="1:8" s="7" customFormat="1" ht="57" thickBot="1" x14ac:dyDescent="0.25">
      <c r="A28" s="41" t="s">
        <v>28</v>
      </c>
      <c r="B28" s="101" t="s">
        <v>62</v>
      </c>
      <c r="C28" s="224" t="s">
        <v>13</v>
      </c>
      <c r="D28" s="267">
        <v>9.1000000000000004E-3</v>
      </c>
      <c r="E28" s="373">
        <v>16786.7</v>
      </c>
      <c r="F28" s="374">
        <v>152.76</v>
      </c>
      <c r="G28" s="375">
        <v>16786.7</v>
      </c>
      <c r="H28" s="376">
        <v>152.75897000000001</v>
      </c>
    </row>
    <row r="29" spans="1:8" s="9" customFormat="1" ht="13.5" thickBot="1" x14ac:dyDescent="0.25">
      <c r="A29" s="227" t="s">
        <v>29</v>
      </c>
      <c r="B29" s="228"/>
      <c r="C29" s="270"/>
      <c r="D29" s="266"/>
      <c r="E29" s="221"/>
      <c r="F29" s="222">
        <v>6155.28</v>
      </c>
      <c r="G29" s="221"/>
      <c r="H29" s="222">
        <v>5181.4848000000002</v>
      </c>
    </row>
    <row r="30" spans="1:8" s="18" customFormat="1" ht="45" customHeight="1" x14ac:dyDescent="0.2">
      <c r="A30" s="41" t="s">
        <v>30</v>
      </c>
      <c r="B30" s="36" t="s">
        <v>4</v>
      </c>
      <c r="C30" s="229">
        <v>12</v>
      </c>
      <c r="D30" s="271">
        <v>0.21199999999999999</v>
      </c>
      <c r="E30" s="373">
        <v>2046.4</v>
      </c>
      <c r="F30" s="374">
        <v>5206.04</v>
      </c>
      <c r="G30" s="375">
        <v>2046.4</v>
      </c>
      <c r="H30" s="376">
        <v>5181.4848000000002</v>
      </c>
    </row>
    <row r="31" spans="1:8" s="7" customFormat="1" ht="14.25" thickBot="1" x14ac:dyDescent="0.25">
      <c r="A31" s="230" t="s">
        <v>283</v>
      </c>
      <c r="B31" s="164"/>
      <c r="C31" s="178" t="s">
        <v>65</v>
      </c>
      <c r="D31" s="268"/>
      <c r="E31" s="380">
        <v>0</v>
      </c>
      <c r="F31" s="381">
        <v>949.24</v>
      </c>
      <c r="G31" s="382"/>
      <c r="H31" s="255">
        <v>0</v>
      </c>
    </row>
    <row r="32" spans="1:8" s="9" customFormat="1" ht="18" customHeight="1" thickBot="1" x14ac:dyDescent="0.25">
      <c r="A32" s="31" t="s">
        <v>31</v>
      </c>
      <c r="B32" s="34"/>
      <c r="C32" s="29"/>
      <c r="D32" s="266"/>
      <c r="E32" s="221"/>
      <c r="F32" s="222">
        <v>26175</v>
      </c>
      <c r="G32" s="221"/>
      <c r="H32" s="222">
        <v>0</v>
      </c>
    </row>
    <row r="33" spans="1:8" s="7" customFormat="1" ht="17.25" thickBot="1" x14ac:dyDescent="0.25">
      <c r="A33" s="136" t="s">
        <v>33</v>
      </c>
      <c r="B33" s="89"/>
      <c r="C33" s="24" t="s">
        <v>66</v>
      </c>
      <c r="D33" s="452"/>
      <c r="E33" s="380">
        <v>0</v>
      </c>
      <c r="F33" s="381">
        <v>26175</v>
      </c>
      <c r="G33" s="382"/>
      <c r="H33" s="255">
        <v>0</v>
      </c>
    </row>
    <row r="34" spans="1:8" s="9" customFormat="1" ht="26.25" thickBot="1" x14ac:dyDescent="0.25">
      <c r="A34" s="123" t="s">
        <v>34</v>
      </c>
      <c r="B34" s="124"/>
      <c r="C34" s="125"/>
      <c r="D34" s="275"/>
      <c r="E34" s="221"/>
      <c r="F34" s="222">
        <v>2669.09</v>
      </c>
      <c r="G34" s="221"/>
      <c r="H34" s="222">
        <v>0</v>
      </c>
    </row>
    <row r="35" spans="1:8" s="9" customFormat="1" ht="26.25" thickBot="1" x14ac:dyDescent="0.25">
      <c r="A35" s="31" t="s">
        <v>36</v>
      </c>
      <c r="B35" s="260"/>
      <c r="C35" s="411"/>
      <c r="D35" s="412"/>
      <c r="E35" s="221"/>
      <c r="F35" s="246">
        <v>124853.44</v>
      </c>
      <c r="G35" s="221"/>
      <c r="H35" s="246">
        <v>97910.271999999997</v>
      </c>
    </row>
    <row r="36" spans="1:8" s="7" customFormat="1" ht="24" x14ac:dyDescent="0.2">
      <c r="A36" s="126" t="s">
        <v>14</v>
      </c>
      <c r="B36" s="416" t="s">
        <v>4</v>
      </c>
      <c r="C36" s="417">
        <v>2</v>
      </c>
      <c r="D36" s="418">
        <v>0.77</v>
      </c>
      <c r="E36" s="407">
        <v>2654</v>
      </c>
      <c r="F36" s="374">
        <v>4087.16</v>
      </c>
      <c r="G36" s="375">
        <f>E36</f>
        <v>2654</v>
      </c>
      <c r="H36" s="376">
        <v>4087.1600000000003</v>
      </c>
    </row>
    <row r="37" spans="1:8" s="7" customFormat="1" ht="24" x14ac:dyDescent="0.2">
      <c r="A37" s="166" t="s">
        <v>257</v>
      </c>
      <c r="B37" s="15" t="s">
        <v>4</v>
      </c>
      <c r="C37" s="122">
        <v>4</v>
      </c>
      <c r="D37" s="419">
        <v>9.4E-2</v>
      </c>
      <c r="E37" s="408">
        <v>2654</v>
      </c>
      <c r="F37" s="378">
        <v>997.9</v>
      </c>
      <c r="G37" s="375">
        <f>E37</f>
        <v>2654</v>
      </c>
      <c r="H37" s="379">
        <v>498.952</v>
      </c>
    </row>
    <row r="38" spans="1:8" s="7" customFormat="1" ht="17.25" x14ac:dyDescent="0.2">
      <c r="A38" s="404" t="s">
        <v>33</v>
      </c>
      <c r="B38" s="89" t="s">
        <v>4</v>
      </c>
      <c r="C38" s="212" t="s">
        <v>66</v>
      </c>
      <c r="D38" s="290"/>
      <c r="E38" s="409"/>
      <c r="F38" s="255">
        <v>119768.38</v>
      </c>
      <c r="G38" s="382"/>
      <c r="H38" s="255">
        <v>93324.160000000003</v>
      </c>
    </row>
    <row r="39" spans="1:8" s="7" customFormat="1" ht="13.5" x14ac:dyDescent="0.2">
      <c r="A39" s="405" t="s">
        <v>252</v>
      </c>
      <c r="B39" s="15" t="s">
        <v>4</v>
      </c>
      <c r="C39" s="122">
        <v>1</v>
      </c>
      <c r="D39" s="279" t="s">
        <v>464</v>
      </c>
      <c r="E39" s="408">
        <v>15</v>
      </c>
      <c r="F39" s="378">
        <v>11064.45</v>
      </c>
      <c r="G39" s="223">
        <v>70</v>
      </c>
      <c r="H39" s="379">
        <v>93324.160000000003</v>
      </c>
    </row>
    <row r="40" spans="1:8" s="7" customFormat="1" ht="13.5" x14ac:dyDescent="0.2">
      <c r="A40" s="405" t="s">
        <v>285</v>
      </c>
      <c r="B40" s="15" t="s">
        <v>284</v>
      </c>
      <c r="C40" s="122">
        <v>1</v>
      </c>
      <c r="D40" s="279">
        <v>860.47</v>
      </c>
      <c r="E40" s="408">
        <v>42</v>
      </c>
      <c r="F40" s="378">
        <v>36139.74</v>
      </c>
      <c r="G40" s="223">
        <v>0</v>
      </c>
      <c r="H40" s="379">
        <v>0</v>
      </c>
    </row>
    <row r="41" spans="1:8" s="7" customFormat="1" ht="14.25" thickBot="1" x14ac:dyDescent="0.25">
      <c r="A41" s="406" t="s">
        <v>258</v>
      </c>
      <c r="B41" s="477"/>
      <c r="C41" s="28"/>
      <c r="D41" s="478"/>
      <c r="E41" s="410">
        <v>0</v>
      </c>
      <c r="F41" s="381">
        <v>72564.19</v>
      </c>
      <c r="G41" s="382"/>
      <c r="H41" s="255">
        <v>0</v>
      </c>
    </row>
    <row r="42" spans="1:8" s="9" customFormat="1" ht="26.25" thickBot="1" x14ac:dyDescent="0.25">
      <c r="A42" s="483" t="s">
        <v>37</v>
      </c>
      <c r="B42" s="484"/>
      <c r="C42" s="485"/>
      <c r="D42" s="280"/>
      <c r="E42" s="221"/>
      <c r="F42" s="246">
        <v>612.61</v>
      </c>
      <c r="G42" s="221"/>
      <c r="H42" s="246">
        <v>2529.3719999999998</v>
      </c>
    </row>
    <row r="43" spans="1:8" s="18" customFormat="1" ht="45" x14ac:dyDescent="0.2">
      <c r="A43" s="508" t="s">
        <v>38</v>
      </c>
      <c r="B43" s="480" t="s">
        <v>4</v>
      </c>
      <c r="C43" s="481">
        <v>1</v>
      </c>
      <c r="D43" s="482">
        <v>0.52</v>
      </c>
      <c r="E43" s="373">
        <v>1178.0999999999999</v>
      </c>
      <c r="F43" s="374">
        <v>612.61</v>
      </c>
      <c r="G43" s="375">
        <v>1178.0999999999999</v>
      </c>
      <c r="H43" s="376">
        <v>612.61199999999997</v>
      </c>
    </row>
    <row r="44" spans="1:8" s="7" customFormat="1" ht="17.25" x14ac:dyDescent="0.2">
      <c r="A44" s="230" t="s">
        <v>33</v>
      </c>
      <c r="B44" s="121"/>
      <c r="C44" s="212" t="s">
        <v>66</v>
      </c>
      <c r="D44" s="452"/>
      <c r="E44" s="382"/>
      <c r="F44" s="255">
        <v>0</v>
      </c>
      <c r="G44" s="382"/>
      <c r="H44" s="255">
        <v>1916.76</v>
      </c>
    </row>
    <row r="45" spans="1:8" s="7" customFormat="1" ht="14.25" thickBot="1" x14ac:dyDescent="0.25">
      <c r="A45" s="129" t="s">
        <v>318</v>
      </c>
      <c r="B45" s="121" t="s">
        <v>284</v>
      </c>
      <c r="C45" s="122">
        <v>1</v>
      </c>
      <c r="D45" s="451">
        <v>941.13</v>
      </c>
      <c r="E45" s="377">
        <v>0</v>
      </c>
      <c r="F45" s="378">
        <v>0</v>
      </c>
      <c r="G45" s="223">
        <v>3.49</v>
      </c>
      <c r="H45" s="379">
        <v>1916.76</v>
      </c>
    </row>
    <row r="46" spans="1:8" s="9" customFormat="1" ht="26.25" thickBot="1" x14ac:dyDescent="0.25">
      <c r="A46" s="131" t="s">
        <v>39</v>
      </c>
      <c r="B46" s="124"/>
      <c r="C46" s="125"/>
      <c r="D46" s="275"/>
      <c r="E46" s="221"/>
      <c r="F46" s="246">
        <v>56920.72</v>
      </c>
      <c r="G46" s="221"/>
      <c r="H46" s="246">
        <v>32960.957700000006</v>
      </c>
    </row>
    <row r="47" spans="1:8" s="7" customFormat="1" ht="36.75" customHeight="1" x14ac:dyDescent="0.2">
      <c r="A47" s="41" t="s">
        <v>40</v>
      </c>
      <c r="B47" s="235" t="s">
        <v>63</v>
      </c>
      <c r="C47" s="24" t="s">
        <v>67</v>
      </c>
      <c r="D47" s="453">
        <v>3.1E-2</v>
      </c>
      <c r="E47" s="373">
        <v>16786.7</v>
      </c>
      <c r="F47" s="374">
        <v>520.39</v>
      </c>
      <c r="G47" s="375">
        <v>16786.7</v>
      </c>
      <c r="H47" s="376">
        <v>520.3877</v>
      </c>
    </row>
    <row r="48" spans="1:8" s="7" customFormat="1" ht="16.5" x14ac:dyDescent="0.2">
      <c r="A48" s="136" t="s">
        <v>33</v>
      </c>
      <c r="B48" s="90"/>
      <c r="C48" s="24" t="s">
        <v>66</v>
      </c>
      <c r="D48" s="452"/>
      <c r="E48" s="382"/>
      <c r="F48" s="255">
        <v>56400.33</v>
      </c>
      <c r="G48" s="382"/>
      <c r="H48" s="255">
        <v>32440.570000000003</v>
      </c>
    </row>
    <row r="49" spans="1:8" s="7" customFormat="1" ht="13.5" x14ac:dyDescent="0.2">
      <c r="A49" s="138" t="s">
        <v>222</v>
      </c>
      <c r="B49" s="121" t="s">
        <v>4</v>
      </c>
      <c r="C49" s="236">
        <v>1</v>
      </c>
      <c r="D49" s="451">
        <v>167.56</v>
      </c>
      <c r="E49" s="377"/>
      <c r="F49" s="378"/>
      <c r="G49" s="223">
        <v>4</v>
      </c>
      <c r="H49" s="379">
        <v>670.24</v>
      </c>
    </row>
    <row r="50" spans="1:8" s="7" customFormat="1" ht="13.5" x14ac:dyDescent="0.2">
      <c r="A50" s="138" t="s">
        <v>289</v>
      </c>
      <c r="B50" s="121" t="s">
        <v>3</v>
      </c>
      <c r="C50" s="236">
        <v>1</v>
      </c>
      <c r="D50" s="451" t="s">
        <v>464</v>
      </c>
      <c r="E50" s="377">
        <v>0</v>
      </c>
      <c r="F50" s="378">
        <v>0</v>
      </c>
      <c r="G50" s="223">
        <v>5</v>
      </c>
      <c r="H50" s="379">
        <v>28633.93</v>
      </c>
    </row>
    <row r="51" spans="1:8" s="7" customFormat="1" ht="14.25" thickBot="1" x14ac:dyDescent="0.25">
      <c r="A51" s="103" t="s">
        <v>417</v>
      </c>
      <c r="B51" s="24" t="s">
        <v>3</v>
      </c>
      <c r="C51" s="24"/>
      <c r="D51" s="238">
        <v>392.05</v>
      </c>
      <c r="E51" s="383"/>
      <c r="F51" s="378">
        <v>0</v>
      </c>
      <c r="G51" s="223">
        <v>8</v>
      </c>
      <c r="H51" s="379">
        <v>3136.4</v>
      </c>
    </row>
    <row r="52" spans="1:8" s="9" customFormat="1" ht="26.25" thickBot="1" x14ac:dyDescent="0.25">
      <c r="A52" s="131" t="s">
        <v>41</v>
      </c>
      <c r="B52" s="124"/>
      <c r="C52" s="125"/>
      <c r="D52" s="275"/>
      <c r="E52" s="221"/>
      <c r="F52" s="246">
        <v>2669.09</v>
      </c>
      <c r="G52" s="221"/>
      <c r="H52" s="246">
        <v>0</v>
      </c>
    </row>
    <row r="53" spans="1:8" s="9" customFormat="1" ht="26.25" thickBot="1" x14ac:dyDescent="0.25">
      <c r="A53" s="134" t="s">
        <v>43</v>
      </c>
      <c r="B53" s="135"/>
      <c r="C53" s="239"/>
      <c r="D53" s="454"/>
      <c r="E53" s="221"/>
      <c r="F53" s="246">
        <v>849.6</v>
      </c>
      <c r="G53" s="221"/>
      <c r="H53" s="246">
        <v>456866.32120000001</v>
      </c>
    </row>
    <row r="54" spans="1:8" s="7" customFormat="1" ht="16.5" x14ac:dyDescent="0.2">
      <c r="A54" s="106" t="s">
        <v>44</v>
      </c>
      <c r="B54" s="36" t="s">
        <v>63</v>
      </c>
      <c r="C54" s="229"/>
      <c r="D54" s="453">
        <v>3.6000000000000004E-2</v>
      </c>
      <c r="E54" s="373">
        <v>16786.7</v>
      </c>
      <c r="F54" s="374">
        <v>604.32000000000005</v>
      </c>
      <c r="G54" s="375">
        <v>16786.7</v>
      </c>
      <c r="H54" s="376">
        <v>604.32119999999998</v>
      </c>
    </row>
    <row r="55" spans="1:8" s="7" customFormat="1" x14ac:dyDescent="0.2">
      <c r="A55" s="136" t="s">
        <v>319</v>
      </c>
      <c r="B55" s="89"/>
      <c r="C55" s="24"/>
      <c r="D55" s="453"/>
      <c r="E55" s="254"/>
      <c r="F55" s="255">
        <v>245.28</v>
      </c>
      <c r="G55" s="254"/>
      <c r="H55" s="255">
        <v>456262</v>
      </c>
    </row>
    <row r="56" spans="1:8" s="7" customFormat="1" ht="13.5" x14ac:dyDescent="0.2">
      <c r="A56" s="140" t="s">
        <v>401</v>
      </c>
      <c r="B56" s="130" t="s">
        <v>3</v>
      </c>
      <c r="C56" s="212">
        <v>1</v>
      </c>
      <c r="D56" s="451">
        <v>497.93</v>
      </c>
      <c r="E56" s="377">
        <v>0</v>
      </c>
      <c r="F56" s="378">
        <v>0</v>
      </c>
      <c r="G56" s="223">
        <v>2</v>
      </c>
      <c r="H56" s="379">
        <v>804</v>
      </c>
    </row>
    <row r="57" spans="1:8" s="7" customFormat="1" ht="14.25" thickBot="1" x14ac:dyDescent="0.25">
      <c r="A57" s="138" t="s">
        <v>291</v>
      </c>
      <c r="B57" s="130" t="s">
        <v>4</v>
      </c>
      <c r="C57" s="212">
        <v>1</v>
      </c>
      <c r="D57" s="451">
        <v>2283.46</v>
      </c>
      <c r="E57" s="377">
        <v>0</v>
      </c>
      <c r="F57" s="378">
        <v>0</v>
      </c>
      <c r="G57" s="223">
        <v>120.12</v>
      </c>
      <c r="H57" s="379">
        <v>455458</v>
      </c>
    </row>
    <row r="58" spans="1:8" s="9" customFormat="1" ht="26.25" thickBot="1" x14ac:dyDescent="0.25">
      <c r="A58" s="31" t="s">
        <v>45</v>
      </c>
      <c r="B58" s="34"/>
      <c r="C58" s="240"/>
      <c r="D58" s="280"/>
      <c r="E58" s="384">
        <v>152</v>
      </c>
      <c r="F58" s="400">
        <v>8037.99</v>
      </c>
      <c r="G58" s="221"/>
      <c r="H58" s="246">
        <v>147539.07799999998</v>
      </c>
    </row>
    <row r="59" spans="1:8" s="7" customFormat="1" ht="56.25" x14ac:dyDescent="0.2">
      <c r="A59" s="112" t="s">
        <v>46</v>
      </c>
      <c r="B59" s="36" t="s">
        <v>147</v>
      </c>
      <c r="C59" s="26" t="s">
        <v>67</v>
      </c>
      <c r="D59" s="453">
        <v>4.5860000000000003</v>
      </c>
      <c r="E59" s="373">
        <v>152</v>
      </c>
      <c r="F59" s="374">
        <v>1394.14</v>
      </c>
      <c r="G59" s="375">
        <v>152</v>
      </c>
      <c r="H59" s="376">
        <v>697.072</v>
      </c>
    </row>
    <row r="60" spans="1:8" s="7" customFormat="1" ht="13.5" x14ac:dyDescent="0.2">
      <c r="A60" s="142" t="s">
        <v>47</v>
      </c>
      <c r="B60" s="15"/>
      <c r="C60" s="25"/>
      <c r="D60" s="452"/>
      <c r="E60" s="377">
        <v>0</v>
      </c>
      <c r="F60" s="381">
        <v>6643.85</v>
      </c>
      <c r="G60" s="254"/>
      <c r="H60" s="255">
        <v>146842.00599999999</v>
      </c>
    </row>
    <row r="61" spans="1:8" s="7" customFormat="1" ht="13.5" x14ac:dyDescent="0.2">
      <c r="A61" s="147" t="s">
        <v>253</v>
      </c>
      <c r="B61" s="241" t="s">
        <v>3</v>
      </c>
      <c r="C61" s="145">
        <v>1</v>
      </c>
      <c r="D61" s="455">
        <v>11635.72</v>
      </c>
      <c r="E61" s="377">
        <v>0</v>
      </c>
      <c r="F61" s="378">
        <v>0</v>
      </c>
      <c r="G61" s="223">
        <v>3</v>
      </c>
      <c r="H61" s="379">
        <v>139855.87</v>
      </c>
    </row>
    <row r="62" spans="1:8" s="7" customFormat="1" x14ac:dyDescent="0.2">
      <c r="A62" s="243" t="s">
        <v>199</v>
      </c>
      <c r="B62" s="244" t="s">
        <v>200</v>
      </c>
      <c r="C62" s="186"/>
      <c r="D62" s="282"/>
      <c r="E62" s="386"/>
      <c r="F62" s="449">
        <v>6643.85</v>
      </c>
      <c r="G62" s="254"/>
      <c r="H62" s="255">
        <v>6986.1359999999995</v>
      </c>
    </row>
    <row r="63" spans="1:8" s="7" customFormat="1" ht="13.5" x14ac:dyDescent="0.2">
      <c r="A63" s="63" t="s">
        <v>366</v>
      </c>
      <c r="B63" s="42" t="s">
        <v>3</v>
      </c>
      <c r="C63" s="25"/>
      <c r="D63" s="272">
        <v>474.62</v>
      </c>
      <c r="E63" s="377">
        <v>0</v>
      </c>
      <c r="F63" s="378">
        <v>0</v>
      </c>
      <c r="G63" s="223">
        <v>1</v>
      </c>
      <c r="H63" s="379">
        <v>474.62</v>
      </c>
    </row>
    <row r="64" spans="1:8" s="7" customFormat="1" ht="13.5" x14ac:dyDescent="0.2">
      <c r="A64" s="63" t="s">
        <v>250</v>
      </c>
      <c r="B64" s="57" t="s">
        <v>4</v>
      </c>
      <c r="C64" s="25"/>
      <c r="D64" s="272">
        <v>186.78</v>
      </c>
      <c r="E64" s="377">
        <v>0</v>
      </c>
      <c r="F64" s="378">
        <v>0</v>
      </c>
      <c r="G64" s="223">
        <v>1.68</v>
      </c>
      <c r="H64" s="379">
        <v>313.79039999999998</v>
      </c>
    </row>
    <row r="65" spans="1:8" s="7" customFormat="1" ht="13.5" x14ac:dyDescent="0.2">
      <c r="A65" s="63" t="s">
        <v>260</v>
      </c>
      <c r="B65" s="42" t="s">
        <v>147</v>
      </c>
      <c r="C65" s="25"/>
      <c r="D65" s="272">
        <v>225.89</v>
      </c>
      <c r="E65" s="377">
        <v>0</v>
      </c>
      <c r="F65" s="378">
        <v>0</v>
      </c>
      <c r="G65" s="223">
        <v>2</v>
      </c>
      <c r="H65" s="379">
        <v>451.78</v>
      </c>
    </row>
    <row r="66" spans="1:8" s="7" customFormat="1" ht="13.5" x14ac:dyDescent="0.2">
      <c r="A66" s="81" t="s">
        <v>400</v>
      </c>
      <c r="B66" s="245" t="s">
        <v>3</v>
      </c>
      <c r="C66" s="25"/>
      <c r="D66" s="272">
        <v>607.26</v>
      </c>
      <c r="E66" s="377">
        <v>0</v>
      </c>
      <c r="F66" s="378">
        <v>0</v>
      </c>
      <c r="G66" s="223">
        <v>1</v>
      </c>
      <c r="H66" s="379">
        <v>607.26</v>
      </c>
    </row>
    <row r="67" spans="1:8" s="7" customFormat="1" ht="13.5" x14ac:dyDescent="0.2">
      <c r="A67" s="88" t="s">
        <v>404</v>
      </c>
      <c r="B67" s="42" t="s">
        <v>4</v>
      </c>
      <c r="C67" s="25"/>
      <c r="D67" s="272">
        <v>1392.98</v>
      </c>
      <c r="E67" s="377">
        <v>0</v>
      </c>
      <c r="F67" s="378">
        <v>0</v>
      </c>
      <c r="G67" s="223">
        <v>0.56999999999999995</v>
      </c>
      <c r="H67" s="379">
        <v>793.9985999999999</v>
      </c>
    </row>
    <row r="68" spans="1:8" ht="13.5" x14ac:dyDescent="0.2">
      <c r="A68" s="81" t="s">
        <v>419</v>
      </c>
      <c r="B68" s="42" t="s">
        <v>3</v>
      </c>
      <c r="C68" s="25"/>
      <c r="D68" s="272">
        <v>162.62</v>
      </c>
      <c r="E68" s="377">
        <v>0</v>
      </c>
      <c r="F68" s="378">
        <v>0</v>
      </c>
      <c r="G68" s="223">
        <v>1</v>
      </c>
      <c r="H68" s="379">
        <v>162.62</v>
      </c>
    </row>
    <row r="69" spans="1:8" ht="13.5" x14ac:dyDescent="0.2">
      <c r="A69" s="81" t="s">
        <v>420</v>
      </c>
      <c r="B69" s="42" t="s">
        <v>3</v>
      </c>
      <c r="C69" s="25"/>
      <c r="D69" s="272">
        <v>1375.16</v>
      </c>
      <c r="E69" s="377">
        <v>0</v>
      </c>
      <c r="F69" s="378">
        <v>0</v>
      </c>
      <c r="G69" s="223">
        <v>2</v>
      </c>
      <c r="H69" s="379">
        <v>2187.5100000000002</v>
      </c>
    </row>
    <row r="70" spans="1:8" ht="13.5" x14ac:dyDescent="0.2">
      <c r="A70" s="63" t="s">
        <v>442</v>
      </c>
      <c r="B70" s="42" t="s">
        <v>4</v>
      </c>
      <c r="C70" s="25"/>
      <c r="D70" s="272">
        <v>841.1</v>
      </c>
      <c r="E70" s="377">
        <v>0</v>
      </c>
      <c r="F70" s="378">
        <v>0</v>
      </c>
      <c r="G70" s="223">
        <v>0.56999999999999995</v>
      </c>
      <c r="H70" s="379">
        <v>479.42699999999996</v>
      </c>
    </row>
    <row r="71" spans="1:8" ht="13.5" x14ac:dyDescent="0.2">
      <c r="A71" s="63" t="s">
        <v>454</v>
      </c>
      <c r="B71" s="42" t="s">
        <v>3</v>
      </c>
      <c r="C71" s="25"/>
      <c r="D71" s="272">
        <v>256.89</v>
      </c>
      <c r="E71" s="377">
        <v>0</v>
      </c>
      <c r="F71" s="378">
        <v>0</v>
      </c>
      <c r="G71" s="223">
        <v>2</v>
      </c>
      <c r="H71" s="379">
        <v>513.78</v>
      </c>
    </row>
    <row r="72" spans="1:8" s="7" customFormat="1" ht="13.5" x14ac:dyDescent="0.2">
      <c r="A72" s="323" t="s">
        <v>261</v>
      </c>
      <c r="B72" s="42" t="s">
        <v>3</v>
      </c>
      <c r="C72" s="25"/>
      <c r="D72" s="272">
        <v>123.52</v>
      </c>
      <c r="E72" s="377">
        <v>0</v>
      </c>
      <c r="F72" s="378">
        <v>0</v>
      </c>
      <c r="G72" s="223">
        <v>2</v>
      </c>
      <c r="H72" s="379">
        <v>153.58000000000001</v>
      </c>
    </row>
    <row r="73" spans="1:8" s="7" customFormat="1" ht="13.5" x14ac:dyDescent="0.2">
      <c r="A73" s="323" t="s">
        <v>193</v>
      </c>
      <c r="B73" s="42" t="s">
        <v>3</v>
      </c>
      <c r="C73" s="25"/>
      <c r="D73" s="272">
        <v>624.5</v>
      </c>
      <c r="E73" s="377">
        <v>0</v>
      </c>
      <c r="F73" s="378">
        <v>0</v>
      </c>
      <c r="G73" s="223">
        <v>1</v>
      </c>
      <c r="H73" s="379">
        <v>624.5</v>
      </c>
    </row>
    <row r="74" spans="1:8" s="7" customFormat="1" ht="14.25" thickBot="1" x14ac:dyDescent="0.25">
      <c r="A74" s="211" t="s">
        <v>320</v>
      </c>
      <c r="B74" s="42" t="s">
        <v>3</v>
      </c>
      <c r="C74" s="25"/>
      <c r="D74" s="272">
        <v>223.27</v>
      </c>
      <c r="E74" s="377">
        <v>0</v>
      </c>
      <c r="F74" s="378">
        <v>0</v>
      </c>
      <c r="G74" s="223">
        <v>1</v>
      </c>
      <c r="H74" s="379">
        <v>223.27</v>
      </c>
    </row>
    <row r="75" spans="1:8" s="9" customFormat="1" ht="26.25" customHeight="1" thickBot="1" x14ac:dyDescent="0.25">
      <c r="A75" s="523" t="s">
        <v>48</v>
      </c>
      <c r="B75" s="524"/>
      <c r="C75" s="524"/>
      <c r="D75" s="525"/>
      <c r="E75" s="221"/>
      <c r="F75" s="246">
        <v>1594117.46</v>
      </c>
      <c r="G75" s="221"/>
      <c r="H75" s="246">
        <v>1631421.5830000001</v>
      </c>
    </row>
    <row r="76" spans="1:8" s="116" customFormat="1" ht="26.25" thickBot="1" x14ac:dyDescent="0.25">
      <c r="A76" s="324" t="s">
        <v>49</v>
      </c>
      <c r="B76" s="426"/>
      <c r="C76" s="427"/>
      <c r="D76" s="456"/>
      <c r="E76" s="198">
        <v>8</v>
      </c>
      <c r="F76" s="199">
        <v>458281.28</v>
      </c>
      <c r="G76" s="94">
        <v>8</v>
      </c>
      <c r="H76" s="246">
        <v>457101.89</v>
      </c>
    </row>
    <row r="77" spans="1:8" s="9" customFormat="1" ht="26.25" thickBot="1" x14ac:dyDescent="0.25">
      <c r="A77" s="131" t="s">
        <v>212</v>
      </c>
      <c r="B77" s="124"/>
      <c r="C77" s="125"/>
      <c r="D77" s="275"/>
      <c r="E77" s="198">
        <v>0</v>
      </c>
      <c r="F77" s="199">
        <v>33809.78</v>
      </c>
      <c r="G77" s="221"/>
      <c r="H77" s="246">
        <v>15547.16</v>
      </c>
    </row>
    <row r="78" spans="1:8" s="7" customFormat="1" ht="16.5" customHeight="1" x14ac:dyDescent="0.2">
      <c r="A78" s="137" t="s">
        <v>213</v>
      </c>
      <c r="B78" s="141" t="s">
        <v>445</v>
      </c>
      <c r="C78" s="111">
        <v>3</v>
      </c>
      <c r="D78" s="451">
        <v>37.21</v>
      </c>
      <c r="E78" s="373">
        <v>288</v>
      </c>
      <c r="F78" s="374">
        <v>32145.119999999999</v>
      </c>
      <c r="G78" s="375">
        <v>548</v>
      </c>
      <c r="H78" s="376">
        <v>16714.28</v>
      </c>
    </row>
    <row r="79" spans="1:8" s="7" customFormat="1" ht="13.5" x14ac:dyDescent="0.2">
      <c r="A79" s="149" t="s">
        <v>47</v>
      </c>
      <c r="B79" s="141"/>
      <c r="C79" s="150"/>
      <c r="D79" s="452"/>
      <c r="E79" s="377">
        <v>0</v>
      </c>
      <c r="F79" s="388">
        <v>1664.66</v>
      </c>
      <c r="G79" s="254"/>
      <c r="H79" s="379">
        <v>-1167.1199999999994</v>
      </c>
    </row>
    <row r="80" spans="1:8" s="7" customFormat="1" ht="13.5" x14ac:dyDescent="0.2">
      <c r="A80" s="139" t="s">
        <v>50</v>
      </c>
      <c r="B80" s="141" t="s">
        <v>284</v>
      </c>
      <c r="C80" s="247">
        <v>1</v>
      </c>
      <c r="D80" s="451">
        <v>61.65</v>
      </c>
      <c r="E80" s="377">
        <v>27</v>
      </c>
      <c r="F80" s="378">
        <v>1664.66</v>
      </c>
      <c r="G80" s="223">
        <v>6</v>
      </c>
      <c r="H80" s="379">
        <v>369.9</v>
      </c>
    </row>
    <row r="81" spans="1:8" s="7" customFormat="1" ht="18" thickBot="1" x14ac:dyDescent="0.25">
      <c r="A81" s="139" t="s">
        <v>447</v>
      </c>
      <c r="B81" s="141" t="s">
        <v>297</v>
      </c>
      <c r="C81" s="248" t="s">
        <v>68</v>
      </c>
      <c r="D81" s="268"/>
      <c r="E81" s="383">
        <v>0</v>
      </c>
      <c r="F81" s="389">
        <v>0</v>
      </c>
      <c r="G81" s="390">
        <v>0</v>
      </c>
      <c r="H81" s="391">
        <v>-1537.0199999999995</v>
      </c>
    </row>
    <row r="82" spans="1:8" s="9" customFormat="1" ht="39" thickBot="1" x14ac:dyDescent="0.25">
      <c r="A82" s="31" t="s">
        <v>51</v>
      </c>
      <c r="B82" s="38"/>
      <c r="C82" s="49"/>
      <c r="D82" s="284"/>
      <c r="E82" s="392"/>
      <c r="F82" s="393">
        <v>355183.69</v>
      </c>
      <c r="G82" s="392"/>
      <c r="H82" s="393">
        <v>408867.13500000001</v>
      </c>
    </row>
    <row r="83" spans="1:8" s="7" customFormat="1" ht="33.75" x14ac:dyDescent="0.2">
      <c r="A83" s="151" t="s">
        <v>52</v>
      </c>
      <c r="B83" s="36"/>
      <c r="C83" s="32"/>
      <c r="D83" s="268"/>
      <c r="E83" s="373">
        <v>0</v>
      </c>
      <c r="F83" s="450">
        <v>42866.11</v>
      </c>
      <c r="G83" s="394"/>
      <c r="H83" s="444">
        <v>22005.524000000001</v>
      </c>
    </row>
    <row r="84" spans="1:8" s="7" customFormat="1" ht="13.5" x14ac:dyDescent="0.2">
      <c r="A84" s="68" t="s">
        <v>15</v>
      </c>
      <c r="B84" s="15" t="s">
        <v>4</v>
      </c>
      <c r="C84" s="145">
        <v>1</v>
      </c>
      <c r="D84" s="285">
        <v>1.24</v>
      </c>
      <c r="E84" s="377">
        <v>16764.5</v>
      </c>
      <c r="F84" s="378">
        <v>20787.98</v>
      </c>
      <c r="G84" s="223">
        <v>0</v>
      </c>
      <c r="H84" s="379">
        <v>0</v>
      </c>
    </row>
    <row r="85" spans="1:8" s="18" customFormat="1" ht="13.5" x14ac:dyDescent="0.2">
      <c r="A85" s="69" t="s">
        <v>16</v>
      </c>
      <c r="B85" s="56" t="s">
        <v>4</v>
      </c>
      <c r="C85" s="111">
        <v>12</v>
      </c>
      <c r="D85" s="285">
        <v>0.51</v>
      </c>
      <c r="E85" s="377">
        <v>2046.4</v>
      </c>
      <c r="F85" s="378">
        <v>12523.97</v>
      </c>
      <c r="G85" s="223">
        <v>2046.4</v>
      </c>
      <c r="H85" s="379">
        <v>12503.504000000001</v>
      </c>
    </row>
    <row r="86" spans="1:8" s="18" customFormat="1" ht="13.5" x14ac:dyDescent="0.2">
      <c r="A86" s="70" t="s">
        <v>17</v>
      </c>
      <c r="B86" s="56" t="s">
        <v>18</v>
      </c>
      <c r="C86" s="111">
        <v>12</v>
      </c>
      <c r="D86" s="285">
        <v>72.38</v>
      </c>
      <c r="E86" s="377">
        <v>11</v>
      </c>
      <c r="F86" s="378">
        <v>9554.16</v>
      </c>
      <c r="G86" s="223">
        <v>11</v>
      </c>
      <c r="H86" s="379">
        <v>9502.02</v>
      </c>
    </row>
    <row r="87" spans="1:8" s="7" customFormat="1" ht="13.5" x14ac:dyDescent="0.2">
      <c r="A87" s="249" t="s">
        <v>47</v>
      </c>
      <c r="B87" s="250"/>
      <c r="C87" s="150"/>
      <c r="D87" s="268"/>
      <c r="E87" s="377">
        <v>0</v>
      </c>
      <c r="F87" s="388">
        <v>174886.22</v>
      </c>
      <c r="G87" s="251"/>
      <c r="H87" s="252">
        <v>264260.30000000005</v>
      </c>
    </row>
    <row r="88" spans="1:8" s="7" customFormat="1" ht="13.5" x14ac:dyDescent="0.2">
      <c r="A88" s="157" t="s">
        <v>255</v>
      </c>
      <c r="B88" s="141" t="s">
        <v>3</v>
      </c>
      <c r="C88" s="165">
        <v>1</v>
      </c>
      <c r="D88" s="457">
        <v>773.27</v>
      </c>
      <c r="E88" s="377">
        <v>36</v>
      </c>
      <c r="F88" s="378">
        <v>27837.72</v>
      </c>
      <c r="G88" s="223">
        <v>28</v>
      </c>
      <c r="H88" s="379">
        <v>21651.559999999998</v>
      </c>
    </row>
    <row r="89" spans="1:8" s="7" customFormat="1" x14ac:dyDescent="0.2">
      <c r="A89" s="160" t="s">
        <v>225</v>
      </c>
      <c r="B89" s="54"/>
      <c r="C89" s="33"/>
      <c r="D89" s="458">
        <v>0.28000000000000003</v>
      </c>
      <c r="E89" s="395">
        <v>16786.7</v>
      </c>
      <c r="F89" s="388">
        <f>F87-F88</f>
        <v>147048.5</v>
      </c>
      <c r="G89" s="254"/>
      <c r="H89" s="255">
        <v>242608.74000000002</v>
      </c>
    </row>
    <row r="90" spans="1:8" s="7" customFormat="1" ht="13.5" x14ac:dyDescent="0.2">
      <c r="A90" s="327" t="s">
        <v>388</v>
      </c>
      <c r="B90" s="42" t="s">
        <v>162</v>
      </c>
      <c r="C90" s="24">
        <v>1</v>
      </c>
      <c r="D90" s="290">
        <v>1421.16</v>
      </c>
      <c r="E90" s="377">
        <v>0</v>
      </c>
      <c r="F90" s="378">
        <v>0</v>
      </c>
      <c r="G90" s="223">
        <v>9</v>
      </c>
      <c r="H90" s="379">
        <v>12790.44</v>
      </c>
    </row>
    <row r="91" spans="1:8" s="7" customFormat="1" ht="13.5" x14ac:dyDescent="0.2">
      <c r="A91" s="327" t="s">
        <v>269</v>
      </c>
      <c r="B91" s="43" t="s">
        <v>162</v>
      </c>
      <c r="C91" s="84">
        <v>1</v>
      </c>
      <c r="D91" s="272">
        <v>2225.89</v>
      </c>
      <c r="E91" s="377">
        <v>0</v>
      </c>
      <c r="F91" s="378">
        <v>0</v>
      </c>
      <c r="G91" s="223">
        <v>3</v>
      </c>
      <c r="H91" s="379">
        <v>6677.67</v>
      </c>
    </row>
    <row r="92" spans="1:8" s="7" customFormat="1" ht="13.5" x14ac:dyDescent="0.2">
      <c r="A92" s="327" t="s">
        <v>238</v>
      </c>
      <c r="B92" s="42" t="s">
        <v>3</v>
      </c>
      <c r="C92" s="84">
        <v>1</v>
      </c>
      <c r="D92" s="291">
        <v>661.34</v>
      </c>
      <c r="E92" s="377">
        <v>0</v>
      </c>
      <c r="F92" s="378">
        <v>0</v>
      </c>
      <c r="G92" s="223">
        <v>27</v>
      </c>
      <c r="H92" s="379">
        <v>17856.18</v>
      </c>
    </row>
    <row r="93" spans="1:8" s="7" customFormat="1" ht="13.5" x14ac:dyDescent="0.2">
      <c r="A93" s="335" t="s">
        <v>244</v>
      </c>
      <c r="B93" s="59" t="s">
        <v>3</v>
      </c>
      <c r="C93" s="24">
        <v>1</v>
      </c>
      <c r="D93" s="291">
        <v>1509.82</v>
      </c>
      <c r="E93" s="377">
        <v>0</v>
      </c>
      <c r="F93" s="378">
        <v>0</v>
      </c>
      <c r="G93" s="223">
        <v>2</v>
      </c>
      <c r="H93" s="379">
        <v>3019.64</v>
      </c>
    </row>
    <row r="94" spans="1:8" s="13" customFormat="1" ht="13.5" x14ac:dyDescent="0.2">
      <c r="A94" s="335" t="s">
        <v>245</v>
      </c>
      <c r="B94" s="59" t="s">
        <v>3</v>
      </c>
      <c r="C94" s="24">
        <v>1</v>
      </c>
      <c r="D94" s="289">
        <v>1685.16</v>
      </c>
      <c r="E94" s="377">
        <v>0</v>
      </c>
      <c r="F94" s="378">
        <v>0</v>
      </c>
      <c r="G94" s="223">
        <v>3</v>
      </c>
      <c r="H94" s="379">
        <v>5055.4800000000005</v>
      </c>
    </row>
    <row r="95" spans="1:8" s="13" customFormat="1" ht="13.5" x14ac:dyDescent="0.2">
      <c r="A95" s="337" t="s">
        <v>316</v>
      </c>
      <c r="B95" s="53" t="s">
        <v>185</v>
      </c>
      <c r="C95" s="33"/>
      <c r="D95" s="272">
        <v>246.7</v>
      </c>
      <c r="E95" s="377">
        <v>0</v>
      </c>
      <c r="F95" s="378">
        <v>0</v>
      </c>
      <c r="G95" s="223">
        <v>4</v>
      </c>
      <c r="H95" s="379">
        <v>986.8</v>
      </c>
    </row>
    <row r="96" spans="1:8" s="13" customFormat="1" ht="13.5" x14ac:dyDescent="0.2">
      <c r="A96" s="337" t="s">
        <v>321</v>
      </c>
      <c r="B96" s="53" t="s">
        <v>185</v>
      </c>
      <c r="C96" s="33"/>
      <c r="D96" s="272">
        <v>183.3</v>
      </c>
      <c r="E96" s="377">
        <v>0</v>
      </c>
      <c r="F96" s="378">
        <v>0</v>
      </c>
      <c r="G96" s="223">
        <v>910</v>
      </c>
      <c r="H96" s="379">
        <v>163990.20000000001</v>
      </c>
    </row>
    <row r="97" spans="1:8" s="13" customFormat="1" ht="13.5" x14ac:dyDescent="0.2">
      <c r="A97" s="338" t="s">
        <v>165</v>
      </c>
      <c r="B97" s="105" t="s">
        <v>3</v>
      </c>
      <c r="C97" s="33"/>
      <c r="D97" s="272">
        <v>62.48</v>
      </c>
      <c r="E97" s="377">
        <v>0</v>
      </c>
      <c r="F97" s="378">
        <v>0</v>
      </c>
      <c r="G97" s="223">
        <v>1</v>
      </c>
      <c r="H97" s="379">
        <v>62.48</v>
      </c>
    </row>
    <row r="98" spans="1:8" s="13" customFormat="1" ht="13.5" x14ac:dyDescent="0.2">
      <c r="A98" s="340" t="s">
        <v>169</v>
      </c>
      <c r="B98" s="35" t="s">
        <v>3</v>
      </c>
      <c r="C98" s="33"/>
      <c r="D98" s="272">
        <v>65.66</v>
      </c>
      <c r="E98" s="377">
        <v>0</v>
      </c>
      <c r="F98" s="378">
        <v>0</v>
      </c>
      <c r="G98" s="223">
        <v>8</v>
      </c>
      <c r="H98" s="379">
        <v>525.28</v>
      </c>
    </row>
    <row r="99" spans="1:8" s="13" customFormat="1" ht="13.5" x14ac:dyDescent="0.2">
      <c r="A99" s="328" t="s">
        <v>173</v>
      </c>
      <c r="B99" s="35" t="s">
        <v>3</v>
      </c>
      <c r="C99" s="33"/>
      <c r="D99" s="272">
        <v>55.46</v>
      </c>
      <c r="E99" s="377">
        <v>0</v>
      </c>
      <c r="F99" s="378">
        <v>0</v>
      </c>
      <c r="G99" s="223">
        <v>8</v>
      </c>
      <c r="H99" s="379">
        <v>443.68</v>
      </c>
    </row>
    <row r="100" spans="1:8" s="13" customFormat="1" ht="13.5" x14ac:dyDescent="0.2">
      <c r="A100" s="328" t="s">
        <v>276</v>
      </c>
      <c r="B100" s="35" t="s">
        <v>279</v>
      </c>
      <c r="C100" s="33"/>
      <c r="D100" s="272">
        <v>2310.64</v>
      </c>
      <c r="E100" s="377">
        <v>0</v>
      </c>
      <c r="F100" s="378">
        <v>0</v>
      </c>
      <c r="G100" s="223">
        <v>1</v>
      </c>
      <c r="H100" s="379">
        <v>1831.25</v>
      </c>
    </row>
    <row r="101" spans="1:8" s="13" customFormat="1" ht="13.5" x14ac:dyDescent="0.2">
      <c r="A101" s="234" t="s">
        <v>179</v>
      </c>
      <c r="B101" s="42" t="s">
        <v>147</v>
      </c>
      <c r="C101" s="33"/>
      <c r="D101" s="272">
        <v>798.97</v>
      </c>
      <c r="E101" s="377">
        <v>0</v>
      </c>
      <c r="F101" s="378">
        <v>0</v>
      </c>
      <c r="G101" s="223">
        <v>30</v>
      </c>
      <c r="H101" s="379">
        <v>23609.3</v>
      </c>
    </row>
    <row r="102" spans="1:8" s="13" customFormat="1" ht="13.5" x14ac:dyDescent="0.2">
      <c r="A102" s="320" t="s">
        <v>180</v>
      </c>
      <c r="B102" s="42" t="s">
        <v>147</v>
      </c>
      <c r="C102" s="33"/>
      <c r="D102" s="272">
        <v>413.63</v>
      </c>
      <c r="E102" s="377">
        <v>0</v>
      </c>
      <c r="F102" s="378">
        <v>0</v>
      </c>
      <c r="G102" s="223">
        <v>5</v>
      </c>
      <c r="H102" s="379">
        <v>2068.15</v>
      </c>
    </row>
    <row r="103" spans="1:8" s="13" customFormat="1" ht="13.5" x14ac:dyDescent="0.2">
      <c r="A103" s="328" t="s">
        <v>181</v>
      </c>
      <c r="B103" s="42" t="s">
        <v>147</v>
      </c>
      <c r="C103" s="33"/>
      <c r="D103" s="272">
        <v>2311.84</v>
      </c>
      <c r="E103" s="377">
        <v>0</v>
      </c>
      <c r="F103" s="378">
        <v>0</v>
      </c>
      <c r="G103" s="223">
        <v>1</v>
      </c>
      <c r="H103" s="379">
        <v>2311.84</v>
      </c>
    </row>
    <row r="104" spans="1:8" s="13" customFormat="1" ht="13.5" x14ac:dyDescent="0.2">
      <c r="A104" s="328" t="s">
        <v>182</v>
      </c>
      <c r="B104" s="42" t="s">
        <v>147</v>
      </c>
      <c r="C104" s="33"/>
      <c r="D104" s="272">
        <v>14.86</v>
      </c>
      <c r="E104" s="377">
        <v>0</v>
      </c>
      <c r="F104" s="378">
        <v>0</v>
      </c>
      <c r="G104" s="223">
        <v>6</v>
      </c>
      <c r="H104" s="379">
        <v>89.16</v>
      </c>
    </row>
    <row r="105" spans="1:8" s="13" customFormat="1" ht="13.5" x14ac:dyDescent="0.2">
      <c r="A105" s="328" t="s">
        <v>183</v>
      </c>
      <c r="B105" s="42" t="s">
        <v>147</v>
      </c>
      <c r="C105" s="33"/>
      <c r="D105" s="272">
        <v>126.77</v>
      </c>
      <c r="E105" s="377">
        <v>0</v>
      </c>
      <c r="F105" s="378">
        <v>0</v>
      </c>
      <c r="G105" s="223">
        <v>11</v>
      </c>
      <c r="H105" s="379">
        <v>1291.19</v>
      </c>
    </row>
    <row r="106" spans="1:8" s="13" customFormat="1" ht="36" x14ac:dyDescent="0.2">
      <c r="A106" s="106" t="s">
        <v>53</v>
      </c>
      <c r="B106" s="161" t="s">
        <v>18</v>
      </c>
      <c r="C106" s="162">
        <v>24</v>
      </c>
      <c r="D106" s="452">
        <v>62.24</v>
      </c>
      <c r="E106" s="377">
        <v>11</v>
      </c>
      <c r="F106" s="381">
        <v>16431.36</v>
      </c>
      <c r="G106" s="223">
        <v>11</v>
      </c>
      <c r="H106" s="255">
        <v>15567.64</v>
      </c>
    </row>
    <row r="107" spans="1:8" s="13" customFormat="1" x14ac:dyDescent="0.2">
      <c r="A107" s="345" t="s">
        <v>226</v>
      </c>
      <c r="B107" s="15" t="s">
        <v>18</v>
      </c>
      <c r="C107" s="33"/>
      <c r="D107" s="452">
        <v>11000</v>
      </c>
      <c r="E107" s="395">
        <v>11</v>
      </c>
      <c r="F107" s="388">
        <v>121000</v>
      </c>
      <c r="G107" s="254"/>
      <c r="H107" s="252">
        <v>107033.67099999999</v>
      </c>
    </row>
    <row r="108" spans="1:8" s="13" customFormat="1" ht="13.5" x14ac:dyDescent="0.2">
      <c r="A108" s="346" t="s">
        <v>382</v>
      </c>
      <c r="B108" s="44" t="s">
        <v>4</v>
      </c>
      <c r="C108" s="33"/>
      <c r="D108" s="272">
        <v>436.53</v>
      </c>
      <c r="E108" s="377">
        <v>0</v>
      </c>
      <c r="F108" s="378">
        <v>0</v>
      </c>
      <c r="G108" s="223">
        <v>8</v>
      </c>
      <c r="H108" s="379">
        <v>3492.24</v>
      </c>
    </row>
    <row r="109" spans="1:8" s="13" customFormat="1" ht="13.5" x14ac:dyDescent="0.2">
      <c r="A109" s="346" t="s">
        <v>227</v>
      </c>
      <c r="B109" s="44" t="s">
        <v>147</v>
      </c>
      <c r="C109" s="33"/>
      <c r="D109" s="272">
        <v>1232.6199999999999</v>
      </c>
      <c r="E109" s="377">
        <v>0</v>
      </c>
      <c r="F109" s="378">
        <v>0</v>
      </c>
      <c r="G109" s="223">
        <v>6</v>
      </c>
      <c r="H109" s="379">
        <v>7395.7199999999993</v>
      </c>
    </row>
    <row r="110" spans="1:8" s="13" customFormat="1" ht="13.5" x14ac:dyDescent="0.2">
      <c r="A110" s="346" t="s">
        <v>451</v>
      </c>
      <c r="B110" s="42" t="s">
        <v>147</v>
      </c>
      <c r="C110" s="33"/>
      <c r="D110" s="272">
        <v>1131.42</v>
      </c>
      <c r="E110" s="377">
        <v>0</v>
      </c>
      <c r="F110" s="378">
        <v>0</v>
      </c>
      <c r="G110" s="223">
        <v>20</v>
      </c>
      <c r="H110" s="379">
        <v>22372.14</v>
      </c>
    </row>
    <row r="111" spans="1:8" s="7" customFormat="1" ht="13.5" x14ac:dyDescent="0.2">
      <c r="A111" s="347" t="s">
        <v>163</v>
      </c>
      <c r="B111" s="44" t="s">
        <v>147</v>
      </c>
      <c r="C111" s="33"/>
      <c r="D111" s="272">
        <v>79.400000000000006</v>
      </c>
      <c r="E111" s="377">
        <v>0</v>
      </c>
      <c r="F111" s="378">
        <v>0</v>
      </c>
      <c r="G111" s="223">
        <v>350</v>
      </c>
      <c r="H111" s="379">
        <v>27550.800000000003</v>
      </c>
    </row>
    <row r="112" spans="1:8" s="7" customFormat="1" ht="13.5" x14ac:dyDescent="0.2">
      <c r="A112" s="349" t="s">
        <v>264</v>
      </c>
      <c r="B112" s="212" t="s">
        <v>4</v>
      </c>
      <c r="C112" s="212">
        <v>1</v>
      </c>
      <c r="D112" s="459">
        <v>4926.87</v>
      </c>
      <c r="E112" s="377">
        <v>0</v>
      </c>
      <c r="F112" s="378">
        <v>0</v>
      </c>
      <c r="G112" s="223">
        <v>1.7</v>
      </c>
      <c r="H112" s="379">
        <v>6858.2609999999995</v>
      </c>
    </row>
    <row r="113" spans="1:8" s="7" customFormat="1" ht="13.5" x14ac:dyDescent="0.2">
      <c r="A113" s="327" t="s">
        <v>268</v>
      </c>
      <c r="B113" s="43" t="s">
        <v>162</v>
      </c>
      <c r="C113" s="85">
        <v>1</v>
      </c>
      <c r="D113" s="272">
        <v>1200.97</v>
      </c>
      <c r="E113" s="377">
        <v>0</v>
      </c>
      <c r="F113" s="378">
        <v>0</v>
      </c>
      <c r="G113" s="223">
        <v>6</v>
      </c>
      <c r="H113" s="379">
        <v>7205.82</v>
      </c>
    </row>
    <row r="114" spans="1:8" s="7" customFormat="1" ht="13.5" x14ac:dyDescent="0.2">
      <c r="A114" s="327" t="s">
        <v>238</v>
      </c>
      <c r="B114" s="42" t="s">
        <v>3</v>
      </c>
      <c r="C114" s="84">
        <v>1</v>
      </c>
      <c r="D114" s="291">
        <v>661.34</v>
      </c>
      <c r="E114" s="377">
        <v>0</v>
      </c>
      <c r="F114" s="378">
        <v>0</v>
      </c>
      <c r="G114" s="223">
        <v>7</v>
      </c>
      <c r="H114" s="379">
        <v>4629.38</v>
      </c>
    </row>
    <row r="115" spans="1:8" s="7" customFormat="1" ht="13.5" x14ac:dyDescent="0.2">
      <c r="A115" s="350" t="s">
        <v>244</v>
      </c>
      <c r="B115" s="15" t="s">
        <v>3</v>
      </c>
      <c r="C115" s="24">
        <v>1</v>
      </c>
      <c r="D115" s="290">
        <v>1509.82</v>
      </c>
      <c r="E115" s="377">
        <v>0</v>
      </c>
      <c r="F115" s="378">
        <v>0</v>
      </c>
      <c r="G115" s="223">
        <v>2</v>
      </c>
      <c r="H115" s="379">
        <v>3019.64</v>
      </c>
    </row>
    <row r="116" spans="1:8" s="7" customFormat="1" ht="13.5" x14ac:dyDescent="0.2">
      <c r="A116" s="346" t="s">
        <v>439</v>
      </c>
      <c r="B116" s="57" t="s">
        <v>147</v>
      </c>
      <c r="C116" s="33"/>
      <c r="D116" s="290">
        <v>2997.79</v>
      </c>
      <c r="E116" s="377">
        <v>0</v>
      </c>
      <c r="F116" s="378">
        <v>0</v>
      </c>
      <c r="G116" s="223">
        <v>2</v>
      </c>
      <c r="H116" s="379">
        <v>5995.58</v>
      </c>
    </row>
    <row r="117" spans="1:8" s="7" customFormat="1" ht="13.5" x14ac:dyDescent="0.2">
      <c r="A117" s="328" t="s">
        <v>165</v>
      </c>
      <c r="B117" s="35" t="s">
        <v>3</v>
      </c>
      <c r="C117" s="33"/>
      <c r="D117" s="272">
        <v>62.48</v>
      </c>
      <c r="E117" s="377">
        <v>0</v>
      </c>
      <c r="F117" s="378">
        <v>0</v>
      </c>
      <c r="G117" s="223">
        <v>7</v>
      </c>
      <c r="H117" s="379">
        <v>437.36</v>
      </c>
    </row>
    <row r="118" spans="1:8" s="7" customFormat="1" ht="13.5" x14ac:dyDescent="0.2">
      <c r="A118" s="340" t="s">
        <v>169</v>
      </c>
      <c r="B118" s="35" t="s">
        <v>3</v>
      </c>
      <c r="C118" s="33"/>
      <c r="D118" s="272">
        <v>65.66</v>
      </c>
      <c r="E118" s="377">
        <v>0</v>
      </c>
      <c r="F118" s="378">
        <v>0</v>
      </c>
      <c r="G118" s="223">
        <v>4</v>
      </c>
      <c r="H118" s="379">
        <v>262.64</v>
      </c>
    </row>
    <row r="119" spans="1:8" s="7" customFormat="1" ht="13.5" x14ac:dyDescent="0.2">
      <c r="A119" s="328" t="s">
        <v>173</v>
      </c>
      <c r="B119" s="35" t="s">
        <v>3</v>
      </c>
      <c r="C119" s="33"/>
      <c r="D119" s="272">
        <v>55.46</v>
      </c>
      <c r="E119" s="377">
        <v>0</v>
      </c>
      <c r="F119" s="378">
        <v>0</v>
      </c>
      <c r="G119" s="223">
        <v>4</v>
      </c>
      <c r="H119" s="379">
        <v>221.84</v>
      </c>
    </row>
    <row r="120" spans="1:8" s="7" customFormat="1" ht="13.5" x14ac:dyDescent="0.2">
      <c r="A120" s="333" t="s">
        <v>177</v>
      </c>
      <c r="B120" s="53" t="s">
        <v>147</v>
      </c>
      <c r="C120" s="33"/>
      <c r="D120" s="272">
        <v>65.760000000000005</v>
      </c>
      <c r="E120" s="377">
        <v>0</v>
      </c>
      <c r="F120" s="378">
        <v>0</v>
      </c>
      <c r="G120" s="223">
        <v>15</v>
      </c>
      <c r="H120" s="379">
        <v>986.40000000000009</v>
      </c>
    </row>
    <row r="121" spans="1:8" s="7" customFormat="1" ht="13.5" x14ac:dyDescent="0.2">
      <c r="A121" s="340" t="s">
        <v>178</v>
      </c>
      <c r="B121" s="42" t="s">
        <v>147</v>
      </c>
      <c r="C121" s="33"/>
      <c r="D121" s="272">
        <v>124.92</v>
      </c>
      <c r="E121" s="377">
        <v>0</v>
      </c>
      <c r="F121" s="378">
        <v>0</v>
      </c>
      <c r="G121" s="223">
        <v>4</v>
      </c>
      <c r="H121" s="379">
        <v>499.68</v>
      </c>
    </row>
    <row r="122" spans="1:8" s="7" customFormat="1" ht="13.5" x14ac:dyDescent="0.2">
      <c r="A122" s="234" t="s">
        <v>179</v>
      </c>
      <c r="B122" s="42" t="s">
        <v>147</v>
      </c>
      <c r="C122" s="33"/>
      <c r="D122" s="272">
        <v>798.97</v>
      </c>
      <c r="E122" s="377">
        <v>0</v>
      </c>
      <c r="F122" s="378">
        <v>0</v>
      </c>
      <c r="G122" s="223">
        <v>20</v>
      </c>
      <c r="H122" s="379">
        <v>15979.4</v>
      </c>
    </row>
    <row r="123" spans="1:8" s="7" customFormat="1" ht="14.25" thickBot="1" x14ac:dyDescent="0.25">
      <c r="A123" s="344" t="s">
        <v>183</v>
      </c>
      <c r="B123" s="42" t="s">
        <v>147</v>
      </c>
      <c r="C123" s="33"/>
      <c r="D123" s="272">
        <v>126.77</v>
      </c>
      <c r="E123" s="377">
        <v>0</v>
      </c>
      <c r="F123" s="378">
        <v>0</v>
      </c>
      <c r="G123" s="223">
        <v>1</v>
      </c>
      <c r="H123" s="379">
        <v>126.77</v>
      </c>
    </row>
    <row r="124" spans="1:8" s="7" customFormat="1" ht="26.25" thickBot="1" x14ac:dyDescent="0.25">
      <c r="A124" s="86" t="s">
        <v>216</v>
      </c>
      <c r="B124" s="34"/>
      <c r="C124" s="29"/>
      <c r="D124" s="295"/>
      <c r="E124" s="221"/>
      <c r="F124" s="246">
        <v>261942.07999999996</v>
      </c>
      <c r="G124" s="221"/>
      <c r="H124" s="246">
        <v>260639.3</v>
      </c>
    </row>
    <row r="125" spans="1:8" s="6" customFormat="1" ht="13.5" x14ac:dyDescent="0.2">
      <c r="A125" s="106" t="s">
        <v>348</v>
      </c>
      <c r="B125" s="167" t="s">
        <v>284</v>
      </c>
      <c r="C125" s="168">
        <v>1</v>
      </c>
      <c r="D125" s="296">
        <v>20.38</v>
      </c>
      <c r="E125" s="373">
        <v>8700</v>
      </c>
      <c r="F125" s="374">
        <v>177306</v>
      </c>
      <c r="G125" s="375">
        <v>8700</v>
      </c>
      <c r="H125" s="376">
        <v>177306</v>
      </c>
    </row>
    <row r="126" spans="1:8" s="17" customFormat="1" ht="13.5" x14ac:dyDescent="0.2">
      <c r="A126" s="63" t="s">
        <v>54</v>
      </c>
      <c r="B126" s="171" t="s">
        <v>18</v>
      </c>
      <c r="C126" s="145">
        <v>1</v>
      </c>
      <c r="D126" s="457">
        <v>868.52</v>
      </c>
      <c r="E126" s="377">
        <v>11</v>
      </c>
      <c r="F126" s="378">
        <v>9553.7199999999993</v>
      </c>
      <c r="G126" s="223">
        <v>8</v>
      </c>
      <c r="H126" s="379">
        <v>6948.16</v>
      </c>
    </row>
    <row r="127" spans="1:8" s="6" customFormat="1" ht="13.5" x14ac:dyDescent="0.2">
      <c r="A127" s="55" t="s">
        <v>350</v>
      </c>
      <c r="B127" s="171" t="s">
        <v>18</v>
      </c>
      <c r="C127" s="145">
        <v>1</v>
      </c>
      <c r="D127" s="298">
        <v>434.26</v>
      </c>
      <c r="E127" s="377">
        <v>11</v>
      </c>
      <c r="F127" s="378">
        <v>4776.8599999999997</v>
      </c>
      <c r="G127" s="223">
        <v>14</v>
      </c>
      <c r="H127" s="379">
        <v>6079.6399999999994</v>
      </c>
    </row>
    <row r="128" spans="1:8" s="7" customFormat="1" ht="13.5" x14ac:dyDescent="0.2">
      <c r="A128" s="63" t="s">
        <v>351</v>
      </c>
      <c r="B128" s="171" t="s">
        <v>18</v>
      </c>
      <c r="C128" s="145">
        <v>1</v>
      </c>
      <c r="D128" s="298">
        <v>434.26</v>
      </c>
      <c r="E128" s="377">
        <v>11</v>
      </c>
      <c r="F128" s="378">
        <v>4776.8599999999997</v>
      </c>
      <c r="G128" s="223">
        <v>11</v>
      </c>
      <c r="H128" s="379">
        <v>4776.8599999999997</v>
      </c>
    </row>
    <row r="129" spans="1:8" s="9" customFormat="1" ht="24.75" thickBot="1" x14ac:dyDescent="0.25">
      <c r="A129" s="55" t="s">
        <v>55</v>
      </c>
      <c r="B129" s="170" t="s">
        <v>64</v>
      </c>
      <c r="C129" s="111">
        <v>1</v>
      </c>
      <c r="D129" s="299">
        <v>0.96</v>
      </c>
      <c r="E129" s="377">
        <v>68259</v>
      </c>
      <c r="F129" s="378">
        <v>65528.639999999999</v>
      </c>
      <c r="G129" s="223">
        <v>68259</v>
      </c>
      <c r="H129" s="379">
        <v>65528.639999999999</v>
      </c>
    </row>
    <row r="130" spans="1:8" s="13" customFormat="1" ht="26.25" thickBot="1" x14ac:dyDescent="0.25">
      <c r="A130" s="174" t="s">
        <v>303</v>
      </c>
      <c r="B130" s="67"/>
      <c r="C130" s="29"/>
      <c r="D130" s="266"/>
      <c r="E130" s="94"/>
      <c r="F130" s="246">
        <v>27494.52</v>
      </c>
      <c r="G130" s="94"/>
      <c r="H130" s="246">
        <v>49279.03</v>
      </c>
    </row>
    <row r="131" spans="1:8" s="13" customFormat="1" ht="13.5" x14ac:dyDescent="0.2">
      <c r="A131" s="106" t="s">
        <v>214</v>
      </c>
      <c r="B131" s="175" t="s">
        <v>302</v>
      </c>
      <c r="C131" s="176">
        <v>12</v>
      </c>
      <c r="D131" s="285">
        <v>700</v>
      </c>
      <c r="E131" s="373">
        <v>3</v>
      </c>
      <c r="F131" s="374">
        <v>25639.56</v>
      </c>
      <c r="G131" s="375">
        <v>3</v>
      </c>
      <c r="H131" s="376">
        <v>24840</v>
      </c>
    </row>
    <row r="132" spans="1:8" s="13" customFormat="1" ht="13.5" x14ac:dyDescent="0.2">
      <c r="A132" s="106" t="s">
        <v>215</v>
      </c>
      <c r="B132" s="177" t="s">
        <v>302</v>
      </c>
      <c r="C132" s="145">
        <v>12</v>
      </c>
      <c r="D132" s="285">
        <v>154.58000000000001</v>
      </c>
      <c r="E132" s="377">
        <v>1</v>
      </c>
      <c r="F132" s="378">
        <v>1854.96</v>
      </c>
      <c r="G132" s="223">
        <v>1</v>
      </c>
      <c r="H132" s="379">
        <v>1845.47</v>
      </c>
    </row>
    <row r="133" spans="1:8" s="13" customFormat="1" ht="13.5" x14ac:dyDescent="0.2">
      <c r="A133" s="106" t="s">
        <v>413</v>
      </c>
      <c r="B133" s="172" t="s">
        <v>302</v>
      </c>
      <c r="C133" s="178">
        <v>12</v>
      </c>
      <c r="D133" s="268">
        <v>64.06</v>
      </c>
      <c r="E133" s="377">
        <v>0</v>
      </c>
      <c r="F133" s="378">
        <v>0</v>
      </c>
      <c r="G133" s="223">
        <v>6</v>
      </c>
      <c r="H133" s="379">
        <v>4588.5599999999995</v>
      </c>
    </row>
    <row r="134" spans="1:8" s="7" customFormat="1" ht="14.25" thickBot="1" x14ac:dyDescent="0.25">
      <c r="A134" s="55" t="s">
        <v>352</v>
      </c>
      <c r="B134" s="172" t="s">
        <v>3</v>
      </c>
      <c r="C134" s="25"/>
      <c r="D134" s="283" t="s">
        <v>464</v>
      </c>
      <c r="E134" s="377">
        <v>0</v>
      </c>
      <c r="F134" s="378">
        <v>0</v>
      </c>
      <c r="G134" s="223">
        <v>3</v>
      </c>
      <c r="H134" s="379">
        <v>18005</v>
      </c>
    </row>
    <row r="135" spans="1:8" s="19" customFormat="1" ht="26.25" thickBot="1" x14ac:dyDescent="0.25">
      <c r="A135" s="179" t="s">
        <v>304</v>
      </c>
      <c r="B135" s="34"/>
      <c r="C135" s="29"/>
      <c r="D135" s="266"/>
      <c r="E135" s="221"/>
      <c r="F135" s="246">
        <v>84170.69</v>
      </c>
      <c r="G135" s="221"/>
      <c r="H135" s="246">
        <v>77184.043999999994</v>
      </c>
    </row>
    <row r="136" spans="1:8" s="20" customFormat="1" ht="24" x14ac:dyDescent="0.2">
      <c r="A136" s="180" t="s">
        <v>56</v>
      </c>
      <c r="B136" s="164" t="s">
        <v>63</v>
      </c>
      <c r="C136" s="145" t="s">
        <v>21</v>
      </c>
      <c r="D136" s="300"/>
      <c r="E136" s="373">
        <v>16786.7</v>
      </c>
      <c r="F136" s="374">
        <v>42289.919999999998</v>
      </c>
      <c r="G136" s="375">
        <v>0</v>
      </c>
      <c r="H136" s="376">
        <v>42289.919999999998</v>
      </c>
    </row>
    <row r="137" spans="1:8" s="9" customFormat="1" ht="24" x14ac:dyDescent="0.2">
      <c r="A137" s="181" t="s">
        <v>57</v>
      </c>
      <c r="B137" s="182"/>
      <c r="C137" s="145"/>
      <c r="D137" s="300"/>
      <c r="E137" s="377">
        <v>0</v>
      </c>
      <c r="F137" s="378">
        <v>18379.39</v>
      </c>
      <c r="G137" s="254"/>
      <c r="H137" s="379">
        <v>18277.263999999999</v>
      </c>
    </row>
    <row r="138" spans="1:8" s="9" customFormat="1" ht="13.5" x14ac:dyDescent="0.2">
      <c r="A138" s="183" t="s">
        <v>19</v>
      </c>
      <c r="B138" s="182" t="s">
        <v>69</v>
      </c>
      <c r="C138" s="145">
        <v>12</v>
      </c>
      <c r="D138" s="301">
        <v>13.03</v>
      </c>
      <c r="E138" s="377">
        <v>72</v>
      </c>
      <c r="F138" s="378">
        <v>11257.92</v>
      </c>
      <c r="G138" s="223">
        <v>72</v>
      </c>
      <c r="H138" s="379">
        <v>11196.72</v>
      </c>
    </row>
    <row r="139" spans="1:8" s="9" customFormat="1" ht="13.5" x14ac:dyDescent="0.2">
      <c r="A139" s="183" t="s">
        <v>20</v>
      </c>
      <c r="B139" s="182" t="s">
        <v>4</v>
      </c>
      <c r="C139" s="145">
        <v>12</v>
      </c>
      <c r="D139" s="301">
        <v>0.28999999999999998</v>
      </c>
      <c r="E139" s="377">
        <v>2046.4</v>
      </c>
      <c r="F139" s="378">
        <v>7121.47</v>
      </c>
      <c r="G139" s="223">
        <v>2046.4</v>
      </c>
      <c r="H139" s="379">
        <v>7080.5439999999999</v>
      </c>
    </row>
    <row r="140" spans="1:8" s="9" customFormat="1" ht="36" x14ac:dyDescent="0.2">
      <c r="A140" s="133" t="s">
        <v>305</v>
      </c>
      <c r="B140" s="182"/>
      <c r="C140" s="145" t="s">
        <v>306</v>
      </c>
      <c r="D140" s="300"/>
      <c r="E140" s="377">
        <v>0</v>
      </c>
      <c r="F140" s="381">
        <v>23501.38</v>
      </c>
      <c r="G140" s="254"/>
      <c r="H140" s="255">
        <v>16616.86</v>
      </c>
    </row>
    <row r="141" spans="1:8" s="9" customFormat="1" ht="13.5" x14ac:dyDescent="0.2">
      <c r="A141" s="100" t="s">
        <v>148</v>
      </c>
      <c r="B141" s="59" t="s">
        <v>3</v>
      </c>
      <c r="C141" s="24"/>
      <c r="D141" s="272">
        <v>2006.5</v>
      </c>
      <c r="E141" s="377">
        <v>0</v>
      </c>
      <c r="F141" s="378">
        <v>0</v>
      </c>
      <c r="G141" s="223">
        <v>4</v>
      </c>
      <c r="H141" s="379">
        <v>10129.040000000001</v>
      </c>
    </row>
    <row r="142" spans="1:8" s="9" customFormat="1" ht="13.5" x14ac:dyDescent="0.2">
      <c r="A142" s="210" t="s">
        <v>152</v>
      </c>
      <c r="B142" s="35" t="s">
        <v>147</v>
      </c>
      <c r="C142" s="24"/>
      <c r="D142" s="272">
        <v>404.46</v>
      </c>
      <c r="E142" s="377">
        <v>0</v>
      </c>
      <c r="F142" s="378">
        <v>0</v>
      </c>
      <c r="G142" s="223">
        <v>2</v>
      </c>
      <c r="H142" s="379">
        <v>985.72</v>
      </c>
    </row>
    <row r="143" spans="1:8" s="9" customFormat="1" ht="13.5" x14ac:dyDescent="0.2">
      <c r="A143" s="327" t="s">
        <v>153</v>
      </c>
      <c r="B143" s="35" t="s">
        <v>147</v>
      </c>
      <c r="C143" s="24"/>
      <c r="D143" s="272">
        <v>39.700000000000003</v>
      </c>
      <c r="E143" s="377">
        <v>0</v>
      </c>
      <c r="F143" s="378">
        <v>0</v>
      </c>
      <c r="G143" s="223">
        <v>5</v>
      </c>
      <c r="H143" s="379">
        <v>198.5</v>
      </c>
    </row>
    <row r="144" spans="1:8" s="9" customFormat="1" ht="13.5" x14ac:dyDescent="0.2">
      <c r="A144" s="327" t="s">
        <v>157</v>
      </c>
      <c r="B144" s="35" t="s">
        <v>147</v>
      </c>
      <c r="C144" s="24"/>
      <c r="D144" s="272">
        <v>89.47</v>
      </c>
      <c r="E144" s="377">
        <v>0</v>
      </c>
      <c r="F144" s="378">
        <v>0</v>
      </c>
      <c r="G144" s="223">
        <v>2</v>
      </c>
      <c r="H144" s="379">
        <v>196.98</v>
      </c>
    </row>
    <row r="145" spans="1:8" s="9" customFormat="1" ht="13.5" x14ac:dyDescent="0.2">
      <c r="A145" s="352" t="s">
        <v>463</v>
      </c>
      <c r="B145" s="35" t="s">
        <v>147</v>
      </c>
      <c r="C145" s="24"/>
      <c r="D145" s="272">
        <v>47.04</v>
      </c>
      <c r="E145" s="377">
        <v>0</v>
      </c>
      <c r="F145" s="378">
        <v>0</v>
      </c>
      <c r="G145" s="223">
        <v>56</v>
      </c>
      <c r="H145" s="379">
        <v>2638.08</v>
      </c>
    </row>
    <row r="146" spans="1:8" s="9" customFormat="1" ht="13.5" x14ac:dyDescent="0.2">
      <c r="A146" s="327" t="s">
        <v>281</v>
      </c>
      <c r="B146" s="35" t="s">
        <v>3</v>
      </c>
      <c r="C146" s="24"/>
      <c r="D146" s="272">
        <v>597.28</v>
      </c>
      <c r="E146" s="377">
        <v>0</v>
      </c>
      <c r="F146" s="378">
        <v>0</v>
      </c>
      <c r="G146" s="223">
        <v>2</v>
      </c>
      <c r="H146" s="379">
        <v>1251.5999999999999</v>
      </c>
    </row>
    <row r="147" spans="1:8" s="9" customFormat="1" ht="14.25" thickBot="1" x14ac:dyDescent="0.25">
      <c r="A147" s="210" t="s">
        <v>369</v>
      </c>
      <c r="B147" s="35" t="s">
        <v>3</v>
      </c>
      <c r="C147" s="24"/>
      <c r="D147" s="272">
        <v>608.47</v>
      </c>
      <c r="E147" s="377">
        <v>0</v>
      </c>
      <c r="F147" s="378">
        <v>0</v>
      </c>
      <c r="G147" s="223">
        <v>2</v>
      </c>
      <c r="H147" s="379">
        <v>1216.94</v>
      </c>
    </row>
    <row r="148" spans="1:8" s="7" customFormat="1" ht="26.25" thickBot="1" x14ac:dyDescent="0.25">
      <c r="A148" s="179" t="s">
        <v>307</v>
      </c>
      <c r="B148" s="184"/>
      <c r="C148" s="185"/>
      <c r="D148" s="302"/>
      <c r="E148" s="221"/>
      <c r="F148" s="246">
        <v>22413.7</v>
      </c>
      <c r="G148" s="221"/>
      <c r="H148" s="246">
        <v>15570</v>
      </c>
    </row>
    <row r="149" spans="1:8" ht="24.75" thickBot="1" x14ac:dyDescent="0.25">
      <c r="A149" s="137" t="s">
        <v>58</v>
      </c>
      <c r="B149" s="161" t="s">
        <v>63</v>
      </c>
      <c r="C149" s="186">
        <v>1</v>
      </c>
      <c r="D149" s="268" t="s">
        <v>464</v>
      </c>
      <c r="E149" s="373">
        <v>16786.7</v>
      </c>
      <c r="F149" s="374">
        <v>22413.7</v>
      </c>
      <c r="G149" s="375">
        <v>16786.7</v>
      </c>
      <c r="H149" s="376">
        <v>15570</v>
      </c>
    </row>
    <row r="150" spans="1:8" s="9" customFormat="1" ht="39" thickBot="1" x14ac:dyDescent="0.25">
      <c r="A150" s="188" t="s">
        <v>309</v>
      </c>
      <c r="B150" s="189"/>
      <c r="C150" s="190"/>
      <c r="D150" s="303"/>
      <c r="E150" s="221"/>
      <c r="F150" s="246">
        <v>350821.72</v>
      </c>
      <c r="G150" s="221"/>
      <c r="H150" s="246">
        <v>347233.02400000003</v>
      </c>
    </row>
    <row r="151" spans="1:8" s="9" customFormat="1" ht="36" x14ac:dyDescent="0.2">
      <c r="A151" s="191" t="s">
        <v>23</v>
      </c>
      <c r="B151" s="192" t="s">
        <v>3</v>
      </c>
      <c r="C151" s="168">
        <v>12</v>
      </c>
      <c r="D151" s="460">
        <v>3436.68</v>
      </c>
      <c r="E151" s="373">
        <v>8</v>
      </c>
      <c r="F151" s="374">
        <v>329921.18</v>
      </c>
      <c r="G151" s="375">
        <v>8</v>
      </c>
      <c r="H151" s="376">
        <v>328136.64</v>
      </c>
    </row>
    <row r="152" spans="1:8" s="8" customFormat="1" ht="14.25" x14ac:dyDescent="0.2">
      <c r="A152" s="353" t="s">
        <v>22</v>
      </c>
      <c r="B152" s="193" t="s">
        <v>3</v>
      </c>
      <c r="C152" s="111">
        <v>12</v>
      </c>
      <c r="D152" s="300">
        <v>9.7040000000000006</v>
      </c>
      <c r="E152" s="377">
        <v>8</v>
      </c>
      <c r="F152" s="378">
        <v>2736</v>
      </c>
      <c r="G152" s="223">
        <v>8</v>
      </c>
      <c r="H152" s="379">
        <v>931.82400000000007</v>
      </c>
    </row>
    <row r="153" spans="1:8" s="8" customFormat="1" ht="24.75" thickBot="1" x14ac:dyDescent="0.25">
      <c r="A153" s="354" t="s">
        <v>59</v>
      </c>
      <c r="B153" s="194" t="s">
        <v>3</v>
      </c>
      <c r="C153" s="173">
        <v>1</v>
      </c>
      <c r="D153" s="301">
        <v>2270.5700000000002</v>
      </c>
      <c r="E153" s="377">
        <v>8</v>
      </c>
      <c r="F153" s="378">
        <v>18164.54</v>
      </c>
      <c r="G153" s="223">
        <v>8</v>
      </c>
      <c r="H153" s="379">
        <v>18164.560000000001</v>
      </c>
    </row>
    <row r="154" spans="1:8" ht="21" customHeight="1" thickBot="1" x14ac:dyDescent="0.25">
      <c r="A154" s="526" t="s">
        <v>60</v>
      </c>
      <c r="B154" s="527"/>
      <c r="C154" s="527"/>
      <c r="D154" s="528"/>
      <c r="E154" s="221"/>
      <c r="F154" s="246">
        <v>894346.79</v>
      </c>
      <c r="G154" s="221"/>
      <c r="H154" s="246">
        <v>892307.13152000005</v>
      </c>
    </row>
    <row r="155" spans="1:8" s="7" customFormat="1" ht="26.25" thickBot="1" x14ac:dyDescent="0.25">
      <c r="A155" s="195" t="s">
        <v>310</v>
      </c>
      <c r="B155" s="107"/>
      <c r="C155" s="108"/>
      <c r="D155" s="305"/>
      <c r="E155" s="198">
        <v>2227</v>
      </c>
      <c r="F155" s="199">
        <v>412960.3</v>
      </c>
      <c r="G155" s="221">
        <v>2227</v>
      </c>
      <c r="H155" s="246">
        <v>409998.41779999994</v>
      </c>
    </row>
    <row r="156" spans="1:8" s="7" customFormat="1" ht="16.5" x14ac:dyDescent="0.2">
      <c r="A156" s="355" t="s">
        <v>218</v>
      </c>
      <c r="B156" s="61" t="s">
        <v>63</v>
      </c>
      <c r="C156" s="306" t="s">
        <v>323</v>
      </c>
      <c r="D156" s="295" t="s">
        <v>282</v>
      </c>
      <c r="E156" s="373">
        <v>16786.7</v>
      </c>
      <c r="F156" s="374">
        <v>393622.02</v>
      </c>
      <c r="G156" s="375">
        <v>16786.7</v>
      </c>
      <c r="H156" s="376">
        <v>390962.29999999993</v>
      </c>
    </row>
    <row r="157" spans="1:8" ht="24.75" thickBot="1" x14ac:dyDescent="0.25">
      <c r="A157" s="196" t="s">
        <v>317</v>
      </c>
      <c r="B157" s="15" t="s">
        <v>63</v>
      </c>
      <c r="C157" s="87">
        <v>12</v>
      </c>
      <c r="D157" s="419">
        <v>9.6000000000000002E-2</v>
      </c>
      <c r="E157" s="377">
        <v>16786.7</v>
      </c>
      <c r="F157" s="378">
        <v>19338.28</v>
      </c>
      <c r="G157" s="223">
        <v>16786.7</v>
      </c>
      <c r="H157" s="379">
        <v>19036.117800000004</v>
      </c>
    </row>
    <row r="158" spans="1:8" ht="51.75" thickBot="1" x14ac:dyDescent="0.25">
      <c r="A158" s="197" t="s">
        <v>311</v>
      </c>
      <c r="B158" s="60" t="s">
        <v>63</v>
      </c>
      <c r="C158" s="308" t="s">
        <v>229</v>
      </c>
      <c r="D158" s="266" t="s">
        <v>282</v>
      </c>
      <c r="E158" s="198">
        <v>6697</v>
      </c>
      <c r="F158" s="199">
        <v>339622.81</v>
      </c>
      <c r="G158" s="94">
        <v>6697</v>
      </c>
      <c r="H158" s="246">
        <v>338755.57</v>
      </c>
    </row>
    <row r="159" spans="1:8" s="9" customFormat="1" ht="64.5" thickBot="1" x14ac:dyDescent="0.25">
      <c r="A159" s="200" t="s">
        <v>312</v>
      </c>
      <c r="B159" s="256" t="s">
        <v>63</v>
      </c>
      <c r="C159" s="82">
        <v>1</v>
      </c>
      <c r="D159" s="461">
        <v>3.4666666666666665E-3</v>
      </c>
      <c r="E159" s="198">
        <v>16786.7</v>
      </c>
      <c r="F159" s="199">
        <v>755.4</v>
      </c>
      <c r="G159" s="94">
        <v>16786.7</v>
      </c>
      <c r="H159" s="246">
        <v>698.32672000000002</v>
      </c>
    </row>
    <row r="160" spans="1:8" s="10" customFormat="1" ht="39" thickBot="1" x14ac:dyDescent="0.25">
      <c r="A160" s="179" t="s">
        <v>313</v>
      </c>
      <c r="B160" s="257" t="s">
        <v>63</v>
      </c>
      <c r="C160" s="83">
        <v>12</v>
      </c>
      <c r="D160" s="310">
        <v>0.77</v>
      </c>
      <c r="E160" s="198">
        <v>16786.7</v>
      </c>
      <c r="F160" s="199">
        <v>141008.28</v>
      </c>
      <c r="G160" s="94">
        <v>16786.7</v>
      </c>
      <c r="H160" s="246">
        <v>142854.81699999998</v>
      </c>
    </row>
    <row r="161" spans="1:8" s="7" customFormat="1" ht="16.5" thickBot="1" x14ac:dyDescent="0.25">
      <c r="A161" s="201" t="s">
        <v>61</v>
      </c>
      <c r="B161" s="202"/>
      <c r="C161" s="203"/>
      <c r="D161" s="462"/>
      <c r="E161" s="396"/>
      <c r="F161" s="397">
        <v>979000.34400000004</v>
      </c>
      <c r="G161" s="396"/>
      <c r="H161" s="397">
        <v>964395.9155</v>
      </c>
    </row>
    <row r="162" spans="1:8" ht="18" thickBot="1" x14ac:dyDescent="0.25">
      <c r="A162" s="109" t="s">
        <v>314</v>
      </c>
      <c r="B162" s="141" t="s">
        <v>63</v>
      </c>
      <c r="C162" s="111">
        <v>12</v>
      </c>
      <c r="D162" s="455">
        <v>4.8600000000000003</v>
      </c>
      <c r="E162" s="378">
        <v>16786.7</v>
      </c>
      <c r="F162" s="378">
        <v>979000.34400000004</v>
      </c>
      <c r="G162" s="376">
        <v>16786.7</v>
      </c>
      <c r="H162" s="376">
        <v>964395.9155</v>
      </c>
    </row>
    <row r="163" spans="1:8" s="7" customFormat="1" ht="15.75" thickBot="1" x14ac:dyDescent="0.25">
      <c r="A163" s="204" t="s">
        <v>247</v>
      </c>
      <c r="B163" s="62"/>
      <c r="C163" s="46"/>
      <c r="D163" s="313"/>
      <c r="E163" s="384">
        <v>0</v>
      </c>
      <c r="F163" s="385">
        <v>0</v>
      </c>
      <c r="G163" s="258"/>
      <c r="H163" s="259">
        <v>17091.4133</v>
      </c>
    </row>
    <row r="164" spans="1:8" s="7" customFormat="1" ht="14.25" thickBot="1" x14ac:dyDescent="0.25">
      <c r="A164" s="47" t="s">
        <v>353</v>
      </c>
      <c r="B164" s="34"/>
      <c r="C164" s="45"/>
      <c r="D164" s="314"/>
      <c r="E164" s="384">
        <v>0</v>
      </c>
      <c r="F164" s="385">
        <v>0</v>
      </c>
      <c r="G164" s="261"/>
      <c r="H164" s="246">
        <v>16376.9833</v>
      </c>
    </row>
    <row r="165" spans="1:8" s="7" customFormat="1" ht="13.5" x14ac:dyDescent="0.2">
      <c r="A165" s="63" t="s">
        <v>217</v>
      </c>
      <c r="B165" s="237" t="s">
        <v>147</v>
      </c>
      <c r="C165" s="37"/>
      <c r="D165" s="289">
        <v>1044.4000000000001</v>
      </c>
      <c r="E165" s="378">
        <v>0</v>
      </c>
      <c r="F165" s="378">
        <v>0</v>
      </c>
      <c r="G165" s="376">
        <v>4</v>
      </c>
      <c r="H165" s="376">
        <v>4177.6000000000004</v>
      </c>
    </row>
    <row r="166" spans="1:8" s="7" customFormat="1" ht="13.5" x14ac:dyDescent="0.2">
      <c r="A166" s="88" t="s">
        <v>397</v>
      </c>
      <c r="B166" s="237" t="s">
        <v>147</v>
      </c>
      <c r="C166" s="37"/>
      <c r="D166" s="289">
        <v>600</v>
      </c>
      <c r="E166" s="378">
        <v>0</v>
      </c>
      <c r="F166" s="378">
        <v>0</v>
      </c>
      <c r="G166" s="376">
        <v>6</v>
      </c>
      <c r="H166" s="376">
        <v>3600</v>
      </c>
    </row>
    <row r="167" spans="1:8" s="7" customFormat="1" ht="13.5" x14ac:dyDescent="0.2">
      <c r="A167" s="209" t="s">
        <v>431</v>
      </c>
      <c r="B167" s="237" t="s">
        <v>3</v>
      </c>
      <c r="C167" s="37"/>
      <c r="D167" s="283">
        <v>1800.23</v>
      </c>
      <c r="E167" s="378">
        <v>0</v>
      </c>
      <c r="F167" s="378">
        <v>0</v>
      </c>
      <c r="G167" s="376">
        <v>4</v>
      </c>
      <c r="H167" s="376">
        <v>7200.92</v>
      </c>
    </row>
    <row r="168" spans="1:8" s="7" customFormat="1" ht="14.25" thickBot="1" x14ac:dyDescent="0.25">
      <c r="A168" s="210" t="s">
        <v>458</v>
      </c>
      <c r="B168" s="262" t="s">
        <v>3</v>
      </c>
      <c r="C168" s="208">
        <v>1</v>
      </c>
      <c r="D168" s="315">
        <v>6245.28</v>
      </c>
      <c r="E168" s="378">
        <v>0</v>
      </c>
      <c r="F168" s="378">
        <v>0</v>
      </c>
      <c r="G168" s="376">
        <v>1</v>
      </c>
      <c r="H168" s="376">
        <v>1398.4632999999999</v>
      </c>
    </row>
    <row r="169" spans="1:8" s="7" customFormat="1" ht="14.25" thickBot="1" x14ac:dyDescent="0.25">
      <c r="A169" s="213" t="s">
        <v>355</v>
      </c>
      <c r="B169" s="214"/>
      <c r="C169" s="316"/>
      <c r="D169" s="317"/>
      <c r="E169" s="398">
        <v>0</v>
      </c>
      <c r="F169" s="399">
        <v>0</v>
      </c>
      <c r="G169" s="264"/>
      <c r="H169" s="246">
        <v>714.43</v>
      </c>
    </row>
    <row r="170" spans="1:8" s="7" customFormat="1" ht="14.25" thickBot="1" x14ac:dyDescent="0.25">
      <c r="A170" s="215" t="s">
        <v>277</v>
      </c>
      <c r="B170" s="141" t="s">
        <v>3</v>
      </c>
      <c r="C170" s="111">
        <v>1</v>
      </c>
      <c r="D170" s="298">
        <v>714.43</v>
      </c>
      <c r="E170" s="374">
        <v>0</v>
      </c>
      <c r="F170" s="374">
        <v>0</v>
      </c>
      <c r="G170" s="376">
        <v>1</v>
      </c>
      <c r="H170" s="376">
        <v>714.43</v>
      </c>
    </row>
    <row r="171" spans="1:8" s="95" customFormat="1" ht="15.75" thickBot="1" x14ac:dyDescent="0.25">
      <c r="A171" s="217" t="s">
        <v>459</v>
      </c>
      <c r="B171" s="60"/>
      <c r="C171" s="48"/>
      <c r="D171" s="463"/>
      <c r="E171" s="27"/>
      <c r="F171" s="246">
        <v>3696560.1740000001</v>
      </c>
      <c r="G171" s="27"/>
      <c r="H171" s="246">
        <v>4248356.2879900001</v>
      </c>
    </row>
    <row r="172" spans="1:8" s="9" customFormat="1" x14ac:dyDescent="0.2">
      <c r="A172" s="10"/>
      <c r="B172" s="93"/>
      <c r="C172" s="14"/>
      <c r="D172" s="14"/>
      <c r="E172" s="14"/>
      <c r="F172" s="14"/>
      <c r="G172" s="14"/>
      <c r="H172" s="14"/>
    </row>
    <row r="173" spans="1:8" s="7" customFormat="1" x14ac:dyDescent="0.2">
      <c r="A173" s="114" t="s">
        <v>465</v>
      </c>
      <c r="B173" s="64"/>
      <c r="C173" s="14"/>
      <c r="D173" s="64"/>
      <c r="E173" s="96"/>
      <c r="F173" s="96"/>
      <c r="G173" s="96"/>
      <c r="H173" s="96"/>
    </row>
    <row r="174" spans="1:8" x14ac:dyDescent="0.2">
      <c r="A174" s="30"/>
      <c r="B174" s="80"/>
      <c r="C174" s="22"/>
    </row>
    <row r="175" spans="1:8" x14ac:dyDescent="0.2">
      <c r="A175" s="428" t="s">
        <v>466</v>
      </c>
      <c r="B175" s="80"/>
      <c r="C175" s="22"/>
      <c r="D175" s="16"/>
    </row>
    <row r="176" spans="1:8" x14ac:dyDescent="0.2">
      <c r="A176" s="30"/>
      <c r="B176" s="80"/>
      <c r="C176" s="22"/>
      <c r="D176" s="16"/>
    </row>
    <row r="177" spans="1:8" x14ac:dyDescent="0.2">
      <c r="A177" s="30"/>
      <c r="B177" s="80"/>
      <c r="C177" s="22"/>
      <c r="D177" s="16"/>
    </row>
    <row r="178" spans="1:8" s="7" customFormat="1" x14ac:dyDescent="0.2">
      <c r="A178" s="30"/>
      <c r="B178" s="80"/>
      <c r="C178" s="22"/>
      <c r="D178" s="16"/>
      <c r="E178" s="96"/>
      <c r="F178" s="96"/>
      <c r="G178" s="96"/>
      <c r="H178" s="96"/>
    </row>
    <row r="179" spans="1:8" s="7" customFormat="1" x14ac:dyDescent="0.2">
      <c r="A179" s="30"/>
      <c r="B179" s="80"/>
      <c r="C179" s="22"/>
      <c r="D179" s="16"/>
      <c r="E179" s="96"/>
      <c r="F179" s="96"/>
      <c r="G179" s="96"/>
      <c r="H179" s="96"/>
    </row>
    <row r="180" spans="1:8" s="7" customFormat="1" x14ac:dyDescent="0.2">
      <c r="A180" s="30"/>
      <c r="B180" s="80"/>
      <c r="C180" s="22"/>
      <c r="D180" s="16"/>
      <c r="E180" s="96"/>
      <c r="F180" s="96"/>
      <c r="G180" s="96"/>
      <c r="H180" s="96"/>
    </row>
    <row r="181" spans="1:8" x14ac:dyDescent="0.2">
      <c r="A181" s="30"/>
      <c r="B181" s="80"/>
      <c r="C181" s="22"/>
    </row>
    <row r="182" spans="1:8" x14ac:dyDescent="0.2">
      <c r="A182" s="30"/>
      <c r="B182" s="80"/>
      <c r="C182" s="22"/>
    </row>
    <row r="183" spans="1:8" s="7" customFormat="1" x14ac:dyDescent="0.2">
      <c r="A183" s="30"/>
      <c r="B183" s="80"/>
      <c r="C183" s="22"/>
      <c r="D183" s="64"/>
      <c r="E183" s="96"/>
      <c r="F183" s="96"/>
      <c r="G183" s="96"/>
      <c r="H183" s="96"/>
    </row>
    <row r="184" spans="1:8" s="7" customFormat="1" x14ac:dyDescent="0.2">
      <c r="A184" s="30"/>
      <c r="B184" s="80"/>
      <c r="C184" s="22"/>
      <c r="D184" s="64"/>
      <c r="E184" s="96"/>
      <c r="F184" s="96"/>
      <c r="G184" s="96"/>
      <c r="H184" s="96"/>
    </row>
    <row r="185" spans="1:8" s="7" customFormat="1" x14ac:dyDescent="0.2">
      <c r="A185" s="3"/>
      <c r="B185" s="64"/>
      <c r="C185" s="14"/>
      <c r="D185" s="64"/>
      <c r="E185" s="401"/>
      <c r="F185" s="401"/>
      <c r="G185" s="401"/>
      <c r="H185" s="401"/>
    </row>
    <row r="186" spans="1:8" s="7" customFormat="1" x14ac:dyDescent="0.2">
      <c r="A186" s="3"/>
      <c r="B186" s="64"/>
      <c r="C186" s="14"/>
      <c r="D186" s="64"/>
      <c r="E186" s="401"/>
      <c r="F186" s="401"/>
      <c r="G186" s="401"/>
      <c r="H186" s="401"/>
    </row>
    <row r="192" spans="1:8" x14ac:dyDescent="0.2">
      <c r="A192" s="5"/>
      <c r="B192" s="5"/>
      <c r="C192" s="5"/>
    </row>
    <row r="193" spans="1:4" x14ac:dyDescent="0.2">
      <c r="A193" s="5"/>
      <c r="B193" s="5"/>
      <c r="C193" s="5"/>
    </row>
    <row r="194" spans="1:4" x14ac:dyDescent="0.2">
      <c r="A194" s="5"/>
      <c r="B194" s="5"/>
      <c r="C194" s="5"/>
    </row>
    <row r="195" spans="1:4" x14ac:dyDescent="0.2">
      <c r="A195" s="5"/>
      <c r="B195" s="5"/>
      <c r="C195" s="5"/>
    </row>
    <row r="196" spans="1:4" x14ac:dyDescent="0.2">
      <c r="A196" s="5"/>
      <c r="B196" s="5"/>
      <c r="C196" s="5"/>
    </row>
    <row r="197" spans="1:4" x14ac:dyDescent="0.2">
      <c r="A197" s="5"/>
      <c r="B197" s="5"/>
      <c r="C197" s="5"/>
    </row>
    <row r="198" spans="1:4" x14ac:dyDescent="0.2">
      <c r="A198" s="5"/>
      <c r="B198" s="5"/>
      <c r="C198" s="5"/>
    </row>
    <row r="199" spans="1:4" x14ac:dyDescent="0.2">
      <c r="A199" s="5"/>
      <c r="B199" s="5"/>
      <c r="C199" s="5"/>
    </row>
    <row r="200" spans="1:4" x14ac:dyDescent="0.2">
      <c r="A200" s="5"/>
      <c r="B200" s="5"/>
      <c r="C200" s="5"/>
    </row>
    <row r="201" spans="1:4" x14ac:dyDescent="0.2">
      <c r="A201" s="5"/>
      <c r="B201" s="5"/>
      <c r="C201" s="5"/>
    </row>
    <row r="202" spans="1:4" x14ac:dyDescent="0.2">
      <c r="A202" s="5"/>
      <c r="B202" s="5"/>
      <c r="C202" s="5"/>
    </row>
    <row r="203" spans="1:4" x14ac:dyDescent="0.2">
      <c r="A203" s="5"/>
      <c r="B203" s="5"/>
      <c r="C203" s="5"/>
    </row>
    <row r="204" spans="1:4" x14ac:dyDescent="0.2">
      <c r="A204" s="5"/>
      <c r="B204" s="5"/>
      <c r="C204" s="5"/>
    </row>
    <row r="206" spans="1:4" x14ac:dyDescent="0.2">
      <c r="A206" s="5"/>
      <c r="B206" s="5"/>
      <c r="C206" s="5"/>
    </row>
    <row r="207" spans="1:4" x14ac:dyDescent="0.2">
      <c r="A207" s="5"/>
      <c r="B207" s="5"/>
      <c r="C207" s="5"/>
    </row>
    <row r="208" spans="1:4" x14ac:dyDescent="0.2">
      <c r="A208" s="5"/>
      <c r="B208" s="5"/>
      <c r="C208" s="5"/>
      <c r="D208" s="96"/>
    </row>
    <row r="209" spans="1:4" x14ac:dyDescent="0.2">
      <c r="A209" s="5"/>
      <c r="B209" s="5"/>
      <c r="C209" s="5"/>
      <c r="D209" s="96"/>
    </row>
    <row r="210" spans="1:4" x14ac:dyDescent="0.2">
      <c r="A210" s="5"/>
      <c r="B210" s="5"/>
      <c r="C210" s="5"/>
      <c r="D210" s="96"/>
    </row>
    <row r="211" spans="1:4" x14ac:dyDescent="0.2">
      <c r="A211" s="5"/>
      <c r="B211" s="5"/>
      <c r="C211" s="5"/>
      <c r="D211" s="96"/>
    </row>
    <row r="218" spans="1:4" x14ac:dyDescent="0.2">
      <c r="A218" s="5"/>
      <c r="B218" s="5"/>
      <c r="C218" s="5"/>
      <c r="D218" s="96"/>
    </row>
    <row r="219" spans="1:4" x14ac:dyDescent="0.2">
      <c r="A219" s="5"/>
      <c r="B219" s="5"/>
      <c r="C219" s="5"/>
      <c r="D219" s="96"/>
    </row>
  </sheetData>
  <mergeCells count="10">
    <mergeCell ref="A154:D154"/>
    <mergeCell ref="E22:H22"/>
    <mergeCell ref="E23:H23"/>
    <mergeCell ref="E24:F24"/>
    <mergeCell ref="C22:C24"/>
    <mergeCell ref="F3:H3"/>
    <mergeCell ref="A1:D1"/>
    <mergeCell ref="G2:H2"/>
    <mergeCell ref="A26:D26"/>
    <mergeCell ref="A75:D75"/>
  </mergeCells>
  <pageMargins left="0.31496062992125984" right="0.31496062992125984" top="0.31496062992125984" bottom="0.31496062992125984" header="0" footer="0"/>
  <pageSetup paperSize="9" scale="61" fitToHeight="0" orientation="portrait" copies="2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5"/>
  <sheetViews>
    <sheetView showZeros="0" topLeftCell="A142" workbookViewId="0">
      <selection activeCell="A147" sqref="A147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50" customWidth="1"/>
    <col min="6" max="6" width="11.85546875" style="96" customWidth="1"/>
    <col min="7" max="7" width="13" style="96" customWidth="1"/>
    <col min="8" max="8" width="14.57031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  <c r="E1" s="361"/>
      <c r="F1" s="361"/>
      <c r="G1" s="361"/>
      <c r="H1" s="361"/>
    </row>
    <row r="2" spans="1:8" ht="15.75" x14ac:dyDescent="0.2">
      <c r="A2" s="1"/>
      <c r="B2" s="64" t="s">
        <v>141</v>
      </c>
      <c r="C2" s="22"/>
      <c r="D2" s="92"/>
      <c r="E2" s="362"/>
      <c r="F2" s="403"/>
      <c r="G2" s="519" t="s">
        <v>122</v>
      </c>
      <c r="H2" s="519"/>
    </row>
    <row r="3" spans="1:8" ht="15" x14ac:dyDescent="0.2">
      <c r="A3" s="2"/>
      <c r="B3" s="65"/>
      <c r="C3" s="22"/>
      <c r="D3" s="92"/>
      <c r="E3" s="91"/>
      <c r="F3" s="540"/>
      <c r="G3" s="540"/>
      <c r="H3" s="540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-237897.45567404991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1404280.71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1404280.71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1404280.71</v>
      </c>
    </row>
    <row r="9" spans="1:8" x14ac:dyDescent="0.2">
      <c r="A9" s="4" t="s">
        <v>145</v>
      </c>
      <c r="B9" s="74"/>
      <c r="C9" s="99"/>
      <c r="D9" s="74"/>
      <c r="E9" s="16"/>
      <c r="F9" s="16"/>
      <c r="G9" s="16"/>
      <c r="H9" s="365">
        <v>1475005.87494</v>
      </c>
    </row>
    <row r="10" spans="1:8" x14ac:dyDescent="0.2">
      <c r="A10" s="115" t="s">
        <v>461</v>
      </c>
      <c r="B10" s="16"/>
      <c r="C10" s="22"/>
      <c r="D10" s="16"/>
      <c r="E10" s="16"/>
      <c r="F10" s="16"/>
      <c r="G10" s="16"/>
      <c r="H10" s="365">
        <v>-308622.62061404996</v>
      </c>
    </row>
    <row r="11" spans="1:8" x14ac:dyDescent="0.2">
      <c r="A11" s="21"/>
      <c r="B11" s="16"/>
      <c r="C11" s="22"/>
      <c r="D11" s="16"/>
      <c r="E11" s="16"/>
      <c r="F11" s="16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16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16"/>
      <c r="G13" s="16"/>
      <c r="H13" s="363">
        <v>-410678.66567404964</v>
      </c>
    </row>
    <row r="14" spans="1:8" x14ac:dyDescent="0.2">
      <c r="A14" s="4" t="s">
        <v>233</v>
      </c>
      <c r="B14" s="16"/>
      <c r="C14" s="22"/>
      <c r="D14" s="16"/>
      <c r="E14" s="16"/>
      <c r="F14" s="16"/>
      <c r="G14" s="16"/>
      <c r="H14" s="363">
        <v>1361176.26</v>
      </c>
    </row>
    <row r="15" spans="1:8" x14ac:dyDescent="0.2">
      <c r="A15" s="115" t="s">
        <v>231</v>
      </c>
      <c r="B15" s="16"/>
      <c r="C15" s="22"/>
      <c r="D15" s="16"/>
      <c r="E15" s="16"/>
      <c r="F15" s="16"/>
      <c r="G15" s="16"/>
      <c r="H15" s="365">
        <v>1361176.26</v>
      </c>
    </row>
    <row r="16" spans="1:8" x14ac:dyDescent="0.2">
      <c r="A16" s="115" t="s">
        <v>232</v>
      </c>
      <c r="B16" s="16"/>
      <c r="C16" s="22"/>
      <c r="D16" s="16"/>
      <c r="E16" s="91"/>
      <c r="F16" s="16"/>
      <c r="G16" s="16"/>
      <c r="H16" s="365">
        <v>1361176.26</v>
      </c>
    </row>
    <row r="17" spans="1:8" x14ac:dyDescent="0.2">
      <c r="A17" s="115" t="s">
        <v>224</v>
      </c>
      <c r="B17" s="16"/>
      <c r="C17" s="22"/>
      <c r="D17" s="16"/>
      <c r="E17" s="16"/>
      <c r="F17" s="16"/>
      <c r="G17" s="16"/>
      <c r="H17" s="363">
        <v>950497.59432595037</v>
      </c>
    </row>
    <row r="18" spans="1:8" x14ac:dyDescent="0.2">
      <c r="A18" s="4" t="s">
        <v>146</v>
      </c>
      <c r="B18" s="74"/>
      <c r="C18" s="99"/>
      <c r="D18" s="74"/>
      <c r="E18" s="16"/>
      <c r="F18" s="16"/>
      <c r="G18" s="16"/>
      <c r="H18" s="365">
        <v>1475005.87494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16"/>
      <c r="G19" s="16"/>
      <c r="H19" s="365">
        <v>-524508.28061404964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41" t="s">
        <v>88</v>
      </c>
      <c r="F20" s="542"/>
      <c r="G20" s="542"/>
      <c r="H20" s="543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122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177895.74</v>
      </c>
      <c r="G24" s="221"/>
      <c r="H24" s="222">
        <v>123390.77312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17081.89</v>
      </c>
      <c r="G25" s="221"/>
      <c r="H25" s="222">
        <v>51.89002</v>
      </c>
    </row>
    <row r="26" spans="1:8" s="7" customFormat="1" ht="56.25" x14ac:dyDescent="0.2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5702.2</v>
      </c>
      <c r="F26" s="374">
        <v>51.89</v>
      </c>
      <c r="G26" s="375">
        <v>5702.2</v>
      </c>
      <c r="H26" s="376">
        <v>51.89002</v>
      </c>
    </row>
    <row r="27" spans="1:8" s="7" customFormat="1" ht="13.5" x14ac:dyDescent="0.2">
      <c r="A27" s="119" t="s">
        <v>201</v>
      </c>
      <c r="B27" s="40" t="s">
        <v>4</v>
      </c>
      <c r="C27" s="225" t="s">
        <v>65</v>
      </c>
      <c r="D27" s="268"/>
      <c r="E27" s="377">
        <v>0</v>
      </c>
      <c r="F27" s="378">
        <v>17030</v>
      </c>
      <c r="G27" s="223"/>
      <c r="H27" s="379">
        <v>0</v>
      </c>
    </row>
    <row r="28" spans="1:8" s="7" customFormat="1" ht="14.25" thickBot="1" x14ac:dyDescent="0.25">
      <c r="A28" s="226" t="s">
        <v>196</v>
      </c>
      <c r="B28" s="51" t="s">
        <v>185</v>
      </c>
      <c r="C28" s="225"/>
      <c r="D28" s="269">
        <v>131</v>
      </c>
      <c r="E28" s="377">
        <v>130</v>
      </c>
      <c r="F28" s="378">
        <v>17030</v>
      </c>
      <c r="G28" s="223">
        <v>0</v>
      </c>
      <c r="H28" s="379">
        <v>0</v>
      </c>
    </row>
    <row r="29" spans="1:8" s="9" customFormat="1" ht="13.5" thickBot="1" x14ac:dyDescent="0.25">
      <c r="A29" s="227" t="s">
        <v>29</v>
      </c>
      <c r="B29" s="228"/>
      <c r="C29" s="270"/>
      <c r="D29" s="266"/>
      <c r="E29" s="221"/>
      <c r="F29" s="222">
        <v>2216.5</v>
      </c>
      <c r="G29" s="221"/>
      <c r="H29" s="222">
        <v>2208.2804000000001</v>
      </c>
    </row>
    <row r="30" spans="1:8" s="18" customFormat="1" ht="45" customHeight="1" x14ac:dyDescent="0.2">
      <c r="A30" s="41" t="s">
        <v>30</v>
      </c>
      <c r="B30" s="36" t="s">
        <v>4</v>
      </c>
      <c r="C30" s="229">
        <v>12</v>
      </c>
      <c r="D30" s="271">
        <v>0.21199999999999999</v>
      </c>
      <c r="E30" s="373">
        <v>684.7</v>
      </c>
      <c r="F30" s="374">
        <v>1741.88</v>
      </c>
      <c r="G30" s="375">
        <v>684.7</v>
      </c>
      <c r="H30" s="376">
        <v>1733.6604000000002</v>
      </c>
    </row>
    <row r="31" spans="1:8" s="7" customFormat="1" ht="13.5" x14ac:dyDescent="0.2">
      <c r="A31" s="230" t="s">
        <v>283</v>
      </c>
      <c r="B31" s="164"/>
      <c r="C31" s="178" t="s">
        <v>65</v>
      </c>
      <c r="D31" s="268"/>
      <c r="E31" s="380">
        <v>0</v>
      </c>
      <c r="F31" s="381">
        <v>474.62</v>
      </c>
      <c r="G31" s="382"/>
      <c r="H31" s="255">
        <v>0</v>
      </c>
    </row>
    <row r="32" spans="1:8" s="7" customFormat="1" ht="14.25" thickBot="1" x14ac:dyDescent="0.25">
      <c r="A32" s="120" t="s">
        <v>220</v>
      </c>
      <c r="B32" s="121" t="s">
        <v>3</v>
      </c>
      <c r="C32" s="122">
        <v>1</v>
      </c>
      <c r="D32" s="269">
        <v>474.62</v>
      </c>
      <c r="E32" s="377">
        <v>1</v>
      </c>
      <c r="F32" s="378">
        <v>474.62</v>
      </c>
      <c r="G32" s="223">
        <v>1</v>
      </c>
      <c r="H32" s="379">
        <v>474.62</v>
      </c>
    </row>
    <row r="33" spans="1:8" s="9" customFormat="1" ht="26.25" thickBot="1" x14ac:dyDescent="0.25">
      <c r="A33" s="31" t="s">
        <v>31</v>
      </c>
      <c r="B33" s="34"/>
      <c r="C33" s="29"/>
      <c r="D33" s="266"/>
      <c r="E33" s="221"/>
      <c r="F33" s="222">
        <v>51.89</v>
      </c>
      <c r="G33" s="221"/>
      <c r="H33" s="222">
        <v>0</v>
      </c>
    </row>
    <row r="34" spans="1:8" s="7" customFormat="1" ht="44.25" customHeight="1" thickBot="1" x14ac:dyDescent="0.25">
      <c r="A34" s="41" t="s">
        <v>32</v>
      </c>
      <c r="B34" s="36" t="s">
        <v>63</v>
      </c>
      <c r="C34" s="229" t="s">
        <v>13</v>
      </c>
      <c r="D34" s="273">
        <v>9.1000000000000004E-3</v>
      </c>
      <c r="E34" s="373">
        <v>5702.2</v>
      </c>
      <c r="F34" s="374">
        <v>51.89</v>
      </c>
      <c r="G34" s="375">
        <v>0</v>
      </c>
      <c r="H34" s="376">
        <v>0</v>
      </c>
    </row>
    <row r="35" spans="1:8" s="9" customFormat="1" ht="26.25" thickBot="1" x14ac:dyDescent="0.25">
      <c r="A35" s="123" t="s">
        <v>34</v>
      </c>
      <c r="B35" s="124"/>
      <c r="C35" s="125"/>
      <c r="D35" s="275"/>
      <c r="E35" s="221"/>
      <c r="F35" s="222">
        <v>906.65</v>
      </c>
      <c r="G35" s="221"/>
      <c r="H35" s="222">
        <v>0</v>
      </c>
    </row>
    <row r="36" spans="1:8" s="7" customFormat="1" ht="37.5" customHeight="1" thickBot="1" x14ac:dyDescent="0.25">
      <c r="A36" s="41" t="s">
        <v>35</v>
      </c>
      <c r="B36" s="36" t="s">
        <v>63</v>
      </c>
      <c r="C36" s="229" t="s">
        <v>13</v>
      </c>
      <c r="D36" s="276">
        <v>0.159</v>
      </c>
      <c r="E36" s="373">
        <v>5702.2</v>
      </c>
      <c r="F36" s="374">
        <v>906.65</v>
      </c>
      <c r="G36" s="375">
        <v>0</v>
      </c>
      <c r="H36" s="376">
        <v>0</v>
      </c>
    </row>
    <row r="37" spans="1:8" s="9" customFormat="1" ht="26.25" thickBot="1" x14ac:dyDescent="0.25">
      <c r="A37" s="31" t="s">
        <v>36</v>
      </c>
      <c r="B37" s="260"/>
      <c r="C37" s="411"/>
      <c r="D37" s="412"/>
      <c r="E37" s="221"/>
      <c r="F37" s="246">
        <v>28856.35</v>
      </c>
      <c r="G37" s="221"/>
      <c r="H37" s="246">
        <v>41800.911599999992</v>
      </c>
    </row>
    <row r="38" spans="1:8" s="7" customFormat="1" ht="24" x14ac:dyDescent="0.2">
      <c r="A38" s="126" t="s">
        <v>14</v>
      </c>
      <c r="B38" s="416" t="s">
        <v>4</v>
      </c>
      <c r="C38" s="417">
        <v>2</v>
      </c>
      <c r="D38" s="418">
        <v>0.77</v>
      </c>
      <c r="E38" s="407">
        <v>952.2</v>
      </c>
      <c r="F38" s="374">
        <v>1466.39</v>
      </c>
      <c r="G38" s="375">
        <f>E38</f>
        <v>952.2</v>
      </c>
      <c r="H38" s="376">
        <v>1466.3880000000001</v>
      </c>
    </row>
    <row r="39" spans="1:8" s="7" customFormat="1" ht="24" x14ac:dyDescent="0.2">
      <c r="A39" s="166" t="s">
        <v>257</v>
      </c>
      <c r="B39" s="15" t="s">
        <v>4</v>
      </c>
      <c r="C39" s="122">
        <v>4</v>
      </c>
      <c r="D39" s="419">
        <v>9.4E-2</v>
      </c>
      <c r="E39" s="408">
        <v>952.2</v>
      </c>
      <c r="F39" s="378">
        <v>358.03</v>
      </c>
      <c r="G39" s="375">
        <f>E39</f>
        <v>952.2</v>
      </c>
      <c r="H39" s="379">
        <v>179.0136</v>
      </c>
    </row>
    <row r="40" spans="1:8" s="7" customFormat="1" ht="17.25" x14ac:dyDescent="0.2">
      <c r="A40" s="404" t="s">
        <v>33</v>
      </c>
      <c r="B40" s="89" t="s">
        <v>4</v>
      </c>
      <c r="C40" s="212" t="s">
        <v>66</v>
      </c>
      <c r="D40" s="290"/>
      <c r="E40" s="409"/>
      <c r="F40" s="255">
        <v>27031.93</v>
      </c>
      <c r="G40" s="382"/>
      <c r="H40" s="255">
        <v>40155.509999999995</v>
      </c>
    </row>
    <row r="41" spans="1:8" s="7" customFormat="1" ht="13.5" x14ac:dyDescent="0.2">
      <c r="A41" s="405" t="s">
        <v>252</v>
      </c>
      <c r="B41" s="15" t="s">
        <v>4</v>
      </c>
      <c r="C41" s="122">
        <v>1</v>
      </c>
      <c r="D41" s="420" t="s">
        <v>464</v>
      </c>
      <c r="E41" s="408">
        <v>0</v>
      </c>
      <c r="F41" s="378">
        <v>0</v>
      </c>
      <c r="G41" s="223">
        <v>28</v>
      </c>
      <c r="H41" s="379">
        <v>39808.559999999998</v>
      </c>
    </row>
    <row r="42" spans="1:8" s="7" customFormat="1" ht="13.5" x14ac:dyDescent="0.2">
      <c r="A42" s="406" t="s">
        <v>258</v>
      </c>
      <c r="B42" s="35"/>
      <c r="C42" s="24"/>
      <c r="D42" s="294"/>
      <c r="E42" s="410">
        <v>0</v>
      </c>
      <c r="F42" s="381">
        <v>27031.93</v>
      </c>
      <c r="G42" s="382"/>
      <c r="H42" s="255">
        <v>346.95</v>
      </c>
    </row>
    <row r="43" spans="1:8" s="7" customFormat="1" ht="14.25" thickBot="1" x14ac:dyDescent="0.25">
      <c r="A43" s="232" t="s">
        <v>399</v>
      </c>
      <c r="B43" s="52" t="s">
        <v>3</v>
      </c>
      <c r="C43" s="422"/>
      <c r="D43" s="423">
        <v>346.95</v>
      </c>
      <c r="E43" s="408">
        <v>0</v>
      </c>
      <c r="F43" s="378">
        <v>0</v>
      </c>
      <c r="G43" s="223">
        <v>1</v>
      </c>
      <c r="H43" s="379">
        <v>346.95</v>
      </c>
    </row>
    <row r="44" spans="1:8" s="9" customFormat="1" ht="26.25" thickBot="1" x14ac:dyDescent="0.25">
      <c r="A44" s="123" t="s">
        <v>37</v>
      </c>
      <c r="B44" s="413"/>
      <c r="C44" s="414"/>
      <c r="D44" s="415"/>
      <c r="E44" s="221"/>
      <c r="F44" s="246">
        <v>338.89</v>
      </c>
      <c r="G44" s="221"/>
      <c r="H44" s="246">
        <v>10352.048000000001</v>
      </c>
    </row>
    <row r="45" spans="1:8" s="18" customFormat="1" ht="48" x14ac:dyDescent="0.2">
      <c r="A45" s="233" t="s">
        <v>38</v>
      </c>
      <c r="B45" s="121" t="s">
        <v>4</v>
      </c>
      <c r="C45" s="122">
        <v>1</v>
      </c>
      <c r="D45" s="276">
        <v>0.52</v>
      </c>
      <c r="E45" s="373">
        <v>436.9</v>
      </c>
      <c r="F45" s="374">
        <v>227.19</v>
      </c>
      <c r="G45" s="375">
        <v>436.9</v>
      </c>
      <c r="H45" s="376">
        <v>227.18799999999999</v>
      </c>
    </row>
    <row r="46" spans="1:8" s="7" customFormat="1" ht="17.25" x14ac:dyDescent="0.2">
      <c r="A46" s="230" t="s">
        <v>33</v>
      </c>
      <c r="B46" s="121"/>
      <c r="C46" s="212" t="s">
        <v>66</v>
      </c>
      <c r="D46" s="274"/>
      <c r="E46" s="382"/>
      <c r="F46" s="255">
        <v>111.7</v>
      </c>
      <c r="G46" s="382"/>
      <c r="H46" s="255">
        <v>10124.86</v>
      </c>
    </row>
    <row r="47" spans="1:8" s="7" customFormat="1" ht="14.25" thickBot="1" x14ac:dyDescent="0.25">
      <c r="A47" s="129" t="s">
        <v>259</v>
      </c>
      <c r="B47" s="121" t="s">
        <v>284</v>
      </c>
      <c r="C47" s="122">
        <v>1</v>
      </c>
      <c r="D47" s="269" t="s">
        <v>464</v>
      </c>
      <c r="E47" s="377">
        <v>0.5</v>
      </c>
      <c r="F47" s="378">
        <v>111.7</v>
      </c>
      <c r="G47" s="223">
        <v>1.44</v>
      </c>
      <c r="H47" s="379">
        <v>10124.86</v>
      </c>
    </row>
    <row r="48" spans="1:8" s="9" customFormat="1" ht="26.25" thickBot="1" x14ac:dyDescent="0.25">
      <c r="A48" s="131" t="s">
        <v>39</v>
      </c>
      <c r="B48" s="124"/>
      <c r="C48" s="125"/>
      <c r="D48" s="275"/>
      <c r="E48" s="221"/>
      <c r="F48" s="246">
        <v>123041.68000000001</v>
      </c>
      <c r="G48" s="221"/>
      <c r="H48" s="246">
        <v>176.76819999999998</v>
      </c>
    </row>
    <row r="49" spans="1:8" s="7" customFormat="1" ht="47.25" customHeight="1" x14ac:dyDescent="0.2">
      <c r="A49" s="41" t="s">
        <v>40</v>
      </c>
      <c r="B49" s="235" t="s">
        <v>63</v>
      </c>
      <c r="C49" s="24" t="s">
        <v>67</v>
      </c>
      <c r="D49" s="276">
        <v>3.1E-2</v>
      </c>
      <c r="E49" s="373">
        <v>5702.2</v>
      </c>
      <c r="F49" s="374">
        <v>176.77</v>
      </c>
      <c r="G49" s="375">
        <v>5702.2</v>
      </c>
      <c r="H49" s="376">
        <v>176.76819999999998</v>
      </c>
    </row>
    <row r="50" spans="1:8" s="7" customFormat="1" ht="16.5" x14ac:dyDescent="0.2">
      <c r="A50" s="136" t="s">
        <v>33</v>
      </c>
      <c r="B50" s="90"/>
      <c r="C50" s="24" t="s">
        <v>66</v>
      </c>
      <c r="D50" s="274"/>
      <c r="E50" s="382"/>
      <c r="F50" s="255">
        <v>122864.91</v>
      </c>
      <c r="G50" s="382"/>
      <c r="H50" s="255">
        <v>0</v>
      </c>
    </row>
    <row r="51" spans="1:8" s="7" customFormat="1" ht="13.5" x14ac:dyDescent="0.2">
      <c r="A51" s="139" t="s">
        <v>287</v>
      </c>
      <c r="B51" s="121" t="s">
        <v>3</v>
      </c>
      <c r="C51" s="236">
        <v>1</v>
      </c>
      <c r="D51" s="269" t="s">
        <v>464</v>
      </c>
      <c r="E51" s="377">
        <v>3</v>
      </c>
      <c r="F51" s="378">
        <v>61105.71</v>
      </c>
      <c r="G51" s="223">
        <v>0</v>
      </c>
      <c r="H51" s="379">
        <v>0</v>
      </c>
    </row>
    <row r="52" spans="1:8" s="7" customFormat="1" ht="14.25" thickBot="1" x14ac:dyDescent="0.25">
      <c r="A52" s="138" t="s">
        <v>219</v>
      </c>
      <c r="B52" s="121" t="s">
        <v>3</v>
      </c>
      <c r="C52" s="236">
        <v>1</v>
      </c>
      <c r="D52" s="269" t="s">
        <v>464</v>
      </c>
      <c r="E52" s="377">
        <v>16</v>
      </c>
      <c r="F52" s="378">
        <v>61759.199999999997</v>
      </c>
      <c r="G52" s="223">
        <v>0</v>
      </c>
      <c r="H52" s="379">
        <v>0</v>
      </c>
    </row>
    <row r="53" spans="1:8" s="9" customFormat="1" ht="26.25" thickBot="1" x14ac:dyDescent="0.25">
      <c r="A53" s="131" t="s">
        <v>41</v>
      </c>
      <c r="B53" s="124"/>
      <c r="C53" s="125"/>
      <c r="D53" s="275"/>
      <c r="E53" s="221"/>
      <c r="F53" s="246">
        <v>906.65</v>
      </c>
      <c r="G53" s="221"/>
      <c r="H53" s="246">
        <v>0</v>
      </c>
    </row>
    <row r="54" spans="1:8" s="7" customFormat="1" ht="45.75" thickBot="1" x14ac:dyDescent="0.25">
      <c r="A54" s="513" t="s">
        <v>42</v>
      </c>
      <c r="B54" s="141" t="s">
        <v>63</v>
      </c>
      <c r="C54" s="145">
        <v>1</v>
      </c>
      <c r="D54" s="276">
        <v>0.159</v>
      </c>
      <c r="E54" s="373">
        <v>5702.2</v>
      </c>
      <c r="F54" s="374">
        <v>906.65</v>
      </c>
      <c r="G54" s="375">
        <v>0</v>
      </c>
      <c r="H54" s="376">
        <v>0</v>
      </c>
    </row>
    <row r="55" spans="1:8" s="9" customFormat="1" ht="26.25" thickBot="1" x14ac:dyDescent="0.25">
      <c r="A55" s="134" t="s">
        <v>43</v>
      </c>
      <c r="B55" s="135"/>
      <c r="C55" s="239"/>
      <c r="D55" s="277"/>
      <c r="E55" s="221"/>
      <c r="F55" s="246">
        <v>205.28</v>
      </c>
      <c r="G55" s="221"/>
      <c r="H55" s="246">
        <v>66273.319199999998</v>
      </c>
    </row>
    <row r="56" spans="1:8" s="7" customFormat="1" ht="16.5" x14ac:dyDescent="0.2">
      <c r="A56" s="106" t="s">
        <v>44</v>
      </c>
      <c r="B56" s="36" t="s">
        <v>63</v>
      </c>
      <c r="C56" s="229"/>
      <c r="D56" s="276">
        <v>3.6000000000000004E-2</v>
      </c>
      <c r="E56" s="373">
        <v>5702.2</v>
      </c>
      <c r="F56" s="374">
        <v>205.28</v>
      </c>
      <c r="G56" s="375">
        <v>5702.2</v>
      </c>
      <c r="H56" s="376">
        <v>205.27919999999997</v>
      </c>
    </row>
    <row r="57" spans="1:8" s="7" customFormat="1" x14ac:dyDescent="0.2">
      <c r="A57" s="136" t="s">
        <v>319</v>
      </c>
      <c r="B57" s="89"/>
      <c r="C57" s="24"/>
      <c r="D57" s="276"/>
      <c r="E57" s="254"/>
      <c r="F57" s="255">
        <v>0</v>
      </c>
      <c r="G57" s="254"/>
      <c r="H57" s="255">
        <v>66068.039999999994</v>
      </c>
    </row>
    <row r="58" spans="1:8" s="7" customFormat="1" ht="13.5" x14ac:dyDescent="0.2">
      <c r="A58" s="139" t="s">
        <v>437</v>
      </c>
      <c r="B58" s="130" t="s">
        <v>3</v>
      </c>
      <c r="C58" s="212">
        <v>1</v>
      </c>
      <c r="D58" s="269">
        <v>122.64</v>
      </c>
      <c r="E58" s="377">
        <v>0</v>
      </c>
      <c r="F58" s="378">
        <v>0</v>
      </c>
      <c r="G58" s="223">
        <v>1</v>
      </c>
      <c r="H58" s="379">
        <v>122.64</v>
      </c>
    </row>
    <row r="59" spans="1:8" s="7" customFormat="1" ht="13.5" x14ac:dyDescent="0.2">
      <c r="A59" s="55" t="s">
        <v>402</v>
      </c>
      <c r="B59" s="15" t="s">
        <v>3</v>
      </c>
      <c r="C59" s="28"/>
      <c r="D59" s="278" t="s">
        <v>464</v>
      </c>
      <c r="E59" s="377">
        <v>0</v>
      </c>
      <c r="F59" s="378">
        <v>0</v>
      </c>
      <c r="G59" s="223">
        <v>3</v>
      </c>
      <c r="H59" s="379">
        <v>65822.759999999995</v>
      </c>
    </row>
    <row r="60" spans="1:8" s="7" customFormat="1" ht="14.25" thickBot="1" x14ac:dyDescent="0.25">
      <c r="A60" s="319" t="s">
        <v>414</v>
      </c>
      <c r="B60" s="15" t="s">
        <v>3</v>
      </c>
      <c r="C60" s="24"/>
      <c r="D60" s="279">
        <v>122.64</v>
      </c>
      <c r="E60" s="377">
        <v>0</v>
      </c>
      <c r="F60" s="378">
        <v>0</v>
      </c>
      <c r="G60" s="223">
        <v>1</v>
      </c>
      <c r="H60" s="379">
        <v>122.64</v>
      </c>
    </row>
    <row r="61" spans="1:8" s="9" customFormat="1" ht="26.25" thickBot="1" x14ac:dyDescent="0.25">
      <c r="A61" s="31" t="s">
        <v>45</v>
      </c>
      <c r="B61" s="34"/>
      <c r="C61" s="240"/>
      <c r="D61" s="280"/>
      <c r="E61" s="384">
        <v>57</v>
      </c>
      <c r="F61" s="400">
        <v>4289.96</v>
      </c>
      <c r="G61" s="221"/>
      <c r="H61" s="246">
        <v>2527.5500000000002</v>
      </c>
    </row>
    <row r="62" spans="1:8" s="7" customFormat="1" ht="56.25" x14ac:dyDescent="0.2">
      <c r="A62" s="112" t="s">
        <v>46</v>
      </c>
      <c r="B62" s="36" t="s">
        <v>147</v>
      </c>
      <c r="C62" s="26" t="s">
        <v>67</v>
      </c>
      <c r="D62" s="276">
        <v>4.5860000000000003</v>
      </c>
      <c r="E62" s="373">
        <v>57</v>
      </c>
      <c r="F62" s="374">
        <v>522.79999999999995</v>
      </c>
      <c r="G62" s="375">
        <v>57</v>
      </c>
      <c r="H62" s="376">
        <v>261.40200000000004</v>
      </c>
    </row>
    <row r="63" spans="1:8" s="7" customFormat="1" ht="13.5" x14ac:dyDescent="0.2">
      <c r="A63" s="142" t="s">
        <v>47</v>
      </c>
      <c r="B63" s="15"/>
      <c r="C63" s="25"/>
      <c r="D63" s="274"/>
      <c r="E63" s="377">
        <v>0</v>
      </c>
      <c r="F63" s="381">
        <v>3767.16</v>
      </c>
      <c r="G63" s="254"/>
      <c r="H63" s="255">
        <v>2266.15</v>
      </c>
    </row>
    <row r="64" spans="1:8" s="7" customFormat="1" ht="13.5" x14ac:dyDescent="0.2">
      <c r="A64" s="146" t="s">
        <v>293</v>
      </c>
      <c r="B64" s="242" t="s">
        <v>3</v>
      </c>
      <c r="C64" s="145">
        <v>1</v>
      </c>
      <c r="D64" s="269">
        <v>407.4</v>
      </c>
      <c r="E64" s="377">
        <v>2</v>
      </c>
      <c r="F64" s="378">
        <v>814.8</v>
      </c>
      <c r="G64" s="223">
        <v>0</v>
      </c>
      <c r="H64" s="379">
        <v>0</v>
      </c>
    </row>
    <row r="65" spans="1:8" s="7" customFormat="1" ht="13.5" x14ac:dyDescent="0.2">
      <c r="A65" s="146" t="s">
        <v>294</v>
      </c>
      <c r="B65" s="242" t="s">
        <v>3</v>
      </c>
      <c r="C65" s="145">
        <v>1</v>
      </c>
      <c r="D65" s="269">
        <v>246.55</v>
      </c>
      <c r="E65" s="377">
        <v>3</v>
      </c>
      <c r="F65" s="378">
        <v>739.65</v>
      </c>
      <c r="G65" s="223">
        <v>0</v>
      </c>
      <c r="H65" s="379">
        <v>0</v>
      </c>
    </row>
    <row r="66" spans="1:8" s="7" customFormat="1" ht="13.5" x14ac:dyDescent="0.2">
      <c r="A66" s="146" t="s">
        <v>295</v>
      </c>
      <c r="B66" s="242" t="s">
        <v>4</v>
      </c>
      <c r="C66" s="145">
        <v>1</v>
      </c>
      <c r="D66" s="269">
        <v>1072.71</v>
      </c>
      <c r="E66" s="377">
        <v>1</v>
      </c>
      <c r="F66" s="378">
        <v>1072.71</v>
      </c>
      <c r="G66" s="223">
        <v>0.52</v>
      </c>
      <c r="H66" s="379">
        <v>557.80920000000003</v>
      </c>
    </row>
    <row r="67" spans="1:8" s="7" customFormat="1" x14ac:dyDescent="0.2">
      <c r="A67" s="243" t="s">
        <v>199</v>
      </c>
      <c r="B67" s="244" t="s">
        <v>200</v>
      </c>
      <c r="C67" s="186"/>
      <c r="D67" s="282"/>
      <c r="E67" s="386"/>
      <c r="F67" s="445">
        <v>1140</v>
      </c>
      <c r="G67" s="254"/>
      <c r="H67" s="255">
        <v>1708.34</v>
      </c>
    </row>
    <row r="68" spans="1:8" s="7" customFormat="1" ht="13.5" x14ac:dyDescent="0.2">
      <c r="A68" s="63" t="s">
        <v>260</v>
      </c>
      <c r="B68" s="42" t="s">
        <v>147</v>
      </c>
      <c r="C68" s="25"/>
      <c r="D68" s="272">
        <v>225.89</v>
      </c>
      <c r="E68" s="377">
        <v>0</v>
      </c>
      <c r="F68" s="378">
        <v>0</v>
      </c>
      <c r="G68" s="223">
        <v>2</v>
      </c>
      <c r="H68" s="379">
        <v>513.78</v>
      </c>
    </row>
    <row r="69" spans="1:8" ht="13.5" x14ac:dyDescent="0.2">
      <c r="A69" s="81" t="s">
        <v>420</v>
      </c>
      <c r="B69" s="42" t="s">
        <v>3</v>
      </c>
      <c r="C69" s="25"/>
      <c r="D69" s="272">
        <v>1375.16</v>
      </c>
      <c r="E69" s="377">
        <v>0</v>
      </c>
      <c r="F69" s="378">
        <v>0</v>
      </c>
      <c r="G69" s="223">
        <v>1</v>
      </c>
      <c r="H69" s="379">
        <v>812.35</v>
      </c>
    </row>
    <row r="70" spans="1:8" s="7" customFormat="1" ht="14.25" thickBot="1" x14ac:dyDescent="0.25">
      <c r="A70" s="100" t="s">
        <v>453</v>
      </c>
      <c r="B70" s="54" t="s">
        <v>4</v>
      </c>
      <c r="C70" s="25"/>
      <c r="D70" s="272">
        <v>246.59</v>
      </c>
      <c r="E70" s="377">
        <v>0</v>
      </c>
      <c r="F70" s="378">
        <v>0</v>
      </c>
      <c r="G70" s="223">
        <v>1.55</v>
      </c>
      <c r="H70" s="379">
        <v>382.21450000000004</v>
      </c>
    </row>
    <row r="71" spans="1:8" s="9" customFormat="1" ht="26.25" customHeight="1" thickBot="1" x14ac:dyDescent="0.25">
      <c r="A71" s="523" t="s">
        <v>48</v>
      </c>
      <c r="B71" s="524"/>
      <c r="C71" s="524"/>
      <c r="D71" s="525"/>
      <c r="E71" s="221"/>
      <c r="F71" s="246">
        <v>560889.93999999994</v>
      </c>
      <c r="G71" s="221"/>
      <c r="H71" s="246">
        <v>590913.15299999993</v>
      </c>
    </row>
    <row r="72" spans="1:8" s="116" customFormat="1" ht="26.25" thickBot="1" x14ac:dyDescent="0.25">
      <c r="A72" s="324" t="s">
        <v>49</v>
      </c>
      <c r="B72" s="426"/>
      <c r="C72" s="427"/>
      <c r="D72" s="148"/>
      <c r="E72" s="198">
        <v>3</v>
      </c>
      <c r="F72" s="199">
        <v>171855.48</v>
      </c>
      <c r="G72" s="94">
        <v>3</v>
      </c>
      <c r="H72" s="246">
        <v>170951.93</v>
      </c>
    </row>
    <row r="73" spans="1:8" s="9" customFormat="1" ht="26.25" thickBot="1" x14ac:dyDescent="0.25">
      <c r="A73" s="131" t="s">
        <v>212</v>
      </c>
      <c r="B73" s="124"/>
      <c r="C73" s="125"/>
      <c r="D73" s="275"/>
      <c r="E73" s="198">
        <v>0</v>
      </c>
      <c r="F73" s="199">
        <v>13719.08</v>
      </c>
      <c r="G73" s="221"/>
      <c r="H73" s="246">
        <v>5879.18</v>
      </c>
    </row>
    <row r="74" spans="1:8" s="7" customFormat="1" ht="16.5" customHeight="1" x14ac:dyDescent="0.2">
      <c r="A74" s="137" t="s">
        <v>213</v>
      </c>
      <c r="B74" s="141" t="s">
        <v>445</v>
      </c>
      <c r="C74" s="111">
        <v>3</v>
      </c>
      <c r="D74" s="269">
        <v>37.21</v>
      </c>
      <c r="E74" s="373">
        <v>108</v>
      </c>
      <c r="F74" s="374">
        <v>12054.42</v>
      </c>
      <c r="G74" s="375">
        <v>219</v>
      </c>
      <c r="H74" s="376">
        <v>6577</v>
      </c>
    </row>
    <row r="75" spans="1:8" s="7" customFormat="1" ht="13.5" x14ac:dyDescent="0.2">
      <c r="A75" s="149" t="s">
        <v>47</v>
      </c>
      <c r="B75" s="141"/>
      <c r="C75" s="150"/>
      <c r="D75" s="274"/>
      <c r="E75" s="377">
        <v>0</v>
      </c>
      <c r="F75" s="388">
        <v>1664.66</v>
      </c>
      <c r="G75" s="254"/>
      <c r="H75" s="379">
        <v>-697.82000000000016</v>
      </c>
    </row>
    <row r="76" spans="1:8" s="7" customFormat="1" ht="13.5" x14ac:dyDescent="0.2">
      <c r="A76" s="139" t="s">
        <v>50</v>
      </c>
      <c r="B76" s="141" t="s">
        <v>284</v>
      </c>
      <c r="C76" s="247">
        <v>1</v>
      </c>
      <c r="D76" s="269">
        <v>61.65</v>
      </c>
      <c r="E76" s="377">
        <v>27</v>
      </c>
      <c r="F76" s="378">
        <v>1664.66</v>
      </c>
      <c r="G76" s="223">
        <v>0</v>
      </c>
      <c r="H76" s="379">
        <v>0</v>
      </c>
    </row>
    <row r="77" spans="1:8" s="7" customFormat="1" ht="18" thickBot="1" x14ac:dyDescent="0.25">
      <c r="A77" s="139" t="s">
        <v>447</v>
      </c>
      <c r="B77" s="141" t="s">
        <v>297</v>
      </c>
      <c r="C77" s="248" t="s">
        <v>68</v>
      </c>
      <c r="D77" s="268"/>
      <c r="E77" s="383">
        <v>0</v>
      </c>
      <c r="F77" s="389">
        <v>0</v>
      </c>
      <c r="G77" s="390">
        <v>0</v>
      </c>
      <c r="H77" s="391">
        <v>-697.82000000000016</v>
      </c>
    </row>
    <row r="78" spans="1:8" s="9" customFormat="1" ht="39" thickBot="1" x14ac:dyDescent="0.25">
      <c r="A78" s="31" t="s">
        <v>51</v>
      </c>
      <c r="B78" s="38"/>
      <c r="C78" s="49"/>
      <c r="D78" s="284"/>
      <c r="E78" s="392"/>
      <c r="F78" s="393">
        <v>98294.06</v>
      </c>
      <c r="G78" s="392"/>
      <c r="H78" s="393">
        <v>137663.19700000001</v>
      </c>
    </row>
    <row r="79" spans="1:8" s="7" customFormat="1" ht="33.75" x14ac:dyDescent="0.2">
      <c r="A79" s="151" t="s">
        <v>52</v>
      </c>
      <c r="B79" s="36"/>
      <c r="C79" s="32"/>
      <c r="D79" s="268"/>
      <c r="E79" s="373">
        <v>0</v>
      </c>
      <c r="F79" s="442">
        <v>14735.33</v>
      </c>
      <c r="G79" s="443"/>
      <c r="H79" s="444">
        <v>7638.7969999999996</v>
      </c>
    </row>
    <row r="80" spans="1:8" s="7" customFormat="1" ht="13.5" x14ac:dyDescent="0.2">
      <c r="A80" s="68" t="s">
        <v>15</v>
      </c>
      <c r="B80" s="15" t="s">
        <v>4</v>
      </c>
      <c r="C80" s="145">
        <v>1</v>
      </c>
      <c r="D80" s="285">
        <v>1.24</v>
      </c>
      <c r="E80" s="377">
        <v>5702.2</v>
      </c>
      <c r="F80" s="378">
        <v>7070.73</v>
      </c>
      <c r="G80" s="223">
        <v>0</v>
      </c>
      <c r="H80" s="379">
        <v>0</v>
      </c>
    </row>
    <row r="81" spans="1:8" s="18" customFormat="1" ht="13.5" x14ac:dyDescent="0.2">
      <c r="A81" s="69" t="s">
        <v>16</v>
      </c>
      <c r="B81" s="56" t="s">
        <v>4</v>
      </c>
      <c r="C81" s="111">
        <v>12</v>
      </c>
      <c r="D81" s="285">
        <v>0.51</v>
      </c>
      <c r="E81" s="377">
        <v>684.7</v>
      </c>
      <c r="F81" s="378">
        <v>4190.3599999999997</v>
      </c>
      <c r="G81" s="223">
        <v>684.7</v>
      </c>
      <c r="H81" s="379">
        <v>4183.5169999999998</v>
      </c>
    </row>
    <row r="82" spans="1:8" s="18" customFormat="1" ht="13.5" x14ac:dyDescent="0.2">
      <c r="A82" s="70" t="s">
        <v>17</v>
      </c>
      <c r="B82" s="56" t="s">
        <v>18</v>
      </c>
      <c r="C82" s="111">
        <v>12</v>
      </c>
      <c r="D82" s="285">
        <v>72.38</v>
      </c>
      <c r="E82" s="377">
        <v>4</v>
      </c>
      <c r="F82" s="378">
        <v>3474.24</v>
      </c>
      <c r="G82" s="223">
        <v>4</v>
      </c>
      <c r="H82" s="379">
        <v>3455.2799999999997</v>
      </c>
    </row>
    <row r="83" spans="1:8" s="7" customFormat="1" ht="13.5" x14ac:dyDescent="0.2">
      <c r="A83" s="249" t="s">
        <v>47</v>
      </c>
      <c r="B83" s="250"/>
      <c r="C83" s="150"/>
      <c r="D83" s="268"/>
      <c r="E83" s="377">
        <v>0</v>
      </c>
      <c r="F83" s="381">
        <v>33583.69</v>
      </c>
      <c r="G83" s="251"/>
      <c r="H83" s="252">
        <v>70989.72</v>
      </c>
    </row>
    <row r="84" spans="1:8" s="7" customFormat="1" ht="13.5" x14ac:dyDescent="0.2">
      <c r="A84" s="155" t="s">
        <v>254</v>
      </c>
      <c r="B84" s="141"/>
      <c r="C84" s="165"/>
      <c r="D84" s="274"/>
      <c r="E84" s="377"/>
      <c r="F84" s="381">
        <v>3598.52</v>
      </c>
      <c r="G84" s="223">
        <v>0</v>
      </c>
      <c r="H84" s="379">
        <v>0</v>
      </c>
    </row>
    <row r="85" spans="1:8" s="7" customFormat="1" ht="13.5" x14ac:dyDescent="0.2">
      <c r="A85" s="156" t="s">
        <v>424</v>
      </c>
      <c r="B85" s="141" t="s">
        <v>3</v>
      </c>
      <c r="C85" s="165">
        <v>1</v>
      </c>
      <c r="D85" s="287">
        <v>899.63</v>
      </c>
      <c r="E85" s="377">
        <v>4</v>
      </c>
      <c r="F85" s="378">
        <v>3598.52</v>
      </c>
      <c r="G85" s="223">
        <v>0</v>
      </c>
      <c r="H85" s="379">
        <v>0</v>
      </c>
    </row>
    <row r="86" spans="1:8" s="7" customFormat="1" ht="13.5" x14ac:dyDescent="0.2">
      <c r="A86" s="155" t="s">
        <v>345</v>
      </c>
      <c r="B86" s="141"/>
      <c r="C86" s="165"/>
      <c r="D86" s="288"/>
      <c r="E86" s="377"/>
      <c r="F86" s="381">
        <v>10825.78</v>
      </c>
      <c r="G86" s="223">
        <v>0</v>
      </c>
      <c r="H86" s="379">
        <v>0</v>
      </c>
    </row>
    <row r="87" spans="1:8" s="7" customFormat="1" ht="13.5" x14ac:dyDescent="0.2">
      <c r="A87" s="157" t="s">
        <v>255</v>
      </c>
      <c r="B87" s="141" t="s">
        <v>3</v>
      </c>
      <c r="C87" s="165">
        <v>1</v>
      </c>
      <c r="D87" s="287">
        <v>773.27</v>
      </c>
      <c r="E87" s="377">
        <v>14</v>
      </c>
      <c r="F87" s="378">
        <v>10825.78</v>
      </c>
      <c r="G87" s="223">
        <v>10</v>
      </c>
      <c r="H87" s="379">
        <v>7732.7</v>
      </c>
    </row>
    <row r="88" spans="1:8" s="7" customFormat="1" x14ac:dyDescent="0.2">
      <c r="A88" s="160" t="s">
        <v>225</v>
      </c>
      <c r="B88" s="54"/>
      <c r="C88" s="33"/>
      <c r="D88" s="288">
        <v>0.28000000000000003</v>
      </c>
      <c r="E88" s="395">
        <v>5702.2</v>
      </c>
      <c r="F88" s="388">
        <v>19159.39</v>
      </c>
      <c r="G88" s="254"/>
      <c r="H88" s="255">
        <v>63257.020000000004</v>
      </c>
    </row>
    <row r="89" spans="1:8" s="7" customFormat="1" ht="13.5" x14ac:dyDescent="0.2">
      <c r="A89" s="327" t="s">
        <v>271</v>
      </c>
      <c r="B89" s="42" t="s">
        <v>3</v>
      </c>
      <c r="C89" s="84">
        <v>1</v>
      </c>
      <c r="D89" s="287">
        <v>14540.48</v>
      </c>
      <c r="E89" s="377">
        <v>0</v>
      </c>
      <c r="F89" s="378">
        <v>0</v>
      </c>
      <c r="G89" s="223">
        <v>1</v>
      </c>
      <c r="H89" s="379">
        <v>14540.48</v>
      </c>
    </row>
    <row r="90" spans="1:8" s="7" customFormat="1" ht="13.5" x14ac:dyDescent="0.2">
      <c r="A90" s="327" t="s">
        <v>238</v>
      </c>
      <c r="B90" s="42" t="s">
        <v>3</v>
      </c>
      <c r="C90" s="84">
        <v>1</v>
      </c>
      <c r="D90" s="291">
        <v>661.34</v>
      </c>
      <c r="E90" s="377">
        <v>0</v>
      </c>
      <c r="F90" s="378">
        <v>0</v>
      </c>
      <c r="G90" s="223">
        <v>5</v>
      </c>
      <c r="H90" s="379">
        <v>3306.7000000000003</v>
      </c>
    </row>
    <row r="91" spans="1:8" s="7" customFormat="1" ht="13.5" x14ac:dyDescent="0.2">
      <c r="A91" s="331" t="s">
        <v>241</v>
      </c>
      <c r="B91" s="59" t="s">
        <v>3</v>
      </c>
      <c r="C91" s="24">
        <v>1</v>
      </c>
      <c r="D91" s="292">
        <v>1965.12</v>
      </c>
      <c r="E91" s="377">
        <v>0</v>
      </c>
      <c r="F91" s="378">
        <v>0</v>
      </c>
      <c r="G91" s="223">
        <v>1</v>
      </c>
      <c r="H91" s="379">
        <v>1965.12</v>
      </c>
    </row>
    <row r="92" spans="1:8" s="7" customFormat="1" ht="13.5" x14ac:dyDescent="0.2">
      <c r="A92" s="332" t="s">
        <v>427</v>
      </c>
      <c r="B92" s="42" t="s">
        <v>3</v>
      </c>
      <c r="C92" s="24">
        <v>1</v>
      </c>
      <c r="D92" s="293">
        <v>650.08000000000004</v>
      </c>
      <c r="E92" s="377">
        <v>0</v>
      </c>
      <c r="F92" s="378">
        <v>0</v>
      </c>
      <c r="G92" s="223">
        <v>2</v>
      </c>
      <c r="H92" s="379">
        <v>1300.1600000000001</v>
      </c>
    </row>
    <row r="93" spans="1:8" s="13" customFormat="1" ht="13.5" x14ac:dyDescent="0.2">
      <c r="A93" s="337" t="s">
        <v>316</v>
      </c>
      <c r="B93" s="53" t="s">
        <v>185</v>
      </c>
      <c r="C93" s="33"/>
      <c r="D93" s="272">
        <v>246.7</v>
      </c>
      <c r="E93" s="377">
        <v>0</v>
      </c>
      <c r="F93" s="378">
        <v>0</v>
      </c>
      <c r="G93" s="223">
        <v>3</v>
      </c>
      <c r="H93" s="379">
        <v>740.09999999999991</v>
      </c>
    </row>
    <row r="94" spans="1:8" s="13" customFormat="1" ht="13.5" x14ac:dyDescent="0.2">
      <c r="A94" s="337" t="s">
        <v>321</v>
      </c>
      <c r="B94" s="53" t="s">
        <v>185</v>
      </c>
      <c r="C94" s="33"/>
      <c r="D94" s="272">
        <v>183.3</v>
      </c>
      <c r="E94" s="377">
        <v>0</v>
      </c>
      <c r="F94" s="378">
        <v>0</v>
      </c>
      <c r="G94" s="223">
        <v>178</v>
      </c>
      <c r="H94" s="379">
        <v>31689.800000000003</v>
      </c>
    </row>
    <row r="95" spans="1:8" s="13" customFormat="1" ht="13.5" x14ac:dyDescent="0.2">
      <c r="A95" s="339" t="s">
        <v>168</v>
      </c>
      <c r="B95" s="35" t="s">
        <v>3</v>
      </c>
      <c r="C95" s="33"/>
      <c r="D95" s="272">
        <v>119.04</v>
      </c>
      <c r="E95" s="377">
        <v>0</v>
      </c>
      <c r="F95" s="378">
        <v>0</v>
      </c>
      <c r="G95" s="223">
        <v>1</v>
      </c>
      <c r="H95" s="379">
        <v>119.04</v>
      </c>
    </row>
    <row r="96" spans="1:8" s="13" customFormat="1" ht="13.5" x14ac:dyDescent="0.2">
      <c r="A96" s="234" t="s">
        <v>179</v>
      </c>
      <c r="B96" s="42" t="s">
        <v>147</v>
      </c>
      <c r="C96" s="33"/>
      <c r="D96" s="272">
        <v>798.97</v>
      </c>
      <c r="E96" s="377">
        <v>0</v>
      </c>
      <c r="F96" s="378">
        <v>0</v>
      </c>
      <c r="G96" s="223">
        <v>11</v>
      </c>
      <c r="H96" s="379">
        <v>8685.8700000000008</v>
      </c>
    </row>
    <row r="97" spans="1:8" s="13" customFormat="1" ht="13.5" x14ac:dyDescent="0.2">
      <c r="A97" s="320" t="s">
        <v>180</v>
      </c>
      <c r="B97" s="42" t="s">
        <v>147</v>
      </c>
      <c r="C97" s="33"/>
      <c r="D97" s="272">
        <v>413.63</v>
      </c>
      <c r="E97" s="377">
        <v>0</v>
      </c>
      <c r="F97" s="378">
        <v>0</v>
      </c>
      <c r="G97" s="223">
        <v>1</v>
      </c>
      <c r="H97" s="379">
        <v>413.63</v>
      </c>
    </row>
    <row r="98" spans="1:8" s="13" customFormat="1" ht="13.5" x14ac:dyDescent="0.2">
      <c r="A98" s="328" t="s">
        <v>182</v>
      </c>
      <c r="B98" s="42" t="s">
        <v>147</v>
      </c>
      <c r="C98" s="33"/>
      <c r="D98" s="272">
        <v>14.86</v>
      </c>
      <c r="E98" s="377">
        <v>0</v>
      </c>
      <c r="F98" s="378">
        <v>0</v>
      </c>
      <c r="G98" s="223">
        <v>1</v>
      </c>
      <c r="H98" s="379">
        <v>14.86</v>
      </c>
    </row>
    <row r="99" spans="1:8" s="13" customFormat="1" ht="13.5" x14ac:dyDescent="0.2">
      <c r="A99" s="328" t="s">
        <v>183</v>
      </c>
      <c r="B99" s="42" t="s">
        <v>147</v>
      </c>
      <c r="C99" s="33"/>
      <c r="D99" s="272">
        <v>126.77</v>
      </c>
      <c r="E99" s="377">
        <v>0</v>
      </c>
      <c r="F99" s="378">
        <v>0</v>
      </c>
      <c r="G99" s="223">
        <v>4</v>
      </c>
      <c r="H99" s="379">
        <v>481.26</v>
      </c>
    </row>
    <row r="100" spans="1:8" s="13" customFormat="1" ht="36" x14ac:dyDescent="0.2">
      <c r="A100" s="106" t="s">
        <v>53</v>
      </c>
      <c r="B100" s="161" t="s">
        <v>18</v>
      </c>
      <c r="C100" s="162">
        <v>24</v>
      </c>
      <c r="D100" s="274">
        <v>62.24</v>
      </c>
      <c r="E100" s="377">
        <v>4</v>
      </c>
      <c r="F100" s="381">
        <v>5975.04</v>
      </c>
      <c r="G100" s="223">
        <v>4</v>
      </c>
      <c r="H100" s="255">
        <v>5660.96</v>
      </c>
    </row>
    <row r="101" spans="1:8" s="13" customFormat="1" x14ac:dyDescent="0.2">
      <c r="A101" s="345" t="s">
        <v>226</v>
      </c>
      <c r="B101" s="15" t="s">
        <v>18</v>
      </c>
      <c r="C101" s="33"/>
      <c r="D101" s="274">
        <v>11000</v>
      </c>
      <c r="E101" s="395">
        <v>4</v>
      </c>
      <c r="F101" s="388">
        <v>44000</v>
      </c>
      <c r="G101" s="254"/>
      <c r="H101" s="252">
        <v>53373.719999999994</v>
      </c>
    </row>
    <row r="102" spans="1:8" s="13" customFormat="1" ht="13.5" x14ac:dyDescent="0.2">
      <c r="A102" s="346" t="s">
        <v>382</v>
      </c>
      <c r="B102" s="44" t="s">
        <v>4</v>
      </c>
      <c r="C102" s="33"/>
      <c r="D102" s="272">
        <v>436.53</v>
      </c>
      <c r="E102" s="377">
        <v>0</v>
      </c>
      <c r="F102" s="378">
        <v>0</v>
      </c>
      <c r="G102" s="223">
        <v>2</v>
      </c>
      <c r="H102" s="379">
        <v>873.06</v>
      </c>
    </row>
    <row r="103" spans="1:8" s="13" customFormat="1" ht="13.5" x14ac:dyDescent="0.2">
      <c r="A103" s="346" t="s">
        <v>227</v>
      </c>
      <c r="B103" s="44" t="s">
        <v>147</v>
      </c>
      <c r="C103" s="33"/>
      <c r="D103" s="272">
        <v>1232.6199999999999</v>
      </c>
      <c r="E103" s="377">
        <v>0</v>
      </c>
      <c r="F103" s="378">
        <v>0</v>
      </c>
      <c r="G103" s="223">
        <v>2</v>
      </c>
      <c r="H103" s="379">
        <v>2465.2399999999998</v>
      </c>
    </row>
    <row r="104" spans="1:8" s="13" customFormat="1" ht="13.5" x14ac:dyDescent="0.2">
      <c r="A104" s="346" t="s">
        <v>228</v>
      </c>
      <c r="B104" s="44" t="s">
        <v>147</v>
      </c>
      <c r="C104" s="33"/>
      <c r="D104" s="272">
        <v>961.36</v>
      </c>
      <c r="E104" s="377">
        <v>0</v>
      </c>
      <c r="F104" s="378">
        <v>0</v>
      </c>
      <c r="G104" s="223">
        <v>1</v>
      </c>
      <c r="H104" s="379">
        <v>961.36</v>
      </c>
    </row>
    <row r="105" spans="1:8" s="13" customFormat="1" ht="13.5" x14ac:dyDescent="0.2">
      <c r="A105" s="346" t="s">
        <v>451</v>
      </c>
      <c r="B105" s="42" t="s">
        <v>147</v>
      </c>
      <c r="C105" s="33"/>
      <c r="D105" s="272">
        <v>1131.42</v>
      </c>
      <c r="E105" s="377">
        <v>0</v>
      </c>
      <c r="F105" s="378">
        <v>0</v>
      </c>
      <c r="G105" s="223">
        <v>5</v>
      </c>
      <c r="H105" s="379">
        <v>5571.68</v>
      </c>
    </row>
    <row r="106" spans="1:8" s="7" customFormat="1" ht="13.5" x14ac:dyDescent="0.2">
      <c r="A106" s="347" t="s">
        <v>163</v>
      </c>
      <c r="B106" s="44" t="s">
        <v>147</v>
      </c>
      <c r="C106" s="33"/>
      <c r="D106" s="272">
        <v>79.400000000000006</v>
      </c>
      <c r="E106" s="377">
        <v>0</v>
      </c>
      <c r="F106" s="378">
        <v>0</v>
      </c>
      <c r="G106" s="223">
        <v>148</v>
      </c>
      <c r="H106" s="379">
        <v>11636.8</v>
      </c>
    </row>
    <row r="107" spans="1:8" s="7" customFormat="1" ht="13.5" x14ac:dyDescent="0.2">
      <c r="A107" s="349" t="s">
        <v>264</v>
      </c>
      <c r="B107" s="212" t="s">
        <v>4</v>
      </c>
      <c r="C107" s="212">
        <v>1</v>
      </c>
      <c r="D107" s="286">
        <v>4926.87</v>
      </c>
      <c r="E107" s="377">
        <v>0</v>
      </c>
      <c r="F107" s="378">
        <v>0</v>
      </c>
      <c r="G107" s="223">
        <v>0.8</v>
      </c>
      <c r="H107" s="379">
        <v>3074.4</v>
      </c>
    </row>
    <row r="108" spans="1:8" s="7" customFormat="1" ht="13.5" x14ac:dyDescent="0.2">
      <c r="A108" s="327" t="s">
        <v>270</v>
      </c>
      <c r="B108" s="42" t="s">
        <v>3</v>
      </c>
      <c r="C108" s="84">
        <v>1</v>
      </c>
      <c r="D108" s="287">
        <v>9992.52</v>
      </c>
      <c r="E108" s="377">
        <v>0</v>
      </c>
      <c r="F108" s="378">
        <v>0</v>
      </c>
      <c r="G108" s="223">
        <v>2</v>
      </c>
      <c r="H108" s="379">
        <v>19985.04</v>
      </c>
    </row>
    <row r="109" spans="1:8" s="7" customFormat="1" ht="13.5" x14ac:dyDescent="0.2">
      <c r="A109" s="327" t="s">
        <v>238</v>
      </c>
      <c r="B109" s="42" t="s">
        <v>3</v>
      </c>
      <c r="C109" s="84">
        <v>1</v>
      </c>
      <c r="D109" s="291">
        <v>661.34</v>
      </c>
      <c r="E109" s="377">
        <v>0</v>
      </c>
      <c r="F109" s="378">
        <v>0</v>
      </c>
      <c r="G109" s="223">
        <v>1</v>
      </c>
      <c r="H109" s="379">
        <v>661.34</v>
      </c>
    </row>
    <row r="110" spans="1:8" s="7" customFormat="1" ht="13.5" x14ac:dyDescent="0.2">
      <c r="A110" s="346" t="s">
        <v>439</v>
      </c>
      <c r="B110" s="57" t="s">
        <v>147</v>
      </c>
      <c r="C110" s="33"/>
      <c r="D110" s="290">
        <v>2997.79</v>
      </c>
      <c r="E110" s="377">
        <v>0</v>
      </c>
      <c r="F110" s="378">
        <v>0</v>
      </c>
      <c r="G110" s="223">
        <v>1</v>
      </c>
      <c r="H110" s="379">
        <v>2997.79</v>
      </c>
    </row>
    <row r="111" spans="1:8" s="7" customFormat="1" ht="13.5" x14ac:dyDescent="0.2">
      <c r="A111" s="333" t="s">
        <v>177</v>
      </c>
      <c r="B111" s="53" t="s">
        <v>147</v>
      </c>
      <c r="C111" s="33"/>
      <c r="D111" s="272">
        <v>65.760000000000005</v>
      </c>
      <c r="E111" s="377">
        <v>0</v>
      </c>
      <c r="F111" s="378">
        <v>0</v>
      </c>
      <c r="G111" s="223">
        <v>3</v>
      </c>
      <c r="H111" s="379">
        <v>197.28000000000003</v>
      </c>
    </row>
    <row r="112" spans="1:8" s="7" customFormat="1" ht="13.5" x14ac:dyDescent="0.2">
      <c r="A112" s="340" t="s">
        <v>178</v>
      </c>
      <c r="B112" s="42" t="s">
        <v>147</v>
      </c>
      <c r="C112" s="33"/>
      <c r="D112" s="272">
        <v>124.92</v>
      </c>
      <c r="E112" s="377">
        <v>0</v>
      </c>
      <c r="F112" s="378">
        <v>0</v>
      </c>
      <c r="G112" s="223">
        <v>1</v>
      </c>
      <c r="H112" s="379">
        <v>124.92</v>
      </c>
    </row>
    <row r="113" spans="1:8" s="7" customFormat="1" ht="13.5" x14ac:dyDescent="0.2">
      <c r="A113" s="234" t="s">
        <v>179</v>
      </c>
      <c r="B113" s="42" t="s">
        <v>147</v>
      </c>
      <c r="C113" s="33"/>
      <c r="D113" s="272">
        <v>798.97</v>
      </c>
      <c r="E113" s="377">
        <v>0</v>
      </c>
      <c r="F113" s="378">
        <v>0</v>
      </c>
      <c r="G113" s="223">
        <v>5</v>
      </c>
      <c r="H113" s="379">
        <v>3994.8500000000004</v>
      </c>
    </row>
    <row r="114" spans="1:8" s="7" customFormat="1" ht="13.5" x14ac:dyDescent="0.2">
      <c r="A114" s="344" t="s">
        <v>183</v>
      </c>
      <c r="B114" s="42" t="s">
        <v>147</v>
      </c>
      <c r="C114" s="33"/>
      <c r="D114" s="272">
        <v>126.77</v>
      </c>
      <c r="E114" s="377">
        <v>0</v>
      </c>
      <c r="F114" s="378">
        <v>0</v>
      </c>
      <c r="G114" s="223">
        <v>2</v>
      </c>
      <c r="H114" s="379">
        <v>253.54</v>
      </c>
    </row>
    <row r="115" spans="1:8" s="7" customFormat="1" ht="14.25" thickBot="1" x14ac:dyDescent="0.25">
      <c r="A115" s="333" t="s">
        <v>391</v>
      </c>
      <c r="B115" s="59" t="s">
        <v>3</v>
      </c>
      <c r="C115" s="24"/>
      <c r="D115" s="293">
        <v>288.20999999999998</v>
      </c>
      <c r="E115" s="377">
        <v>0</v>
      </c>
      <c r="F115" s="378">
        <v>0</v>
      </c>
      <c r="G115" s="223">
        <v>2</v>
      </c>
      <c r="H115" s="379">
        <v>576.41999999999996</v>
      </c>
    </row>
    <row r="116" spans="1:8" s="7" customFormat="1" ht="26.25" thickBot="1" x14ac:dyDescent="0.25">
      <c r="A116" s="86" t="s">
        <v>216</v>
      </c>
      <c r="B116" s="34"/>
      <c r="C116" s="29"/>
      <c r="D116" s="295"/>
      <c r="E116" s="221"/>
      <c r="F116" s="246">
        <v>96204.919999999984</v>
      </c>
      <c r="G116" s="221"/>
      <c r="H116" s="246">
        <v>95770.659999999989</v>
      </c>
    </row>
    <row r="117" spans="1:8" s="6" customFormat="1" ht="13.5" x14ac:dyDescent="0.2">
      <c r="A117" s="106" t="s">
        <v>348</v>
      </c>
      <c r="B117" s="167" t="s">
        <v>284</v>
      </c>
      <c r="C117" s="168">
        <v>1</v>
      </c>
      <c r="D117" s="296">
        <v>20.38</v>
      </c>
      <c r="E117" s="373">
        <v>3250</v>
      </c>
      <c r="F117" s="374">
        <v>66235</v>
      </c>
      <c r="G117" s="375">
        <v>3250</v>
      </c>
      <c r="H117" s="376">
        <v>66235</v>
      </c>
    </row>
    <row r="118" spans="1:8" s="17" customFormat="1" ht="13.5" x14ac:dyDescent="0.2">
      <c r="A118" s="63" t="s">
        <v>54</v>
      </c>
      <c r="B118" s="171" t="s">
        <v>18</v>
      </c>
      <c r="C118" s="145">
        <v>1</v>
      </c>
      <c r="D118" s="287">
        <v>868.52</v>
      </c>
      <c r="E118" s="377">
        <v>4</v>
      </c>
      <c r="F118" s="378">
        <v>3474.08</v>
      </c>
      <c r="G118" s="223">
        <v>3</v>
      </c>
      <c r="H118" s="379">
        <v>2605.56</v>
      </c>
    </row>
    <row r="119" spans="1:8" s="6" customFormat="1" ht="13.5" x14ac:dyDescent="0.2">
      <c r="A119" s="55" t="s">
        <v>350</v>
      </c>
      <c r="B119" s="171" t="s">
        <v>18</v>
      </c>
      <c r="C119" s="145">
        <v>1</v>
      </c>
      <c r="D119" s="298">
        <v>434.26</v>
      </c>
      <c r="E119" s="377">
        <v>4</v>
      </c>
      <c r="F119" s="378">
        <v>1737.04</v>
      </c>
      <c r="G119" s="223">
        <v>5</v>
      </c>
      <c r="H119" s="379">
        <v>2171.3000000000002</v>
      </c>
    </row>
    <row r="120" spans="1:8" s="7" customFormat="1" ht="13.5" x14ac:dyDescent="0.2">
      <c r="A120" s="63" t="s">
        <v>351</v>
      </c>
      <c r="B120" s="171" t="s">
        <v>18</v>
      </c>
      <c r="C120" s="145">
        <v>1</v>
      </c>
      <c r="D120" s="298">
        <v>434.26</v>
      </c>
      <c r="E120" s="377">
        <v>4</v>
      </c>
      <c r="F120" s="378">
        <v>1737.04</v>
      </c>
      <c r="G120" s="223">
        <v>4</v>
      </c>
      <c r="H120" s="379">
        <v>1737.04</v>
      </c>
    </row>
    <row r="121" spans="1:8" s="9" customFormat="1" ht="24.75" thickBot="1" x14ac:dyDescent="0.25">
      <c r="A121" s="55" t="s">
        <v>55</v>
      </c>
      <c r="B121" s="170" t="s">
        <v>64</v>
      </c>
      <c r="C121" s="111">
        <v>1</v>
      </c>
      <c r="D121" s="299">
        <v>0.96</v>
      </c>
      <c r="E121" s="377">
        <v>23981</v>
      </c>
      <c r="F121" s="378">
        <v>23021.759999999998</v>
      </c>
      <c r="G121" s="223">
        <v>23981</v>
      </c>
      <c r="H121" s="379">
        <v>23021.759999999998</v>
      </c>
    </row>
    <row r="122" spans="1:8" s="13" customFormat="1" ht="26.25" thickBot="1" x14ac:dyDescent="0.25">
      <c r="A122" s="174" t="s">
        <v>303</v>
      </c>
      <c r="B122" s="67"/>
      <c r="C122" s="29"/>
      <c r="D122" s="266"/>
      <c r="E122" s="94"/>
      <c r="F122" s="246">
        <v>10401.48</v>
      </c>
      <c r="G122" s="94"/>
      <c r="H122" s="246">
        <v>17089.989999999998</v>
      </c>
    </row>
    <row r="123" spans="1:8" s="13" customFormat="1" ht="13.5" x14ac:dyDescent="0.2">
      <c r="A123" s="106" t="s">
        <v>214</v>
      </c>
      <c r="B123" s="175" t="s">
        <v>302</v>
      </c>
      <c r="C123" s="176">
        <v>12</v>
      </c>
      <c r="D123" s="285">
        <v>700</v>
      </c>
      <c r="E123" s="373">
        <v>1</v>
      </c>
      <c r="F123" s="374">
        <v>8546.52</v>
      </c>
      <c r="G123" s="375">
        <v>1</v>
      </c>
      <c r="H123" s="376">
        <v>8280</v>
      </c>
    </row>
    <row r="124" spans="1:8" s="13" customFormat="1" ht="13.5" x14ac:dyDescent="0.2">
      <c r="A124" s="106" t="s">
        <v>215</v>
      </c>
      <c r="B124" s="177" t="s">
        <v>302</v>
      </c>
      <c r="C124" s="145">
        <v>12</v>
      </c>
      <c r="D124" s="285">
        <v>154.58000000000001</v>
      </c>
      <c r="E124" s="377">
        <v>1</v>
      </c>
      <c r="F124" s="378">
        <v>1854.96</v>
      </c>
      <c r="G124" s="223">
        <v>1</v>
      </c>
      <c r="H124" s="379">
        <v>1845.47</v>
      </c>
    </row>
    <row r="125" spans="1:8" s="13" customFormat="1" ht="13.5" x14ac:dyDescent="0.2">
      <c r="A125" s="106" t="s">
        <v>413</v>
      </c>
      <c r="B125" s="172" t="s">
        <v>302</v>
      </c>
      <c r="C125" s="178">
        <v>12</v>
      </c>
      <c r="D125" s="268">
        <v>64.06</v>
      </c>
      <c r="E125" s="377">
        <v>0</v>
      </c>
      <c r="F125" s="378">
        <v>0</v>
      </c>
      <c r="G125" s="223">
        <v>2</v>
      </c>
      <c r="H125" s="379">
        <v>1529.52</v>
      </c>
    </row>
    <row r="126" spans="1:8" s="7" customFormat="1" ht="14.25" thickBot="1" x14ac:dyDescent="0.25">
      <c r="A126" s="55" t="s">
        <v>352</v>
      </c>
      <c r="B126" s="172" t="s">
        <v>3</v>
      </c>
      <c r="C126" s="25"/>
      <c r="D126" s="283" t="s">
        <v>464</v>
      </c>
      <c r="E126" s="377">
        <v>0</v>
      </c>
      <c r="F126" s="378">
        <v>0</v>
      </c>
      <c r="G126" s="223">
        <v>2</v>
      </c>
      <c r="H126" s="379">
        <v>5435</v>
      </c>
    </row>
    <row r="127" spans="1:8" s="19" customFormat="1" ht="26.25" thickBot="1" x14ac:dyDescent="0.25">
      <c r="A127" s="179" t="s">
        <v>304</v>
      </c>
      <c r="B127" s="34"/>
      <c r="C127" s="29"/>
      <c r="D127" s="266"/>
      <c r="E127" s="221"/>
      <c r="F127" s="246">
        <v>30446.28</v>
      </c>
      <c r="G127" s="221"/>
      <c r="H127" s="246">
        <v>27593.811999999998</v>
      </c>
    </row>
    <row r="128" spans="1:8" s="20" customFormat="1" ht="24" x14ac:dyDescent="0.2">
      <c r="A128" s="180" t="s">
        <v>56</v>
      </c>
      <c r="B128" s="164" t="s">
        <v>63</v>
      </c>
      <c r="C128" s="145" t="s">
        <v>21</v>
      </c>
      <c r="D128" s="300"/>
      <c r="E128" s="373">
        <v>5702.2</v>
      </c>
      <c r="F128" s="374">
        <v>15858.72</v>
      </c>
      <c r="G128" s="375">
        <v>0</v>
      </c>
      <c r="H128" s="376">
        <v>15858.72</v>
      </c>
    </row>
    <row r="129" spans="1:8" s="9" customFormat="1" ht="24" x14ac:dyDescent="0.2">
      <c r="A129" s="181" t="s">
        <v>57</v>
      </c>
      <c r="B129" s="182"/>
      <c r="C129" s="145"/>
      <c r="D129" s="300"/>
      <c r="E129" s="377">
        <v>0</v>
      </c>
      <c r="F129" s="378">
        <v>6604.48</v>
      </c>
      <c r="G129" s="254"/>
      <c r="H129" s="379">
        <v>6567.8320000000003</v>
      </c>
    </row>
    <row r="130" spans="1:8" s="9" customFormat="1" ht="13.5" x14ac:dyDescent="0.2">
      <c r="A130" s="183" t="s">
        <v>19</v>
      </c>
      <c r="B130" s="182" t="s">
        <v>69</v>
      </c>
      <c r="C130" s="145">
        <v>12</v>
      </c>
      <c r="D130" s="301">
        <v>13.03</v>
      </c>
      <c r="E130" s="377">
        <v>27</v>
      </c>
      <c r="F130" s="378">
        <v>4221.72</v>
      </c>
      <c r="G130" s="223">
        <v>27</v>
      </c>
      <c r="H130" s="379">
        <v>4198.7700000000004</v>
      </c>
    </row>
    <row r="131" spans="1:8" s="9" customFormat="1" ht="13.5" x14ac:dyDescent="0.2">
      <c r="A131" s="183" t="s">
        <v>20</v>
      </c>
      <c r="B131" s="182" t="s">
        <v>4</v>
      </c>
      <c r="C131" s="145">
        <v>12</v>
      </c>
      <c r="D131" s="301">
        <v>0.28999999999999998</v>
      </c>
      <c r="E131" s="377">
        <v>684.7</v>
      </c>
      <c r="F131" s="378">
        <v>2382.7600000000002</v>
      </c>
      <c r="G131" s="223">
        <v>684.7</v>
      </c>
      <c r="H131" s="379">
        <v>2369.0619999999999</v>
      </c>
    </row>
    <row r="132" spans="1:8" s="9" customFormat="1" ht="36" x14ac:dyDescent="0.2">
      <c r="A132" s="133" t="s">
        <v>305</v>
      </c>
      <c r="B132" s="182"/>
      <c r="C132" s="145" t="s">
        <v>306</v>
      </c>
      <c r="D132" s="300"/>
      <c r="E132" s="377">
        <v>0</v>
      </c>
      <c r="F132" s="381">
        <v>7983.08</v>
      </c>
      <c r="G132" s="254"/>
      <c r="H132" s="255">
        <v>5167.26</v>
      </c>
    </row>
    <row r="133" spans="1:8" s="9" customFormat="1" ht="13.5" x14ac:dyDescent="0.2">
      <c r="A133" s="327" t="s">
        <v>153</v>
      </c>
      <c r="B133" s="35" t="s">
        <v>147</v>
      </c>
      <c r="C133" s="24"/>
      <c r="D133" s="272">
        <v>39.700000000000003</v>
      </c>
      <c r="E133" s="377">
        <v>0</v>
      </c>
      <c r="F133" s="378">
        <v>0</v>
      </c>
      <c r="G133" s="223">
        <v>1</v>
      </c>
      <c r="H133" s="379">
        <v>39.700000000000003</v>
      </c>
    </row>
    <row r="134" spans="1:8" s="9" customFormat="1" ht="13.5" x14ac:dyDescent="0.2">
      <c r="A134" s="321" t="s">
        <v>159</v>
      </c>
      <c r="B134" s="35" t="s">
        <v>147</v>
      </c>
      <c r="C134" s="24"/>
      <c r="D134" s="272">
        <v>1299.96</v>
      </c>
      <c r="E134" s="377">
        <v>0</v>
      </c>
      <c r="F134" s="378">
        <v>0</v>
      </c>
      <c r="G134" s="223">
        <v>2</v>
      </c>
      <c r="H134" s="379">
        <v>2599.92</v>
      </c>
    </row>
    <row r="135" spans="1:8" s="9" customFormat="1" ht="13.5" x14ac:dyDescent="0.2">
      <c r="A135" s="321" t="s">
        <v>160</v>
      </c>
      <c r="B135" s="35" t="s">
        <v>147</v>
      </c>
      <c r="C135" s="24"/>
      <c r="D135" s="272">
        <v>153.97999999999999</v>
      </c>
      <c r="E135" s="377">
        <v>0</v>
      </c>
      <c r="F135" s="378">
        <v>0</v>
      </c>
      <c r="G135" s="223">
        <v>10</v>
      </c>
      <c r="H135" s="379">
        <v>1539.8</v>
      </c>
    </row>
    <row r="136" spans="1:8" s="9" customFormat="1" ht="14.25" thickBot="1" x14ac:dyDescent="0.25">
      <c r="A136" s="352" t="s">
        <v>463</v>
      </c>
      <c r="B136" s="35" t="s">
        <v>147</v>
      </c>
      <c r="C136" s="24"/>
      <c r="D136" s="272">
        <v>47.04</v>
      </c>
      <c r="E136" s="377">
        <v>0</v>
      </c>
      <c r="F136" s="378">
        <v>0</v>
      </c>
      <c r="G136" s="223">
        <v>21</v>
      </c>
      <c r="H136" s="379">
        <v>987.83999999999992</v>
      </c>
    </row>
    <row r="137" spans="1:8" s="7" customFormat="1" ht="26.25" thickBot="1" x14ac:dyDescent="0.25">
      <c r="A137" s="179" t="s">
        <v>307</v>
      </c>
      <c r="B137" s="184"/>
      <c r="C137" s="185"/>
      <c r="D137" s="302"/>
      <c r="E137" s="221"/>
      <c r="F137" s="246">
        <v>8410.5</v>
      </c>
      <c r="G137" s="221"/>
      <c r="H137" s="246">
        <v>5752</v>
      </c>
    </row>
    <row r="138" spans="1:8" ht="24.75" thickBot="1" x14ac:dyDescent="0.25">
      <c r="A138" s="137" t="s">
        <v>58</v>
      </c>
      <c r="B138" s="161" t="s">
        <v>63</v>
      </c>
      <c r="C138" s="186">
        <v>1</v>
      </c>
      <c r="D138" s="268" t="s">
        <v>464</v>
      </c>
      <c r="E138" s="373">
        <v>5702.2</v>
      </c>
      <c r="F138" s="374">
        <v>8410.5</v>
      </c>
      <c r="G138" s="375">
        <v>5702.2</v>
      </c>
      <c r="H138" s="376">
        <v>5752</v>
      </c>
    </row>
    <row r="139" spans="1:8" s="9" customFormat="1" ht="28.5" customHeight="1" thickBot="1" x14ac:dyDescent="0.25">
      <c r="A139" s="188" t="s">
        <v>309</v>
      </c>
      <c r="B139" s="189"/>
      <c r="C139" s="190"/>
      <c r="D139" s="303"/>
      <c r="E139" s="221"/>
      <c r="F139" s="246">
        <v>131558.14000000001</v>
      </c>
      <c r="G139" s="221"/>
      <c r="H139" s="246">
        <v>130212.38399999999</v>
      </c>
    </row>
    <row r="140" spans="1:8" s="9" customFormat="1" ht="36" x14ac:dyDescent="0.2">
      <c r="A140" s="191" t="s">
        <v>23</v>
      </c>
      <c r="B140" s="192" t="s">
        <v>3</v>
      </c>
      <c r="C140" s="168">
        <v>12</v>
      </c>
      <c r="D140" s="304">
        <v>3436.68</v>
      </c>
      <c r="E140" s="373">
        <v>3</v>
      </c>
      <c r="F140" s="374">
        <v>123720.44</v>
      </c>
      <c r="G140" s="375">
        <v>3</v>
      </c>
      <c r="H140" s="376">
        <v>123051.23999999999</v>
      </c>
    </row>
    <row r="141" spans="1:8" s="8" customFormat="1" ht="14.25" x14ac:dyDescent="0.2">
      <c r="A141" s="353" t="s">
        <v>22</v>
      </c>
      <c r="B141" s="193" t="s">
        <v>3</v>
      </c>
      <c r="C141" s="111">
        <v>12</v>
      </c>
      <c r="D141" s="300">
        <v>9.7040000000000006</v>
      </c>
      <c r="E141" s="377">
        <v>3</v>
      </c>
      <c r="F141" s="378">
        <v>1026</v>
      </c>
      <c r="G141" s="223">
        <v>3</v>
      </c>
      <c r="H141" s="379">
        <v>349.43400000000008</v>
      </c>
    </row>
    <row r="142" spans="1:8" s="8" customFormat="1" ht="24.75" thickBot="1" x14ac:dyDescent="0.25">
      <c r="A142" s="354" t="s">
        <v>59</v>
      </c>
      <c r="B142" s="194" t="s">
        <v>3</v>
      </c>
      <c r="C142" s="173">
        <v>1</v>
      </c>
      <c r="D142" s="301">
        <v>2270.5700000000002</v>
      </c>
      <c r="E142" s="377">
        <v>3</v>
      </c>
      <c r="F142" s="378">
        <v>6811.7</v>
      </c>
      <c r="G142" s="223">
        <v>3</v>
      </c>
      <c r="H142" s="379">
        <v>6811.7100000000009</v>
      </c>
    </row>
    <row r="143" spans="1:8" ht="21" customHeight="1" thickBot="1" x14ac:dyDescent="0.25">
      <c r="A143" s="526" t="s">
        <v>60</v>
      </c>
      <c r="B143" s="527"/>
      <c r="C143" s="527"/>
      <c r="D143" s="528"/>
      <c r="E143" s="221"/>
      <c r="F143" s="246">
        <v>385910.75</v>
      </c>
      <c r="G143" s="221"/>
      <c r="H143" s="246">
        <v>384759.27832000004</v>
      </c>
    </row>
    <row r="144" spans="1:8" s="7" customFormat="1" ht="26.25" thickBot="1" x14ac:dyDescent="0.25">
      <c r="A144" s="195" t="s">
        <v>310</v>
      </c>
      <c r="B144" s="107"/>
      <c r="C144" s="108"/>
      <c r="D144" s="305"/>
      <c r="E144" s="198">
        <v>798.9</v>
      </c>
      <c r="F144" s="199">
        <v>147964.75</v>
      </c>
      <c r="G144" s="221">
        <v>798.9</v>
      </c>
      <c r="H144" s="246">
        <v>147367.61479999998</v>
      </c>
    </row>
    <row r="145" spans="1:8" s="7" customFormat="1" ht="16.5" x14ac:dyDescent="0.2">
      <c r="A145" s="355" t="s">
        <v>218</v>
      </c>
      <c r="B145" s="61" t="s">
        <v>63</v>
      </c>
      <c r="C145" s="306" t="s">
        <v>323</v>
      </c>
      <c r="D145" s="295" t="s">
        <v>282</v>
      </c>
      <c r="E145" s="373">
        <v>5702.2</v>
      </c>
      <c r="F145" s="374">
        <v>141395.82</v>
      </c>
      <c r="G145" s="375">
        <v>5702.2</v>
      </c>
      <c r="H145" s="376">
        <v>140901.31999999998</v>
      </c>
    </row>
    <row r="146" spans="1:8" ht="24.75" thickBot="1" x14ac:dyDescent="0.25">
      <c r="A146" s="196" t="s">
        <v>317</v>
      </c>
      <c r="B146" s="15" t="s">
        <v>63</v>
      </c>
      <c r="C146" s="87">
        <v>12</v>
      </c>
      <c r="D146" s="307">
        <v>9.6000000000000002E-2</v>
      </c>
      <c r="E146" s="377">
        <v>5702.2</v>
      </c>
      <c r="F146" s="378">
        <v>6568.93</v>
      </c>
      <c r="G146" s="223">
        <v>5702.2</v>
      </c>
      <c r="H146" s="379">
        <v>6466.2947999999997</v>
      </c>
    </row>
    <row r="147" spans="1:8" ht="51.75" thickBot="1" x14ac:dyDescent="0.25">
      <c r="A147" s="197" t="s">
        <v>311</v>
      </c>
      <c r="B147" s="60" t="s">
        <v>63</v>
      </c>
      <c r="C147" s="308" t="s">
        <v>229</v>
      </c>
      <c r="D147" s="266" t="s">
        <v>282</v>
      </c>
      <c r="E147" s="198">
        <v>3600</v>
      </c>
      <c r="F147" s="199">
        <v>189790.92</v>
      </c>
      <c r="G147" s="94">
        <v>3600</v>
      </c>
      <c r="H147" s="246">
        <v>188628.73000000004</v>
      </c>
    </row>
    <row r="148" spans="1:8" s="9" customFormat="1" ht="41.25" customHeight="1" thickBot="1" x14ac:dyDescent="0.25">
      <c r="A148" s="200" t="s">
        <v>312</v>
      </c>
      <c r="B148" s="256" t="s">
        <v>63</v>
      </c>
      <c r="C148" s="82">
        <v>1</v>
      </c>
      <c r="D148" s="309">
        <v>3.4666666666666665E-3</v>
      </c>
      <c r="E148" s="198">
        <v>5702.2</v>
      </c>
      <c r="F148" s="199">
        <v>256.60000000000002</v>
      </c>
      <c r="G148" s="94">
        <v>5702.2</v>
      </c>
      <c r="H148" s="246">
        <v>237.21151999999998</v>
      </c>
    </row>
    <row r="149" spans="1:8" s="10" customFormat="1" ht="39" thickBot="1" x14ac:dyDescent="0.25">
      <c r="A149" s="179" t="s">
        <v>313</v>
      </c>
      <c r="B149" s="257" t="s">
        <v>63</v>
      </c>
      <c r="C149" s="83">
        <v>12</v>
      </c>
      <c r="D149" s="310">
        <v>0.77</v>
      </c>
      <c r="E149" s="198">
        <v>5702.2</v>
      </c>
      <c r="F149" s="199">
        <v>47898.48</v>
      </c>
      <c r="G149" s="94">
        <v>5702.2</v>
      </c>
      <c r="H149" s="246">
        <v>48525.721999999994</v>
      </c>
    </row>
    <row r="150" spans="1:8" s="7" customFormat="1" ht="16.5" thickBot="1" x14ac:dyDescent="0.25">
      <c r="A150" s="201" t="s">
        <v>61</v>
      </c>
      <c r="B150" s="202"/>
      <c r="C150" s="203"/>
      <c r="D150" s="311"/>
      <c r="E150" s="396"/>
      <c r="F150" s="397">
        <v>332552.304</v>
      </c>
      <c r="G150" s="396"/>
      <c r="H150" s="397">
        <v>327591.39049999998</v>
      </c>
    </row>
    <row r="151" spans="1:8" ht="18" thickBot="1" x14ac:dyDescent="0.25">
      <c r="A151" s="109" t="s">
        <v>314</v>
      </c>
      <c r="B151" s="141" t="s">
        <v>63</v>
      </c>
      <c r="C151" s="111">
        <v>12</v>
      </c>
      <c r="D151" s="281">
        <v>4.8600000000000003</v>
      </c>
      <c r="E151" s="378">
        <v>5702.2</v>
      </c>
      <c r="F151" s="378">
        <v>332552.304</v>
      </c>
      <c r="G151" s="376">
        <v>5702.2</v>
      </c>
      <c r="H151" s="376">
        <v>327591.39049999998</v>
      </c>
    </row>
    <row r="152" spans="1:8" s="7" customFormat="1" ht="15.75" thickBot="1" x14ac:dyDescent="0.25">
      <c r="A152" s="204" t="s">
        <v>247</v>
      </c>
      <c r="B152" s="62"/>
      <c r="C152" s="46"/>
      <c r="D152" s="313"/>
      <c r="E152" s="384">
        <v>0</v>
      </c>
      <c r="F152" s="385">
        <v>55850.1</v>
      </c>
      <c r="G152" s="258"/>
      <c r="H152" s="259">
        <v>48351.280000000006</v>
      </c>
    </row>
    <row r="153" spans="1:8" s="7" customFormat="1" ht="14.25" thickBot="1" x14ac:dyDescent="0.25">
      <c r="A153" s="47" t="s">
        <v>353</v>
      </c>
      <c r="B153" s="34"/>
      <c r="C153" s="45"/>
      <c r="D153" s="314"/>
      <c r="E153" s="384">
        <v>0</v>
      </c>
      <c r="F153" s="385">
        <v>55850.1</v>
      </c>
      <c r="G153" s="261"/>
      <c r="H153" s="246">
        <v>47636.850000000006</v>
      </c>
    </row>
    <row r="154" spans="1:8" s="7" customFormat="1" ht="14.25" thickBot="1" x14ac:dyDescent="0.25">
      <c r="A154" s="211" t="s">
        <v>354</v>
      </c>
      <c r="B154" s="263" t="s">
        <v>4</v>
      </c>
      <c r="C154" s="208"/>
      <c r="D154" s="298">
        <v>1642.65</v>
      </c>
      <c r="E154" s="378">
        <v>34</v>
      </c>
      <c r="F154" s="378">
        <v>55850.1</v>
      </c>
      <c r="G154" s="376">
        <v>29</v>
      </c>
      <c r="H154" s="376">
        <v>47636.850000000006</v>
      </c>
    </row>
    <row r="155" spans="1:8" s="7" customFormat="1" ht="14.25" thickBot="1" x14ac:dyDescent="0.25">
      <c r="A155" s="213" t="s">
        <v>355</v>
      </c>
      <c r="B155" s="214"/>
      <c r="C155" s="316"/>
      <c r="D155" s="317"/>
      <c r="E155" s="398">
        <v>0</v>
      </c>
      <c r="F155" s="399">
        <v>0</v>
      </c>
      <c r="G155" s="264"/>
      <c r="H155" s="246">
        <v>714.43</v>
      </c>
    </row>
    <row r="156" spans="1:8" s="7" customFormat="1" ht="14.25" thickBot="1" x14ac:dyDescent="0.25">
      <c r="A156" s="215" t="s">
        <v>277</v>
      </c>
      <c r="B156" s="141" t="s">
        <v>3</v>
      </c>
      <c r="C156" s="111">
        <v>1</v>
      </c>
      <c r="D156" s="298">
        <v>714.43</v>
      </c>
      <c r="E156" s="374">
        <v>0</v>
      </c>
      <c r="F156" s="374">
        <v>0</v>
      </c>
      <c r="G156" s="376">
        <v>1</v>
      </c>
      <c r="H156" s="376">
        <v>714.43</v>
      </c>
    </row>
    <row r="157" spans="1:8" s="95" customFormat="1" ht="15.75" thickBot="1" x14ac:dyDescent="0.25">
      <c r="A157" s="217" t="s">
        <v>459</v>
      </c>
      <c r="B157" s="60"/>
      <c r="C157" s="48"/>
      <c r="D157" s="318"/>
      <c r="E157" s="27"/>
      <c r="F157" s="246">
        <v>1513098.834</v>
      </c>
      <c r="G157" s="27"/>
      <c r="H157" s="246">
        <v>1475005.87494</v>
      </c>
    </row>
    <row r="158" spans="1:8" s="9" customFormat="1" x14ac:dyDescent="0.2">
      <c r="A158" s="10"/>
      <c r="B158" s="93"/>
      <c r="C158" s="14"/>
      <c r="D158" s="14"/>
      <c r="E158" s="14"/>
      <c r="F158" s="14"/>
      <c r="G158" s="14"/>
      <c r="H158" s="14"/>
    </row>
    <row r="159" spans="1:8" s="7" customFormat="1" x14ac:dyDescent="0.2">
      <c r="A159" s="114" t="s">
        <v>465</v>
      </c>
      <c r="B159" s="64"/>
      <c r="C159" s="14"/>
      <c r="D159" s="64"/>
      <c r="E159" s="96"/>
      <c r="F159" s="96"/>
      <c r="G159" s="96"/>
      <c r="H159" s="96"/>
    </row>
    <row r="160" spans="1:8" x14ac:dyDescent="0.2">
      <c r="A160" s="30"/>
      <c r="B160" s="80"/>
      <c r="C160" s="22"/>
      <c r="E160" s="96"/>
    </row>
    <row r="161" spans="1:8" x14ac:dyDescent="0.2">
      <c r="A161" s="428" t="s">
        <v>466</v>
      </c>
      <c r="B161" s="80"/>
      <c r="C161" s="22"/>
      <c r="D161" s="16"/>
      <c r="E161" s="96"/>
    </row>
    <row r="162" spans="1:8" x14ac:dyDescent="0.2">
      <c r="A162" s="30"/>
      <c r="B162" s="80"/>
      <c r="C162" s="22"/>
      <c r="D162" s="16"/>
      <c r="E162" s="96"/>
    </row>
    <row r="163" spans="1:8" x14ac:dyDescent="0.2">
      <c r="A163" s="30"/>
      <c r="B163" s="80"/>
      <c r="C163" s="22"/>
      <c r="D163" s="16"/>
      <c r="E163" s="96"/>
    </row>
    <row r="164" spans="1:8" s="7" customFormat="1" x14ac:dyDescent="0.2">
      <c r="A164" s="30"/>
      <c r="B164" s="80"/>
      <c r="C164" s="22"/>
      <c r="D164" s="16"/>
      <c r="E164" s="96"/>
      <c r="F164" s="96"/>
      <c r="G164" s="96"/>
      <c r="H164" s="96"/>
    </row>
    <row r="165" spans="1:8" s="7" customFormat="1" x14ac:dyDescent="0.2">
      <c r="A165" s="30"/>
      <c r="B165" s="80"/>
      <c r="C165" s="22"/>
      <c r="D165" s="16"/>
      <c r="E165" s="96"/>
      <c r="F165" s="96"/>
      <c r="G165" s="96"/>
      <c r="H165" s="96"/>
    </row>
    <row r="166" spans="1:8" s="7" customFormat="1" x14ac:dyDescent="0.2">
      <c r="A166" s="30"/>
      <c r="B166" s="80"/>
      <c r="C166" s="22"/>
      <c r="D166" s="16"/>
      <c r="E166" s="96"/>
      <c r="F166" s="96"/>
      <c r="G166" s="96"/>
      <c r="H166" s="96"/>
    </row>
    <row r="167" spans="1:8" x14ac:dyDescent="0.2">
      <c r="A167" s="30"/>
      <c r="B167" s="80"/>
      <c r="C167" s="22"/>
      <c r="E167" s="96"/>
    </row>
    <row r="168" spans="1:8" x14ac:dyDescent="0.2">
      <c r="A168" s="30"/>
      <c r="B168" s="80"/>
      <c r="C168" s="22"/>
      <c r="E168" s="96"/>
    </row>
    <row r="169" spans="1:8" s="7" customFormat="1" x14ac:dyDescent="0.2">
      <c r="A169" s="30"/>
      <c r="B169" s="80"/>
      <c r="C169" s="22"/>
      <c r="D169" s="64"/>
      <c r="E169" s="96"/>
      <c r="F169" s="96"/>
      <c r="G169" s="96"/>
      <c r="H169" s="96"/>
    </row>
    <row r="170" spans="1:8" s="7" customFormat="1" x14ac:dyDescent="0.2">
      <c r="A170" s="30"/>
      <c r="B170" s="80"/>
      <c r="C170" s="22"/>
      <c r="D170" s="64"/>
      <c r="E170" s="96"/>
      <c r="F170" s="96"/>
      <c r="G170" s="96"/>
      <c r="H170" s="96"/>
    </row>
    <row r="171" spans="1:8" s="7" customFormat="1" x14ac:dyDescent="0.2">
      <c r="A171" s="3"/>
      <c r="B171" s="64"/>
      <c r="C171" s="14"/>
      <c r="D171" s="64"/>
      <c r="E171" s="401"/>
      <c r="F171" s="401"/>
      <c r="G171" s="401"/>
      <c r="H171" s="401"/>
    </row>
    <row r="172" spans="1:8" s="7" customFormat="1" x14ac:dyDescent="0.2">
      <c r="A172" s="3"/>
      <c r="B172" s="64"/>
      <c r="C172" s="14"/>
      <c r="D172" s="64"/>
      <c r="E172" s="401"/>
      <c r="F172" s="401"/>
      <c r="G172" s="401"/>
      <c r="H172" s="401"/>
    </row>
    <row r="173" spans="1:8" x14ac:dyDescent="0.2">
      <c r="E173" s="96"/>
    </row>
    <row r="174" spans="1:8" x14ac:dyDescent="0.2">
      <c r="E174" s="96"/>
    </row>
    <row r="175" spans="1:8" x14ac:dyDescent="0.2">
      <c r="E175" s="96"/>
    </row>
    <row r="176" spans="1:8" x14ac:dyDescent="0.2">
      <c r="E176" s="96"/>
    </row>
    <row r="177" spans="1:5" x14ac:dyDescent="0.2">
      <c r="E177" s="96"/>
    </row>
    <row r="178" spans="1:5" x14ac:dyDescent="0.2">
      <c r="A178" s="5"/>
      <c r="B178" s="5"/>
      <c r="C178" s="5"/>
      <c r="E178" s="96"/>
    </row>
    <row r="179" spans="1:5" x14ac:dyDescent="0.2">
      <c r="A179" s="5"/>
      <c r="B179" s="5"/>
      <c r="C179" s="5"/>
      <c r="E179" s="96"/>
    </row>
    <row r="180" spans="1:5" x14ac:dyDescent="0.2">
      <c r="A180" s="5"/>
      <c r="B180" s="5"/>
      <c r="C180" s="5"/>
      <c r="E180" s="96"/>
    </row>
    <row r="181" spans="1:5" x14ac:dyDescent="0.2">
      <c r="A181" s="5"/>
      <c r="B181" s="5"/>
      <c r="C181" s="5"/>
      <c r="E181" s="96"/>
    </row>
    <row r="182" spans="1:5" x14ac:dyDescent="0.2">
      <c r="A182" s="5"/>
      <c r="B182" s="5"/>
      <c r="C182" s="5"/>
      <c r="E182" s="96"/>
    </row>
    <row r="183" spans="1:5" x14ac:dyDescent="0.2">
      <c r="A183" s="5"/>
      <c r="B183" s="5"/>
      <c r="C183" s="5"/>
      <c r="E183" s="96"/>
    </row>
    <row r="184" spans="1:5" x14ac:dyDescent="0.2">
      <c r="A184" s="5"/>
      <c r="B184" s="5"/>
      <c r="C184" s="5"/>
    </row>
    <row r="185" spans="1:5" x14ac:dyDescent="0.2">
      <c r="A185" s="5"/>
      <c r="B185" s="5"/>
      <c r="C185" s="5"/>
      <c r="E185" s="96"/>
    </row>
    <row r="186" spans="1:5" x14ac:dyDescent="0.2">
      <c r="A186" s="5"/>
      <c r="B186" s="5"/>
      <c r="C186" s="5"/>
      <c r="E186" s="96"/>
    </row>
    <row r="187" spans="1:5" x14ac:dyDescent="0.2">
      <c r="A187" s="5"/>
      <c r="B187" s="5"/>
      <c r="C187" s="5"/>
      <c r="E187" s="96"/>
    </row>
    <row r="188" spans="1:5" x14ac:dyDescent="0.2">
      <c r="A188" s="5"/>
      <c r="B188" s="5"/>
      <c r="C188" s="5"/>
      <c r="E188" s="96"/>
    </row>
    <row r="189" spans="1:5" x14ac:dyDescent="0.2">
      <c r="A189" s="5"/>
      <c r="B189" s="5"/>
      <c r="C189" s="5"/>
      <c r="E189" s="96"/>
    </row>
    <row r="190" spans="1:5" x14ac:dyDescent="0.2">
      <c r="A190" s="5"/>
      <c r="B190" s="5"/>
      <c r="C190" s="5"/>
      <c r="E190" s="96"/>
    </row>
    <row r="192" spans="1:5" x14ac:dyDescent="0.2">
      <c r="A192" s="5"/>
      <c r="B192" s="5"/>
      <c r="C192" s="5"/>
    </row>
    <row r="193" spans="1:5" x14ac:dyDescent="0.2">
      <c r="A193" s="5"/>
      <c r="B193" s="5"/>
      <c r="C193" s="5"/>
    </row>
    <row r="194" spans="1:5" x14ac:dyDescent="0.2">
      <c r="A194" s="5"/>
      <c r="B194" s="5"/>
      <c r="C194" s="5"/>
      <c r="D194" s="5"/>
    </row>
    <row r="195" spans="1:5" x14ac:dyDescent="0.2">
      <c r="A195" s="5"/>
      <c r="B195" s="5"/>
      <c r="C195" s="5"/>
      <c r="D195" s="5"/>
    </row>
    <row r="196" spans="1:5" x14ac:dyDescent="0.2">
      <c r="A196" s="5"/>
      <c r="B196" s="5"/>
      <c r="C196" s="5"/>
      <c r="D196" s="5"/>
    </row>
    <row r="197" spans="1:5" x14ac:dyDescent="0.2">
      <c r="A197" s="5"/>
      <c r="B197" s="5"/>
      <c r="C197" s="5"/>
      <c r="D197" s="5"/>
    </row>
    <row r="204" spans="1:5" x14ac:dyDescent="0.2">
      <c r="A204" s="5"/>
      <c r="B204" s="5"/>
      <c r="C204" s="5"/>
      <c r="D204" s="5"/>
      <c r="E204" s="96"/>
    </row>
    <row r="205" spans="1:5" x14ac:dyDescent="0.2">
      <c r="A205" s="5"/>
      <c r="B205" s="5"/>
      <c r="C205" s="5"/>
      <c r="D205" s="5"/>
      <c r="E205" s="96"/>
    </row>
  </sheetData>
  <mergeCells count="10">
    <mergeCell ref="A143:D143"/>
    <mergeCell ref="E20:H20"/>
    <mergeCell ref="E21:H21"/>
    <mergeCell ref="E22:F22"/>
    <mergeCell ref="C20:C22"/>
    <mergeCell ref="F3:H3"/>
    <mergeCell ref="A1:D1"/>
    <mergeCell ref="G2:H2"/>
    <mergeCell ref="A24:D24"/>
    <mergeCell ref="A71:D71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6"/>
  <sheetViews>
    <sheetView showZeros="0" topLeftCell="A145" workbookViewId="0">
      <selection activeCell="C164" sqref="C164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1.85546875" style="96" customWidth="1"/>
    <col min="7" max="7" width="13" style="96" customWidth="1"/>
    <col min="8" max="8" width="14.57031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  <c r="E1" s="361"/>
      <c r="F1" s="514"/>
      <c r="G1" s="361"/>
    </row>
    <row r="2" spans="1:8" ht="15.75" x14ac:dyDescent="0.2">
      <c r="A2" s="1"/>
      <c r="B2" s="64" t="s">
        <v>141</v>
      </c>
      <c r="C2" s="22"/>
      <c r="D2" s="92"/>
      <c r="E2" s="362"/>
      <c r="F2" s="102"/>
      <c r="G2" s="519" t="s">
        <v>128</v>
      </c>
      <c r="H2" s="519"/>
    </row>
    <row r="3" spans="1:8" ht="15" x14ac:dyDescent="0.2">
      <c r="A3" s="2"/>
      <c r="B3" s="65"/>
      <c r="C3" s="22"/>
      <c r="D3" s="92"/>
      <c r="E3" s="402"/>
      <c r="F3" s="540"/>
      <c r="G3" s="540"/>
      <c r="H3" s="540"/>
    </row>
    <row r="4" spans="1:8" s="8" customFormat="1" ht="14.25" x14ac:dyDescent="0.2">
      <c r="A4" s="218" t="s">
        <v>142</v>
      </c>
      <c r="B4" s="74"/>
      <c r="C4" s="99"/>
      <c r="D4" s="74"/>
      <c r="E4" s="16"/>
      <c r="F4" s="92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92"/>
      <c r="G5" s="16"/>
      <c r="H5" s="363">
        <v>107115.05643345253</v>
      </c>
    </row>
    <row r="6" spans="1:8" x14ac:dyDescent="0.2">
      <c r="A6" s="4" t="s">
        <v>230</v>
      </c>
      <c r="B6" s="16"/>
      <c r="C6" s="22"/>
      <c r="D6" s="16"/>
      <c r="E6" s="16"/>
      <c r="F6" s="92"/>
      <c r="G6" s="16"/>
      <c r="H6" s="363">
        <v>1226306.5</v>
      </c>
    </row>
    <row r="7" spans="1:8" x14ac:dyDescent="0.2">
      <c r="A7" s="115" t="s">
        <v>231</v>
      </c>
      <c r="B7" s="73"/>
      <c r="C7" s="23"/>
      <c r="D7" s="73"/>
      <c r="E7" s="16"/>
      <c r="F7" s="92"/>
      <c r="G7" s="16"/>
      <c r="H7" s="364">
        <v>1226306.5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1095416.5</v>
      </c>
    </row>
    <row r="9" spans="1:8" x14ac:dyDescent="0.2">
      <c r="A9" s="115" t="s">
        <v>143</v>
      </c>
      <c r="B9" s="16"/>
      <c r="C9" s="22"/>
      <c r="D9" s="16"/>
      <c r="E9" s="16"/>
      <c r="F9" s="92"/>
      <c r="G9" s="16"/>
      <c r="H9" s="364">
        <v>130890</v>
      </c>
    </row>
    <row r="10" spans="1:8" x14ac:dyDescent="0.2">
      <c r="A10" s="4" t="s">
        <v>145</v>
      </c>
      <c r="B10" s="74"/>
      <c r="C10" s="99"/>
      <c r="D10" s="74"/>
      <c r="E10" s="16"/>
      <c r="F10" s="92"/>
      <c r="G10" s="16"/>
      <c r="H10" s="365">
        <v>1198576.8157533335</v>
      </c>
    </row>
    <row r="11" spans="1:8" x14ac:dyDescent="0.2">
      <c r="A11" s="115" t="s">
        <v>461</v>
      </c>
      <c r="B11" s="16"/>
      <c r="C11" s="22"/>
      <c r="D11" s="16"/>
      <c r="E11" s="16"/>
      <c r="F11" s="92"/>
      <c r="G11" s="16"/>
      <c r="H11" s="365">
        <v>134844.74068011902</v>
      </c>
    </row>
    <row r="12" spans="1:8" x14ac:dyDescent="0.2">
      <c r="A12" s="21"/>
      <c r="B12" s="16"/>
      <c r="C12" s="22"/>
      <c r="D12" s="16"/>
      <c r="E12" s="16"/>
      <c r="F12" s="92"/>
      <c r="G12" s="16"/>
      <c r="H12" s="366"/>
    </row>
    <row r="13" spans="1:8" x14ac:dyDescent="0.2">
      <c r="A13" s="220" t="s">
        <v>144</v>
      </c>
      <c r="B13" s="74"/>
      <c r="C13" s="99"/>
      <c r="D13" s="74"/>
      <c r="E13" s="16"/>
      <c r="F13" s="92"/>
      <c r="G13" s="16"/>
      <c r="H13" s="367"/>
    </row>
    <row r="14" spans="1:8" x14ac:dyDescent="0.2">
      <c r="A14" s="357" t="s">
        <v>423</v>
      </c>
      <c r="B14" s="72"/>
      <c r="C14" s="22"/>
      <c r="D14" s="16"/>
      <c r="E14" s="16"/>
      <c r="F14" s="92"/>
      <c r="G14" s="16"/>
      <c r="H14" s="363">
        <v>-131389.53356654756</v>
      </c>
    </row>
    <row r="15" spans="1:8" x14ac:dyDescent="0.2">
      <c r="A15" s="4" t="s">
        <v>233</v>
      </c>
      <c r="B15" s="16"/>
      <c r="C15" s="22"/>
      <c r="D15" s="16"/>
      <c r="E15" s="16"/>
      <c r="F15" s="92"/>
      <c r="G15" s="16"/>
      <c r="H15" s="363">
        <v>1205305.0187216571</v>
      </c>
    </row>
    <row r="16" spans="1:8" x14ac:dyDescent="0.2">
      <c r="A16" s="115" t="s">
        <v>231</v>
      </c>
      <c r="B16" s="16"/>
      <c r="C16" s="22"/>
      <c r="D16" s="16"/>
      <c r="E16" s="16"/>
      <c r="F16" s="92"/>
      <c r="G16" s="16"/>
      <c r="H16" s="365">
        <v>1205305.0187216571</v>
      </c>
    </row>
    <row r="17" spans="1:8" x14ac:dyDescent="0.2">
      <c r="A17" s="115" t="s">
        <v>232</v>
      </c>
      <c r="B17" s="16"/>
      <c r="C17" s="22"/>
      <c r="D17" s="16"/>
      <c r="E17" s="91"/>
      <c r="F17" s="92"/>
      <c r="G17" s="16"/>
      <c r="H17" s="365">
        <v>1051686.8500000001</v>
      </c>
    </row>
    <row r="18" spans="1:8" x14ac:dyDescent="0.2">
      <c r="A18" s="115" t="s">
        <v>143</v>
      </c>
      <c r="B18" s="16"/>
      <c r="C18" s="22"/>
      <c r="D18" s="16"/>
      <c r="E18" s="16"/>
      <c r="F18" s="92"/>
      <c r="G18" s="16"/>
      <c r="H18" s="365">
        <v>153618.16872165707</v>
      </c>
    </row>
    <row r="19" spans="1:8" x14ac:dyDescent="0.2">
      <c r="A19" s="115" t="s">
        <v>224</v>
      </c>
      <c r="B19" s="16"/>
      <c r="C19" s="22"/>
      <c r="D19" s="16"/>
      <c r="E19" s="16"/>
      <c r="F19" s="92"/>
      <c r="G19" s="16"/>
      <c r="H19" s="363">
        <v>1073915.4851551095</v>
      </c>
    </row>
    <row r="20" spans="1:8" x14ac:dyDescent="0.2">
      <c r="A20" s="4" t="s">
        <v>146</v>
      </c>
      <c r="B20" s="74"/>
      <c r="C20" s="99"/>
      <c r="D20" s="74"/>
      <c r="E20" s="16"/>
      <c r="F20" s="92"/>
      <c r="G20" s="16"/>
      <c r="H20" s="365">
        <v>1198576.8157533335</v>
      </c>
    </row>
    <row r="21" spans="1:8" ht="13.5" thickBot="1" x14ac:dyDescent="0.25">
      <c r="A21" s="115" t="s">
        <v>462</v>
      </c>
      <c r="B21" s="16"/>
      <c r="C21" s="22"/>
      <c r="D21" s="16"/>
      <c r="E21" s="16"/>
      <c r="F21" s="92"/>
      <c r="G21" s="16"/>
      <c r="H21" s="365">
        <v>-124661.33059822395</v>
      </c>
    </row>
    <row r="22" spans="1:8" ht="15.75" thickBot="1" x14ac:dyDescent="0.25">
      <c r="A22" s="75" t="s">
        <v>5</v>
      </c>
      <c r="B22" s="66"/>
      <c r="C22" s="537" t="s">
        <v>8</v>
      </c>
      <c r="D22" s="358" t="s">
        <v>7</v>
      </c>
      <c r="E22" s="541" t="s">
        <v>94</v>
      </c>
      <c r="F22" s="542"/>
      <c r="G22" s="542"/>
      <c r="H22" s="543"/>
    </row>
    <row r="23" spans="1:8" s="10" customFormat="1" ht="13.5" customHeight="1" thickBot="1" x14ac:dyDescent="0.25">
      <c r="A23" s="76"/>
      <c r="B23" s="66" t="s">
        <v>6</v>
      </c>
      <c r="C23" s="538"/>
      <c r="D23" s="358" t="s">
        <v>9</v>
      </c>
      <c r="E23" s="532" t="s">
        <v>128</v>
      </c>
      <c r="F23" s="533"/>
      <c r="G23" s="533"/>
      <c r="H23" s="534"/>
    </row>
    <row r="24" spans="1:8" ht="18.75" thickBot="1" x14ac:dyDescent="0.25">
      <c r="A24" s="113" t="s">
        <v>452</v>
      </c>
      <c r="B24" s="77" t="s">
        <v>10</v>
      </c>
      <c r="C24" s="539"/>
      <c r="D24" s="360" t="s">
        <v>11</v>
      </c>
      <c r="E24" s="535" t="s">
        <v>2</v>
      </c>
      <c r="F24" s="536"/>
      <c r="G24" s="368" t="s">
        <v>0</v>
      </c>
      <c r="H24" s="369"/>
    </row>
    <row r="25" spans="1:8" s="11" customFormat="1" ht="13.5" thickBot="1" x14ac:dyDescent="0.25">
      <c r="A25" s="78"/>
      <c r="B25" s="79"/>
      <c r="C25" s="39"/>
      <c r="D25" s="359"/>
      <c r="E25" s="34" t="s">
        <v>1</v>
      </c>
      <c r="F25" s="470" t="s">
        <v>406</v>
      </c>
      <c r="G25" s="371" t="s">
        <v>1</v>
      </c>
      <c r="H25" s="370" t="s">
        <v>406</v>
      </c>
    </row>
    <row r="26" spans="1:8" s="7" customFormat="1" ht="39" customHeight="1" thickBot="1" x14ac:dyDescent="0.25">
      <c r="A26" s="520" t="s">
        <v>26</v>
      </c>
      <c r="B26" s="521"/>
      <c r="C26" s="521"/>
      <c r="D26" s="522"/>
      <c r="E26" s="221"/>
      <c r="F26" s="222">
        <v>198025.57</v>
      </c>
      <c r="G26" s="221"/>
      <c r="H26" s="222">
        <v>104420.80746</v>
      </c>
    </row>
    <row r="27" spans="1:8" s="7" customFormat="1" ht="13.5" thickBot="1" x14ac:dyDescent="0.25">
      <c r="A27" s="117" t="s">
        <v>27</v>
      </c>
      <c r="B27" s="118"/>
      <c r="C27" s="265"/>
      <c r="D27" s="266"/>
      <c r="E27" s="221"/>
      <c r="F27" s="222">
        <v>92032.23</v>
      </c>
      <c r="G27" s="221"/>
      <c r="H27" s="222">
        <v>43.831060000000008</v>
      </c>
    </row>
    <row r="28" spans="1:8" s="7" customFormat="1" ht="56.25" x14ac:dyDescent="0.2">
      <c r="A28" s="41" t="s">
        <v>28</v>
      </c>
      <c r="B28" s="101" t="s">
        <v>62</v>
      </c>
      <c r="C28" s="224" t="s">
        <v>13</v>
      </c>
      <c r="D28" s="267">
        <v>9.1000000000000004E-3</v>
      </c>
      <c r="E28" s="373">
        <v>4816.6000000000004</v>
      </c>
      <c r="F28" s="471">
        <v>43.83</v>
      </c>
      <c r="G28" s="375">
        <v>4816.6000000000004</v>
      </c>
      <c r="H28" s="376">
        <v>43.831060000000008</v>
      </c>
    </row>
    <row r="29" spans="1:8" s="7" customFormat="1" ht="13.5" x14ac:dyDescent="0.2">
      <c r="A29" s="119" t="s">
        <v>201</v>
      </c>
      <c r="B29" s="40" t="s">
        <v>4</v>
      </c>
      <c r="C29" s="225" t="s">
        <v>65</v>
      </c>
      <c r="D29" s="268"/>
      <c r="E29" s="377">
        <v>0</v>
      </c>
      <c r="F29" s="472">
        <v>91988.4</v>
      </c>
      <c r="G29" s="223"/>
      <c r="H29" s="379">
        <v>0</v>
      </c>
    </row>
    <row r="30" spans="1:8" s="7" customFormat="1" ht="14.25" thickBot="1" x14ac:dyDescent="0.25">
      <c r="A30" s="191" t="s">
        <v>358</v>
      </c>
      <c r="B30" s="40" t="s">
        <v>4</v>
      </c>
      <c r="C30" s="225"/>
      <c r="D30" s="451">
        <v>1642.65</v>
      </c>
      <c r="E30" s="377">
        <v>56</v>
      </c>
      <c r="F30" s="472">
        <v>91988.4</v>
      </c>
      <c r="G30" s="223">
        <v>0</v>
      </c>
      <c r="H30" s="379">
        <v>0</v>
      </c>
    </row>
    <row r="31" spans="1:8" s="9" customFormat="1" ht="13.5" thickBot="1" x14ac:dyDescent="0.25">
      <c r="A31" s="227" t="s">
        <v>29</v>
      </c>
      <c r="B31" s="228"/>
      <c r="C31" s="270"/>
      <c r="D31" s="266"/>
      <c r="E31" s="221"/>
      <c r="F31" s="222">
        <v>1844.06</v>
      </c>
      <c r="G31" s="221"/>
      <c r="H31" s="222">
        <f>H32+H33</f>
        <v>2312.2155999999995</v>
      </c>
    </row>
    <row r="32" spans="1:8" s="18" customFormat="1" ht="45" customHeight="1" x14ac:dyDescent="0.2">
      <c r="A32" s="41" t="s">
        <v>30</v>
      </c>
      <c r="B32" s="36" t="s">
        <v>4</v>
      </c>
      <c r="C32" s="229">
        <v>12</v>
      </c>
      <c r="D32" s="271">
        <v>0.21199999999999999</v>
      </c>
      <c r="E32" s="373">
        <v>538.29999999999995</v>
      </c>
      <c r="F32" s="471">
        <v>1369.44</v>
      </c>
      <c r="G32" s="375">
        <v>538.29999999999995</v>
      </c>
      <c r="H32" s="376">
        <v>1362.9755999999998</v>
      </c>
    </row>
    <row r="33" spans="1:8" s="7" customFormat="1" ht="13.5" x14ac:dyDescent="0.2">
      <c r="A33" s="230" t="s">
        <v>283</v>
      </c>
      <c r="B33" s="164"/>
      <c r="C33" s="178" t="s">
        <v>65</v>
      </c>
      <c r="D33" s="268"/>
      <c r="E33" s="380">
        <v>0</v>
      </c>
      <c r="F33" s="388">
        <v>474.62</v>
      </c>
      <c r="G33" s="382"/>
      <c r="H33" s="255">
        <f>H34</f>
        <v>949.24</v>
      </c>
    </row>
    <row r="34" spans="1:8" s="7" customFormat="1" ht="14.25" thickBot="1" x14ac:dyDescent="0.25">
      <c r="A34" s="120" t="s">
        <v>220</v>
      </c>
      <c r="B34" s="121" t="s">
        <v>3</v>
      </c>
      <c r="C34" s="122">
        <v>1</v>
      </c>
      <c r="D34" s="451">
        <v>474.62</v>
      </c>
      <c r="E34" s="377">
        <v>1</v>
      </c>
      <c r="F34" s="472">
        <v>474.62</v>
      </c>
      <c r="G34" s="223">
        <v>2</v>
      </c>
      <c r="H34" s="379">
        <v>949.24</v>
      </c>
    </row>
    <row r="35" spans="1:8" s="9" customFormat="1" ht="18" customHeight="1" thickBot="1" x14ac:dyDescent="0.25">
      <c r="A35" s="31" t="s">
        <v>31</v>
      </c>
      <c r="B35" s="34"/>
      <c r="C35" s="29"/>
      <c r="D35" s="266"/>
      <c r="E35" s="221"/>
      <c r="F35" s="222">
        <v>43.83</v>
      </c>
      <c r="G35" s="221"/>
      <c r="H35" s="222">
        <v>0</v>
      </c>
    </row>
    <row r="36" spans="1:8" s="7" customFormat="1" ht="25.5" customHeight="1" thickBot="1" x14ac:dyDescent="0.25">
      <c r="A36" s="41" t="s">
        <v>32</v>
      </c>
      <c r="B36" s="36" t="s">
        <v>63</v>
      </c>
      <c r="C36" s="229" t="s">
        <v>13</v>
      </c>
      <c r="D36" s="464">
        <v>9.1000000000000004E-3</v>
      </c>
      <c r="E36" s="373">
        <v>4816.6000000000004</v>
      </c>
      <c r="F36" s="471">
        <v>43.83</v>
      </c>
      <c r="G36" s="375">
        <v>0</v>
      </c>
      <c r="H36" s="376">
        <v>0</v>
      </c>
    </row>
    <row r="37" spans="1:8" s="9" customFormat="1" ht="26.25" thickBot="1" x14ac:dyDescent="0.25">
      <c r="A37" s="123" t="s">
        <v>34</v>
      </c>
      <c r="B37" s="124"/>
      <c r="C37" s="125"/>
      <c r="D37" s="275"/>
      <c r="E37" s="221"/>
      <c r="F37" s="222">
        <v>765.84</v>
      </c>
      <c r="G37" s="221"/>
      <c r="H37" s="222">
        <v>0</v>
      </c>
    </row>
    <row r="38" spans="1:8" s="7" customFormat="1" ht="24.75" customHeight="1" thickBot="1" x14ac:dyDescent="0.25">
      <c r="A38" s="41" t="s">
        <v>35</v>
      </c>
      <c r="B38" s="36" t="s">
        <v>63</v>
      </c>
      <c r="C38" s="229" t="s">
        <v>13</v>
      </c>
      <c r="D38" s="453">
        <v>0.159</v>
      </c>
      <c r="E38" s="373">
        <v>4816.6000000000004</v>
      </c>
      <c r="F38" s="471">
        <v>765.84</v>
      </c>
      <c r="G38" s="375">
        <v>0</v>
      </c>
      <c r="H38" s="376">
        <v>0</v>
      </c>
    </row>
    <row r="39" spans="1:8" s="9" customFormat="1" ht="26.25" thickBot="1" x14ac:dyDescent="0.25">
      <c r="A39" s="31" t="s">
        <v>36</v>
      </c>
      <c r="B39" s="260"/>
      <c r="C39" s="411"/>
      <c r="D39" s="412"/>
      <c r="E39" s="221"/>
      <c r="F39" s="246">
        <v>18053.02</v>
      </c>
      <c r="G39" s="221"/>
      <c r="H39" s="246">
        <v>1371.5136</v>
      </c>
    </row>
    <row r="40" spans="1:8" s="7" customFormat="1" ht="24" x14ac:dyDescent="0.2">
      <c r="A40" s="126" t="s">
        <v>14</v>
      </c>
      <c r="B40" s="416" t="s">
        <v>4</v>
      </c>
      <c r="C40" s="417">
        <v>2</v>
      </c>
      <c r="D40" s="418">
        <v>0.77</v>
      </c>
      <c r="E40" s="407">
        <v>793.7</v>
      </c>
      <c r="F40" s="471">
        <v>1222.3</v>
      </c>
      <c r="G40" s="375">
        <f>E40</f>
        <v>793.7</v>
      </c>
      <c r="H40" s="376">
        <v>1222.298</v>
      </c>
    </row>
    <row r="41" spans="1:8" s="7" customFormat="1" ht="24" x14ac:dyDescent="0.2">
      <c r="A41" s="166" t="s">
        <v>257</v>
      </c>
      <c r="B41" s="15" t="s">
        <v>4</v>
      </c>
      <c r="C41" s="122">
        <v>4</v>
      </c>
      <c r="D41" s="419">
        <v>9.4E-2</v>
      </c>
      <c r="E41" s="408">
        <v>793.7</v>
      </c>
      <c r="F41" s="472">
        <v>298.43</v>
      </c>
      <c r="G41" s="375">
        <f>E41</f>
        <v>793.7</v>
      </c>
      <c r="H41" s="379">
        <v>149.21559999999999</v>
      </c>
    </row>
    <row r="42" spans="1:8" s="7" customFormat="1" ht="17.25" x14ac:dyDescent="0.2">
      <c r="A42" s="404" t="s">
        <v>33</v>
      </c>
      <c r="B42" s="89" t="s">
        <v>4</v>
      </c>
      <c r="C42" s="212" t="s">
        <v>66</v>
      </c>
      <c r="D42" s="290"/>
      <c r="E42" s="409"/>
      <c r="F42" s="255">
        <v>16532.29</v>
      </c>
      <c r="G42" s="382"/>
      <c r="H42" s="255">
        <v>0</v>
      </c>
    </row>
    <row r="43" spans="1:8" s="7" customFormat="1" ht="14.25" thickBot="1" x14ac:dyDescent="0.25">
      <c r="A43" s="406" t="s">
        <v>258</v>
      </c>
      <c r="B43" s="35"/>
      <c r="C43" s="24"/>
      <c r="D43" s="290"/>
      <c r="E43" s="410">
        <v>0</v>
      </c>
      <c r="F43" s="388">
        <v>16532.29</v>
      </c>
      <c r="G43" s="382"/>
      <c r="H43" s="255">
        <v>0</v>
      </c>
    </row>
    <row r="44" spans="1:8" s="9" customFormat="1" ht="26.25" thickBot="1" x14ac:dyDescent="0.25">
      <c r="A44" s="123" t="s">
        <v>37</v>
      </c>
      <c r="B44" s="413"/>
      <c r="C44" s="414"/>
      <c r="D44" s="415"/>
      <c r="E44" s="221"/>
      <c r="F44" s="246">
        <v>103.27</v>
      </c>
      <c r="G44" s="221"/>
      <c r="H44" s="246">
        <v>103.27200000000001</v>
      </c>
    </row>
    <row r="45" spans="1:8" s="18" customFormat="1" ht="45.75" thickBot="1" x14ac:dyDescent="0.25">
      <c r="A45" s="490" t="s">
        <v>38</v>
      </c>
      <c r="B45" s="121" t="s">
        <v>4</v>
      </c>
      <c r="C45" s="122">
        <v>1</v>
      </c>
      <c r="D45" s="453">
        <v>0.52</v>
      </c>
      <c r="E45" s="373">
        <v>198.6</v>
      </c>
      <c r="F45" s="471">
        <v>103.27</v>
      </c>
      <c r="G45" s="375">
        <v>198.6</v>
      </c>
      <c r="H45" s="376">
        <v>103.27200000000001</v>
      </c>
    </row>
    <row r="46" spans="1:8" s="9" customFormat="1" ht="26.25" thickBot="1" x14ac:dyDescent="0.25">
      <c r="A46" s="131" t="s">
        <v>39</v>
      </c>
      <c r="B46" s="124"/>
      <c r="C46" s="125"/>
      <c r="D46" s="275"/>
      <c r="E46" s="221"/>
      <c r="F46" s="246">
        <v>44455.199999999997</v>
      </c>
      <c r="G46" s="221"/>
      <c r="H46" s="246">
        <v>4338.3145999999997</v>
      </c>
    </row>
    <row r="47" spans="1:8" s="7" customFormat="1" ht="33.75" customHeight="1" x14ac:dyDescent="0.2">
      <c r="A47" s="41" t="s">
        <v>40</v>
      </c>
      <c r="B47" s="235" t="s">
        <v>63</v>
      </c>
      <c r="C47" s="24" t="s">
        <v>67</v>
      </c>
      <c r="D47" s="453">
        <v>3.1E-2</v>
      </c>
      <c r="E47" s="373">
        <v>4816.6000000000004</v>
      </c>
      <c r="F47" s="471">
        <v>149.31</v>
      </c>
      <c r="G47" s="375">
        <v>4816.6000000000004</v>
      </c>
      <c r="H47" s="376">
        <v>149.31460000000001</v>
      </c>
    </row>
    <row r="48" spans="1:8" s="7" customFormat="1" ht="16.5" x14ac:dyDescent="0.2">
      <c r="A48" s="136" t="s">
        <v>33</v>
      </c>
      <c r="B48" s="90"/>
      <c r="C48" s="24" t="s">
        <v>66</v>
      </c>
      <c r="D48" s="452"/>
      <c r="E48" s="382"/>
      <c r="F48" s="255">
        <v>44305.89</v>
      </c>
      <c r="G48" s="382"/>
      <c r="H48" s="255">
        <v>4189</v>
      </c>
    </row>
    <row r="49" spans="1:8" s="7" customFormat="1" ht="13.5" x14ac:dyDescent="0.2">
      <c r="A49" s="139" t="s">
        <v>287</v>
      </c>
      <c r="B49" s="121" t="s">
        <v>3</v>
      </c>
      <c r="C49" s="236">
        <v>1</v>
      </c>
      <c r="D49" s="451" t="s">
        <v>464</v>
      </c>
      <c r="E49" s="377">
        <v>2</v>
      </c>
      <c r="F49" s="472">
        <v>40737.14</v>
      </c>
      <c r="G49" s="223">
        <v>0</v>
      </c>
      <c r="H49" s="379">
        <v>0</v>
      </c>
    </row>
    <row r="50" spans="1:8" s="7" customFormat="1" ht="13.5" x14ac:dyDescent="0.2">
      <c r="A50" s="138" t="s">
        <v>436</v>
      </c>
      <c r="B50" s="121" t="s">
        <v>4</v>
      </c>
      <c r="C50" s="236">
        <v>1</v>
      </c>
      <c r="D50" s="451" t="s">
        <v>464</v>
      </c>
      <c r="E50" s="377">
        <v>1.5</v>
      </c>
      <c r="F50" s="472">
        <v>2895.68</v>
      </c>
      <c r="G50" s="223">
        <v>0</v>
      </c>
      <c r="H50" s="379">
        <v>0</v>
      </c>
    </row>
    <row r="51" spans="1:8" s="7" customFormat="1" ht="13.5" x14ac:dyDescent="0.2">
      <c r="A51" s="138" t="s">
        <v>222</v>
      </c>
      <c r="B51" s="121" t="s">
        <v>4</v>
      </c>
      <c r="C51" s="236">
        <v>1</v>
      </c>
      <c r="D51" s="451">
        <v>167.56</v>
      </c>
      <c r="E51" s="377">
        <v>0</v>
      </c>
      <c r="F51" s="472">
        <v>0</v>
      </c>
      <c r="G51" s="223">
        <v>25</v>
      </c>
      <c r="H51" s="379">
        <v>4189</v>
      </c>
    </row>
    <row r="52" spans="1:8" s="7" customFormat="1" ht="14.25" thickBot="1" x14ac:dyDescent="0.25">
      <c r="A52" s="138" t="s">
        <v>223</v>
      </c>
      <c r="B52" s="121" t="s">
        <v>4</v>
      </c>
      <c r="C52" s="236">
        <v>1</v>
      </c>
      <c r="D52" s="451" t="s">
        <v>464</v>
      </c>
      <c r="E52" s="377">
        <v>1.5</v>
      </c>
      <c r="F52" s="472">
        <v>673.07</v>
      </c>
      <c r="G52" s="223">
        <v>0</v>
      </c>
      <c r="H52" s="379">
        <v>0</v>
      </c>
    </row>
    <row r="53" spans="1:8" s="9" customFormat="1" ht="26.25" thickBot="1" x14ac:dyDescent="0.25">
      <c r="A53" s="131" t="s">
        <v>41</v>
      </c>
      <c r="B53" s="124"/>
      <c r="C53" s="125"/>
      <c r="D53" s="275"/>
      <c r="E53" s="221"/>
      <c r="F53" s="246">
        <v>765.84</v>
      </c>
      <c r="G53" s="221"/>
      <c r="H53" s="246">
        <v>0</v>
      </c>
    </row>
    <row r="54" spans="1:8" s="7" customFormat="1" ht="48.75" thickBot="1" x14ac:dyDescent="0.25">
      <c r="A54" s="133" t="s">
        <v>42</v>
      </c>
      <c r="B54" s="141" t="s">
        <v>63</v>
      </c>
      <c r="C54" s="145">
        <v>1</v>
      </c>
      <c r="D54" s="453">
        <v>0.159</v>
      </c>
      <c r="E54" s="373">
        <v>4816.6000000000004</v>
      </c>
      <c r="F54" s="471">
        <v>765.84</v>
      </c>
      <c r="G54" s="375">
        <v>0</v>
      </c>
      <c r="H54" s="376">
        <v>0</v>
      </c>
    </row>
    <row r="55" spans="1:8" s="9" customFormat="1" ht="26.25" thickBot="1" x14ac:dyDescent="0.25">
      <c r="A55" s="134" t="s">
        <v>43</v>
      </c>
      <c r="B55" s="135"/>
      <c r="C55" s="239"/>
      <c r="D55" s="454"/>
      <c r="E55" s="221"/>
      <c r="F55" s="246">
        <v>36245.22</v>
      </c>
      <c r="G55" s="221"/>
      <c r="H55" s="246">
        <v>94005.837599999999</v>
      </c>
    </row>
    <row r="56" spans="1:8" s="7" customFormat="1" ht="16.5" x14ac:dyDescent="0.2">
      <c r="A56" s="106" t="s">
        <v>44</v>
      </c>
      <c r="B56" s="36" t="s">
        <v>63</v>
      </c>
      <c r="C56" s="229"/>
      <c r="D56" s="453">
        <v>3.6000000000000004E-2</v>
      </c>
      <c r="E56" s="373">
        <v>4816.6000000000004</v>
      </c>
      <c r="F56" s="471">
        <v>173.4</v>
      </c>
      <c r="G56" s="375">
        <v>4816.6000000000004</v>
      </c>
      <c r="H56" s="376">
        <v>173.39760000000001</v>
      </c>
    </row>
    <row r="57" spans="1:8" s="7" customFormat="1" x14ac:dyDescent="0.2">
      <c r="A57" s="136" t="s">
        <v>319</v>
      </c>
      <c r="B57" s="89"/>
      <c r="C57" s="24"/>
      <c r="D57" s="453"/>
      <c r="E57" s="254"/>
      <c r="F57" s="255">
        <v>36071.82</v>
      </c>
      <c r="G57" s="254"/>
      <c r="H57" s="255">
        <v>93832.44</v>
      </c>
    </row>
    <row r="58" spans="1:8" s="7" customFormat="1" ht="13.5" x14ac:dyDescent="0.2">
      <c r="A58" s="138" t="s">
        <v>363</v>
      </c>
      <c r="B58" s="130" t="s">
        <v>3</v>
      </c>
      <c r="C58" s="212">
        <v>1</v>
      </c>
      <c r="D58" s="451">
        <v>784.17</v>
      </c>
      <c r="E58" s="377">
        <v>46</v>
      </c>
      <c r="F58" s="472">
        <v>36071.82</v>
      </c>
      <c r="G58" s="223">
        <v>51</v>
      </c>
      <c r="H58" s="379">
        <v>39992.67</v>
      </c>
    </row>
    <row r="59" spans="1:8" s="7" customFormat="1" ht="13.5" x14ac:dyDescent="0.2">
      <c r="A59" s="138" t="s">
        <v>248</v>
      </c>
      <c r="B59" s="130" t="s">
        <v>3</v>
      </c>
      <c r="C59" s="212">
        <v>1</v>
      </c>
      <c r="D59" s="451">
        <v>443.25</v>
      </c>
      <c r="E59" s="377">
        <v>0</v>
      </c>
      <c r="F59" s="472">
        <v>0</v>
      </c>
      <c r="G59" s="223">
        <v>6</v>
      </c>
      <c r="H59" s="379">
        <v>2659.5</v>
      </c>
    </row>
    <row r="60" spans="1:8" s="7" customFormat="1" ht="13.5" x14ac:dyDescent="0.2">
      <c r="A60" s="139" t="s">
        <v>437</v>
      </c>
      <c r="B60" s="130" t="s">
        <v>3</v>
      </c>
      <c r="C60" s="212">
        <v>1</v>
      </c>
      <c r="D60" s="451">
        <v>122.64</v>
      </c>
      <c r="E60" s="377">
        <v>0</v>
      </c>
      <c r="F60" s="472">
        <v>0</v>
      </c>
      <c r="G60" s="223">
        <v>8</v>
      </c>
      <c r="H60" s="379">
        <v>981.12</v>
      </c>
    </row>
    <row r="61" spans="1:8" s="7" customFormat="1" ht="14.25" thickBot="1" x14ac:dyDescent="0.25">
      <c r="A61" s="55" t="s">
        <v>402</v>
      </c>
      <c r="B61" s="15" t="s">
        <v>3</v>
      </c>
      <c r="C61" s="28"/>
      <c r="D61" s="278" t="s">
        <v>464</v>
      </c>
      <c r="E61" s="377">
        <v>0</v>
      </c>
      <c r="F61" s="472">
        <v>0</v>
      </c>
      <c r="G61" s="223">
        <v>2</v>
      </c>
      <c r="H61" s="379">
        <v>50199.15</v>
      </c>
    </row>
    <row r="62" spans="1:8" s="9" customFormat="1" ht="26.25" thickBot="1" x14ac:dyDescent="0.25">
      <c r="A62" s="31" t="s">
        <v>45</v>
      </c>
      <c r="B62" s="34"/>
      <c r="C62" s="240"/>
      <c r="D62" s="280"/>
      <c r="E62" s="384">
        <v>38</v>
      </c>
      <c r="F62" s="199">
        <v>3717.06</v>
      </c>
      <c r="G62" s="221"/>
      <c r="H62" s="246">
        <f>H63+H64</f>
        <v>2245.828</v>
      </c>
    </row>
    <row r="63" spans="1:8" s="7" customFormat="1" ht="45.75" customHeight="1" x14ac:dyDescent="0.2">
      <c r="A63" s="112" t="s">
        <v>46</v>
      </c>
      <c r="B63" s="36" t="s">
        <v>147</v>
      </c>
      <c r="C63" s="26" t="s">
        <v>67</v>
      </c>
      <c r="D63" s="453">
        <v>4.5860000000000003</v>
      </c>
      <c r="E63" s="373">
        <v>38</v>
      </c>
      <c r="F63" s="471">
        <v>348.54</v>
      </c>
      <c r="G63" s="375">
        <v>38</v>
      </c>
      <c r="H63" s="376">
        <v>174.268</v>
      </c>
    </row>
    <row r="64" spans="1:8" s="7" customFormat="1" ht="13.5" x14ac:dyDescent="0.2">
      <c r="A64" s="142" t="s">
        <v>47</v>
      </c>
      <c r="B64" s="15"/>
      <c r="C64" s="25"/>
      <c r="D64" s="452"/>
      <c r="E64" s="377">
        <v>0</v>
      </c>
      <c r="F64" s="388">
        <v>3368.53</v>
      </c>
      <c r="G64" s="254"/>
      <c r="H64" s="255">
        <v>2071.56</v>
      </c>
    </row>
    <row r="65" spans="1:8" s="7" customFormat="1" ht="13.5" x14ac:dyDescent="0.2">
      <c r="A65" s="144" t="s">
        <v>292</v>
      </c>
      <c r="B65" s="145" t="s">
        <v>4</v>
      </c>
      <c r="C65" s="111">
        <v>1</v>
      </c>
      <c r="D65" s="465">
        <v>143.94999999999999</v>
      </c>
      <c r="E65" s="377">
        <v>0</v>
      </c>
      <c r="F65" s="472">
        <v>0</v>
      </c>
      <c r="G65" s="223">
        <v>10.5</v>
      </c>
      <c r="H65" s="379">
        <v>1511.4749999999999</v>
      </c>
    </row>
    <row r="66" spans="1:8" s="7" customFormat="1" ht="13.5" x14ac:dyDescent="0.2">
      <c r="A66" s="146" t="s">
        <v>293</v>
      </c>
      <c r="B66" s="242" t="s">
        <v>3</v>
      </c>
      <c r="C66" s="145">
        <v>1</v>
      </c>
      <c r="D66" s="451">
        <v>407.4</v>
      </c>
      <c r="E66" s="377">
        <v>2</v>
      </c>
      <c r="F66" s="472">
        <v>814.8</v>
      </c>
      <c r="G66" s="223">
        <v>0</v>
      </c>
      <c r="H66" s="379">
        <v>0</v>
      </c>
    </row>
    <row r="67" spans="1:8" s="7" customFormat="1" ht="13.5" x14ac:dyDescent="0.2">
      <c r="A67" s="146" t="s">
        <v>294</v>
      </c>
      <c r="B67" s="242" t="s">
        <v>3</v>
      </c>
      <c r="C67" s="145">
        <v>1</v>
      </c>
      <c r="D67" s="451">
        <v>246.55</v>
      </c>
      <c r="E67" s="377">
        <v>1</v>
      </c>
      <c r="F67" s="472">
        <v>246.55</v>
      </c>
      <c r="G67" s="223">
        <v>0</v>
      </c>
      <c r="H67" s="379">
        <v>0</v>
      </c>
    </row>
    <row r="68" spans="1:8" s="7" customFormat="1" ht="13.5" x14ac:dyDescent="0.2">
      <c r="A68" s="146" t="s">
        <v>295</v>
      </c>
      <c r="B68" s="242" t="s">
        <v>4</v>
      </c>
      <c r="C68" s="145">
        <v>1</v>
      </c>
      <c r="D68" s="451">
        <v>1072.71</v>
      </c>
      <c r="E68" s="377">
        <v>0.60000000000000009</v>
      </c>
      <c r="F68" s="472">
        <v>643.63</v>
      </c>
      <c r="G68" s="223">
        <v>0</v>
      </c>
      <c r="H68" s="379">
        <v>0</v>
      </c>
    </row>
    <row r="69" spans="1:8" s="7" customFormat="1" ht="13.5" x14ac:dyDescent="0.2">
      <c r="A69" s="147" t="s">
        <v>296</v>
      </c>
      <c r="B69" s="241" t="s">
        <v>3</v>
      </c>
      <c r="C69" s="145">
        <v>1</v>
      </c>
      <c r="D69" s="455">
        <v>180.71</v>
      </c>
      <c r="E69" s="377">
        <v>5</v>
      </c>
      <c r="F69" s="472">
        <v>903.55</v>
      </c>
      <c r="G69" s="223">
        <v>0</v>
      </c>
      <c r="H69" s="379">
        <v>0</v>
      </c>
    </row>
    <row r="70" spans="1:8" s="7" customFormat="1" x14ac:dyDescent="0.2">
      <c r="A70" s="243" t="s">
        <v>199</v>
      </c>
      <c r="B70" s="244" t="s">
        <v>200</v>
      </c>
      <c r="C70" s="186"/>
      <c r="D70" s="282"/>
      <c r="E70" s="386"/>
      <c r="F70" s="473">
        <v>760</v>
      </c>
      <c r="G70" s="254"/>
      <c r="H70" s="255">
        <v>560.08000000000004</v>
      </c>
    </row>
    <row r="71" spans="1:8" s="7" customFormat="1" ht="14.25" thickBot="1" x14ac:dyDescent="0.25">
      <c r="A71" s="323" t="s">
        <v>389</v>
      </c>
      <c r="B71" s="42" t="s">
        <v>147</v>
      </c>
      <c r="C71" s="25"/>
      <c r="D71" s="272">
        <v>107.24</v>
      </c>
      <c r="E71" s="377">
        <v>0</v>
      </c>
      <c r="F71" s="472">
        <v>0</v>
      </c>
      <c r="G71" s="223">
        <v>2</v>
      </c>
      <c r="H71" s="379">
        <v>560.08000000000004</v>
      </c>
    </row>
    <row r="72" spans="1:8" s="9" customFormat="1" ht="26.25" customHeight="1" thickBot="1" x14ac:dyDescent="0.25">
      <c r="A72" s="523" t="s">
        <v>48</v>
      </c>
      <c r="B72" s="524"/>
      <c r="C72" s="524"/>
      <c r="D72" s="525"/>
      <c r="E72" s="221"/>
      <c r="F72" s="246">
        <v>468080.7</v>
      </c>
      <c r="G72" s="221"/>
      <c r="H72" s="246">
        <v>421855.18400000001</v>
      </c>
    </row>
    <row r="73" spans="1:8" s="116" customFormat="1" ht="26.25" thickBot="1" x14ac:dyDescent="0.25">
      <c r="A73" s="324" t="s">
        <v>49</v>
      </c>
      <c r="B73" s="426"/>
      <c r="C73" s="427"/>
      <c r="D73" s="456"/>
      <c r="E73" s="198">
        <v>2</v>
      </c>
      <c r="F73" s="199">
        <v>120898.17</v>
      </c>
      <c r="G73" s="94">
        <v>2</v>
      </c>
      <c r="H73" s="246">
        <v>120222.29000000001</v>
      </c>
    </row>
    <row r="74" spans="1:8" s="9" customFormat="1" ht="26.25" thickBot="1" x14ac:dyDescent="0.25">
      <c r="A74" s="131" t="s">
        <v>212</v>
      </c>
      <c r="B74" s="124"/>
      <c r="C74" s="125"/>
      <c r="D74" s="275"/>
      <c r="E74" s="198">
        <v>0</v>
      </c>
      <c r="F74" s="199">
        <v>13384.23</v>
      </c>
      <c r="G74" s="221"/>
      <c r="H74" s="246">
        <v>7115.74</v>
      </c>
    </row>
    <row r="75" spans="1:8" s="7" customFormat="1" ht="16.5" customHeight="1" x14ac:dyDescent="0.2">
      <c r="A75" s="137" t="s">
        <v>213</v>
      </c>
      <c r="B75" s="141" t="s">
        <v>445</v>
      </c>
      <c r="C75" s="111">
        <v>3</v>
      </c>
      <c r="D75" s="451">
        <v>37.21</v>
      </c>
      <c r="E75" s="373">
        <v>105</v>
      </c>
      <c r="F75" s="471">
        <v>11719.58</v>
      </c>
      <c r="G75" s="375">
        <v>185</v>
      </c>
      <c r="H75" s="376">
        <v>5496.8</v>
      </c>
    </row>
    <row r="76" spans="1:8" s="7" customFormat="1" ht="13.5" x14ac:dyDescent="0.2">
      <c r="A76" s="149" t="s">
        <v>47</v>
      </c>
      <c r="B76" s="141"/>
      <c r="C76" s="150"/>
      <c r="D76" s="452"/>
      <c r="E76" s="377">
        <v>0</v>
      </c>
      <c r="F76" s="388">
        <v>1664.66</v>
      </c>
      <c r="G76" s="254"/>
      <c r="H76" s="379">
        <v>1618.9399999999998</v>
      </c>
    </row>
    <row r="77" spans="1:8" s="7" customFormat="1" ht="13.5" x14ac:dyDescent="0.2">
      <c r="A77" s="139" t="s">
        <v>50</v>
      </c>
      <c r="B77" s="141" t="s">
        <v>284</v>
      </c>
      <c r="C77" s="247">
        <v>1</v>
      </c>
      <c r="D77" s="451">
        <v>61.65</v>
      </c>
      <c r="E77" s="377">
        <v>27</v>
      </c>
      <c r="F77" s="472">
        <v>1664.66</v>
      </c>
      <c r="G77" s="223">
        <v>42</v>
      </c>
      <c r="H77" s="379">
        <v>2501.6999999999998</v>
      </c>
    </row>
    <row r="78" spans="1:8" s="7" customFormat="1" ht="18" thickBot="1" x14ac:dyDescent="0.25">
      <c r="A78" s="139" t="s">
        <v>447</v>
      </c>
      <c r="B78" s="141" t="s">
        <v>297</v>
      </c>
      <c r="C78" s="248" t="s">
        <v>68</v>
      </c>
      <c r="D78" s="268"/>
      <c r="E78" s="383">
        <v>0</v>
      </c>
      <c r="F78" s="474">
        <v>0</v>
      </c>
      <c r="G78" s="390">
        <v>0</v>
      </c>
      <c r="H78" s="391">
        <v>-882.76</v>
      </c>
    </row>
    <row r="79" spans="1:8" s="9" customFormat="1" ht="39" thickBot="1" x14ac:dyDescent="0.25">
      <c r="A79" s="31" t="s">
        <v>51</v>
      </c>
      <c r="B79" s="38"/>
      <c r="C79" s="49"/>
      <c r="D79" s="284"/>
      <c r="E79" s="392"/>
      <c r="F79" s="393">
        <v>131535.04000000001</v>
      </c>
      <c r="G79" s="392"/>
      <c r="H79" s="393">
        <v>99457.800000000017</v>
      </c>
    </row>
    <row r="80" spans="1:8" s="7" customFormat="1" ht="33.75" x14ac:dyDescent="0.2">
      <c r="A80" s="151" t="s">
        <v>52</v>
      </c>
      <c r="B80" s="36"/>
      <c r="C80" s="32"/>
      <c r="D80" s="268"/>
      <c r="E80" s="373">
        <v>0</v>
      </c>
      <c r="F80" s="450">
        <v>15696.66</v>
      </c>
      <c r="G80" s="443"/>
      <c r="H80" s="444">
        <v>10334.663</v>
      </c>
    </row>
    <row r="81" spans="1:8" s="7" customFormat="1" ht="13.5" x14ac:dyDescent="0.2">
      <c r="A81" s="68" t="s">
        <v>15</v>
      </c>
      <c r="B81" s="15" t="s">
        <v>4</v>
      </c>
      <c r="C81" s="145">
        <v>1</v>
      </c>
      <c r="D81" s="285">
        <v>1.24</v>
      </c>
      <c r="E81" s="377">
        <v>4302.5</v>
      </c>
      <c r="F81" s="472">
        <v>5335.1</v>
      </c>
      <c r="G81" s="223">
        <v>0</v>
      </c>
      <c r="H81" s="379">
        <v>0</v>
      </c>
    </row>
    <row r="82" spans="1:8" s="18" customFormat="1" ht="13.5" x14ac:dyDescent="0.2">
      <c r="A82" s="69" t="s">
        <v>16</v>
      </c>
      <c r="B82" s="56" t="s">
        <v>4</v>
      </c>
      <c r="C82" s="111">
        <v>12</v>
      </c>
      <c r="D82" s="285">
        <v>0.51</v>
      </c>
      <c r="E82" s="377">
        <v>1267.3</v>
      </c>
      <c r="F82" s="472">
        <v>7755.88</v>
      </c>
      <c r="G82" s="223">
        <v>1267.3</v>
      </c>
      <c r="H82" s="379">
        <v>7743.2030000000004</v>
      </c>
    </row>
    <row r="83" spans="1:8" s="18" customFormat="1" ht="13.5" x14ac:dyDescent="0.2">
      <c r="A83" s="70" t="s">
        <v>17</v>
      </c>
      <c r="B83" s="56" t="s">
        <v>18</v>
      </c>
      <c r="C83" s="111">
        <v>12</v>
      </c>
      <c r="D83" s="285">
        <v>72.38</v>
      </c>
      <c r="E83" s="377">
        <v>3</v>
      </c>
      <c r="F83" s="472">
        <v>2605.6799999999998</v>
      </c>
      <c r="G83" s="223">
        <v>3</v>
      </c>
      <c r="H83" s="379">
        <v>2591.46</v>
      </c>
    </row>
    <row r="84" spans="1:8" s="7" customFormat="1" ht="13.5" x14ac:dyDescent="0.2">
      <c r="A84" s="249" t="s">
        <v>47</v>
      </c>
      <c r="B84" s="250"/>
      <c r="C84" s="150"/>
      <c r="D84" s="268"/>
      <c r="E84" s="377">
        <v>0</v>
      </c>
      <c r="F84" s="388">
        <v>78357.100000000006</v>
      </c>
      <c r="G84" s="251"/>
      <c r="H84" s="252">
        <v>66018.720000000016</v>
      </c>
    </row>
    <row r="85" spans="1:8" s="7" customFormat="1" ht="13.5" x14ac:dyDescent="0.2">
      <c r="A85" s="448" t="s">
        <v>270</v>
      </c>
      <c r="B85" s="141" t="s">
        <v>3</v>
      </c>
      <c r="C85" s="165">
        <v>1</v>
      </c>
      <c r="D85" s="457">
        <v>9992.52</v>
      </c>
      <c r="E85" s="377">
        <v>3</v>
      </c>
      <c r="F85" s="388">
        <v>29977.56</v>
      </c>
      <c r="G85" s="223">
        <v>0</v>
      </c>
      <c r="H85" s="379">
        <v>0</v>
      </c>
    </row>
    <row r="86" spans="1:8" s="7" customFormat="1" ht="13.5" x14ac:dyDescent="0.2">
      <c r="A86" s="448" t="s">
        <v>271</v>
      </c>
      <c r="B86" s="141" t="s">
        <v>3</v>
      </c>
      <c r="C86" s="165">
        <v>1</v>
      </c>
      <c r="D86" s="457">
        <v>14540.48</v>
      </c>
      <c r="E86" s="377">
        <v>1</v>
      </c>
      <c r="F86" s="388">
        <v>14540.48</v>
      </c>
      <c r="G86" s="223">
        <v>0</v>
      </c>
      <c r="H86" s="379">
        <v>0</v>
      </c>
    </row>
    <row r="87" spans="1:8" s="7" customFormat="1" ht="13.5" x14ac:dyDescent="0.2">
      <c r="A87" s="154" t="s">
        <v>407</v>
      </c>
      <c r="B87" s="141"/>
      <c r="C87" s="165"/>
      <c r="D87" s="458"/>
      <c r="E87" s="377">
        <v>5</v>
      </c>
      <c r="F87" s="388">
        <v>3306.7</v>
      </c>
      <c r="G87" s="254"/>
      <c r="H87" s="255">
        <f>H88</f>
        <v>661.34</v>
      </c>
    </row>
    <row r="88" spans="1:8" s="7" customFormat="1" ht="13.5" x14ac:dyDescent="0.2">
      <c r="A88" s="104" t="s">
        <v>332</v>
      </c>
      <c r="B88" s="141" t="s">
        <v>3</v>
      </c>
      <c r="C88" s="165">
        <v>1</v>
      </c>
      <c r="D88" s="457">
        <v>661.34</v>
      </c>
      <c r="E88" s="377">
        <v>5</v>
      </c>
      <c r="F88" s="472">
        <v>3306.7</v>
      </c>
      <c r="G88" s="223">
        <v>1</v>
      </c>
      <c r="H88" s="379">
        <v>661.34</v>
      </c>
    </row>
    <row r="89" spans="1:8" s="7" customFormat="1" ht="13.5" x14ac:dyDescent="0.2">
      <c r="A89" s="154" t="s">
        <v>409</v>
      </c>
      <c r="B89" s="141"/>
      <c r="C89" s="165"/>
      <c r="D89" s="458"/>
      <c r="E89" s="377">
        <v>3</v>
      </c>
      <c r="F89" s="388">
        <v>3805.74</v>
      </c>
      <c r="G89" s="254"/>
      <c r="H89" s="255">
        <v>0</v>
      </c>
    </row>
    <row r="90" spans="1:8" s="7" customFormat="1" ht="13.5" x14ac:dyDescent="0.2">
      <c r="A90" s="104" t="s">
        <v>340</v>
      </c>
      <c r="B90" s="141" t="s">
        <v>3</v>
      </c>
      <c r="C90" s="165">
        <v>1</v>
      </c>
      <c r="D90" s="457">
        <v>1268.58</v>
      </c>
      <c r="E90" s="377">
        <v>3</v>
      </c>
      <c r="F90" s="472">
        <v>3805.74</v>
      </c>
      <c r="G90" s="223">
        <v>0</v>
      </c>
      <c r="H90" s="379">
        <v>0</v>
      </c>
    </row>
    <row r="91" spans="1:8" s="7" customFormat="1" ht="13.5" x14ac:dyDescent="0.2">
      <c r="A91" s="155" t="s">
        <v>254</v>
      </c>
      <c r="B91" s="141"/>
      <c r="C91" s="165"/>
      <c r="D91" s="452"/>
      <c r="E91" s="377">
        <v>10</v>
      </c>
      <c r="F91" s="388">
        <v>8996.2999999999993</v>
      </c>
      <c r="G91" s="223">
        <v>0</v>
      </c>
      <c r="H91" s="379">
        <v>0</v>
      </c>
    </row>
    <row r="92" spans="1:8" s="7" customFormat="1" ht="13.5" x14ac:dyDescent="0.2">
      <c r="A92" s="156" t="s">
        <v>424</v>
      </c>
      <c r="B92" s="141" t="s">
        <v>3</v>
      </c>
      <c r="C92" s="165">
        <v>1</v>
      </c>
      <c r="D92" s="457">
        <v>899.63</v>
      </c>
      <c r="E92" s="377">
        <v>10</v>
      </c>
      <c r="F92" s="472">
        <v>8996.2999999999993</v>
      </c>
      <c r="G92" s="223">
        <v>0</v>
      </c>
      <c r="H92" s="379">
        <v>0</v>
      </c>
    </row>
    <row r="93" spans="1:8" s="7" customFormat="1" ht="13.5" x14ac:dyDescent="0.2">
      <c r="A93" s="155" t="s">
        <v>345</v>
      </c>
      <c r="B93" s="141"/>
      <c r="C93" s="165"/>
      <c r="D93" s="458"/>
      <c r="E93" s="377">
        <v>2</v>
      </c>
      <c r="F93" s="388">
        <v>1546.54</v>
      </c>
      <c r="G93" s="223">
        <v>0</v>
      </c>
      <c r="H93" s="379">
        <v>0</v>
      </c>
    </row>
    <row r="94" spans="1:8" s="7" customFormat="1" ht="13.5" x14ac:dyDescent="0.2">
      <c r="A94" s="157" t="s">
        <v>255</v>
      </c>
      <c r="B94" s="141" t="s">
        <v>3</v>
      </c>
      <c r="C94" s="165">
        <v>1</v>
      </c>
      <c r="D94" s="457">
        <v>773.27</v>
      </c>
      <c r="E94" s="377">
        <v>2</v>
      </c>
      <c r="F94" s="472">
        <v>1546.54</v>
      </c>
      <c r="G94" s="223">
        <v>0</v>
      </c>
      <c r="H94" s="379">
        <v>0</v>
      </c>
    </row>
    <row r="95" spans="1:8" s="7" customFormat="1" x14ac:dyDescent="0.2">
      <c r="A95" s="160" t="s">
        <v>225</v>
      </c>
      <c r="B95" s="54"/>
      <c r="C95" s="33"/>
      <c r="D95" s="458">
        <v>0.28000000000000003</v>
      </c>
      <c r="E95" s="395">
        <v>4816.6000000000004</v>
      </c>
      <c r="F95" s="388">
        <v>16183.78</v>
      </c>
      <c r="G95" s="254"/>
      <c r="H95" s="255">
        <v>65357.38</v>
      </c>
    </row>
    <row r="96" spans="1:8" s="7" customFormat="1" ht="13.5" x14ac:dyDescent="0.2">
      <c r="A96" s="327" t="s">
        <v>388</v>
      </c>
      <c r="B96" s="42" t="s">
        <v>162</v>
      </c>
      <c r="C96" s="24">
        <v>1</v>
      </c>
      <c r="D96" s="290">
        <v>1421.16</v>
      </c>
      <c r="E96" s="377">
        <v>0</v>
      </c>
      <c r="F96" s="472">
        <v>0</v>
      </c>
      <c r="G96" s="223">
        <v>7</v>
      </c>
      <c r="H96" s="379">
        <v>9948.1200000000008</v>
      </c>
    </row>
    <row r="97" spans="1:8" s="13" customFormat="1" ht="13.5" x14ac:dyDescent="0.2">
      <c r="A97" s="337" t="s">
        <v>321</v>
      </c>
      <c r="B97" s="53" t="s">
        <v>185</v>
      </c>
      <c r="C97" s="33"/>
      <c r="D97" s="272">
        <v>183.3</v>
      </c>
      <c r="E97" s="377">
        <v>0</v>
      </c>
      <c r="F97" s="472">
        <v>0</v>
      </c>
      <c r="G97" s="223">
        <v>293</v>
      </c>
      <c r="H97" s="379">
        <v>52329.80000000001</v>
      </c>
    </row>
    <row r="98" spans="1:8" s="13" customFormat="1" ht="13.5" x14ac:dyDescent="0.2">
      <c r="A98" s="234" t="s">
        <v>179</v>
      </c>
      <c r="B98" s="42" t="s">
        <v>147</v>
      </c>
      <c r="C98" s="33"/>
      <c r="D98" s="272">
        <v>798.97</v>
      </c>
      <c r="E98" s="377">
        <v>0</v>
      </c>
      <c r="F98" s="472">
        <v>0</v>
      </c>
      <c r="G98" s="223">
        <v>2</v>
      </c>
      <c r="H98" s="379">
        <v>1597.94</v>
      </c>
    </row>
    <row r="99" spans="1:8" s="13" customFormat="1" ht="13.5" x14ac:dyDescent="0.2">
      <c r="A99" s="320" t="s">
        <v>180</v>
      </c>
      <c r="B99" s="42" t="s">
        <v>147</v>
      </c>
      <c r="C99" s="33"/>
      <c r="D99" s="272">
        <v>413.63</v>
      </c>
      <c r="E99" s="377">
        <v>0</v>
      </c>
      <c r="F99" s="472">
        <v>0</v>
      </c>
      <c r="G99" s="223">
        <v>3</v>
      </c>
      <c r="H99" s="379">
        <v>1240.8899999999999</v>
      </c>
    </row>
    <row r="100" spans="1:8" s="13" customFormat="1" ht="13.5" x14ac:dyDescent="0.2">
      <c r="A100" s="328" t="s">
        <v>183</v>
      </c>
      <c r="B100" s="42" t="s">
        <v>147</v>
      </c>
      <c r="C100" s="33"/>
      <c r="D100" s="272">
        <v>126.77</v>
      </c>
      <c r="E100" s="377">
        <v>0</v>
      </c>
      <c r="F100" s="472">
        <v>0</v>
      </c>
      <c r="G100" s="223">
        <v>2</v>
      </c>
      <c r="H100" s="379">
        <v>240.63</v>
      </c>
    </row>
    <row r="101" spans="1:8" s="13" customFormat="1" ht="36" x14ac:dyDescent="0.2">
      <c r="A101" s="106" t="s">
        <v>53</v>
      </c>
      <c r="B101" s="161" t="s">
        <v>18</v>
      </c>
      <c r="C101" s="162">
        <v>24</v>
      </c>
      <c r="D101" s="452">
        <v>62.24</v>
      </c>
      <c r="E101" s="377">
        <v>3</v>
      </c>
      <c r="F101" s="388">
        <v>4481.28</v>
      </c>
      <c r="G101" s="223">
        <v>3</v>
      </c>
      <c r="H101" s="255">
        <v>4245.7199999999993</v>
      </c>
    </row>
    <row r="102" spans="1:8" s="13" customFormat="1" x14ac:dyDescent="0.2">
      <c r="A102" s="345" t="s">
        <v>226</v>
      </c>
      <c r="B102" s="15" t="s">
        <v>18</v>
      </c>
      <c r="C102" s="33"/>
      <c r="D102" s="452">
        <v>11000</v>
      </c>
      <c r="E102" s="395">
        <v>3</v>
      </c>
      <c r="F102" s="388">
        <v>33000</v>
      </c>
      <c r="G102" s="254"/>
      <c r="H102" s="252">
        <v>18858.697</v>
      </c>
    </row>
    <row r="103" spans="1:8" s="13" customFormat="1" ht="13.5" x14ac:dyDescent="0.2">
      <c r="A103" s="346" t="s">
        <v>382</v>
      </c>
      <c r="B103" s="44" t="s">
        <v>4</v>
      </c>
      <c r="C103" s="33"/>
      <c r="D103" s="272">
        <v>436.53</v>
      </c>
      <c r="E103" s="377">
        <v>0</v>
      </c>
      <c r="F103" s="472">
        <v>0</v>
      </c>
      <c r="G103" s="223">
        <v>2</v>
      </c>
      <c r="H103" s="379">
        <v>873.06</v>
      </c>
    </row>
    <row r="104" spans="1:8" s="13" customFormat="1" ht="13.5" x14ac:dyDescent="0.2">
      <c r="A104" s="346" t="s">
        <v>227</v>
      </c>
      <c r="B104" s="44" t="s">
        <v>147</v>
      </c>
      <c r="C104" s="33"/>
      <c r="D104" s="272">
        <v>1232.6199999999999</v>
      </c>
      <c r="E104" s="377">
        <v>0</v>
      </c>
      <c r="F104" s="472">
        <v>0</v>
      </c>
      <c r="G104" s="223">
        <v>2</v>
      </c>
      <c r="H104" s="379">
        <v>2465.2399999999998</v>
      </c>
    </row>
    <row r="105" spans="1:8" s="13" customFormat="1" ht="13.5" x14ac:dyDescent="0.2">
      <c r="A105" s="346" t="s">
        <v>228</v>
      </c>
      <c r="B105" s="44" t="s">
        <v>147</v>
      </c>
      <c r="C105" s="33"/>
      <c r="D105" s="272">
        <v>961.36</v>
      </c>
      <c r="E105" s="377">
        <v>0</v>
      </c>
      <c r="F105" s="472">
        <v>0</v>
      </c>
      <c r="G105" s="223">
        <v>2</v>
      </c>
      <c r="H105" s="379">
        <v>1922.72</v>
      </c>
    </row>
    <row r="106" spans="1:8" s="13" customFormat="1" ht="13.5" x14ac:dyDescent="0.2">
      <c r="A106" s="346" t="s">
        <v>451</v>
      </c>
      <c r="B106" s="42" t="s">
        <v>147</v>
      </c>
      <c r="C106" s="33"/>
      <c r="D106" s="272">
        <v>1131.42</v>
      </c>
      <c r="E106" s="377">
        <v>0</v>
      </c>
      <c r="F106" s="472">
        <v>0</v>
      </c>
      <c r="G106" s="223">
        <v>2</v>
      </c>
      <c r="H106" s="379">
        <v>2262.84</v>
      </c>
    </row>
    <row r="107" spans="1:8" s="7" customFormat="1" ht="13.5" x14ac:dyDescent="0.2">
      <c r="A107" s="347" t="s">
        <v>163</v>
      </c>
      <c r="B107" s="44" t="s">
        <v>147</v>
      </c>
      <c r="C107" s="33"/>
      <c r="D107" s="272">
        <v>79.400000000000006</v>
      </c>
      <c r="E107" s="377">
        <v>0</v>
      </c>
      <c r="F107" s="472">
        <v>0</v>
      </c>
      <c r="G107" s="223">
        <v>82</v>
      </c>
      <c r="H107" s="379">
        <v>6458.8000000000011</v>
      </c>
    </row>
    <row r="108" spans="1:8" s="7" customFormat="1" ht="13.5" x14ac:dyDescent="0.2">
      <c r="A108" s="349" t="s">
        <v>264</v>
      </c>
      <c r="B108" s="212" t="s">
        <v>4</v>
      </c>
      <c r="C108" s="212">
        <v>1</v>
      </c>
      <c r="D108" s="459">
        <v>4926.87</v>
      </c>
      <c r="E108" s="377">
        <v>0</v>
      </c>
      <c r="F108" s="472">
        <v>0</v>
      </c>
      <c r="G108" s="223">
        <v>0.9</v>
      </c>
      <c r="H108" s="379">
        <v>3567.087</v>
      </c>
    </row>
    <row r="109" spans="1:8" s="7" customFormat="1" ht="13.5" x14ac:dyDescent="0.2">
      <c r="A109" s="438" t="s">
        <v>177</v>
      </c>
      <c r="B109" s="53" t="s">
        <v>147</v>
      </c>
      <c r="C109" s="33"/>
      <c r="D109" s="272">
        <v>65.760000000000005</v>
      </c>
      <c r="E109" s="377">
        <v>0</v>
      </c>
      <c r="F109" s="472">
        <v>0</v>
      </c>
      <c r="G109" s="223">
        <v>2</v>
      </c>
      <c r="H109" s="379">
        <v>131.52000000000001</v>
      </c>
    </row>
    <row r="110" spans="1:8" s="7" customFormat="1" ht="13.5" x14ac:dyDescent="0.2">
      <c r="A110" s="234" t="s">
        <v>178</v>
      </c>
      <c r="B110" s="42" t="s">
        <v>147</v>
      </c>
      <c r="C110" s="33"/>
      <c r="D110" s="272">
        <v>124.92</v>
      </c>
      <c r="E110" s="377">
        <v>0</v>
      </c>
      <c r="F110" s="472">
        <v>0</v>
      </c>
      <c r="G110" s="223">
        <v>1</v>
      </c>
      <c r="H110" s="379">
        <v>124.92</v>
      </c>
    </row>
    <row r="111" spans="1:8" s="7" customFormat="1" ht="13.5" x14ac:dyDescent="0.2">
      <c r="A111" s="234" t="s">
        <v>179</v>
      </c>
      <c r="B111" s="42" t="s">
        <v>147</v>
      </c>
      <c r="C111" s="33"/>
      <c r="D111" s="272">
        <v>798.97</v>
      </c>
      <c r="E111" s="377">
        <v>0</v>
      </c>
      <c r="F111" s="472">
        <v>0</v>
      </c>
      <c r="G111" s="223">
        <v>1</v>
      </c>
      <c r="H111" s="379">
        <v>798.97</v>
      </c>
    </row>
    <row r="112" spans="1:8" s="7" customFormat="1" ht="14.25" thickBot="1" x14ac:dyDescent="0.25">
      <c r="A112" s="344" t="s">
        <v>183</v>
      </c>
      <c r="B112" s="42" t="s">
        <v>147</v>
      </c>
      <c r="C112" s="33"/>
      <c r="D112" s="272">
        <v>126.77</v>
      </c>
      <c r="E112" s="377">
        <v>0</v>
      </c>
      <c r="F112" s="472">
        <v>0</v>
      </c>
      <c r="G112" s="223">
        <v>2</v>
      </c>
      <c r="H112" s="379">
        <v>253.54</v>
      </c>
    </row>
    <row r="113" spans="1:8" s="7" customFormat="1" ht="26.25" thickBot="1" x14ac:dyDescent="0.25">
      <c r="A113" s="86" t="s">
        <v>216</v>
      </c>
      <c r="B113" s="34"/>
      <c r="C113" s="29"/>
      <c r="D113" s="295"/>
      <c r="E113" s="221"/>
      <c r="F113" s="246">
        <v>66667.12</v>
      </c>
      <c r="G113" s="221"/>
      <c r="H113" s="246">
        <v>65364.34</v>
      </c>
    </row>
    <row r="114" spans="1:8" s="6" customFormat="1" ht="13.5" x14ac:dyDescent="0.2">
      <c r="A114" s="106" t="s">
        <v>348</v>
      </c>
      <c r="B114" s="167" t="s">
        <v>284</v>
      </c>
      <c r="C114" s="168">
        <v>1</v>
      </c>
      <c r="D114" s="296">
        <v>20.38</v>
      </c>
      <c r="E114" s="373">
        <v>2080</v>
      </c>
      <c r="F114" s="471">
        <v>42390.400000000001</v>
      </c>
      <c r="G114" s="375">
        <v>2080</v>
      </c>
      <c r="H114" s="376">
        <v>42390.400000000001</v>
      </c>
    </row>
    <row r="115" spans="1:8" s="17" customFormat="1" ht="13.5" x14ac:dyDescent="0.2">
      <c r="A115" s="63" t="s">
        <v>54</v>
      </c>
      <c r="B115" s="171" t="s">
        <v>18</v>
      </c>
      <c r="C115" s="145">
        <v>1</v>
      </c>
      <c r="D115" s="457">
        <v>868.52</v>
      </c>
      <c r="E115" s="377">
        <v>3</v>
      </c>
      <c r="F115" s="472">
        <v>2605.56</v>
      </c>
      <c r="G115" s="223">
        <v>2</v>
      </c>
      <c r="H115" s="379">
        <v>1737.04</v>
      </c>
    </row>
    <row r="116" spans="1:8" s="6" customFormat="1" ht="13.5" x14ac:dyDescent="0.2">
      <c r="A116" s="55" t="s">
        <v>350</v>
      </c>
      <c r="B116" s="171" t="s">
        <v>18</v>
      </c>
      <c r="C116" s="145">
        <v>1</v>
      </c>
      <c r="D116" s="298">
        <v>434.26</v>
      </c>
      <c r="E116" s="377">
        <v>3</v>
      </c>
      <c r="F116" s="472">
        <v>1302.78</v>
      </c>
      <c r="G116" s="223">
        <v>3</v>
      </c>
      <c r="H116" s="379">
        <v>1302.78</v>
      </c>
    </row>
    <row r="117" spans="1:8" s="7" customFormat="1" ht="13.5" x14ac:dyDescent="0.2">
      <c r="A117" s="63" t="s">
        <v>351</v>
      </c>
      <c r="B117" s="171" t="s">
        <v>18</v>
      </c>
      <c r="C117" s="145">
        <v>1</v>
      </c>
      <c r="D117" s="298">
        <v>434.26</v>
      </c>
      <c r="E117" s="377">
        <v>3</v>
      </c>
      <c r="F117" s="472">
        <v>1302.78</v>
      </c>
      <c r="G117" s="223">
        <v>2</v>
      </c>
      <c r="H117" s="379">
        <v>868.52</v>
      </c>
    </row>
    <row r="118" spans="1:8" s="9" customFormat="1" ht="24.75" thickBot="1" x14ac:dyDescent="0.25">
      <c r="A118" s="55" t="s">
        <v>55</v>
      </c>
      <c r="B118" s="170" t="s">
        <v>64</v>
      </c>
      <c r="C118" s="111">
        <v>1</v>
      </c>
      <c r="D118" s="299">
        <v>0.96</v>
      </c>
      <c r="E118" s="377">
        <v>19860</v>
      </c>
      <c r="F118" s="472">
        <v>19065.599999999999</v>
      </c>
      <c r="G118" s="223">
        <v>19860</v>
      </c>
      <c r="H118" s="379">
        <v>19065.599999999999</v>
      </c>
    </row>
    <row r="119" spans="1:8" s="13" customFormat="1" ht="26.25" thickBot="1" x14ac:dyDescent="0.25">
      <c r="A119" s="174" t="s">
        <v>303</v>
      </c>
      <c r="B119" s="67"/>
      <c r="C119" s="29"/>
      <c r="D119" s="266"/>
      <c r="E119" s="94"/>
      <c r="F119" s="246">
        <v>10401.48</v>
      </c>
      <c r="G119" s="94"/>
      <c r="H119" s="246">
        <v>11654.99</v>
      </c>
    </row>
    <row r="120" spans="1:8" s="13" customFormat="1" ht="13.5" x14ac:dyDescent="0.2">
      <c r="A120" s="106" t="s">
        <v>214</v>
      </c>
      <c r="B120" s="175" t="s">
        <v>302</v>
      </c>
      <c r="C120" s="176">
        <v>12</v>
      </c>
      <c r="D120" s="285">
        <v>700</v>
      </c>
      <c r="E120" s="373">
        <v>1</v>
      </c>
      <c r="F120" s="471">
        <v>8546.52</v>
      </c>
      <c r="G120" s="375">
        <v>1</v>
      </c>
      <c r="H120" s="376">
        <v>8280</v>
      </c>
    </row>
    <row r="121" spans="1:8" s="13" customFormat="1" ht="13.5" x14ac:dyDescent="0.2">
      <c r="A121" s="106" t="s">
        <v>215</v>
      </c>
      <c r="B121" s="177" t="s">
        <v>302</v>
      </c>
      <c r="C121" s="145">
        <v>12</v>
      </c>
      <c r="D121" s="285">
        <v>154.58000000000001</v>
      </c>
      <c r="E121" s="377">
        <v>1</v>
      </c>
      <c r="F121" s="472">
        <v>1854.96</v>
      </c>
      <c r="G121" s="223">
        <v>1</v>
      </c>
      <c r="H121" s="379">
        <v>1845.47</v>
      </c>
    </row>
    <row r="122" spans="1:8" s="13" customFormat="1" ht="14.25" thickBot="1" x14ac:dyDescent="0.25">
      <c r="A122" s="106" t="s">
        <v>413</v>
      </c>
      <c r="B122" s="172" t="s">
        <v>302</v>
      </c>
      <c r="C122" s="178">
        <v>12</v>
      </c>
      <c r="D122" s="268">
        <v>64.06</v>
      </c>
      <c r="E122" s="377">
        <v>0</v>
      </c>
      <c r="F122" s="472">
        <v>0</v>
      </c>
      <c r="G122" s="223">
        <v>2</v>
      </c>
      <c r="H122" s="379">
        <v>1529.52</v>
      </c>
    </row>
    <row r="123" spans="1:8" s="19" customFormat="1" ht="26.25" thickBot="1" x14ac:dyDescent="0.25">
      <c r="A123" s="179" t="s">
        <v>304</v>
      </c>
      <c r="B123" s="34"/>
      <c r="C123" s="29"/>
      <c r="D123" s="266"/>
      <c r="E123" s="221"/>
      <c r="F123" s="246">
        <v>29178.82</v>
      </c>
      <c r="G123" s="221"/>
      <c r="H123" s="246">
        <v>25515.768</v>
      </c>
    </row>
    <row r="124" spans="1:8" s="20" customFormat="1" ht="24" x14ac:dyDescent="0.2">
      <c r="A124" s="180" t="s">
        <v>56</v>
      </c>
      <c r="B124" s="164" t="s">
        <v>63</v>
      </c>
      <c r="C124" s="145" t="s">
        <v>21</v>
      </c>
      <c r="D124" s="300"/>
      <c r="E124" s="373">
        <v>4816.6000000000004</v>
      </c>
      <c r="F124" s="471">
        <v>15089.7</v>
      </c>
      <c r="G124" s="375">
        <v>0</v>
      </c>
      <c r="H124" s="376">
        <v>15089.7</v>
      </c>
    </row>
    <row r="125" spans="1:8" s="9" customFormat="1" ht="24" x14ac:dyDescent="0.2">
      <c r="A125" s="181" t="s">
        <v>57</v>
      </c>
      <c r="B125" s="182"/>
      <c r="C125" s="145"/>
      <c r="D125" s="300"/>
      <c r="E125" s="377">
        <v>0</v>
      </c>
      <c r="F125" s="472">
        <v>7345.88</v>
      </c>
      <c r="G125" s="254"/>
      <c r="H125" s="379">
        <v>7305.3679999999986</v>
      </c>
    </row>
    <row r="126" spans="1:8" s="9" customFormat="1" ht="13.5" x14ac:dyDescent="0.2">
      <c r="A126" s="183" t="s">
        <v>19</v>
      </c>
      <c r="B126" s="182" t="s">
        <v>69</v>
      </c>
      <c r="C126" s="145">
        <v>12</v>
      </c>
      <c r="D126" s="301">
        <v>13.03</v>
      </c>
      <c r="E126" s="377">
        <v>35</v>
      </c>
      <c r="F126" s="472">
        <v>5472.6</v>
      </c>
      <c r="G126" s="223">
        <v>35</v>
      </c>
      <c r="H126" s="379">
        <v>5442.8499999999995</v>
      </c>
    </row>
    <row r="127" spans="1:8" s="9" customFormat="1" ht="13.5" x14ac:dyDescent="0.2">
      <c r="A127" s="183" t="s">
        <v>20</v>
      </c>
      <c r="B127" s="182" t="s">
        <v>4</v>
      </c>
      <c r="C127" s="145">
        <v>12</v>
      </c>
      <c r="D127" s="301">
        <v>0.28999999999999998</v>
      </c>
      <c r="E127" s="377">
        <v>538.29999999999995</v>
      </c>
      <c r="F127" s="472">
        <v>1873.28</v>
      </c>
      <c r="G127" s="223">
        <v>538.29999999999995</v>
      </c>
      <c r="H127" s="379">
        <v>1862.5179999999996</v>
      </c>
    </row>
    <row r="128" spans="1:8" s="9" customFormat="1" ht="36" x14ac:dyDescent="0.2">
      <c r="A128" s="133" t="s">
        <v>305</v>
      </c>
      <c r="B128" s="182"/>
      <c r="C128" s="145" t="s">
        <v>306</v>
      </c>
      <c r="D128" s="300"/>
      <c r="E128" s="377">
        <v>0</v>
      </c>
      <c r="F128" s="388">
        <v>6743.24</v>
      </c>
      <c r="G128" s="254"/>
      <c r="H128" s="255">
        <v>3120.7</v>
      </c>
    </row>
    <row r="129" spans="1:8" s="9" customFormat="1" ht="13.5" x14ac:dyDescent="0.2">
      <c r="A129" s="327" t="s">
        <v>153</v>
      </c>
      <c r="B129" s="35" t="s">
        <v>147</v>
      </c>
      <c r="C129" s="24"/>
      <c r="D129" s="272">
        <v>39.700000000000003</v>
      </c>
      <c r="E129" s="377">
        <v>0</v>
      </c>
      <c r="F129" s="472">
        <v>0</v>
      </c>
      <c r="G129" s="223">
        <v>2</v>
      </c>
      <c r="H129" s="379">
        <v>79.400000000000006</v>
      </c>
    </row>
    <row r="130" spans="1:8" s="9" customFormat="1" ht="13.5" x14ac:dyDescent="0.2">
      <c r="A130" s="327" t="s">
        <v>154</v>
      </c>
      <c r="B130" s="35" t="s">
        <v>147</v>
      </c>
      <c r="C130" s="24"/>
      <c r="D130" s="272">
        <v>847.34</v>
      </c>
      <c r="E130" s="377">
        <v>0</v>
      </c>
      <c r="F130" s="472">
        <v>0</v>
      </c>
      <c r="G130" s="223">
        <v>1</v>
      </c>
      <c r="H130" s="379">
        <v>847.34</v>
      </c>
    </row>
    <row r="131" spans="1:8" s="9" customFormat="1" ht="13.5" x14ac:dyDescent="0.2">
      <c r="A131" s="321" t="s">
        <v>160</v>
      </c>
      <c r="B131" s="35" t="s">
        <v>147</v>
      </c>
      <c r="C131" s="24"/>
      <c r="D131" s="272">
        <v>153.97999999999999</v>
      </c>
      <c r="E131" s="377">
        <v>0</v>
      </c>
      <c r="F131" s="472">
        <v>0</v>
      </c>
      <c r="G131" s="223">
        <v>6</v>
      </c>
      <c r="H131" s="379">
        <v>923.87999999999988</v>
      </c>
    </row>
    <row r="132" spans="1:8" s="9" customFormat="1" ht="14.25" thickBot="1" x14ac:dyDescent="0.25">
      <c r="A132" s="352" t="s">
        <v>463</v>
      </c>
      <c r="B132" s="35" t="s">
        <v>147</v>
      </c>
      <c r="C132" s="24"/>
      <c r="D132" s="272">
        <v>47.04</v>
      </c>
      <c r="E132" s="377">
        <v>0</v>
      </c>
      <c r="F132" s="472">
        <v>0</v>
      </c>
      <c r="G132" s="223">
        <v>27</v>
      </c>
      <c r="H132" s="379">
        <v>1270.08</v>
      </c>
    </row>
    <row r="133" spans="1:8" s="7" customFormat="1" ht="26.25" thickBot="1" x14ac:dyDescent="0.25">
      <c r="A133" s="179" t="s">
        <v>307</v>
      </c>
      <c r="B133" s="184"/>
      <c r="C133" s="185"/>
      <c r="D133" s="302"/>
      <c r="E133" s="221"/>
      <c r="F133" s="246">
        <v>8310.4</v>
      </c>
      <c r="G133" s="221"/>
      <c r="H133" s="246">
        <v>5716</v>
      </c>
    </row>
    <row r="134" spans="1:8" ht="24.75" thickBot="1" x14ac:dyDescent="0.25">
      <c r="A134" s="137" t="s">
        <v>58</v>
      </c>
      <c r="B134" s="161" t="s">
        <v>63</v>
      </c>
      <c r="C134" s="186">
        <v>1</v>
      </c>
      <c r="D134" s="268" t="s">
        <v>464</v>
      </c>
      <c r="E134" s="373">
        <v>4816.6000000000004</v>
      </c>
      <c r="F134" s="471">
        <v>8310.4</v>
      </c>
      <c r="G134" s="375">
        <v>4816.6000000000004</v>
      </c>
      <c r="H134" s="376">
        <v>5716</v>
      </c>
    </row>
    <row r="135" spans="1:8" s="9" customFormat="1" ht="39" thickBot="1" x14ac:dyDescent="0.25">
      <c r="A135" s="188" t="s">
        <v>309</v>
      </c>
      <c r="B135" s="189"/>
      <c r="C135" s="190"/>
      <c r="D135" s="303"/>
      <c r="E135" s="221"/>
      <c r="F135" s="246">
        <v>87705.44</v>
      </c>
      <c r="G135" s="221"/>
      <c r="H135" s="246">
        <v>86808.256000000008</v>
      </c>
    </row>
    <row r="136" spans="1:8" s="9" customFormat="1" ht="36" x14ac:dyDescent="0.2">
      <c r="A136" s="191" t="s">
        <v>23</v>
      </c>
      <c r="B136" s="192" t="s">
        <v>3</v>
      </c>
      <c r="C136" s="168">
        <v>12</v>
      </c>
      <c r="D136" s="460">
        <v>3436.68</v>
      </c>
      <c r="E136" s="373">
        <v>2</v>
      </c>
      <c r="F136" s="471">
        <v>82480.3</v>
      </c>
      <c r="G136" s="375">
        <v>2</v>
      </c>
      <c r="H136" s="376">
        <v>82034.16</v>
      </c>
    </row>
    <row r="137" spans="1:8" s="8" customFormat="1" ht="14.25" x14ac:dyDescent="0.2">
      <c r="A137" s="353" t="s">
        <v>22</v>
      </c>
      <c r="B137" s="193" t="s">
        <v>3</v>
      </c>
      <c r="C137" s="111">
        <v>12</v>
      </c>
      <c r="D137" s="300">
        <v>9.7040000000000006</v>
      </c>
      <c r="E137" s="377">
        <v>2</v>
      </c>
      <c r="F137" s="472">
        <v>684</v>
      </c>
      <c r="G137" s="223">
        <v>2</v>
      </c>
      <c r="H137" s="379">
        <v>232.95600000000002</v>
      </c>
    </row>
    <row r="138" spans="1:8" s="8" customFormat="1" ht="24.75" thickBot="1" x14ac:dyDescent="0.25">
      <c r="A138" s="354" t="s">
        <v>59</v>
      </c>
      <c r="B138" s="194" t="s">
        <v>3</v>
      </c>
      <c r="C138" s="173">
        <v>1</v>
      </c>
      <c r="D138" s="301">
        <v>2270.5700000000002</v>
      </c>
      <c r="E138" s="377">
        <v>2</v>
      </c>
      <c r="F138" s="472">
        <v>4541.1400000000003</v>
      </c>
      <c r="G138" s="223">
        <v>2</v>
      </c>
      <c r="H138" s="379">
        <v>4541.1400000000003</v>
      </c>
    </row>
    <row r="139" spans="1:8" ht="21" customHeight="1" thickBot="1" x14ac:dyDescent="0.25">
      <c r="A139" s="526" t="s">
        <v>60</v>
      </c>
      <c r="B139" s="527"/>
      <c r="C139" s="527"/>
      <c r="D139" s="528"/>
      <c r="E139" s="221"/>
      <c r="F139" s="246">
        <v>293505.65000000002</v>
      </c>
      <c r="G139" s="221"/>
      <c r="H139" s="246">
        <v>292828.11096000002</v>
      </c>
    </row>
    <row r="140" spans="1:8" s="7" customFormat="1" ht="26.25" thickBot="1" x14ac:dyDescent="0.25">
      <c r="A140" s="195" t="s">
        <v>310</v>
      </c>
      <c r="B140" s="107"/>
      <c r="C140" s="108"/>
      <c r="D140" s="305"/>
      <c r="E140" s="198">
        <v>590.9</v>
      </c>
      <c r="F140" s="199">
        <v>100728.46</v>
      </c>
      <c r="G140" s="221">
        <v>590.9</v>
      </c>
      <c r="H140" s="246">
        <v>100349.0444</v>
      </c>
    </row>
    <row r="141" spans="1:8" s="7" customFormat="1" ht="16.5" x14ac:dyDescent="0.2">
      <c r="A141" s="355" t="s">
        <v>218</v>
      </c>
      <c r="B141" s="61" t="s">
        <v>63</v>
      </c>
      <c r="C141" s="306" t="s">
        <v>323</v>
      </c>
      <c r="D141" s="295" t="s">
        <v>282</v>
      </c>
      <c r="E141" s="373">
        <v>4816.6000000000004</v>
      </c>
      <c r="F141" s="471">
        <v>95179.74</v>
      </c>
      <c r="G141" s="375">
        <v>4816.6000000000004</v>
      </c>
      <c r="H141" s="376">
        <v>94887.02</v>
      </c>
    </row>
    <row r="142" spans="1:8" ht="24.75" thickBot="1" x14ac:dyDescent="0.25">
      <c r="A142" s="196" t="s">
        <v>317</v>
      </c>
      <c r="B142" s="15" t="s">
        <v>63</v>
      </c>
      <c r="C142" s="87">
        <v>12</v>
      </c>
      <c r="D142" s="419">
        <v>9.6000000000000002E-2</v>
      </c>
      <c r="E142" s="377">
        <v>4816.6000000000004</v>
      </c>
      <c r="F142" s="472">
        <v>5548.72</v>
      </c>
      <c r="G142" s="223">
        <v>4816.6000000000004</v>
      </c>
      <c r="H142" s="379">
        <v>5462.0244000000002</v>
      </c>
    </row>
    <row r="143" spans="1:8" ht="51.75" thickBot="1" x14ac:dyDescent="0.25">
      <c r="A143" s="197" t="s">
        <v>311</v>
      </c>
      <c r="B143" s="60" t="s">
        <v>63</v>
      </c>
      <c r="C143" s="308" t="s">
        <v>229</v>
      </c>
      <c r="D143" s="266" t="s">
        <v>282</v>
      </c>
      <c r="E143" s="198">
        <v>3256</v>
      </c>
      <c r="F143" s="199">
        <v>152101</v>
      </c>
      <c r="G143" s="94">
        <v>3256</v>
      </c>
      <c r="H143" s="246">
        <v>151289.43</v>
      </c>
    </row>
    <row r="144" spans="1:8" s="9" customFormat="1" ht="64.5" thickBot="1" x14ac:dyDescent="0.25">
      <c r="A144" s="200" t="s">
        <v>312</v>
      </c>
      <c r="B144" s="256" t="s">
        <v>63</v>
      </c>
      <c r="C144" s="82">
        <v>1</v>
      </c>
      <c r="D144" s="461">
        <v>3.4666666666666665E-3</v>
      </c>
      <c r="E144" s="198">
        <v>4816.6000000000004</v>
      </c>
      <c r="F144" s="199">
        <v>216.75</v>
      </c>
      <c r="G144" s="94">
        <v>4816.6000000000004</v>
      </c>
      <c r="H144" s="246">
        <v>200.37056000000001</v>
      </c>
    </row>
    <row r="145" spans="1:8" s="10" customFormat="1" ht="39" thickBot="1" x14ac:dyDescent="0.25">
      <c r="A145" s="179" t="s">
        <v>313</v>
      </c>
      <c r="B145" s="257" t="s">
        <v>63</v>
      </c>
      <c r="C145" s="83">
        <v>12</v>
      </c>
      <c r="D145" s="310">
        <v>0.77</v>
      </c>
      <c r="E145" s="198">
        <v>4816.6000000000004</v>
      </c>
      <c r="F145" s="199">
        <v>40459.440000000002</v>
      </c>
      <c r="G145" s="94">
        <v>4816.6000000000004</v>
      </c>
      <c r="H145" s="246">
        <v>40989.266000000003</v>
      </c>
    </row>
    <row r="146" spans="1:8" s="7" customFormat="1" ht="16.5" thickBot="1" x14ac:dyDescent="0.25">
      <c r="A146" s="201" t="s">
        <v>61</v>
      </c>
      <c r="B146" s="202"/>
      <c r="C146" s="203"/>
      <c r="D146" s="462"/>
      <c r="E146" s="396"/>
      <c r="F146" s="397">
        <v>280904.11200000002</v>
      </c>
      <c r="G146" s="396"/>
      <c r="H146" s="397">
        <v>278110.48333333334</v>
      </c>
    </row>
    <row r="147" spans="1:8" ht="17.25" x14ac:dyDescent="0.2">
      <c r="A147" s="109" t="s">
        <v>314</v>
      </c>
      <c r="B147" s="141" t="s">
        <v>63</v>
      </c>
      <c r="C147" s="111">
        <v>12</v>
      </c>
      <c r="D147" s="455">
        <v>4.8600000000000003</v>
      </c>
      <c r="E147" s="378">
        <v>4816.6000000000004</v>
      </c>
      <c r="F147" s="472">
        <v>280904.11200000002</v>
      </c>
      <c r="G147" s="376">
        <v>4816.6000000000004</v>
      </c>
      <c r="H147" s="376">
        <v>276713.66899999999</v>
      </c>
    </row>
    <row r="148" spans="1:8" ht="14.25" thickBot="1" x14ac:dyDescent="0.25">
      <c r="A148" s="109" t="s">
        <v>444</v>
      </c>
      <c r="B148" s="141"/>
      <c r="C148" s="150"/>
      <c r="D148" s="312"/>
      <c r="E148" s="378">
        <v>0</v>
      </c>
      <c r="F148" s="472">
        <v>0</v>
      </c>
      <c r="G148" s="376">
        <v>0</v>
      </c>
      <c r="H148" s="376">
        <v>1396.8143333333355</v>
      </c>
    </row>
    <row r="149" spans="1:8" s="7" customFormat="1" ht="15.75" thickBot="1" x14ac:dyDescent="0.25">
      <c r="A149" s="204" t="s">
        <v>247</v>
      </c>
      <c r="B149" s="62"/>
      <c r="C149" s="46"/>
      <c r="D149" s="313"/>
      <c r="E149" s="384">
        <v>0</v>
      </c>
      <c r="F149" s="475">
        <v>22053.37</v>
      </c>
      <c r="G149" s="258"/>
      <c r="H149" s="259">
        <v>101362.23</v>
      </c>
    </row>
    <row r="150" spans="1:8" s="7" customFormat="1" ht="14.25" thickBot="1" x14ac:dyDescent="0.25">
      <c r="A150" s="47" t="s">
        <v>353</v>
      </c>
      <c r="B150" s="34"/>
      <c r="C150" s="45"/>
      <c r="D150" s="314"/>
      <c r="E150" s="384">
        <v>0</v>
      </c>
      <c r="F150" s="475">
        <v>4722.42</v>
      </c>
      <c r="G150" s="261"/>
      <c r="H150" s="246">
        <v>100647.8</v>
      </c>
    </row>
    <row r="151" spans="1:8" s="7" customFormat="1" ht="13.5" x14ac:dyDescent="0.2">
      <c r="A151" s="205" t="s">
        <v>315</v>
      </c>
      <c r="B151" s="262" t="s">
        <v>3</v>
      </c>
      <c r="C151" s="206">
        <v>1</v>
      </c>
      <c r="D151" s="466">
        <v>1560.1</v>
      </c>
      <c r="E151" s="374">
        <v>2</v>
      </c>
      <c r="F151" s="471">
        <v>3600.46</v>
      </c>
      <c r="G151" s="376">
        <v>0</v>
      </c>
      <c r="H151" s="376">
        <v>0</v>
      </c>
    </row>
    <row r="152" spans="1:8" s="7" customFormat="1" ht="13.5" x14ac:dyDescent="0.2">
      <c r="A152" s="63" t="s">
        <v>217</v>
      </c>
      <c r="B152" s="237" t="s">
        <v>147</v>
      </c>
      <c r="C152" s="37"/>
      <c r="D152" s="289">
        <v>1044.4000000000001</v>
      </c>
      <c r="E152" s="378">
        <v>0</v>
      </c>
      <c r="F152" s="472">
        <v>0</v>
      </c>
      <c r="G152" s="376">
        <v>2</v>
      </c>
      <c r="H152" s="376">
        <v>2088.8000000000002</v>
      </c>
    </row>
    <row r="153" spans="1:8" s="7" customFormat="1" ht="13.5" x14ac:dyDescent="0.2">
      <c r="A153" s="211" t="s">
        <v>354</v>
      </c>
      <c r="B153" s="263" t="s">
        <v>4</v>
      </c>
      <c r="C153" s="208"/>
      <c r="D153" s="298">
        <v>1642.65</v>
      </c>
      <c r="E153" s="378">
        <v>0</v>
      </c>
      <c r="F153" s="472">
        <v>0</v>
      </c>
      <c r="G153" s="376">
        <v>60</v>
      </c>
      <c r="H153" s="376">
        <v>98559</v>
      </c>
    </row>
    <row r="154" spans="1:8" s="7" customFormat="1" ht="14.25" thickBot="1" x14ac:dyDescent="0.25">
      <c r="A154" s="63" t="s">
        <v>418</v>
      </c>
      <c r="B154" s="24" t="s">
        <v>25</v>
      </c>
      <c r="C154" s="37"/>
      <c r="D154" s="289">
        <v>560.98</v>
      </c>
      <c r="E154" s="378">
        <v>2</v>
      </c>
      <c r="F154" s="472">
        <v>1121.96</v>
      </c>
      <c r="G154" s="376">
        <v>0</v>
      </c>
      <c r="H154" s="376">
        <v>0</v>
      </c>
    </row>
    <row r="155" spans="1:8" s="7" customFormat="1" ht="14.25" thickBot="1" x14ac:dyDescent="0.25">
      <c r="A155" s="213" t="s">
        <v>355</v>
      </c>
      <c r="B155" s="214"/>
      <c r="C155" s="316"/>
      <c r="D155" s="317"/>
      <c r="E155" s="398">
        <v>0</v>
      </c>
      <c r="F155" s="476">
        <v>17330.95</v>
      </c>
      <c r="G155" s="264"/>
      <c r="H155" s="246">
        <v>714.43</v>
      </c>
    </row>
    <row r="156" spans="1:8" s="7" customFormat="1" ht="13.5" x14ac:dyDescent="0.2">
      <c r="A156" s="215" t="s">
        <v>277</v>
      </c>
      <c r="B156" s="141" t="s">
        <v>3</v>
      </c>
      <c r="C156" s="111">
        <v>1</v>
      </c>
      <c r="D156" s="298">
        <v>714.43</v>
      </c>
      <c r="E156" s="374">
        <v>20</v>
      </c>
      <c r="F156" s="471">
        <v>14288.6</v>
      </c>
      <c r="G156" s="376">
        <v>1</v>
      </c>
      <c r="H156" s="376">
        <v>714.43</v>
      </c>
    </row>
    <row r="157" spans="1:8" s="7" customFormat="1" ht="14.25" thickBot="1" x14ac:dyDescent="0.25">
      <c r="A157" s="216" t="s">
        <v>356</v>
      </c>
      <c r="B157" s="141" t="s">
        <v>3</v>
      </c>
      <c r="C157" s="111">
        <v>1</v>
      </c>
      <c r="D157" s="457">
        <v>608.47</v>
      </c>
      <c r="E157" s="378">
        <v>5</v>
      </c>
      <c r="F157" s="472">
        <v>3042.35</v>
      </c>
      <c r="G157" s="376">
        <v>0</v>
      </c>
      <c r="H157" s="376">
        <v>0</v>
      </c>
    </row>
    <row r="158" spans="1:8" s="95" customFormat="1" ht="15.75" thickBot="1" x14ac:dyDescent="0.25">
      <c r="A158" s="217" t="s">
        <v>459</v>
      </c>
      <c r="B158" s="60"/>
      <c r="C158" s="48"/>
      <c r="D158" s="463"/>
      <c r="E158" s="27"/>
      <c r="F158" s="246">
        <v>1262569.402</v>
      </c>
      <c r="G158" s="27"/>
      <c r="H158" s="246">
        <v>1198576.8157533335</v>
      </c>
    </row>
    <row r="159" spans="1:8" s="9" customFormat="1" x14ac:dyDescent="0.2">
      <c r="A159" s="10"/>
      <c r="B159" s="93"/>
      <c r="C159" s="14"/>
      <c r="D159" s="14"/>
      <c r="E159" s="14"/>
      <c r="F159" s="50"/>
      <c r="G159" s="14"/>
      <c r="H159" s="14"/>
    </row>
    <row r="160" spans="1:8" s="7" customFormat="1" x14ac:dyDescent="0.2">
      <c r="A160" s="114" t="s">
        <v>465</v>
      </c>
      <c r="B160" s="64"/>
      <c r="C160" s="14"/>
      <c r="D160" s="64"/>
      <c r="E160" s="96"/>
      <c r="F160" s="96"/>
      <c r="G160" s="96"/>
      <c r="H160" s="96"/>
    </row>
    <row r="161" spans="1:8" x14ac:dyDescent="0.2">
      <c r="A161" s="30"/>
      <c r="B161" s="80"/>
      <c r="C161" s="22"/>
    </row>
    <row r="162" spans="1:8" x14ac:dyDescent="0.2">
      <c r="A162" s="428" t="s">
        <v>466</v>
      </c>
      <c r="B162" s="80"/>
      <c r="C162" s="22"/>
      <c r="D162" s="16"/>
    </row>
    <row r="163" spans="1:8" x14ac:dyDescent="0.2">
      <c r="A163" s="30"/>
      <c r="B163" s="80"/>
      <c r="C163" s="22"/>
      <c r="D163" s="16"/>
    </row>
    <row r="164" spans="1:8" x14ac:dyDescent="0.2">
      <c r="A164" s="30"/>
      <c r="B164" s="80"/>
      <c r="C164" s="22"/>
      <c r="D164" s="16"/>
    </row>
    <row r="165" spans="1:8" s="7" customFormat="1" x14ac:dyDescent="0.2">
      <c r="A165" s="30"/>
      <c r="B165" s="80"/>
      <c r="C165" s="22"/>
      <c r="D165" s="16"/>
      <c r="E165" s="96"/>
      <c r="F165" s="96"/>
      <c r="G165" s="96"/>
      <c r="H165" s="96"/>
    </row>
    <row r="166" spans="1:8" s="7" customFormat="1" x14ac:dyDescent="0.2">
      <c r="A166" s="30"/>
      <c r="B166" s="80"/>
      <c r="C166" s="22"/>
      <c r="D166" s="16"/>
      <c r="E166" s="96"/>
      <c r="F166" s="96"/>
      <c r="G166" s="96"/>
      <c r="H166" s="96"/>
    </row>
    <row r="167" spans="1:8" s="7" customFormat="1" x14ac:dyDescent="0.2">
      <c r="A167" s="30"/>
      <c r="B167" s="80"/>
      <c r="C167" s="22"/>
      <c r="D167" s="16"/>
      <c r="E167" s="96"/>
      <c r="F167" s="96"/>
      <c r="G167" s="96"/>
      <c r="H167" s="96"/>
    </row>
    <row r="168" spans="1:8" x14ac:dyDescent="0.2">
      <c r="A168" s="30"/>
      <c r="B168" s="80"/>
      <c r="C168" s="22"/>
    </row>
    <row r="169" spans="1:8" x14ac:dyDescent="0.2">
      <c r="A169" s="30"/>
      <c r="B169" s="80"/>
      <c r="C169" s="22"/>
    </row>
    <row r="170" spans="1:8" s="7" customFormat="1" x14ac:dyDescent="0.2">
      <c r="A170" s="30"/>
      <c r="B170" s="80"/>
      <c r="C170" s="22"/>
      <c r="D170" s="64"/>
      <c r="E170" s="96"/>
      <c r="F170" s="96"/>
      <c r="G170" s="96"/>
      <c r="H170" s="96"/>
    </row>
    <row r="171" spans="1:8" s="7" customFormat="1" x14ac:dyDescent="0.2">
      <c r="A171" s="30"/>
      <c r="B171" s="80"/>
      <c r="C171" s="22"/>
      <c r="D171" s="64"/>
      <c r="E171" s="96"/>
      <c r="F171" s="96"/>
      <c r="G171" s="96"/>
      <c r="H171" s="96"/>
    </row>
    <row r="172" spans="1:8" s="7" customFormat="1" x14ac:dyDescent="0.2">
      <c r="A172" s="3"/>
      <c r="B172" s="64"/>
      <c r="C172" s="14"/>
      <c r="D172" s="64"/>
      <c r="E172" s="401"/>
      <c r="F172" s="401"/>
      <c r="G172" s="401"/>
      <c r="H172" s="401"/>
    </row>
    <row r="173" spans="1:8" s="7" customFormat="1" x14ac:dyDescent="0.2">
      <c r="A173" s="3"/>
      <c r="B173" s="64"/>
      <c r="C173" s="14"/>
      <c r="D173" s="64"/>
      <c r="E173" s="401"/>
      <c r="F173" s="401"/>
      <c r="G173" s="401"/>
      <c r="H173" s="401"/>
    </row>
    <row r="179" spans="1:3" x14ac:dyDescent="0.2">
      <c r="A179" s="5"/>
      <c r="B179" s="5"/>
      <c r="C179" s="5"/>
    </row>
    <row r="180" spans="1:3" x14ac:dyDescent="0.2">
      <c r="A180" s="5"/>
      <c r="B180" s="5"/>
      <c r="C180" s="5"/>
    </row>
    <row r="181" spans="1:3" x14ac:dyDescent="0.2">
      <c r="A181" s="5"/>
      <c r="B181" s="5"/>
      <c r="C181" s="5"/>
    </row>
    <row r="182" spans="1:3" x14ac:dyDescent="0.2">
      <c r="A182" s="5"/>
      <c r="B182" s="5"/>
      <c r="C182" s="5"/>
    </row>
    <row r="183" spans="1:3" x14ac:dyDescent="0.2">
      <c r="A183" s="5"/>
      <c r="B183" s="5"/>
      <c r="C183" s="5"/>
    </row>
    <row r="184" spans="1:3" x14ac:dyDescent="0.2">
      <c r="A184" s="5"/>
      <c r="B184" s="5"/>
      <c r="C184" s="5"/>
    </row>
    <row r="185" spans="1:3" x14ac:dyDescent="0.2">
      <c r="A185" s="5"/>
      <c r="B185" s="5"/>
      <c r="C185" s="5"/>
    </row>
    <row r="186" spans="1:3" x14ac:dyDescent="0.2">
      <c r="A186" s="5"/>
      <c r="B186" s="5"/>
      <c r="C186" s="5"/>
    </row>
    <row r="187" spans="1:3" x14ac:dyDescent="0.2">
      <c r="A187" s="5"/>
      <c r="B187" s="5"/>
      <c r="C187" s="5"/>
    </row>
    <row r="188" spans="1:3" x14ac:dyDescent="0.2">
      <c r="A188" s="5"/>
      <c r="B188" s="5"/>
      <c r="C188" s="5"/>
    </row>
    <row r="189" spans="1:3" x14ac:dyDescent="0.2">
      <c r="A189" s="5"/>
      <c r="B189" s="5"/>
      <c r="C189" s="5"/>
    </row>
    <row r="190" spans="1:3" x14ac:dyDescent="0.2">
      <c r="A190" s="5"/>
      <c r="B190" s="5"/>
      <c r="C190" s="5"/>
    </row>
    <row r="191" spans="1:3" x14ac:dyDescent="0.2">
      <c r="A191" s="5"/>
      <c r="B191" s="5"/>
      <c r="C191" s="5"/>
    </row>
    <row r="193" spans="1:4" x14ac:dyDescent="0.2">
      <c r="A193" s="5"/>
      <c r="B193" s="5"/>
      <c r="C193" s="5"/>
    </row>
    <row r="194" spans="1:4" x14ac:dyDescent="0.2">
      <c r="A194" s="5"/>
      <c r="B194" s="5"/>
      <c r="C194" s="5"/>
    </row>
    <row r="195" spans="1:4" x14ac:dyDescent="0.2">
      <c r="A195" s="5"/>
      <c r="B195" s="5"/>
      <c r="C195" s="5"/>
      <c r="D195" s="96"/>
    </row>
    <row r="196" spans="1:4" x14ac:dyDescent="0.2">
      <c r="A196" s="5"/>
      <c r="B196" s="5"/>
      <c r="C196" s="5"/>
      <c r="D196" s="96"/>
    </row>
    <row r="197" spans="1:4" x14ac:dyDescent="0.2">
      <c r="A197" s="5"/>
      <c r="B197" s="5"/>
      <c r="C197" s="5"/>
      <c r="D197" s="96"/>
    </row>
    <row r="198" spans="1:4" x14ac:dyDescent="0.2">
      <c r="A198" s="5"/>
      <c r="B198" s="5"/>
      <c r="C198" s="5"/>
      <c r="D198" s="96"/>
    </row>
    <row r="205" spans="1:4" x14ac:dyDescent="0.2">
      <c r="A205" s="5"/>
      <c r="B205" s="5"/>
      <c r="C205" s="5"/>
      <c r="D205" s="96"/>
    </row>
    <row r="206" spans="1:4" x14ac:dyDescent="0.2">
      <c r="A206" s="5"/>
      <c r="B206" s="5"/>
      <c r="C206" s="5"/>
      <c r="D206" s="96"/>
    </row>
  </sheetData>
  <mergeCells count="10">
    <mergeCell ref="A139:D139"/>
    <mergeCell ref="E22:H22"/>
    <mergeCell ref="E23:H23"/>
    <mergeCell ref="E24:F24"/>
    <mergeCell ref="C22:C24"/>
    <mergeCell ref="F3:H3"/>
    <mergeCell ref="G2:H2"/>
    <mergeCell ref="A1:D1"/>
    <mergeCell ref="A26:D26"/>
    <mergeCell ref="A72:D72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1"/>
  <sheetViews>
    <sheetView showZeros="0" topLeftCell="A118" workbookViewId="0">
      <selection activeCell="A127" sqref="A127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3.85546875" style="96" customWidth="1"/>
    <col min="7" max="7" width="13" style="96" customWidth="1"/>
    <col min="8" max="8" width="14.5703125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135</v>
      </c>
      <c r="H2" s="519"/>
    </row>
    <row r="3" spans="1:8" ht="15" x14ac:dyDescent="0.2">
      <c r="A3" s="2"/>
      <c r="B3" s="65"/>
      <c r="C3" s="22"/>
      <c r="D3" s="92"/>
      <c r="E3" s="402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71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-612744.66208589287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1097268.2000000002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1097268.2000000002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1053168.2000000002</v>
      </c>
    </row>
    <row r="9" spans="1:8" x14ac:dyDescent="0.2">
      <c r="A9" s="115" t="s">
        <v>280</v>
      </c>
      <c r="B9" s="16"/>
      <c r="C9" s="22"/>
      <c r="D9" s="16"/>
      <c r="E9" s="16"/>
      <c r="F9" s="16"/>
      <c r="G9" s="16"/>
      <c r="H9" s="364">
        <v>44100</v>
      </c>
    </row>
    <row r="10" spans="1:8" x14ac:dyDescent="0.2">
      <c r="A10" s="4" t="s">
        <v>145</v>
      </c>
      <c r="B10" s="74"/>
      <c r="C10" s="99"/>
      <c r="D10" s="74"/>
      <c r="E10" s="16"/>
      <c r="F10" s="16"/>
      <c r="G10" s="16"/>
      <c r="H10" s="365">
        <v>1004112.62034</v>
      </c>
    </row>
    <row r="11" spans="1:8" x14ac:dyDescent="0.2">
      <c r="A11" s="115" t="s">
        <v>461</v>
      </c>
      <c r="B11" s="16"/>
      <c r="C11" s="22"/>
      <c r="D11" s="16"/>
      <c r="E11" s="16"/>
      <c r="F11" s="16"/>
      <c r="G11" s="16"/>
      <c r="H11" s="365">
        <v>-519589.0824258927</v>
      </c>
    </row>
    <row r="12" spans="1:8" x14ac:dyDescent="0.2">
      <c r="A12" s="21"/>
      <c r="B12" s="16"/>
      <c r="C12" s="22"/>
      <c r="D12" s="16"/>
      <c r="E12" s="16"/>
      <c r="F12" s="16"/>
      <c r="G12" s="16"/>
      <c r="H12" s="366"/>
    </row>
    <row r="13" spans="1:8" x14ac:dyDescent="0.2">
      <c r="A13" s="220" t="s">
        <v>144</v>
      </c>
      <c r="B13" s="74"/>
      <c r="C13" s="99"/>
      <c r="D13" s="74"/>
      <c r="E13" s="16"/>
      <c r="F13" s="16"/>
      <c r="G13" s="16"/>
      <c r="H13" s="367"/>
    </row>
    <row r="14" spans="1:8" x14ac:dyDescent="0.2">
      <c r="A14" s="357" t="s">
        <v>423</v>
      </c>
      <c r="B14" s="72"/>
      <c r="C14" s="22"/>
      <c r="D14" s="16"/>
      <c r="E14" s="16"/>
      <c r="F14" s="16"/>
      <c r="G14" s="16"/>
      <c r="H14" s="363">
        <v>-795118.69208589289</v>
      </c>
    </row>
    <row r="15" spans="1:8" x14ac:dyDescent="0.2">
      <c r="A15" s="4" t="s">
        <v>233</v>
      </c>
      <c r="B15" s="16"/>
      <c r="C15" s="22"/>
      <c r="D15" s="16"/>
      <c r="E15" s="16"/>
      <c r="F15" s="16"/>
      <c r="G15" s="16"/>
      <c r="H15" s="363">
        <v>1047548.8799999999</v>
      </c>
    </row>
    <row r="16" spans="1:8" x14ac:dyDescent="0.2">
      <c r="A16" s="115" t="s">
        <v>231</v>
      </c>
      <c r="B16" s="16"/>
      <c r="C16" s="22"/>
      <c r="D16" s="16"/>
      <c r="E16" s="16"/>
      <c r="F16" s="16"/>
      <c r="G16" s="16"/>
      <c r="H16" s="365">
        <v>1047548.8799999999</v>
      </c>
    </row>
    <row r="17" spans="1:8" x14ac:dyDescent="0.2">
      <c r="A17" s="115" t="s">
        <v>232</v>
      </c>
      <c r="B17" s="16"/>
      <c r="C17" s="22"/>
      <c r="D17" s="16"/>
      <c r="E17" s="91"/>
      <c r="F17" s="16"/>
      <c r="G17" s="16"/>
      <c r="H17" s="365">
        <v>1009748.8799999999</v>
      </c>
    </row>
    <row r="18" spans="1:8" x14ac:dyDescent="0.2">
      <c r="A18" s="115" t="s">
        <v>280</v>
      </c>
      <c r="B18" s="22"/>
      <c r="C18" s="22"/>
      <c r="D18" s="16"/>
      <c r="E18" s="16"/>
      <c r="F18" s="16"/>
      <c r="G18" s="16"/>
      <c r="H18" s="364">
        <v>37800</v>
      </c>
    </row>
    <row r="19" spans="1:8" x14ac:dyDescent="0.2">
      <c r="A19" s="115" t="s">
        <v>224</v>
      </c>
      <c r="B19" s="16"/>
      <c r="C19" s="22"/>
      <c r="D19" s="16"/>
      <c r="E19" s="16"/>
      <c r="F19" s="16"/>
      <c r="G19" s="16"/>
      <c r="H19" s="363">
        <v>252430.18791410699</v>
      </c>
    </row>
    <row r="20" spans="1:8" x14ac:dyDescent="0.2">
      <c r="A20" s="4" t="s">
        <v>146</v>
      </c>
      <c r="B20" s="74"/>
      <c r="C20" s="99"/>
      <c r="D20" s="74"/>
      <c r="E20" s="16"/>
      <c r="F20" s="16"/>
      <c r="G20" s="16"/>
      <c r="H20" s="365">
        <v>1004112.62034</v>
      </c>
    </row>
    <row r="21" spans="1:8" ht="13.5" thickBot="1" x14ac:dyDescent="0.25">
      <c r="A21" s="115" t="s">
        <v>462</v>
      </c>
      <c r="B21" s="16"/>
      <c r="C21" s="22"/>
      <c r="D21" s="16"/>
      <c r="E21" s="16"/>
      <c r="F21" s="16"/>
      <c r="G21" s="16"/>
      <c r="H21" s="365">
        <v>-751682.43242589303</v>
      </c>
    </row>
    <row r="22" spans="1:8" ht="15.75" thickBot="1" x14ac:dyDescent="0.25">
      <c r="A22" s="75" t="s">
        <v>5</v>
      </c>
      <c r="B22" s="66"/>
      <c r="C22" s="537" t="s">
        <v>8</v>
      </c>
      <c r="D22" s="358" t="s">
        <v>7</v>
      </c>
      <c r="E22" s="529" t="s">
        <v>102</v>
      </c>
      <c r="F22" s="530"/>
      <c r="G22" s="530"/>
      <c r="H22" s="531"/>
    </row>
    <row r="23" spans="1:8" s="10" customFormat="1" ht="13.5" customHeight="1" thickBot="1" x14ac:dyDescent="0.25">
      <c r="A23" s="76"/>
      <c r="B23" s="66" t="s">
        <v>6</v>
      </c>
      <c r="C23" s="538"/>
      <c r="D23" s="358" t="s">
        <v>9</v>
      </c>
      <c r="E23" s="532" t="s">
        <v>135</v>
      </c>
      <c r="F23" s="533"/>
      <c r="G23" s="533"/>
      <c r="H23" s="534"/>
    </row>
    <row r="24" spans="1:8" ht="18.75" thickBot="1" x14ac:dyDescent="0.25">
      <c r="A24" s="113" t="s">
        <v>452</v>
      </c>
      <c r="B24" s="77" t="s">
        <v>10</v>
      </c>
      <c r="C24" s="539"/>
      <c r="D24" s="360" t="s">
        <v>11</v>
      </c>
      <c r="E24" s="535" t="s">
        <v>2</v>
      </c>
      <c r="F24" s="536"/>
      <c r="G24" s="368" t="s">
        <v>0</v>
      </c>
      <c r="H24" s="369"/>
    </row>
    <row r="25" spans="1:8" s="11" customFormat="1" ht="12" thickBot="1" x14ac:dyDescent="0.25">
      <c r="A25" s="78"/>
      <c r="B25" s="79"/>
      <c r="C25" s="39"/>
      <c r="D25" s="359"/>
      <c r="E25" s="34" t="s">
        <v>1</v>
      </c>
      <c r="F25" s="370" t="s">
        <v>406</v>
      </c>
      <c r="G25" s="371" t="s">
        <v>1</v>
      </c>
      <c r="H25" s="370" t="s">
        <v>406</v>
      </c>
    </row>
    <row r="26" spans="1:8" s="7" customFormat="1" ht="39" customHeight="1" thickBot="1" x14ac:dyDescent="0.25">
      <c r="A26" s="520" t="s">
        <v>26</v>
      </c>
      <c r="B26" s="521"/>
      <c r="C26" s="521"/>
      <c r="D26" s="522"/>
      <c r="E26" s="221"/>
      <c r="F26" s="222">
        <v>22596.260000000006</v>
      </c>
      <c r="G26" s="221"/>
      <c r="H26" s="222">
        <v>10246.557719999999</v>
      </c>
    </row>
    <row r="27" spans="1:8" s="7" customFormat="1" ht="13.5" thickBot="1" x14ac:dyDescent="0.25">
      <c r="A27" s="117" t="s">
        <v>27</v>
      </c>
      <c r="B27" s="118"/>
      <c r="C27" s="265"/>
      <c r="D27" s="266"/>
      <c r="E27" s="221"/>
      <c r="F27" s="222">
        <v>38.090000000000003</v>
      </c>
      <c r="G27" s="221"/>
      <c r="H27" s="222">
        <v>38.085320000000003</v>
      </c>
    </row>
    <row r="28" spans="1:8" s="7" customFormat="1" ht="57" thickBot="1" x14ac:dyDescent="0.25">
      <c r="A28" s="41" t="s">
        <v>28</v>
      </c>
      <c r="B28" s="101" t="s">
        <v>62</v>
      </c>
      <c r="C28" s="224" t="s">
        <v>13</v>
      </c>
      <c r="D28" s="267">
        <v>9.1000000000000004E-3</v>
      </c>
      <c r="E28" s="373">
        <v>4185.2</v>
      </c>
      <c r="F28" s="374">
        <v>38.090000000000003</v>
      </c>
      <c r="G28" s="375">
        <v>4185.2</v>
      </c>
      <c r="H28" s="376">
        <v>38.085320000000003</v>
      </c>
    </row>
    <row r="29" spans="1:8" s="9" customFormat="1" ht="13.5" thickBot="1" x14ac:dyDescent="0.25">
      <c r="A29" s="227" t="s">
        <v>29</v>
      </c>
      <c r="B29" s="228"/>
      <c r="C29" s="270"/>
      <c r="D29" s="266"/>
      <c r="E29" s="221"/>
      <c r="F29" s="222">
        <v>1832.8600000000001</v>
      </c>
      <c r="G29" s="221"/>
      <c r="H29" s="222">
        <f>H30+H31</f>
        <v>2301.0747999999999</v>
      </c>
    </row>
    <row r="30" spans="1:8" s="18" customFormat="1" ht="45" customHeight="1" x14ac:dyDescent="0.2">
      <c r="A30" s="41" t="s">
        <v>30</v>
      </c>
      <c r="B30" s="36" t="s">
        <v>4</v>
      </c>
      <c r="C30" s="229">
        <v>12</v>
      </c>
      <c r="D30" s="271">
        <v>0.21199999999999999</v>
      </c>
      <c r="E30" s="373">
        <v>533.9</v>
      </c>
      <c r="F30" s="374">
        <v>1358.24</v>
      </c>
      <c r="G30" s="375">
        <v>533.9</v>
      </c>
      <c r="H30" s="376">
        <v>1351.8347999999999</v>
      </c>
    </row>
    <row r="31" spans="1:8" s="7" customFormat="1" ht="13.5" x14ac:dyDescent="0.2">
      <c r="A31" s="230" t="s">
        <v>283</v>
      </c>
      <c r="B31" s="164"/>
      <c r="C31" s="178" t="s">
        <v>65</v>
      </c>
      <c r="D31" s="268"/>
      <c r="E31" s="380">
        <v>0</v>
      </c>
      <c r="F31" s="381">
        <v>474.62</v>
      </c>
      <c r="G31" s="382"/>
      <c r="H31" s="255">
        <f>H32</f>
        <v>949.24</v>
      </c>
    </row>
    <row r="32" spans="1:8" s="7" customFormat="1" ht="14.25" thickBot="1" x14ac:dyDescent="0.25">
      <c r="A32" s="120" t="s">
        <v>220</v>
      </c>
      <c r="B32" s="121" t="s">
        <v>3</v>
      </c>
      <c r="C32" s="122">
        <v>1</v>
      </c>
      <c r="D32" s="451">
        <v>474.62</v>
      </c>
      <c r="E32" s="377">
        <v>1</v>
      </c>
      <c r="F32" s="378">
        <v>474.62</v>
      </c>
      <c r="G32" s="223">
        <v>2</v>
      </c>
      <c r="H32" s="379">
        <v>949.24</v>
      </c>
    </row>
    <row r="33" spans="1:8" s="9" customFormat="1" ht="20.25" customHeight="1" thickBot="1" x14ac:dyDescent="0.25">
      <c r="A33" s="31" t="s">
        <v>31</v>
      </c>
      <c r="B33" s="34"/>
      <c r="C33" s="29"/>
      <c r="D33" s="266"/>
      <c r="E33" s="221"/>
      <c r="F33" s="222">
        <v>38.090000000000003</v>
      </c>
      <c r="G33" s="221"/>
      <c r="H33" s="222">
        <v>0</v>
      </c>
    </row>
    <row r="34" spans="1:8" s="9" customFormat="1" ht="26.25" thickBot="1" x14ac:dyDescent="0.25">
      <c r="A34" s="123" t="s">
        <v>34</v>
      </c>
      <c r="B34" s="124"/>
      <c r="C34" s="125"/>
      <c r="D34" s="275"/>
      <c r="E34" s="221"/>
      <c r="F34" s="222">
        <v>665.45</v>
      </c>
      <c r="G34" s="221"/>
      <c r="H34" s="222">
        <v>0</v>
      </c>
    </row>
    <row r="35" spans="1:8" s="9" customFormat="1" ht="26.25" thickBot="1" x14ac:dyDescent="0.25">
      <c r="A35" s="31" t="s">
        <v>36</v>
      </c>
      <c r="B35" s="260"/>
      <c r="C35" s="411"/>
      <c r="D35" s="412"/>
      <c r="E35" s="221"/>
      <c r="F35" s="246">
        <v>16816.2</v>
      </c>
      <c r="G35" s="221"/>
      <c r="H35" s="246">
        <v>958.86719999999991</v>
      </c>
    </row>
    <row r="36" spans="1:8" s="7" customFormat="1" ht="24" x14ac:dyDescent="0.2">
      <c r="A36" s="126" t="s">
        <v>14</v>
      </c>
      <c r="B36" s="416" t="s">
        <v>4</v>
      </c>
      <c r="C36" s="417">
        <v>2</v>
      </c>
      <c r="D36" s="418">
        <v>0.77</v>
      </c>
      <c r="E36" s="407">
        <v>554.9</v>
      </c>
      <c r="F36" s="374">
        <v>854.55</v>
      </c>
      <c r="G36" s="375">
        <f>E36</f>
        <v>554.9</v>
      </c>
      <c r="H36" s="376">
        <v>854.54599999999994</v>
      </c>
    </row>
    <row r="37" spans="1:8" s="7" customFormat="1" ht="24" x14ac:dyDescent="0.2">
      <c r="A37" s="166" t="s">
        <v>257</v>
      </c>
      <c r="B37" s="15" t="s">
        <v>4</v>
      </c>
      <c r="C37" s="122">
        <v>4</v>
      </c>
      <c r="D37" s="419">
        <v>9.4E-2</v>
      </c>
      <c r="E37" s="408">
        <v>554.9</v>
      </c>
      <c r="F37" s="378">
        <v>208.64</v>
      </c>
      <c r="G37" s="375">
        <f>E37</f>
        <v>554.9</v>
      </c>
      <c r="H37" s="379">
        <v>104.32119999999999</v>
      </c>
    </row>
    <row r="38" spans="1:8" s="7" customFormat="1" ht="17.25" x14ac:dyDescent="0.2">
      <c r="A38" s="404" t="s">
        <v>33</v>
      </c>
      <c r="B38" s="89" t="s">
        <v>4</v>
      </c>
      <c r="C38" s="212" t="s">
        <v>66</v>
      </c>
      <c r="D38" s="290"/>
      <c r="E38" s="409"/>
      <c r="F38" s="255">
        <v>15753.01</v>
      </c>
      <c r="G38" s="382"/>
      <c r="H38" s="255">
        <v>0</v>
      </c>
    </row>
    <row r="39" spans="1:8" s="7" customFormat="1" ht="14.25" thickBot="1" x14ac:dyDescent="0.25">
      <c r="A39" s="406" t="s">
        <v>258</v>
      </c>
      <c r="B39" s="477"/>
      <c r="C39" s="28"/>
      <c r="D39" s="478"/>
      <c r="E39" s="410">
        <v>0</v>
      </c>
      <c r="F39" s="381">
        <v>15753.01</v>
      </c>
      <c r="G39" s="382"/>
      <c r="H39" s="255">
        <v>0</v>
      </c>
    </row>
    <row r="40" spans="1:8" s="9" customFormat="1" ht="26.25" thickBot="1" x14ac:dyDescent="0.25">
      <c r="A40" s="483" t="s">
        <v>37</v>
      </c>
      <c r="B40" s="484"/>
      <c r="C40" s="485"/>
      <c r="D40" s="280"/>
      <c r="E40" s="221"/>
      <c r="F40" s="246">
        <v>100.15</v>
      </c>
      <c r="G40" s="221"/>
      <c r="H40" s="246">
        <v>100.152</v>
      </c>
    </row>
    <row r="41" spans="1:8" s="18" customFormat="1" ht="45.75" thickBot="1" x14ac:dyDescent="0.25">
      <c r="A41" s="508" t="s">
        <v>38</v>
      </c>
      <c r="B41" s="480" t="s">
        <v>4</v>
      </c>
      <c r="C41" s="481">
        <v>1</v>
      </c>
      <c r="D41" s="482">
        <v>0.52</v>
      </c>
      <c r="E41" s="373">
        <v>192.6</v>
      </c>
      <c r="F41" s="374">
        <v>100.15</v>
      </c>
      <c r="G41" s="375">
        <v>192.6</v>
      </c>
      <c r="H41" s="376">
        <v>100.152</v>
      </c>
    </row>
    <row r="42" spans="1:8" s="9" customFormat="1" ht="26.25" thickBot="1" x14ac:dyDescent="0.25">
      <c r="A42" s="131" t="s">
        <v>39</v>
      </c>
      <c r="B42" s="124"/>
      <c r="C42" s="125"/>
      <c r="D42" s="275"/>
      <c r="E42" s="221"/>
      <c r="F42" s="246">
        <v>129.74</v>
      </c>
      <c r="G42" s="221"/>
      <c r="H42" s="246">
        <v>3983.6212</v>
      </c>
    </row>
    <row r="43" spans="1:8" s="7" customFormat="1" ht="57.75" customHeight="1" x14ac:dyDescent="0.2">
      <c r="A43" s="41" t="s">
        <v>40</v>
      </c>
      <c r="B43" s="235" t="s">
        <v>63</v>
      </c>
      <c r="C43" s="24" t="s">
        <v>67</v>
      </c>
      <c r="D43" s="453">
        <v>3.1E-2</v>
      </c>
      <c r="E43" s="373">
        <v>4185.2</v>
      </c>
      <c r="F43" s="374">
        <v>129.74</v>
      </c>
      <c r="G43" s="375">
        <v>4185.2</v>
      </c>
      <c r="H43" s="376">
        <v>129.74119999999999</v>
      </c>
    </row>
    <row r="44" spans="1:8" s="7" customFormat="1" ht="16.5" x14ac:dyDescent="0.2">
      <c r="A44" s="136" t="s">
        <v>33</v>
      </c>
      <c r="B44" s="90"/>
      <c r="C44" s="24" t="s">
        <v>66</v>
      </c>
      <c r="D44" s="452"/>
      <c r="E44" s="382"/>
      <c r="F44" s="255">
        <v>0</v>
      </c>
      <c r="G44" s="382"/>
      <c r="H44" s="255">
        <v>3853.88</v>
      </c>
    </row>
    <row r="45" spans="1:8" s="7" customFormat="1" ht="14.25" thickBot="1" x14ac:dyDescent="0.25">
      <c r="A45" s="138" t="s">
        <v>222</v>
      </c>
      <c r="B45" s="121" t="s">
        <v>4</v>
      </c>
      <c r="C45" s="236">
        <v>1</v>
      </c>
      <c r="D45" s="451">
        <v>167.56</v>
      </c>
      <c r="E45" s="377">
        <v>0</v>
      </c>
      <c r="F45" s="378">
        <v>0</v>
      </c>
      <c r="G45" s="223">
        <v>23</v>
      </c>
      <c r="H45" s="379">
        <v>3853.88</v>
      </c>
    </row>
    <row r="46" spans="1:8" s="9" customFormat="1" ht="26.25" thickBot="1" x14ac:dyDescent="0.25">
      <c r="A46" s="131" t="s">
        <v>41</v>
      </c>
      <c r="B46" s="124"/>
      <c r="C46" s="125"/>
      <c r="D46" s="275"/>
      <c r="E46" s="221"/>
      <c r="F46" s="246">
        <v>665.45</v>
      </c>
      <c r="G46" s="221"/>
      <c r="H46" s="246">
        <v>0</v>
      </c>
    </row>
    <row r="47" spans="1:8" s="9" customFormat="1" ht="26.25" thickBot="1" x14ac:dyDescent="0.25">
      <c r="A47" s="134" t="s">
        <v>43</v>
      </c>
      <c r="B47" s="135"/>
      <c r="C47" s="239"/>
      <c r="D47" s="454"/>
      <c r="E47" s="221"/>
      <c r="F47" s="246">
        <v>150.66999999999999</v>
      </c>
      <c r="G47" s="221"/>
      <c r="H47" s="246">
        <v>150.66719999999998</v>
      </c>
    </row>
    <row r="48" spans="1:8" s="7" customFormat="1" ht="17.25" thickBot="1" x14ac:dyDescent="0.25">
      <c r="A48" s="106" t="s">
        <v>44</v>
      </c>
      <c r="B48" s="36" t="s">
        <v>63</v>
      </c>
      <c r="C48" s="229"/>
      <c r="D48" s="453">
        <v>3.6000000000000004E-2</v>
      </c>
      <c r="E48" s="373">
        <v>4185.2</v>
      </c>
      <c r="F48" s="374">
        <v>150.66999999999999</v>
      </c>
      <c r="G48" s="375">
        <v>4185.2</v>
      </c>
      <c r="H48" s="376">
        <v>150.66719999999998</v>
      </c>
    </row>
    <row r="49" spans="1:8" s="9" customFormat="1" ht="26.25" thickBot="1" x14ac:dyDescent="0.25">
      <c r="A49" s="31" t="s">
        <v>45</v>
      </c>
      <c r="B49" s="34"/>
      <c r="C49" s="240"/>
      <c r="D49" s="280"/>
      <c r="E49" s="384"/>
      <c r="F49" s="400">
        <v>2159.56</v>
      </c>
      <c r="G49" s="221"/>
      <c r="H49" s="246">
        <f>H50+H51</f>
        <v>2714.0880000000002</v>
      </c>
    </row>
    <row r="50" spans="1:8" s="7" customFormat="1" ht="46.5" customHeight="1" x14ac:dyDescent="0.2">
      <c r="A50" s="112" t="s">
        <v>46</v>
      </c>
      <c r="B50" s="36" t="s">
        <v>147</v>
      </c>
      <c r="C50" s="26" t="s">
        <v>67</v>
      </c>
      <c r="D50" s="453">
        <v>4.5860000000000003</v>
      </c>
      <c r="E50" s="373">
        <v>38</v>
      </c>
      <c r="F50" s="374">
        <v>348.54</v>
      </c>
      <c r="G50" s="375">
        <v>38</v>
      </c>
      <c r="H50" s="376">
        <v>174.268</v>
      </c>
    </row>
    <row r="51" spans="1:8" s="7" customFormat="1" ht="13.5" x14ac:dyDescent="0.2">
      <c r="A51" s="142" t="s">
        <v>47</v>
      </c>
      <c r="B51" s="15"/>
      <c r="C51" s="25"/>
      <c r="D51" s="452"/>
      <c r="E51" s="377">
        <v>0</v>
      </c>
      <c r="F51" s="381">
        <v>1811.03</v>
      </c>
      <c r="G51" s="254"/>
      <c r="H51" s="255">
        <v>2539.8200000000002</v>
      </c>
    </row>
    <row r="52" spans="1:8" s="7" customFormat="1" ht="13.5" x14ac:dyDescent="0.2">
      <c r="A52" s="144" t="s">
        <v>292</v>
      </c>
      <c r="B52" s="145" t="s">
        <v>4</v>
      </c>
      <c r="C52" s="111">
        <v>1</v>
      </c>
      <c r="D52" s="465">
        <v>143.94999999999999</v>
      </c>
      <c r="E52" s="377">
        <v>0</v>
      </c>
      <c r="F52" s="378">
        <v>0</v>
      </c>
      <c r="G52" s="223">
        <v>3</v>
      </c>
      <c r="H52" s="379">
        <v>431.84999999999997</v>
      </c>
    </row>
    <row r="53" spans="1:8" s="7" customFormat="1" x14ac:dyDescent="0.2">
      <c r="A53" s="243" t="s">
        <v>199</v>
      </c>
      <c r="B53" s="244" t="s">
        <v>200</v>
      </c>
      <c r="C53" s="186"/>
      <c r="D53" s="282"/>
      <c r="E53" s="386"/>
      <c r="F53" s="449">
        <v>1811.03</v>
      </c>
      <c r="G53" s="254"/>
      <c r="H53" s="255">
        <v>2107.9699999999998</v>
      </c>
    </row>
    <row r="54" spans="1:8" s="7" customFormat="1" ht="13.5" x14ac:dyDescent="0.2">
      <c r="A54" s="320" t="s">
        <v>189</v>
      </c>
      <c r="B54" s="42" t="s">
        <v>4</v>
      </c>
      <c r="C54" s="25"/>
      <c r="D54" s="272">
        <v>263.95</v>
      </c>
      <c r="E54" s="377">
        <v>0</v>
      </c>
      <c r="F54" s="378">
        <v>0</v>
      </c>
      <c r="G54" s="223">
        <v>0.96</v>
      </c>
      <c r="H54" s="379">
        <v>253.39199999999997</v>
      </c>
    </row>
    <row r="55" spans="1:8" ht="13.5" x14ac:dyDescent="0.2">
      <c r="A55" s="323" t="s">
        <v>411</v>
      </c>
      <c r="B55" s="42" t="s">
        <v>147</v>
      </c>
      <c r="C55" s="25"/>
      <c r="D55" s="272">
        <v>196.34</v>
      </c>
      <c r="E55" s="377">
        <v>0</v>
      </c>
      <c r="F55" s="378">
        <v>0</v>
      </c>
      <c r="G55" s="223">
        <v>4</v>
      </c>
      <c r="H55" s="379">
        <v>785.36</v>
      </c>
    </row>
    <row r="56" spans="1:8" s="7" customFormat="1" ht="13.5" x14ac:dyDescent="0.2">
      <c r="A56" s="323" t="s">
        <v>191</v>
      </c>
      <c r="B56" s="42" t="s">
        <v>147</v>
      </c>
      <c r="C56" s="25"/>
      <c r="D56" s="272">
        <v>552.97</v>
      </c>
      <c r="E56" s="377">
        <v>0</v>
      </c>
      <c r="F56" s="378">
        <v>0</v>
      </c>
      <c r="G56" s="223">
        <v>1</v>
      </c>
      <c r="H56" s="379">
        <v>552.97</v>
      </c>
    </row>
    <row r="57" spans="1:8" s="7" customFormat="1" ht="14.25" thickBot="1" x14ac:dyDescent="0.25">
      <c r="A57" s="211" t="s">
        <v>367</v>
      </c>
      <c r="B57" s="42" t="s">
        <v>3</v>
      </c>
      <c r="C57" s="25"/>
      <c r="D57" s="272">
        <v>73.75</v>
      </c>
      <c r="E57" s="377">
        <v>0</v>
      </c>
      <c r="F57" s="378">
        <v>0</v>
      </c>
      <c r="G57" s="223">
        <v>7</v>
      </c>
      <c r="H57" s="379">
        <v>516.25</v>
      </c>
    </row>
    <row r="58" spans="1:8" s="9" customFormat="1" ht="26.25" customHeight="1" thickBot="1" x14ac:dyDescent="0.25">
      <c r="A58" s="523" t="s">
        <v>48</v>
      </c>
      <c r="B58" s="524"/>
      <c r="C58" s="524"/>
      <c r="D58" s="525"/>
      <c r="E58" s="221"/>
      <c r="F58" s="246">
        <v>425254.19</v>
      </c>
      <c r="G58" s="221"/>
      <c r="H58" s="246">
        <v>441811.82899999997</v>
      </c>
    </row>
    <row r="59" spans="1:8" s="116" customFormat="1" ht="26.25" thickBot="1" x14ac:dyDescent="0.25">
      <c r="A59" s="324" t="s">
        <v>49</v>
      </c>
      <c r="B59" s="426"/>
      <c r="C59" s="427"/>
      <c r="D59" s="456"/>
      <c r="E59" s="198">
        <v>2</v>
      </c>
      <c r="F59" s="199">
        <v>129738.37</v>
      </c>
      <c r="G59" s="94">
        <v>2</v>
      </c>
      <c r="H59" s="246">
        <v>128987.91</v>
      </c>
    </row>
    <row r="60" spans="1:8" s="9" customFormat="1" ht="26.25" thickBot="1" x14ac:dyDescent="0.25">
      <c r="A60" s="131" t="s">
        <v>212</v>
      </c>
      <c r="B60" s="124"/>
      <c r="C60" s="125"/>
      <c r="D60" s="275"/>
      <c r="E60" s="198">
        <v>0</v>
      </c>
      <c r="F60" s="199">
        <v>13384.23</v>
      </c>
      <c r="G60" s="221"/>
      <c r="H60" s="246">
        <v>6028.02</v>
      </c>
    </row>
    <row r="61" spans="1:8" s="7" customFormat="1" ht="16.5" customHeight="1" x14ac:dyDescent="0.2">
      <c r="A61" s="137" t="s">
        <v>213</v>
      </c>
      <c r="B61" s="141" t="s">
        <v>445</v>
      </c>
      <c r="C61" s="111">
        <v>3</v>
      </c>
      <c r="D61" s="451">
        <v>37.21</v>
      </c>
      <c r="E61" s="373">
        <v>105</v>
      </c>
      <c r="F61" s="374">
        <v>11719.58</v>
      </c>
      <c r="G61" s="375">
        <v>224</v>
      </c>
      <c r="H61" s="376">
        <v>6842.31</v>
      </c>
    </row>
    <row r="62" spans="1:8" s="7" customFormat="1" ht="13.5" x14ac:dyDescent="0.2">
      <c r="A62" s="149" t="s">
        <v>47</v>
      </c>
      <c r="B62" s="141"/>
      <c r="C62" s="150"/>
      <c r="D62" s="452"/>
      <c r="E62" s="377">
        <v>0</v>
      </c>
      <c r="F62" s="388">
        <v>1664.66</v>
      </c>
      <c r="G62" s="254"/>
      <c r="H62" s="379">
        <v>-814.29</v>
      </c>
    </row>
    <row r="63" spans="1:8" s="7" customFormat="1" ht="13.5" x14ac:dyDescent="0.2">
      <c r="A63" s="139" t="s">
        <v>50</v>
      </c>
      <c r="B63" s="141" t="s">
        <v>284</v>
      </c>
      <c r="C63" s="247">
        <v>1</v>
      </c>
      <c r="D63" s="451">
        <v>61.65</v>
      </c>
      <c r="E63" s="377">
        <v>27</v>
      </c>
      <c r="F63" s="378">
        <v>1664.66</v>
      </c>
      <c r="G63" s="223">
        <v>0</v>
      </c>
      <c r="H63" s="379">
        <v>0</v>
      </c>
    </row>
    <row r="64" spans="1:8" s="7" customFormat="1" ht="18" thickBot="1" x14ac:dyDescent="0.25">
      <c r="A64" s="139" t="s">
        <v>447</v>
      </c>
      <c r="B64" s="141" t="s">
        <v>297</v>
      </c>
      <c r="C64" s="248" t="s">
        <v>68</v>
      </c>
      <c r="D64" s="268"/>
      <c r="E64" s="383">
        <v>0</v>
      </c>
      <c r="F64" s="389">
        <v>0</v>
      </c>
      <c r="G64" s="390">
        <v>0</v>
      </c>
      <c r="H64" s="391">
        <v>-814.29</v>
      </c>
    </row>
    <row r="65" spans="1:8" s="9" customFormat="1" ht="25.5" customHeight="1" thickBot="1" x14ac:dyDescent="0.25">
      <c r="A65" s="31" t="s">
        <v>51</v>
      </c>
      <c r="B65" s="38"/>
      <c r="C65" s="49"/>
      <c r="D65" s="284"/>
      <c r="E65" s="392"/>
      <c r="F65" s="393">
        <v>67043.350000000006</v>
      </c>
      <c r="G65" s="392"/>
      <c r="H65" s="393">
        <v>84111.308999999994</v>
      </c>
    </row>
    <row r="66" spans="1:8" s="7" customFormat="1" ht="33.75" x14ac:dyDescent="0.2">
      <c r="A66" s="151" t="s">
        <v>52</v>
      </c>
      <c r="B66" s="36"/>
      <c r="C66" s="32"/>
      <c r="D66" s="268"/>
      <c r="E66" s="373">
        <v>0</v>
      </c>
      <c r="F66" s="442">
        <v>15499.8</v>
      </c>
      <c r="G66" s="443"/>
      <c r="H66" s="444">
        <v>10283.339</v>
      </c>
    </row>
    <row r="67" spans="1:8" s="7" customFormat="1" ht="13.5" x14ac:dyDescent="0.2">
      <c r="A67" s="68" t="s">
        <v>15</v>
      </c>
      <c r="B67" s="15" t="s">
        <v>4</v>
      </c>
      <c r="C67" s="145">
        <v>1</v>
      </c>
      <c r="D67" s="285">
        <v>1.24</v>
      </c>
      <c r="E67" s="377">
        <v>4185.2</v>
      </c>
      <c r="F67" s="378">
        <v>5189.6499999999996</v>
      </c>
      <c r="G67" s="223">
        <v>0</v>
      </c>
      <c r="H67" s="379">
        <v>0</v>
      </c>
    </row>
    <row r="68" spans="1:8" s="18" customFormat="1" ht="13.5" x14ac:dyDescent="0.2">
      <c r="A68" s="69" t="s">
        <v>16</v>
      </c>
      <c r="B68" s="56" t="s">
        <v>4</v>
      </c>
      <c r="C68" s="111">
        <v>12</v>
      </c>
      <c r="D68" s="285">
        <v>0.51</v>
      </c>
      <c r="E68" s="377">
        <v>1258.9000000000001</v>
      </c>
      <c r="F68" s="378">
        <v>7704.47</v>
      </c>
      <c r="G68" s="223">
        <v>1258.9000000000001</v>
      </c>
      <c r="H68" s="379">
        <v>7691.8790000000008</v>
      </c>
    </row>
    <row r="69" spans="1:8" s="18" customFormat="1" ht="13.5" x14ac:dyDescent="0.2">
      <c r="A69" s="70" t="s">
        <v>17</v>
      </c>
      <c r="B69" s="56" t="s">
        <v>18</v>
      </c>
      <c r="C69" s="111">
        <v>12</v>
      </c>
      <c r="D69" s="285">
        <v>72.38</v>
      </c>
      <c r="E69" s="377">
        <v>3</v>
      </c>
      <c r="F69" s="378">
        <v>2605.6799999999998</v>
      </c>
      <c r="G69" s="223">
        <v>3</v>
      </c>
      <c r="H69" s="379">
        <v>2591.46</v>
      </c>
    </row>
    <row r="70" spans="1:8" s="7" customFormat="1" ht="13.5" x14ac:dyDescent="0.2">
      <c r="A70" s="249" t="s">
        <v>47</v>
      </c>
      <c r="B70" s="250"/>
      <c r="C70" s="150"/>
      <c r="D70" s="268"/>
      <c r="E70" s="377">
        <v>0</v>
      </c>
      <c r="F70" s="381">
        <v>14062.27</v>
      </c>
      <c r="G70" s="251"/>
      <c r="H70" s="252">
        <v>18099.910000000003</v>
      </c>
    </row>
    <row r="71" spans="1:8" s="7" customFormat="1" x14ac:dyDescent="0.2">
      <c r="A71" s="160" t="s">
        <v>225</v>
      </c>
      <c r="B71" s="54"/>
      <c r="C71" s="33"/>
      <c r="D71" s="458">
        <v>0.28000000000000003</v>
      </c>
      <c r="E71" s="395">
        <v>4185.2</v>
      </c>
      <c r="F71" s="388">
        <v>14062.27</v>
      </c>
      <c r="G71" s="254"/>
      <c r="H71" s="255">
        <v>18099.910000000003</v>
      </c>
    </row>
    <row r="72" spans="1:8" s="7" customFormat="1" ht="13.5" x14ac:dyDescent="0.2">
      <c r="A72" s="328" t="s">
        <v>265</v>
      </c>
      <c r="B72" s="42" t="s">
        <v>162</v>
      </c>
      <c r="C72" s="24">
        <v>1</v>
      </c>
      <c r="D72" s="290">
        <v>1045.5</v>
      </c>
      <c r="E72" s="377">
        <v>0</v>
      </c>
      <c r="F72" s="378">
        <v>0</v>
      </c>
      <c r="G72" s="223">
        <v>0.4</v>
      </c>
      <c r="H72" s="379">
        <v>418.20000000000005</v>
      </c>
    </row>
    <row r="73" spans="1:8" s="13" customFormat="1" ht="13.5" x14ac:dyDescent="0.2">
      <c r="A73" s="337" t="s">
        <v>321</v>
      </c>
      <c r="B73" s="53" t="s">
        <v>185</v>
      </c>
      <c r="C73" s="33"/>
      <c r="D73" s="272">
        <v>183.3</v>
      </c>
      <c r="E73" s="377">
        <v>0</v>
      </c>
      <c r="F73" s="378">
        <v>0</v>
      </c>
      <c r="G73" s="223">
        <v>92</v>
      </c>
      <c r="H73" s="379">
        <v>16629.2</v>
      </c>
    </row>
    <row r="74" spans="1:8" s="13" customFormat="1" ht="13.5" x14ac:dyDescent="0.2">
      <c r="A74" s="234" t="s">
        <v>179</v>
      </c>
      <c r="B74" s="42" t="s">
        <v>147</v>
      </c>
      <c r="C74" s="33"/>
      <c r="D74" s="272">
        <v>798.97</v>
      </c>
      <c r="E74" s="377">
        <v>0</v>
      </c>
      <c r="F74" s="378">
        <v>0</v>
      </c>
      <c r="G74" s="223">
        <v>1</v>
      </c>
      <c r="H74" s="379">
        <v>798.97</v>
      </c>
    </row>
    <row r="75" spans="1:8" s="13" customFormat="1" ht="13.5" x14ac:dyDescent="0.2">
      <c r="A75" s="328" t="s">
        <v>183</v>
      </c>
      <c r="B75" s="42" t="s">
        <v>147</v>
      </c>
      <c r="C75" s="33"/>
      <c r="D75" s="272">
        <v>126.77</v>
      </c>
      <c r="E75" s="377">
        <v>0</v>
      </c>
      <c r="F75" s="378">
        <v>0</v>
      </c>
      <c r="G75" s="223">
        <v>2</v>
      </c>
      <c r="H75" s="379">
        <v>253.54</v>
      </c>
    </row>
    <row r="76" spans="1:8" s="13" customFormat="1" ht="36" x14ac:dyDescent="0.2">
      <c r="A76" s="106" t="s">
        <v>53</v>
      </c>
      <c r="B76" s="161" t="s">
        <v>18</v>
      </c>
      <c r="C76" s="162">
        <v>24</v>
      </c>
      <c r="D76" s="452">
        <v>62.24</v>
      </c>
      <c r="E76" s="377">
        <v>3</v>
      </c>
      <c r="F76" s="381">
        <v>4481.28</v>
      </c>
      <c r="G76" s="223">
        <v>3</v>
      </c>
      <c r="H76" s="255">
        <v>4245.7199999999993</v>
      </c>
    </row>
    <row r="77" spans="1:8" s="13" customFormat="1" x14ac:dyDescent="0.2">
      <c r="A77" s="345" t="s">
        <v>226</v>
      </c>
      <c r="B77" s="15" t="s">
        <v>18</v>
      </c>
      <c r="C77" s="33"/>
      <c r="D77" s="452">
        <v>11000</v>
      </c>
      <c r="E77" s="395">
        <v>3</v>
      </c>
      <c r="F77" s="388">
        <v>33000</v>
      </c>
      <c r="G77" s="254"/>
      <c r="H77" s="252">
        <v>51482.339999999989</v>
      </c>
    </row>
    <row r="78" spans="1:8" s="13" customFormat="1" ht="13.5" x14ac:dyDescent="0.2">
      <c r="A78" s="346" t="s">
        <v>382</v>
      </c>
      <c r="B78" s="44" t="s">
        <v>4</v>
      </c>
      <c r="C78" s="33"/>
      <c r="D78" s="272">
        <v>436.53</v>
      </c>
      <c r="E78" s="377">
        <v>0</v>
      </c>
      <c r="F78" s="378">
        <v>0</v>
      </c>
      <c r="G78" s="223">
        <v>2</v>
      </c>
      <c r="H78" s="379">
        <v>873.06</v>
      </c>
    </row>
    <row r="79" spans="1:8" s="13" customFormat="1" ht="13.5" x14ac:dyDescent="0.2">
      <c r="A79" s="346" t="s">
        <v>227</v>
      </c>
      <c r="B79" s="44" t="s">
        <v>147</v>
      </c>
      <c r="C79" s="33"/>
      <c r="D79" s="272">
        <v>1232.6199999999999</v>
      </c>
      <c r="E79" s="377">
        <v>0</v>
      </c>
      <c r="F79" s="378">
        <v>0</v>
      </c>
      <c r="G79" s="223">
        <v>2</v>
      </c>
      <c r="H79" s="379">
        <v>2465.2399999999998</v>
      </c>
    </row>
    <row r="80" spans="1:8" s="13" customFormat="1" ht="13.5" x14ac:dyDescent="0.2">
      <c r="A80" s="346" t="s">
        <v>451</v>
      </c>
      <c r="B80" s="42" t="s">
        <v>147</v>
      </c>
      <c r="C80" s="33"/>
      <c r="D80" s="272">
        <v>1131.42</v>
      </c>
      <c r="E80" s="377">
        <v>0</v>
      </c>
      <c r="F80" s="378">
        <v>0</v>
      </c>
      <c r="G80" s="223">
        <v>2</v>
      </c>
      <c r="H80" s="379">
        <v>2262.84</v>
      </c>
    </row>
    <row r="81" spans="1:8" s="7" customFormat="1" ht="13.5" x14ac:dyDescent="0.2">
      <c r="A81" s="347" t="s">
        <v>163</v>
      </c>
      <c r="B81" s="44" t="s">
        <v>147</v>
      </c>
      <c r="C81" s="33"/>
      <c r="D81" s="272">
        <v>79.400000000000006</v>
      </c>
      <c r="E81" s="377">
        <v>0</v>
      </c>
      <c r="F81" s="378">
        <v>0</v>
      </c>
      <c r="G81" s="223">
        <v>60</v>
      </c>
      <c r="H81" s="379">
        <v>4732.8</v>
      </c>
    </row>
    <row r="82" spans="1:8" s="7" customFormat="1" ht="13.5" x14ac:dyDescent="0.2">
      <c r="A82" s="348" t="s">
        <v>255</v>
      </c>
      <c r="B82" s="15" t="s">
        <v>3</v>
      </c>
      <c r="C82" s="24">
        <v>1</v>
      </c>
      <c r="D82" s="290">
        <v>773.27</v>
      </c>
      <c r="E82" s="377">
        <v>0</v>
      </c>
      <c r="F82" s="378">
        <v>0</v>
      </c>
      <c r="G82" s="223">
        <v>6</v>
      </c>
      <c r="H82" s="379">
        <v>4639.62</v>
      </c>
    </row>
    <row r="83" spans="1:8" s="7" customFormat="1" ht="13.5" x14ac:dyDescent="0.2">
      <c r="A83" s="327" t="s">
        <v>271</v>
      </c>
      <c r="B83" s="42" t="s">
        <v>3</v>
      </c>
      <c r="C83" s="84">
        <v>1</v>
      </c>
      <c r="D83" s="457">
        <v>14540.48</v>
      </c>
      <c r="E83" s="377">
        <v>0</v>
      </c>
      <c r="F83" s="378">
        <v>0</v>
      </c>
      <c r="G83" s="223">
        <v>2</v>
      </c>
      <c r="H83" s="379">
        <v>29080.959999999999</v>
      </c>
    </row>
    <row r="84" spans="1:8" s="7" customFormat="1" ht="13.5" x14ac:dyDescent="0.2">
      <c r="A84" s="327" t="s">
        <v>238</v>
      </c>
      <c r="B84" s="42" t="s">
        <v>3</v>
      </c>
      <c r="C84" s="84">
        <v>1</v>
      </c>
      <c r="D84" s="291">
        <v>661.34</v>
      </c>
      <c r="E84" s="377">
        <v>0</v>
      </c>
      <c r="F84" s="378">
        <v>0</v>
      </c>
      <c r="G84" s="223">
        <v>1</v>
      </c>
      <c r="H84" s="379">
        <v>661.34</v>
      </c>
    </row>
    <row r="85" spans="1:8" s="7" customFormat="1" ht="13.5" x14ac:dyDescent="0.2">
      <c r="A85" s="330" t="s">
        <v>240</v>
      </c>
      <c r="B85" s="98" t="s">
        <v>3</v>
      </c>
      <c r="C85" s="84">
        <v>1</v>
      </c>
      <c r="D85" s="291">
        <v>1268.58</v>
      </c>
      <c r="E85" s="377">
        <v>0</v>
      </c>
      <c r="F85" s="378">
        <v>0</v>
      </c>
      <c r="G85" s="223">
        <v>4</v>
      </c>
      <c r="H85" s="379">
        <v>5074.32</v>
      </c>
    </row>
    <row r="86" spans="1:8" s="7" customFormat="1" ht="13.5" x14ac:dyDescent="0.2">
      <c r="A86" s="333" t="s">
        <v>177</v>
      </c>
      <c r="B86" s="53" t="s">
        <v>147</v>
      </c>
      <c r="C86" s="33"/>
      <c r="D86" s="272">
        <v>65.760000000000005</v>
      </c>
      <c r="E86" s="377">
        <v>0</v>
      </c>
      <c r="F86" s="378">
        <v>0</v>
      </c>
      <c r="G86" s="223">
        <v>4</v>
      </c>
      <c r="H86" s="379">
        <v>263.04000000000002</v>
      </c>
    </row>
    <row r="87" spans="1:8" s="7" customFormat="1" ht="13.5" x14ac:dyDescent="0.2">
      <c r="A87" s="340" t="s">
        <v>178</v>
      </c>
      <c r="B87" s="42" t="s">
        <v>147</v>
      </c>
      <c r="C87" s="33"/>
      <c r="D87" s="272">
        <v>124.92</v>
      </c>
      <c r="E87" s="377">
        <v>0</v>
      </c>
      <c r="F87" s="378">
        <v>0</v>
      </c>
      <c r="G87" s="223">
        <v>2</v>
      </c>
      <c r="H87" s="379">
        <v>249.84</v>
      </c>
    </row>
    <row r="88" spans="1:8" s="7" customFormat="1" ht="13.5" x14ac:dyDescent="0.2">
      <c r="A88" s="234" t="s">
        <v>179</v>
      </c>
      <c r="B88" s="42" t="s">
        <v>147</v>
      </c>
      <c r="C88" s="33"/>
      <c r="D88" s="272">
        <v>798.97</v>
      </c>
      <c r="E88" s="377">
        <v>0</v>
      </c>
      <c r="F88" s="378">
        <v>0</v>
      </c>
      <c r="G88" s="223">
        <v>1</v>
      </c>
      <c r="H88" s="379">
        <v>798.97</v>
      </c>
    </row>
    <row r="89" spans="1:8" s="7" customFormat="1" ht="14.25" thickBot="1" x14ac:dyDescent="0.25">
      <c r="A89" s="344" t="s">
        <v>183</v>
      </c>
      <c r="B89" s="42" t="s">
        <v>147</v>
      </c>
      <c r="C89" s="33"/>
      <c r="D89" s="272">
        <v>126.77</v>
      </c>
      <c r="E89" s="377">
        <v>0</v>
      </c>
      <c r="F89" s="378">
        <v>0</v>
      </c>
      <c r="G89" s="223">
        <v>3</v>
      </c>
      <c r="H89" s="379">
        <v>380.31</v>
      </c>
    </row>
    <row r="90" spans="1:8" s="7" customFormat="1" ht="26.25" thickBot="1" x14ac:dyDescent="0.25">
      <c r="A90" s="86" t="s">
        <v>216</v>
      </c>
      <c r="B90" s="34"/>
      <c r="C90" s="29"/>
      <c r="D90" s="295"/>
      <c r="E90" s="221"/>
      <c r="F90" s="246">
        <v>66588.800000000003</v>
      </c>
      <c r="G90" s="221"/>
      <c r="H90" s="246">
        <v>65286.01999999999</v>
      </c>
    </row>
    <row r="91" spans="1:8" s="6" customFormat="1" ht="13.5" x14ac:dyDescent="0.2">
      <c r="A91" s="106" t="s">
        <v>348</v>
      </c>
      <c r="B91" s="167" t="s">
        <v>284</v>
      </c>
      <c r="C91" s="168">
        <v>1</v>
      </c>
      <c r="D91" s="296">
        <v>20.38</v>
      </c>
      <c r="E91" s="373">
        <v>2060</v>
      </c>
      <c r="F91" s="374">
        <v>41982.8</v>
      </c>
      <c r="G91" s="375">
        <v>2060</v>
      </c>
      <c r="H91" s="376">
        <v>41982.799999999996</v>
      </c>
    </row>
    <row r="92" spans="1:8" s="17" customFormat="1" ht="13.5" x14ac:dyDescent="0.2">
      <c r="A92" s="63" t="s">
        <v>54</v>
      </c>
      <c r="B92" s="171" t="s">
        <v>18</v>
      </c>
      <c r="C92" s="145">
        <v>1</v>
      </c>
      <c r="D92" s="457">
        <v>868.52</v>
      </c>
      <c r="E92" s="377">
        <v>3</v>
      </c>
      <c r="F92" s="378">
        <v>2605.56</v>
      </c>
      <c r="G92" s="223">
        <v>2</v>
      </c>
      <c r="H92" s="379">
        <v>1737.04</v>
      </c>
    </row>
    <row r="93" spans="1:8" s="6" customFormat="1" ht="13.5" x14ac:dyDescent="0.2">
      <c r="A93" s="55" t="s">
        <v>350</v>
      </c>
      <c r="B93" s="171" t="s">
        <v>18</v>
      </c>
      <c r="C93" s="145">
        <v>1</v>
      </c>
      <c r="D93" s="298">
        <v>434.26</v>
      </c>
      <c r="E93" s="377">
        <v>3</v>
      </c>
      <c r="F93" s="378">
        <v>1302.78</v>
      </c>
      <c r="G93" s="223">
        <v>3</v>
      </c>
      <c r="H93" s="379">
        <v>1302.78</v>
      </c>
    </row>
    <row r="94" spans="1:8" s="7" customFormat="1" ht="13.5" x14ac:dyDescent="0.2">
      <c r="A94" s="63" t="s">
        <v>351</v>
      </c>
      <c r="B94" s="171" t="s">
        <v>18</v>
      </c>
      <c r="C94" s="145">
        <v>1</v>
      </c>
      <c r="D94" s="298">
        <v>434.26</v>
      </c>
      <c r="E94" s="377">
        <v>3</v>
      </c>
      <c r="F94" s="378">
        <v>1302.78</v>
      </c>
      <c r="G94" s="223">
        <v>2</v>
      </c>
      <c r="H94" s="379">
        <v>868.52</v>
      </c>
    </row>
    <row r="95" spans="1:8" s="9" customFormat="1" ht="24.75" thickBot="1" x14ac:dyDescent="0.25">
      <c r="A95" s="55" t="s">
        <v>55</v>
      </c>
      <c r="B95" s="170" t="s">
        <v>64</v>
      </c>
      <c r="C95" s="111">
        <v>1</v>
      </c>
      <c r="D95" s="299">
        <v>0.96</v>
      </c>
      <c r="E95" s="377">
        <v>20203</v>
      </c>
      <c r="F95" s="378">
        <v>19394.88</v>
      </c>
      <c r="G95" s="223">
        <v>20203</v>
      </c>
      <c r="H95" s="379">
        <v>19394.88</v>
      </c>
    </row>
    <row r="96" spans="1:8" s="13" customFormat="1" ht="26.25" thickBot="1" x14ac:dyDescent="0.25">
      <c r="A96" s="174" t="s">
        <v>303</v>
      </c>
      <c r="B96" s="67"/>
      <c r="C96" s="29"/>
      <c r="D96" s="266"/>
      <c r="E96" s="94"/>
      <c r="F96" s="246">
        <v>10401.48</v>
      </c>
      <c r="G96" s="94"/>
      <c r="H96" s="246">
        <v>11654.99</v>
      </c>
    </row>
    <row r="97" spans="1:8" s="13" customFormat="1" ht="13.5" x14ac:dyDescent="0.2">
      <c r="A97" s="106" t="s">
        <v>214</v>
      </c>
      <c r="B97" s="175" t="s">
        <v>302</v>
      </c>
      <c r="C97" s="176">
        <v>12</v>
      </c>
      <c r="D97" s="285">
        <v>700</v>
      </c>
      <c r="E97" s="373">
        <v>1</v>
      </c>
      <c r="F97" s="374">
        <v>8546.52</v>
      </c>
      <c r="G97" s="375">
        <v>1</v>
      </c>
      <c r="H97" s="376">
        <v>8280</v>
      </c>
    </row>
    <row r="98" spans="1:8" s="13" customFormat="1" ht="13.5" x14ac:dyDescent="0.2">
      <c r="A98" s="106" t="s">
        <v>215</v>
      </c>
      <c r="B98" s="177" t="s">
        <v>302</v>
      </c>
      <c r="C98" s="145">
        <v>12</v>
      </c>
      <c r="D98" s="285">
        <v>154.58000000000001</v>
      </c>
      <c r="E98" s="377">
        <v>1</v>
      </c>
      <c r="F98" s="378">
        <v>1854.96</v>
      </c>
      <c r="G98" s="223">
        <v>1</v>
      </c>
      <c r="H98" s="379">
        <v>1845.47</v>
      </c>
    </row>
    <row r="99" spans="1:8" s="13" customFormat="1" ht="14.25" thickBot="1" x14ac:dyDescent="0.25">
      <c r="A99" s="106" t="s">
        <v>413</v>
      </c>
      <c r="B99" s="172" t="s">
        <v>302</v>
      </c>
      <c r="C99" s="178">
        <v>12</v>
      </c>
      <c r="D99" s="268">
        <v>64.06</v>
      </c>
      <c r="E99" s="377">
        <v>0</v>
      </c>
      <c r="F99" s="378">
        <v>0</v>
      </c>
      <c r="G99" s="223">
        <v>2</v>
      </c>
      <c r="H99" s="379">
        <v>1529.52</v>
      </c>
    </row>
    <row r="100" spans="1:8" s="19" customFormat="1" ht="26.25" thickBot="1" x14ac:dyDescent="0.25">
      <c r="A100" s="179" t="s">
        <v>304</v>
      </c>
      <c r="B100" s="34"/>
      <c r="C100" s="29"/>
      <c r="D100" s="266"/>
      <c r="E100" s="221"/>
      <c r="F100" s="246">
        <v>20822.12</v>
      </c>
      <c r="G100" s="221"/>
      <c r="H100" s="246">
        <v>32636.194</v>
      </c>
    </row>
    <row r="101" spans="1:8" s="20" customFormat="1" ht="24" x14ac:dyDescent="0.2">
      <c r="A101" s="180" t="s">
        <v>56</v>
      </c>
      <c r="B101" s="164" t="s">
        <v>63</v>
      </c>
      <c r="C101" s="145" t="s">
        <v>21</v>
      </c>
      <c r="D101" s="300"/>
      <c r="E101" s="373">
        <v>4185.2</v>
      </c>
      <c r="F101" s="374">
        <v>7632.27</v>
      </c>
      <c r="G101" s="375">
        <v>0</v>
      </c>
      <c r="H101" s="376">
        <v>7632.27</v>
      </c>
    </row>
    <row r="102" spans="1:8" s="9" customFormat="1" ht="24" x14ac:dyDescent="0.2">
      <c r="A102" s="181" t="s">
        <v>57</v>
      </c>
      <c r="B102" s="182"/>
      <c r="C102" s="145"/>
      <c r="D102" s="300"/>
      <c r="E102" s="377">
        <v>0</v>
      </c>
      <c r="F102" s="378">
        <v>7330.57</v>
      </c>
      <c r="G102" s="254"/>
      <c r="H102" s="379">
        <v>7290.1439999999993</v>
      </c>
    </row>
    <row r="103" spans="1:8" s="9" customFormat="1" ht="13.5" x14ac:dyDescent="0.2">
      <c r="A103" s="183" t="s">
        <v>19</v>
      </c>
      <c r="B103" s="182" t="s">
        <v>69</v>
      </c>
      <c r="C103" s="145">
        <v>12</v>
      </c>
      <c r="D103" s="301">
        <v>13.03</v>
      </c>
      <c r="E103" s="377">
        <v>35</v>
      </c>
      <c r="F103" s="378">
        <v>5472.6</v>
      </c>
      <c r="G103" s="223">
        <v>35</v>
      </c>
      <c r="H103" s="379">
        <v>5442.8499999999995</v>
      </c>
    </row>
    <row r="104" spans="1:8" s="9" customFormat="1" ht="13.5" x14ac:dyDescent="0.2">
      <c r="A104" s="183" t="s">
        <v>20</v>
      </c>
      <c r="B104" s="182" t="s">
        <v>4</v>
      </c>
      <c r="C104" s="145">
        <v>12</v>
      </c>
      <c r="D104" s="301">
        <v>0.28999999999999998</v>
      </c>
      <c r="E104" s="377">
        <v>533.9</v>
      </c>
      <c r="F104" s="378">
        <v>1857.97</v>
      </c>
      <c r="G104" s="223">
        <v>533.9</v>
      </c>
      <c r="H104" s="379">
        <v>1847.2939999999999</v>
      </c>
    </row>
    <row r="105" spans="1:8" s="9" customFormat="1" ht="36" x14ac:dyDescent="0.2">
      <c r="A105" s="133" t="s">
        <v>305</v>
      </c>
      <c r="B105" s="182"/>
      <c r="C105" s="145" t="s">
        <v>306</v>
      </c>
      <c r="D105" s="300"/>
      <c r="E105" s="377">
        <v>0</v>
      </c>
      <c r="F105" s="381">
        <v>5859.28</v>
      </c>
      <c r="G105" s="254"/>
      <c r="H105" s="255">
        <v>17713.78</v>
      </c>
    </row>
    <row r="106" spans="1:8" s="9" customFormat="1" ht="13.5" x14ac:dyDescent="0.2">
      <c r="A106" s="210" t="s">
        <v>384</v>
      </c>
      <c r="B106" s="35" t="s">
        <v>147</v>
      </c>
      <c r="C106" s="24"/>
      <c r="D106" s="272">
        <v>58.26</v>
      </c>
      <c r="E106" s="377">
        <v>0</v>
      </c>
      <c r="F106" s="378">
        <v>0</v>
      </c>
      <c r="G106" s="223">
        <v>181</v>
      </c>
      <c r="H106" s="379">
        <v>10545.06</v>
      </c>
    </row>
    <row r="107" spans="1:8" s="9" customFormat="1" ht="13.5" x14ac:dyDescent="0.2">
      <c r="A107" s="327" t="s">
        <v>149</v>
      </c>
      <c r="B107" s="35" t="s">
        <v>3</v>
      </c>
      <c r="C107" s="24"/>
      <c r="D107" s="272">
        <v>27.69</v>
      </c>
      <c r="E107" s="377">
        <v>0</v>
      </c>
      <c r="F107" s="378">
        <v>0</v>
      </c>
      <c r="G107" s="223">
        <v>21</v>
      </c>
      <c r="H107" s="379">
        <v>581.49</v>
      </c>
    </row>
    <row r="108" spans="1:8" s="9" customFormat="1" ht="13.5" x14ac:dyDescent="0.2">
      <c r="A108" s="327" t="s">
        <v>150</v>
      </c>
      <c r="B108" s="35" t="s">
        <v>147</v>
      </c>
      <c r="C108" s="24"/>
      <c r="D108" s="272">
        <v>3335</v>
      </c>
      <c r="E108" s="377">
        <v>0</v>
      </c>
      <c r="F108" s="378">
        <v>0</v>
      </c>
      <c r="G108" s="223">
        <v>1</v>
      </c>
      <c r="H108" s="379">
        <v>3335</v>
      </c>
    </row>
    <row r="109" spans="1:8" s="9" customFormat="1" ht="13.5" x14ac:dyDescent="0.2">
      <c r="A109" s="351" t="s">
        <v>151</v>
      </c>
      <c r="B109" s="35" t="s">
        <v>147</v>
      </c>
      <c r="C109" s="24"/>
      <c r="D109" s="272">
        <v>24.33</v>
      </c>
      <c r="E109" s="377">
        <v>0</v>
      </c>
      <c r="F109" s="378">
        <v>0</v>
      </c>
      <c r="G109" s="223">
        <v>2</v>
      </c>
      <c r="H109" s="379">
        <v>53.88</v>
      </c>
    </row>
    <row r="110" spans="1:8" s="9" customFormat="1" ht="13.5" x14ac:dyDescent="0.2">
      <c r="A110" s="327" t="s">
        <v>153</v>
      </c>
      <c r="B110" s="35" t="s">
        <v>147</v>
      </c>
      <c r="C110" s="24"/>
      <c r="D110" s="272">
        <v>39.700000000000003</v>
      </c>
      <c r="E110" s="377">
        <v>0</v>
      </c>
      <c r="F110" s="378">
        <v>0</v>
      </c>
      <c r="G110" s="223">
        <v>4</v>
      </c>
      <c r="H110" s="379">
        <v>158.80000000000001</v>
      </c>
    </row>
    <row r="111" spans="1:8" s="9" customFormat="1" ht="13.5" x14ac:dyDescent="0.2">
      <c r="A111" s="321" t="s">
        <v>160</v>
      </c>
      <c r="B111" s="35" t="s">
        <v>147</v>
      </c>
      <c r="C111" s="24"/>
      <c r="D111" s="272">
        <v>153.97999999999999</v>
      </c>
      <c r="E111" s="377">
        <v>0</v>
      </c>
      <c r="F111" s="378">
        <v>0</v>
      </c>
      <c r="G111" s="223">
        <v>6</v>
      </c>
      <c r="H111" s="379">
        <v>923.87999999999988</v>
      </c>
    </row>
    <row r="112" spans="1:8" s="9" customFormat="1" ht="13.5" x14ac:dyDescent="0.2">
      <c r="A112" s="352" t="s">
        <v>463</v>
      </c>
      <c r="B112" s="35" t="s">
        <v>147</v>
      </c>
      <c r="C112" s="24"/>
      <c r="D112" s="272">
        <v>47.04</v>
      </c>
      <c r="E112" s="377">
        <v>0</v>
      </c>
      <c r="F112" s="378">
        <v>0</v>
      </c>
      <c r="G112" s="223">
        <v>32</v>
      </c>
      <c r="H112" s="379">
        <v>1507.1999999999998</v>
      </c>
    </row>
    <row r="113" spans="1:8" s="9" customFormat="1" ht="14.25" thickBot="1" x14ac:dyDescent="0.25">
      <c r="A113" s="210" t="s">
        <v>369</v>
      </c>
      <c r="B113" s="35" t="s">
        <v>3</v>
      </c>
      <c r="C113" s="24"/>
      <c r="D113" s="272">
        <v>608.47</v>
      </c>
      <c r="E113" s="377">
        <v>0</v>
      </c>
      <c r="F113" s="378">
        <v>0</v>
      </c>
      <c r="G113" s="223">
        <v>1</v>
      </c>
      <c r="H113" s="379">
        <v>608.47</v>
      </c>
    </row>
    <row r="114" spans="1:8" s="7" customFormat="1" ht="26.25" thickBot="1" x14ac:dyDescent="0.25">
      <c r="A114" s="179" t="s">
        <v>307</v>
      </c>
      <c r="B114" s="184"/>
      <c r="C114" s="185"/>
      <c r="D114" s="302"/>
      <c r="E114" s="221"/>
      <c r="F114" s="246">
        <v>8310.4</v>
      </c>
      <c r="G114" s="221"/>
      <c r="H114" s="246">
        <v>5783</v>
      </c>
    </row>
    <row r="115" spans="1:8" ht="24.75" thickBot="1" x14ac:dyDescent="0.25">
      <c r="A115" s="137" t="s">
        <v>58</v>
      </c>
      <c r="B115" s="161" t="s">
        <v>63</v>
      </c>
      <c r="C115" s="186">
        <v>1</v>
      </c>
      <c r="D115" s="268" t="s">
        <v>464</v>
      </c>
      <c r="E115" s="373">
        <v>4185.2</v>
      </c>
      <c r="F115" s="374">
        <v>8310.4</v>
      </c>
      <c r="G115" s="375">
        <v>4185.2</v>
      </c>
      <c r="H115" s="376">
        <v>5783</v>
      </c>
    </row>
    <row r="116" spans="1:8" s="9" customFormat="1" ht="39" thickBot="1" x14ac:dyDescent="0.25">
      <c r="A116" s="188" t="s">
        <v>309</v>
      </c>
      <c r="B116" s="189"/>
      <c r="C116" s="190"/>
      <c r="D116" s="303"/>
      <c r="E116" s="221"/>
      <c r="F116" s="246">
        <v>108965.44</v>
      </c>
      <c r="G116" s="221"/>
      <c r="H116" s="246">
        <v>107324.38600000001</v>
      </c>
    </row>
    <row r="117" spans="1:8" s="9" customFormat="1" ht="36" x14ac:dyDescent="0.2">
      <c r="A117" s="191" t="s">
        <v>23</v>
      </c>
      <c r="B117" s="192" t="s">
        <v>3</v>
      </c>
      <c r="C117" s="168">
        <v>12</v>
      </c>
      <c r="D117" s="460">
        <v>3436.68</v>
      </c>
      <c r="E117" s="373">
        <v>2</v>
      </c>
      <c r="F117" s="374">
        <v>82480.3</v>
      </c>
      <c r="G117" s="375">
        <v>2</v>
      </c>
      <c r="H117" s="376">
        <v>82034.16</v>
      </c>
    </row>
    <row r="118" spans="1:8" s="7" customFormat="1" ht="13.5" x14ac:dyDescent="0.2">
      <c r="A118" s="353" t="s">
        <v>24</v>
      </c>
      <c r="B118" s="193" t="s">
        <v>3</v>
      </c>
      <c r="C118" s="111">
        <v>1</v>
      </c>
      <c r="D118" s="301">
        <v>10630</v>
      </c>
      <c r="E118" s="377">
        <v>2</v>
      </c>
      <c r="F118" s="378">
        <v>21260</v>
      </c>
      <c r="G118" s="223">
        <v>2</v>
      </c>
      <c r="H118" s="379">
        <v>20630</v>
      </c>
    </row>
    <row r="119" spans="1:8" s="8" customFormat="1" ht="14.25" x14ac:dyDescent="0.2">
      <c r="A119" s="353" t="s">
        <v>22</v>
      </c>
      <c r="B119" s="193" t="s">
        <v>3</v>
      </c>
      <c r="C119" s="111">
        <v>12</v>
      </c>
      <c r="D119" s="300">
        <v>9.7040000000000006</v>
      </c>
      <c r="E119" s="377">
        <v>2</v>
      </c>
      <c r="F119" s="378">
        <v>684</v>
      </c>
      <c r="G119" s="223">
        <v>2</v>
      </c>
      <c r="H119" s="379">
        <v>232.95600000000002</v>
      </c>
    </row>
    <row r="120" spans="1:8" s="8" customFormat="1" ht="24.75" thickBot="1" x14ac:dyDescent="0.25">
      <c r="A120" s="354" t="s">
        <v>59</v>
      </c>
      <c r="B120" s="194" t="s">
        <v>3</v>
      </c>
      <c r="C120" s="173">
        <v>1</v>
      </c>
      <c r="D120" s="301">
        <v>2270.5700000000002</v>
      </c>
      <c r="E120" s="377">
        <v>2</v>
      </c>
      <c r="F120" s="378">
        <v>4541.1400000000003</v>
      </c>
      <c r="G120" s="223">
        <v>2</v>
      </c>
      <c r="H120" s="379">
        <v>4427.2700000000004</v>
      </c>
    </row>
    <row r="121" spans="1:8" ht="21" customHeight="1" thickBot="1" x14ac:dyDescent="0.25">
      <c r="A121" s="526" t="s">
        <v>60</v>
      </c>
      <c r="B121" s="527"/>
      <c r="C121" s="527"/>
      <c r="D121" s="528"/>
      <c r="E121" s="221"/>
      <c r="F121" s="246">
        <v>311936.05000000005</v>
      </c>
      <c r="G121" s="221"/>
      <c r="H121" s="246">
        <v>310900.06311999995</v>
      </c>
    </row>
    <row r="122" spans="1:8" s="7" customFormat="1" ht="26.25" thickBot="1" x14ac:dyDescent="0.25">
      <c r="A122" s="195" t="s">
        <v>310</v>
      </c>
      <c r="B122" s="107"/>
      <c r="C122" s="108"/>
      <c r="D122" s="305"/>
      <c r="E122" s="198">
        <v>509.2</v>
      </c>
      <c r="F122" s="199">
        <v>88572.5</v>
      </c>
      <c r="G122" s="221">
        <v>509.2</v>
      </c>
      <c r="H122" s="246">
        <v>88198.856799999994</v>
      </c>
    </row>
    <row r="123" spans="1:8" s="7" customFormat="1" ht="16.5" x14ac:dyDescent="0.2">
      <c r="A123" s="355" t="s">
        <v>218</v>
      </c>
      <c r="B123" s="61" t="s">
        <v>63</v>
      </c>
      <c r="C123" s="306" t="s">
        <v>323</v>
      </c>
      <c r="D123" s="295" t="s">
        <v>282</v>
      </c>
      <c r="E123" s="373">
        <v>4185.2</v>
      </c>
      <c r="F123" s="374">
        <v>83751.149999999994</v>
      </c>
      <c r="G123" s="375">
        <v>4185.2</v>
      </c>
      <c r="H123" s="376">
        <v>83452.84</v>
      </c>
    </row>
    <row r="124" spans="1:8" ht="24.75" thickBot="1" x14ac:dyDescent="0.25">
      <c r="A124" s="196" t="s">
        <v>317</v>
      </c>
      <c r="B124" s="15" t="s">
        <v>63</v>
      </c>
      <c r="C124" s="87">
        <v>12</v>
      </c>
      <c r="D124" s="419">
        <v>9.6000000000000002E-2</v>
      </c>
      <c r="E124" s="377">
        <v>4185.2</v>
      </c>
      <c r="F124" s="378">
        <v>4821.3500000000004</v>
      </c>
      <c r="G124" s="223">
        <v>4185.2</v>
      </c>
      <c r="H124" s="379">
        <v>4746.0167999999994</v>
      </c>
    </row>
    <row r="125" spans="1:8" ht="51.75" thickBot="1" x14ac:dyDescent="0.25">
      <c r="A125" s="197" t="s">
        <v>311</v>
      </c>
      <c r="B125" s="60" t="s">
        <v>63</v>
      </c>
      <c r="C125" s="308" t="s">
        <v>229</v>
      </c>
      <c r="D125" s="266" t="s">
        <v>282</v>
      </c>
      <c r="E125" s="198">
        <v>4396</v>
      </c>
      <c r="F125" s="199">
        <v>188019.54</v>
      </c>
      <c r="G125" s="94">
        <v>4396</v>
      </c>
      <c r="H125" s="246">
        <v>186911.05</v>
      </c>
    </row>
    <row r="126" spans="1:8" s="9" customFormat="1" ht="64.5" thickBot="1" x14ac:dyDescent="0.25">
      <c r="A126" s="200" t="s">
        <v>312</v>
      </c>
      <c r="B126" s="256" t="s">
        <v>63</v>
      </c>
      <c r="C126" s="82">
        <v>1</v>
      </c>
      <c r="D126" s="461">
        <v>3.4666666666666665E-3</v>
      </c>
      <c r="E126" s="198">
        <v>4185.2</v>
      </c>
      <c r="F126" s="199">
        <v>188.33</v>
      </c>
      <c r="G126" s="94">
        <v>4185.2</v>
      </c>
      <c r="H126" s="246">
        <v>174.10431999999997</v>
      </c>
    </row>
    <row r="127" spans="1:8" s="10" customFormat="1" ht="39" thickBot="1" x14ac:dyDescent="0.25">
      <c r="A127" s="179" t="s">
        <v>313</v>
      </c>
      <c r="B127" s="257" t="s">
        <v>63</v>
      </c>
      <c r="C127" s="83">
        <v>12</v>
      </c>
      <c r="D127" s="310">
        <v>0.77</v>
      </c>
      <c r="E127" s="198">
        <v>4185.2</v>
      </c>
      <c r="F127" s="199">
        <v>35155.68</v>
      </c>
      <c r="G127" s="94">
        <v>4185.2</v>
      </c>
      <c r="H127" s="246">
        <v>35616.051999999996</v>
      </c>
    </row>
    <row r="128" spans="1:8" s="7" customFormat="1" ht="16.5" thickBot="1" x14ac:dyDescent="0.25">
      <c r="A128" s="201" t="s">
        <v>61</v>
      </c>
      <c r="B128" s="202"/>
      <c r="C128" s="203"/>
      <c r="D128" s="462"/>
      <c r="E128" s="396"/>
      <c r="F128" s="397">
        <v>244080.864</v>
      </c>
      <c r="G128" s="396"/>
      <c r="H128" s="397">
        <v>240439.74050000001</v>
      </c>
    </row>
    <row r="129" spans="1:8" ht="18" thickBot="1" x14ac:dyDescent="0.25">
      <c r="A129" s="109" t="s">
        <v>314</v>
      </c>
      <c r="B129" s="141" t="s">
        <v>63</v>
      </c>
      <c r="C129" s="111">
        <v>12</v>
      </c>
      <c r="D129" s="455">
        <v>4.8600000000000003</v>
      </c>
      <c r="E129" s="378">
        <v>4185.2</v>
      </c>
      <c r="F129" s="378">
        <v>244080.864</v>
      </c>
      <c r="G129" s="376">
        <v>4185.2</v>
      </c>
      <c r="H129" s="376">
        <v>240439.74050000001</v>
      </c>
    </row>
    <row r="130" spans="1:8" s="7" customFormat="1" ht="15.75" thickBot="1" x14ac:dyDescent="0.25">
      <c r="A130" s="204" t="s">
        <v>247</v>
      </c>
      <c r="B130" s="62"/>
      <c r="C130" s="46"/>
      <c r="D130" s="313"/>
      <c r="E130" s="384">
        <v>0</v>
      </c>
      <c r="F130" s="385">
        <v>0</v>
      </c>
      <c r="G130" s="258"/>
      <c r="H130" s="259">
        <v>714.43</v>
      </c>
    </row>
    <row r="131" spans="1:8" s="7" customFormat="1" ht="14.25" thickBot="1" x14ac:dyDescent="0.25">
      <c r="A131" s="213" t="s">
        <v>355</v>
      </c>
      <c r="B131" s="214"/>
      <c r="C131" s="316"/>
      <c r="D131" s="317"/>
      <c r="E131" s="398">
        <v>0</v>
      </c>
      <c r="F131" s="399">
        <v>0</v>
      </c>
      <c r="G131" s="264"/>
      <c r="H131" s="246">
        <v>714.43</v>
      </c>
    </row>
    <row r="132" spans="1:8" s="7" customFormat="1" ht="14.25" thickBot="1" x14ac:dyDescent="0.25">
      <c r="A132" s="215" t="s">
        <v>277</v>
      </c>
      <c r="B132" s="141" t="s">
        <v>3</v>
      </c>
      <c r="C132" s="111">
        <v>1</v>
      </c>
      <c r="D132" s="298">
        <v>714.43</v>
      </c>
      <c r="E132" s="374">
        <v>0</v>
      </c>
      <c r="F132" s="374">
        <v>0</v>
      </c>
      <c r="G132" s="376">
        <v>1</v>
      </c>
      <c r="H132" s="376">
        <v>714.43</v>
      </c>
    </row>
    <row r="133" spans="1:8" s="95" customFormat="1" ht="15.75" thickBot="1" x14ac:dyDescent="0.25">
      <c r="A133" s="217" t="s">
        <v>459</v>
      </c>
      <c r="B133" s="60"/>
      <c r="C133" s="48"/>
      <c r="D133" s="463"/>
      <c r="E133" s="27"/>
      <c r="F133" s="246">
        <v>1003867.3640000001</v>
      </c>
      <c r="G133" s="27"/>
      <c r="H133" s="246">
        <v>1004112.62034</v>
      </c>
    </row>
    <row r="134" spans="1:8" s="9" customFormat="1" x14ac:dyDescent="0.2">
      <c r="A134" s="10"/>
      <c r="B134" s="93"/>
      <c r="C134" s="14"/>
      <c r="D134" s="14"/>
      <c r="E134" s="14"/>
      <c r="F134" s="14"/>
      <c r="G134" s="14"/>
      <c r="H134" s="14"/>
    </row>
    <row r="135" spans="1:8" s="7" customFormat="1" x14ac:dyDescent="0.2">
      <c r="A135" s="114" t="s">
        <v>465</v>
      </c>
      <c r="B135" s="64"/>
      <c r="C135" s="14"/>
      <c r="D135" s="64"/>
      <c r="E135" s="96"/>
      <c r="F135" s="96"/>
      <c r="G135" s="96"/>
      <c r="H135" s="96"/>
    </row>
    <row r="136" spans="1:8" x14ac:dyDescent="0.2">
      <c r="A136" s="30"/>
      <c r="B136" s="80"/>
      <c r="C136" s="22"/>
    </row>
    <row r="137" spans="1:8" x14ac:dyDescent="0.2">
      <c r="A137" s="428" t="s">
        <v>466</v>
      </c>
      <c r="B137" s="80"/>
      <c r="C137" s="22"/>
      <c r="D137" s="16"/>
    </row>
    <row r="138" spans="1:8" x14ac:dyDescent="0.2">
      <c r="A138" s="30"/>
      <c r="B138" s="80"/>
      <c r="C138" s="22"/>
      <c r="D138" s="16"/>
    </row>
    <row r="139" spans="1:8" x14ac:dyDescent="0.2">
      <c r="A139" s="30"/>
      <c r="B139" s="80"/>
      <c r="C139" s="22"/>
      <c r="D139" s="16"/>
    </row>
    <row r="140" spans="1:8" s="7" customFormat="1" x14ac:dyDescent="0.2">
      <c r="A140" s="30"/>
      <c r="B140" s="80"/>
      <c r="C140" s="22"/>
      <c r="D140" s="16"/>
      <c r="E140" s="96"/>
      <c r="F140" s="96"/>
      <c r="G140" s="96"/>
      <c r="H140" s="96"/>
    </row>
    <row r="141" spans="1:8" s="7" customFormat="1" x14ac:dyDescent="0.2">
      <c r="A141" s="30"/>
      <c r="B141" s="80"/>
      <c r="C141" s="22"/>
      <c r="D141" s="16"/>
      <c r="E141" s="96"/>
      <c r="F141" s="96"/>
      <c r="G141" s="96"/>
      <c r="H141" s="96"/>
    </row>
    <row r="142" spans="1:8" s="7" customFormat="1" x14ac:dyDescent="0.2">
      <c r="A142" s="30"/>
      <c r="B142" s="80"/>
      <c r="C142" s="22"/>
      <c r="D142" s="16"/>
      <c r="E142" s="96"/>
      <c r="F142" s="96"/>
      <c r="G142" s="96"/>
      <c r="H142" s="96"/>
    </row>
    <row r="143" spans="1:8" x14ac:dyDescent="0.2">
      <c r="A143" s="30"/>
      <c r="B143" s="80"/>
      <c r="C143" s="22"/>
    </row>
    <row r="144" spans="1:8" x14ac:dyDescent="0.2">
      <c r="A144" s="30"/>
      <c r="B144" s="80"/>
      <c r="C144" s="22"/>
    </row>
    <row r="145" spans="1:8" s="7" customFormat="1" x14ac:dyDescent="0.2">
      <c r="A145" s="30"/>
      <c r="B145" s="80"/>
      <c r="C145" s="22"/>
      <c r="D145" s="64"/>
      <c r="E145" s="96"/>
      <c r="F145" s="96"/>
      <c r="G145" s="96"/>
      <c r="H145" s="96"/>
    </row>
    <row r="146" spans="1:8" s="7" customFormat="1" x14ac:dyDescent="0.2">
      <c r="A146" s="30"/>
      <c r="B146" s="80"/>
      <c r="C146" s="22"/>
      <c r="D146" s="64"/>
      <c r="E146" s="96"/>
      <c r="F146" s="96"/>
      <c r="G146" s="96"/>
      <c r="H146" s="96"/>
    </row>
    <row r="147" spans="1:8" s="7" customFormat="1" x14ac:dyDescent="0.2">
      <c r="A147" s="3"/>
      <c r="B147" s="64"/>
      <c r="C147" s="14"/>
      <c r="D147" s="64"/>
      <c r="E147" s="401"/>
      <c r="F147" s="401"/>
      <c r="G147" s="401"/>
      <c r="H147" s="401"/>
    </row>
    <row r="148" spans="1:8" s="7" customFormat="1" x14ac:dyDescent="0.2">
      <c r="A148" s="3"/>
      <c r="B148" s="64"/>
      <c r="C148" s="14"/>
      <c r="D148" s="64"/>
      <c r="E148" s="401"/>
      <c r="F148" s="401"/>
      <c r="G148" s="401"/>
      <c r="H148" s="401"/>
    </row>
    <row r="154" spans="1:8" x14ac:dyDescent="0.2">
      <c r="A154" s="5"/>
      <c r="B154" s="5"/>
      <c r="C154" s="5"/>
    </row>
    <row r="155" spans="1:8" x14ac:dyDescent="0.2">
      <c r="A155" s="5"/>
      <c r="B155" s="5"/>
      <c r="C155" s="5"/>
    </row>
    <row r="156" spans="1:8" x14ac:dyDescent="0.2">
      <c r="A156" s="5"/>
      <c r="B156" s="5"/>
      <c r="C156" s="5"/>
    </row>
    <row r="157" spans="1:8" x14ac:dyDescent="0.2">
      <c r="A157" s="5"/>
      <c r="B157" s="5"/>
      <c r="C157" s="5"/>
    </row>
    <row r="158" spans="1:8" x14ac:dyDescent="0.2">
      <c r="A158" s="5"/>
      <c r="B158" s="5"/>
      <c r="C158" s="5"/>
    </row>
    <row r="159" spans="1:8" x14ac:dyDescent="0.2">
      <c r="A159" s="5"/>
      <c r="B159" s="5"/>
      <c r="C159" s="5"/>
    </row>
    <row r="160" spans="1:8" x14ac:dyDescent="0.2">
      <c r="A160" s="5"/>
      <c r="B160" s="5"/>
      <c r="C160" s="5"/>
    </row>
    <row r="161" spans="1:4" x14ac:dyDescent="0.2">
      <c r="A161" s="5"/>
      <c r="B161" s="5"/>
      <c r="C161" s="5"/>
    </row>
    <row r="162" spans="1:4" x14ac:dyDescent="0.2">
      <c r="A162" s="5"/>
      <c r="B162" s="5"/>
      <c r="C162" s="5"/>
    </row>
    <row r="163" spans="1:4" x14ac:dyDescent="0.2">
      <c r="A163" s="5"/>
      <c r="B163" s="5"/>
      <c r="C163" s="5"/>
    </row>
    <row r="164" spans="1:4" x14ac:dyDescent="0.2">
      <c r="A164" s="5"/>
      <c r="B164" s="5"/>
      <c r="C164" s="5"/>
    </row>
    <row r="165" spans="1:4" x14ac:dyDescent="0.2">
      <c r="A165" s="5"/>
      <c r="B165" s="5"/>
      <c r="C165" s="5"/>
    </row>
    <row r="166" spans="1:4" x14ac:dyDescent="0.2">
      <c r="A166" s="5"/>
      <c r="B166" s="5"/>
      <c r="C166" s="5"/>
    </row>
    <row r="168" spans="1:4" x14ac:dyDescent="0.2">
      <c r="A168" s="5"/>
      <c r="B168" s="5"/>
      <c r="C168" s="5"/>
    </row>
    <row r="169" spans="1:4" x14ac:dyDescent="0.2">
      <c r="A169" s="5"/>
      <c r="B169" s="5"/>
      <c r="C169" s="5"/>
    </row>
    <row r="170" spans="1:4" x14ac:dyDescent="0.2">
      <c r="A170" s="5"/>
      <c r="B170" s="5"/>
      <c r="C170" s="5"/>
      <c r="D170" s="96"/>
    </row>
    <row r="171" spans="1:4" x14ac:dyDescent="0.2">
      <c r="A171" s="5"/>
      <c r="B171" s="5"/>
      <c r="C171" s="5"/>
      <c r="D171" s="96"/>
    </row>
    <row r="172" spans="1:4" x14ac:dyDescent="0.2">
      <c r="A172" s="5"/>
      <c r="B172" s="5"/>
      <c r="C172" s="5"/>
      <c r="D172" s="96"/>
    </row>
    <row r="173" spans="1:4" x14ac:dyDescent="0.2">
      <c r="A173" s="5"/>
      <c r="B173" s="5"/>
      <c r="C173" s="5"/>
      <c r="D173" s="96"/>
    </row>
    <row r="180" spans="1:4" x14ac:dyDescent="0.2">
      <c r="A180" s="5"/>
      <c r="B180" s="5"/>
      <c r="C180" s="5"/>
      <c r="D180" s="96"/>
    </row>
    <row r="181" spans="1:4" x14ac:dyDescent="0.2">
      <c r="A181" s="5"/>
      <c r="B181" s="5"/>
      <c r="C181" s="5"/>
      <c r="D181" s="96"/>
    </row>
  </sheetData>
  <mergeCells count="10">
    <mergeCell ref="A121:D121"/>
    <mergeCell ref="E22:H22"/>
    <mergeCell ref="E23:H23"/>
    <mergeCell ref="E24:F24"/>
    <mergeCell ref="C22:C24"/>
    <mergeCell ref="F3:H3"/>
    <mergeCell ref="G2:H2"/>
    <mergeCell ref="A1:D1"/>
    <mergeCell ref="A26:D26"/>
    <mergeCell ref="A58:D58"/>
  </mergeCells>
  <pageMargins left="0.31496062992125984" right="0.31496062992125984" top="0.31496062992125984" bottom="0.31496062992125984" header="0" footer="0"/>
  <pageSetup paperSize="9" scale="61" fitToHeight="0" orientation="portrait" copies="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4"/>
  <sheetViews>
    <sheetView showZeros="0" topLeftCell="A91" workbookViewId="0">
      <selection activeCell="C101" sqref="C101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7109375" style="96" customWidth="1"/>
    <col min="6" max="6" width="12.1406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19" t="s">
        <v>106</v>
      </c>
      <c r="H2" s="519"/>
    </row>
    <row r="3" spans="1:8" ht="15" x14ac:dyDescent="0.2">
      <c r="A3" s="2"/>
      <c r="B3" s="65"/>
      <c r="C3" s="22"/>
      <c r="D3" s="92"/>
      <c r="E3" s="91"/>
      <c r="F3" s="540"/>
      <c r="G3" s="540"/>
      <c r="H3" s="540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-372866.24712163646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572607.24000000011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572607.24000000011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572607.24000000011</v>
      </c>
    </row>
    <row r="9" spans="1:8" x14ac:dyDescent="0.2">
      <c r="A9" s="4" t="s">
        <v>145</v>
      </c>
      <c r="B9" s="74"/>
      <c r="C9" s="99"/>
      <c r="D9" s="74"/>
      <c r="E9" s="16"/>
      <c r="F9" s="16"/>
      <c r="G9" s="16"/>
      <c r="H9" s="365">
        <v>562055.03174999997</v>
      </c>
    </row>
    <row r="10" spans="1:8" x14ac:dyDescent="0.2">
      <c r="A10" s="115" t="s">
        <v>461</v>
      </c>
      <c r="B10" s="16"/>
      <c r="C10" s="22"/>
      <c r="D10" s="16"/>
      <c r="E10" s="16"/>
      <c r="F10" s="16"/>
      <c r="G10" s="16"/>
      <c r="H10" s="365">
        <v>-362314.03887163632</v>
      </c>
    </row>
    <row r="11" spans="1:8" x14ac:dyDescent="0.2">
      <c r="A11" s="21"/>
      <c r="B11" s="16"/>
      <c r="C11" s="22"/>
      <c r="D11" s="16"/>
      <c r="E11" s="16"/>
      <c r="F11" s="16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16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16"/>
      <c r="G13" s="16"/>
      <c r="H13" s="363">
        <v>-456107.28712163644</v>
      </c>
    </row>
    <row r="14" spans="1:8" x14ac:dyDescent="0.2">
      <c r="A14" s="4" t="s">
        <v>233</v>
      </c>
      <c r="B14" s="16"/>
      <c r="C14" s="22"/>
      <c r="D14" s="16"/>
      <c r="E14" s="16"/>
      <c r="F14" s="16"/>
      <c r="G14" s="16"/>
      <c r="H14" s="363">
        <v>558658.38</v>
      </c>
    </row>
    <row r="15" spans="1:8" x14ac:dyDescent="0.2">
      <c r="A15" s="115" t="s">
        <v>231</v>
      </c>
      <c r="B15" s="16"/>
      <c r="C15" s="22"/>
      <c r="D15" s="16"/>
      <c r="E15" s="16"/>
      <c r="F15" s="16"/>
      <c r="G15" s="16"/>
      <c r="H15" s="365">
        <v>558658.38</v>
      </c>
    </row>
    <row r="16" spans="1:8" x14ac:dyDescent="0.2">
      <c r="A16" s="115" t="s">
        <v>232</v>
      </c>
      <c r="B16" s="16"/>
      <c r="C16" s="22"/>
      <c r="D16" s="16"/>
      <c r="E16" s="91"/>
      <c r="F16" s="16"/>
      <c r="G16" s="16"/>
      <c r="H16" s="365">
        <v>558658.38</v>
      </c>
    </row>
    <row r="17" spans="1:8" x14ac:dyDescent="0.2">
      <c r="A17" s="115" t="s">
        <v>224</v>
      </c>
      <c r="B17" s="16"/>
      <c r="C17" s="22"/>
      <c r="D17" s="16"/>
      <c r="E17" s="16"/>
      <c r="F17" s="16"/>
      <c r="G17" s="16"/>
      <c r="H17" s="363">
        <v>102551.09287836356</v>
      </c>
    </row>
    <row r="18" spans="1:8" x14ac:dyDescent="0.2">
      <c r="A18" s="4" t="s">
        <v>146</v>
      </c>
      <c r="B18" s="74"/>
      <c r="C18" s="99"/>
      <c r="D18" s="74"/>
      <c r="E18" s="16"/>
      <c r="F18" s="16"/>
      <c r="G18" s="16"/>
      <c r="H18" s="365">
        <v>562055.03174999997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16"/>
      <c r="G19" s="16"/>
      <c r="H19" s="365">
        <v>-459503.9388716364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41" t="s">
        <v>72</v>
      </c>
      <c r="F20" s="542"/>
      <c r="G20" s="542"/>
      <c r="H20" s="543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32" t="s">
        <v>106</v>
      </c>
      <c r="F21" s="533"/>
      <c r="G21" s="533"/>
      <c r="H21" s="534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27069.329999999998</v>
      </c>
      <c r="G24" s="221"/>
      <c r="H24" s="222">
        <v>41577.005149999997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23.51</v>
      </c>
      <c r="G25" s="221"/>
      <c r="H25" s="222">
        <v>23.50985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2583.5</v>
      </c>
      <c r="F26" s="374">
        <v>23.51</v>
      </c>
      <c r="G26" s="375">
        <v>2583.5</v>
      </c>
      <c r="H26" s="376">
        <v>23.50985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1858.0500000000002</v>
      </c>
      <c r="G27" s="221"/>
      <c r="H27" s="222">
        <v>1376.9015999999999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373">
        <v>543.79999999999995</v>
      </c>
      <c r="F28" s="374">
        <v>1383.43</v>
      </c>
      <c r="G28" s="375">
        <v>543.79999999999995</v>
      </c>
      <c r="H28" s="376">
        <v>1376.9015999999999</v>
      </c>
    </row>
    <row r="29" spans="1:8" s="7" customFormat="1" ht="14.25" thickBot="1" x14ac:dyDescent="0.25">
      <c r="A29" s="230" t="s">
        <v>283</v>
      </c>
      <c r="B29" s="164"/>
      <c r="C29" s="178" t="s">
        <v>65</v>
      </c>
      <c r="D29" s="268"/>
      <c r="E29" s="380">
        <v>0</v>
      </c>
      <c r="F29" s="381">
        <v>474.62</v>
      </c>
      <c r="G29" s="382"/>
      <c r="H29" s="255">
        <v>0</v>
      </c>
    </row>
    <row r="30" spans="1:8" s="9" customFormat="1" ht="26.25" thickBot="1" x14ac:dyDescent="0.25">
      <c r="A30" s="31" t="s">
        <v>31</v>
      </c>
      <c r="B30" s="34"/>
      <c r="C30" s="29"/>
      <c r="D30" s="266"/>
      <c r="E30" s="221"/>
      <c r="F30" s="222">
        <v>23.51</v>
      </c>
      <c r="G30" s="221"/>
      <c r="H30" s="222">
        <v>0</v>
      </c>
    </row>
    <row r="31" spans="1:8" s="9" customFormat="1" ht="26.25" thickBot="1" x14ac:dyDescent="0.25">
      <c r="A31" s="123" t="s">
        <v>34</v>
      </c>
      <c r="B31" s="124"/>
      <c r="C31" s="125"/>
      <c r="D31" s="275"/>
      <c r="E31" s="221"/>
      <c r="F31" s="222">
        <v>410.78</v>
      </c>
      <c r="G31" s="221"/>
      <c r="H31" s="222">
        <v>0</v>
      </c>
    </row>
    <row r="32" spans="1:8" s="9" customFormat="1" ht="26.25" thickBot="1" x14ac:dyDescent="0.25">
      <c r="A32" s="31" t="s">
        <v>36</v>
      </c>
      <c r="B32" s="260"/>
      <c r="C32" s="411"/>
      <c r="D32" s="412"/>
      <c r="E32" s="221"/>
      <c r="F32" s="246">
        <v>22074.11</v>
      </c>
      <c r="G32" s="221"/>
      <c r="H32" s="246">
        <v>39746.785199999998</v>
      </c>
    </row>
    <row r="33" spans="1:8" s="7" customFormat="1" ht="24" x14ac:dyDescent="0.2">
      <c r="A33" s="126" t="s">
        <v>14</v>
      </c>
      <c r="B33" s="416" t="s">
        <v>4</v>
      </c>
      <c r="C33" s="417">
        <v>2</v>
      </c>
      <c r="D33" s="418">
        <v>0.77</v>
      </c>
      <c r="E33" s="407">
        <v>728.4</v>
      </c>
      <c r="F33" s="374">
        <v>1121.74</v>
      </c>
      <c r="G33" s="375">
        <f>E33</f>
        <v>728.4</v>
      </c>
      <c r="H33" s="376">
        <v>1121.7360000000001</v>
      </c>
    </row>
    <row r="34" spans="1:8" s="7" customFormat="1" ht="24" x14ac:dyDescent="0.2">
      <c r="A34" s="166" t="s">
        <v>257</v>
      </c>
      <c r="B34" s="15" t="s">
        <v>4</v>
      </c>
      <c r="C34" s="122">
        <v>4</v>
      </c>
      <c r="D34" s="419">
        <v>9.4E-2</v>
      </c>
      <c r="E34" s="408">
        <v>728.4</v>
      </c>
      <c r="F34" s="378">
        <v>273.88</v>
      </c>
      <c r="G34" s="375">
        <f>E34</f>
        <v>728.4</v>
      </c>
      <c r="H34" s="379">
        <v>136.9392</v>
      </c>
    </row>
    <row r="35" spans="1:8" s="7" customFormat="1" ht="17.25" x14ac:dyDescent="0.2">
      <c r="A35" s="404" t="s">
        <v>33</v>
      </c>
      <c r="B35" s="89" t="s">
        <v>4</v>
      </c>
      <c r="C35" s="212" t="s">
        <v>66</v>
      </c>
      <c r="D35" s="290"/>
      <c r="E35" s="409"/>
      <c r="F35" s="255">
        <v>20678.490000000002</v>
      </c>
      <c r="G35" s="382"/>
      <c r="H35" s="255">
        <v>38488.11</v>
      </c>
    </row>
    <row r="36" spans="1:8" s="7" customFormat="1" ht="13.5" x14ac:dyDescent="0.2">
      <c r="A36" s="405" t="s">
        <v>252</v>
      </c>
      <c r="B36" s="15" t="s">
        <v>4</v>
      </c>
      <c r="C36" s="122">
        <v>1</v>
      </c>
      <c r="D36" s="279" t="s">
        <v>464</v>
      </c>
      <c r="E36" s="408">
        <v>0</v>
      </c>
      <c r="F36" s="378">
        <v>0</v>
      </c>
      <c r="G36" s="223">
        <v>17</v>
      </c>
      <c r="H36" s="379">
        <v>38488.11</v>
      </c>
    </row>
    <row r="37" spans="1:8" s="7" customFormat="1" ht="14.25" thickBot="1" x14ac:dyDescent="0.25">
      <c r="A37" s="406" t="s">
        <v>258</v>
      </c>
      <c r="B37" s="35"/>
      <c r="C37" s="24"/>
      <c r="D37" s="290"/>
      <c r="E37" s="410">
        <v>0</v>
      </c>
      <c r="F37" s="381">
        <v>20678.490000000002</v>
      </c>
      <c r="G37" s="382"/>
      <c r="H37" s="255">
        <v>0</v>
      </c>
    </row>
    <row r="38" spans="1:8" s="9" customFormat="1" ht="26.25" thickBot="1" x14ac:dyDescent="0.25">
      <c r="A38" s="123" t="s">
        <v>37</v>
      </c>
      <c r="B38" s="413"/>
      <c r="C38" s="414"/>
      <c r="D38" s="415"/>
      <c r="E38" s="221"/>
      <c r="F38" s="246">
        <v>142.06</v>
      </c>
      <c r="G38" s="221"/>
      <c r="H38" s="246">
        <v>142.06399999999999</v>
      </c>
    </row>
    <row r="39" spans="1:8" s="18" customFormat="1" ht="45.75" thickBot="1" x14ac:dyDescent="0.25">
      <c r="A39" s="490" t="s">
        <v>38</v>
      </c>
      <c r="B39" s="121" t="s">
        <v>4</v>
      </c>
      <c r="C39" s="122">
        <v>1</v>
      </c>
      <c r="D39" s="453">
        <v>0.52</v>
      </c>
      <c r="E39" s="373">
        <v>273.2</v>
      </c>
      <c r="F39" s="374">
        <v>142.06</v>
      </c>
      <c r="G39" s="375">
        <v>273.2</v>
      </c>
      <c r="H39" s="376">
        <v>142.06399999999999</v>
      </c>
    </row>
    <row r="40" spans="1:8" s="9" customFormat="1" ht="26.25" thickBot="1" x14ac:dyDescent="0.25">
      <c r="A40" s="131" t="s">
        <v>39</v>
      </c>
      <c r="B40" s="124"/>
      <c r="C40" s="125"/>
      <c r="D40" s="275"/>
      <c r="E40" s="221"/>
      <c r="F40" s="246">
        <v>80.09</v>
      </c>
      <c r="G40" s="221"/>
      <c r="H40" s="246">
        <v>80.088499999999996</v>
      </c>
    </row>
    <row r="41" spans="1:8" s="7" customFormat="1" ht="37.5" customHeight="1" thickBot="1" x14ac:dyDescent="0.25">
      <c r="A41" s="41" t="s">
        <v>40</v>
      </c>
      <c r="B41" s="235" t="s">
        <v>63</v>
      </c>
      <c r="C41" s="24" t="s">
        <v>67</v>
      </c>
      <c r="D41" s="453">
        <v>3.1E-2</v>
      </c>
      <c r="E41" s="373">
        <v>2583.5</v>
      </c>
      <c r="F41" s="374">
        <v>80.09</v>
      </c>
      <c r="G41" s="375">
        <v>2583.5</v>
      </c>
      <c r="H41" s="376">
        <v>80.088499999999996</v>
      </c>
    </row>
    <row r="42" spans="1:8" s="9" customFormat="1" ht="26.25" thickBot="1" x14ac:dyDescent="0.25">
      <c r="A42" s="131" t="s">
        <v>41</v>
      </c>
      <c r="B42" s="124"/>
      <c r="C42" s="125"/>
      <c r="D42" s="275"/>
      <c r="E42" s="221"/>
      <c r="F42" s="246">
        <v>410.78</v>
      </c>
      <c r="G42" s="221"/>
      <c r="H42" s="246">
        <v>0</v>
      </c>
    </row>
    <row r="43" spans="1:8" s="9" customFormat="1" ht="26.25" thickBot="1" x14ac:dyDescent="0.25">
      <c r="A43" s="134" t="s">
        <v>43</v>
      </c>
      <c r="B43" s="135"/>
      <c r="C43" s="239"/>
      <c r="D43" s="454"/>
      <c r="E43" s="221"/>
      <c r="F43" s="246">
        <v>93.01</v>
      </c>
      <c r="G43" s="221"/>
      <c r="H43" s="246">
        <v>93.005999999999986</v>
      </c>
    </row>
    <row r="44" spans="1:8" s="7" customFormat="1" ht="17.25" thickBot="1" x14ac:dyDescent="0.25">
      <c r="A44" s="106" t="s">
        <v>44</v>
      </c>
      <c r="B44" s="36" t="s">
        <v>63</v>
      </c>
      <c r="C44" s="229"/>
      <c r="D44" s="453">
        <v>3.6000000000000004E-2</v>
      </c>
      <c r="E44" s="373">
        <v>2583.5</v>
      </c>
      <c r="F44" s="374">
        <v>93.01</v>
      </c>
      <c r="G44" s="375">
        <v>2583.5</v>
      </c>
      <c r="H44" s="376">
        <v>93.005999999999986</v>
      </c>
    </row>
    <row r="45" spans="1:8" s="9" customFormat="1" ht="26.25" thickBot="1" x14ac:dyDescent="0.25">
      <c r="A45" s="31" t="s">
        <v>45</v>
      </c>
      <c r="B45" s="34"/>
      <c r="C45" s="240"/>
      <c r="D45" s="280"/>
      <c r="E45" s="384">
        <v>28</v>
      </c>
      <c r="F45" s="400">
        <v>1953.43</v>
      </c>
      <c r="G45" s="221"/>
      <c r="H45" s="246">
        <v>114.65</v>
      </c>
    </row>
    <row r="46" spans="1:8" s="7" customFormat="1" ht="44.25" customHeight="1" x14ac:dyDescent="0.2">
      <c r="A46" s="112" t="s">
        <v>46</v>
      </c>
      <c r="B46" s="36" t="s">
        <v>147</v>
      </c>
      <c r="C46" s="26" t="s">
        <v>67</v>
      </c>
      <c r="D46" s="453">
        <v>4.5860000000000003</v>
      </c>
      <c r="E46" s="373">
        <v>28</v>
      </c>
      <c r="F46" s="374">
        <v>256.82</v>
      </c>
      <c r="G46" s="375">
        <v>25</v>
      </c>
      <c r="H46" s="376">
        <v>114.65</v>
      </c>
    </row>
    <row r="47" spans="1:8" s="7" customFormat="1" ht="14.25" thickBot="1" x14ac:dyDescent="0.25">
      <c r="A47" s="142" t="s">
        <v>47</v>
      </c>
      <c r="B47" s="15"/>
      <c r="C47" s="25"/>
      <c r="D47" s="452"/>
      <c r="E47" s="377">
        <v>0</v>
      </c>
      <c r="F47" s="381">
        <v>1696.61</v>
      </c>
      <c r="G47" s="254"/>
      <c r="H47" s="255">
        <v>0</v>
      </c>
    </row>
    <row r="48" spans="1:8" s="9" customFormat="1" ht="26.25" customHeight="1" thickBot="1" x14ac:dyDescent="0.25">
      <c r="A48" s="523" t="s">
        <v>48</v>
      </c>
      <c r="B48" s="524"/>
      <c r="C48" s="524"/>
      <c r="D48" s="525"/>
      <c r="E48" s="221"/>
      <c r="F48" s="246">
        <v>167345.52000000002</v>
      </c>
      <c r="G48" s="221"/>
      <c r="H48" s="246">
        <v>185047.69400000002</v>
      </c>
    </row>
    <row r="49" spans="1:8" s="9" customFormat="1" ht="26.25" thickBot="1" x14ac:dyDescent="0.25">
      <c r="A49" s="131" t="s">
        <v>212</v>
      </c>
      <c r="B49" s="124"/>
      <c r="C49" s="125"/>
      <c r="D49" s="275"/>
      <c r="E49" s="198">
        <v>0</v>
      </c>
      <c r="F49" s="199">
        <v>8737.86</v>
      </c>
      <c r="G49" s="221"/>
      <c r="H49" s="246">
        <v>4877.6900000000005</v>
      </c>
    </row>
    <row r="50" spans="1:8" s="7" customFormat="1" ht="16.5" customHeight="1" x14ac:dyDescent="0.2">
      <c r="A50" s="137" t="s">
        <v>213</v>
      </c>
      <c r="B50" s="141" t="s">
        <v>445</v>
      </c>
      <c r="C50" s="111">
        <v>3</v>
      </c>
      <c r="D50" s="451">
        <v>37.21</v>
      </c>
      <c r="E50" s="373">
        <v>70</v>
      </c>
      <c r="F50" s="374">
        <v>7813.05</v>
      </c>
      <c r="G50" s="375">
        <v>135</v>
      </c>
      <c r="H50" s="376">
        <v>4072.2300000000005</v>
      </c>
    </row>
    <row r="51" spans="1:8" s="7" customFormat="1" ht="13.5" x14ac:dyDescent="0.2">
      <c r="A51" s="149" t="s">
        <v>47</v>
      </c>
      <c r="B51" s="141"/>
      <c r="C51" s="150"/>
      <c r="D51" s="452"/>
      <c r="E51" s="377">
        <v>0</v>
      </c>
      <c r="F51" s="388">
        <v>924.81</v>
      </c>
      <c r="G51" s="254"/>
      <c r="H51" s="379">
        <v>805.46</v>
      </c>
    </row>
    <row r="52" spans="1:8" s="7" customFormat="1" ht="13.5" x14ac:dyDescent="0.2">
      <c r="A52" s="139" t="s">
        <v>50</v>
      </c>
      <c r="B52" s="141" t="s">
        <v>284</v>
      </c>
      <c r="C52" s="247">
        <v>1</v>
      </c>
      <c r="D52" s="451">
        <v>61.65</v>
      </c>
      <c r="E52" s="377">
        <v>15</v>
      </c>
      <c r="F52" s="378">
        <v>924.81</v>
      </c>
      <c r="G52" s="223">
        <v>27</v>
      </c>
      <c r="H52" s="379">
        <v>1566</v>
      </c>
    </row>
    <row r="53" spans="1:8" s="7" customFormat="1" ht="18" thickBot="1" x14ac:dyDescent="0.25">
      <c r="A53" s="139" t="s">
        <v>447</v>
      </c>
      <c r="B53" s="141" t="s">
        <v>297</v>
      </c>
      <c r="C53" s="248" t="s">
        <v>68</v>
      </c>
      <c r="D53" s="268"/>
      <c r="E53" s="383">
        <v>0</v>
      </c>
      <c r="F53" s="389">
        <v>0</v>
      </c>
      <c r="G53" s="390">
        <v>0</v>
      </c>
      <c r="H53" s="391">
        <v>-760.54</v>
      </c>
    </row>
    <row r="54" spans="1:8" s="9" customFormat="1" ht="39" thickBot="1" x14ac:dyDescent="0.25">
      <c r="A54" s="31" t="s">
        <v>51</v>
      </c>
      <c r="B54" s="38"/>
      <c r="C54" s="49"/>
      <c r="D54" s="284"/>
      <c r="E54" s="392"/>
      <c r="F54" s="393">
        <v>40762.82</v>
      </c>
      <c r="G54" s="392"/>
      <c r="H54" s="393">
        <v>69247.245999999999</v>
      </c>
    </row>
    <row r="55" spans="1:8" s="7" customFormat="1" ht="33.75" x14ac:dyDescent="0.2">
      <c r="A55" s="151" t="s">
        <v>52</v>
      </c>
      <c r="B55" s="36"/>
      <c r="C55" s="32"/>
      <c r="D55" s="268"/>
      <c r="E55" s="373">
        <v>0</v>
      </c>
      <c r="F55" s="442">
        <v>7400.16</v>
      </c>
      <c r="G55" s="443"/>
      <c r="H55" s="444">
        <v>4186.4379999999992</v>
      </c>
    </row>
    <row r="56" spans="1:8" s="7" customFormat="1" ht="13.5" x14ac:dyDescent="0.2">
      <c r="A56" s="68" t="s">
        <v>15</v>
      </c>
      <c r="B56" s="15" t="s">
        <v>4</v>
      </c>
      <c r="C56" s="145">
        <v>1</v>
      </c>
      <c r="D56" s="285">
        <v>1.24</v>
      </c>
      <c r="E56" s="377">
        <v>2583.5</v>
      </c>
      <c r="F56" s="378">
        <v>3203.54</v>
      </c>
      <c r="G56" s="223">
        <v>0</v>
      </c>
      <c r="H56" s="379">
        <v>0</v>
      </c>
    </row>
    <row r="57" spans="1:8" s="18" customFormat="1" ht="13.5" x14ac:dyDescent="0.2">
      <c r="A57" s="69" t="s">
        <v>16</v>
      </c>
      <c r="B57" s="56" t="s">
        <v>4</v>
      </c>
      <c r="C57" s="111">
        <v>12</v>
      </c>
      <c r="D57" s="285">
        <v>0.51</v>
      </c>
      <c r="E57" s="377">
        <v>543.79999999999995</v>
      </c>
      <c r="F57" s="378">
        <v>3328.06</v>
      </c>
      <c r="G57" s="223">
        <v>543.79999999999995</v>
      </c>
      <c r="H57" s="379">
        <v>3322.6179999999995</v>
      </c>
    </row>
    <row r="58" spans="1:8" s="18" customFormat="1" ht="13.5" x14ac:dyDescent="0.2">
      <c r="A58" s="70" t="s">
        <v>17</v>
      </c>
      <c r="B58" s="56" t="s">
        <v>18</v>
      </c>
      <c r="C58" s="111">
        <v>12</v>
      </c>
      <c r="D58" s="285">
        <v>72.38</v>
      </c>
      <c r="E58" s="377">
        <v>1</v>
      </c>
      <c r="F58" s="378">
        <v>868.56</v>
      </c>
      <c r="G58" s="223">
        <v>1</v>
      </c>
      <c r="H58" s="379">
        <v>863.81999999999994</v>
      </c>
    </row>
    <row r="59" spans="1:8" s="7" customFormat="1" ht="13.5" x14ac:dyDescent="0.2">
      <c r="A59" s="249" t="s">
        <v>47</v>
      </c>
      <c r="B59" s="250"/>
      <c r="C59" s="150"/>
      <c r="D59" s="268"/>
      <c r="E59" s="377">
        <v>0</v>
      </c>
      <c r="F59" s="381">
        <v>8680.56</v>
      </c>
      <c r="G59" s="251"/>
      <c r="H59" s="252">
        <v>26930.140000000003</v>
      </c>
    </row>
    <row r="60" spans="1:8" s="7" customFormat="1" x14ac:dyDescent="0.2">
      <c r="A60" s="160" t="s">
        <v>225</v>
      </c>
      <c r="B60" s="54"/>
      <c r="C60" s="33"/>
      <c r="D60" s="458">
        <v>0.28000000000000003</v>
      </c>
      <c r="E60" s="395">
        <v>2583.5</v>
      </c>
      <c r="F60" s="388">
        <v>8680.56</v>
      </c>
      <c r="G60" s="254"/>
      <c r="H60" s="255">
        <v>26930.140000000003</v>
      </c>
    </row>
    <row r="61" spans="1:8" s="13" customFormat="1" ht="13.5" x14ac:dyDescent="0.2">
      <c r="A61" s="337" t="s">
        <v>321</v>
      </c>
      <c r="B61" s="53" t="s">
        <v>185</v>
      </c>
      <c r="C61" s="33"/>
      <c r="D61" s="272">
        <v>183.3</v>
      </c>
      <c r="E61" s="377">
        <v>0</v>
      </c>
      <c r="F61" s="378">
        <v>0</v>
      </c>
      <c r="G61" s="223">
        <v>139</v>
      </c>
      <c r="H61" s="379">
        <v>25332.200000000004</v>
      </c>
    </row>
    <row r="62" spans="1:8" s="13" customFormat="1" ht="13.5" x14ac:dyDescent="0.2">
      <c r="A62" s="234" t="s">
        <v>179</v>
      </c>
      <c r="B62" s="42" t="s">
        <v>147</v>
      </c>
      <c r="C62" s="33"/>
      <c r="D62" s="272">
        <v>798.97</v>
      </c>
      <c r="E62" s="377">
        <v>0</v>
      </c>
      <c r="F62" s="378">
        <v>0</v>
      </c>
      <c r="G62" s="223">
        <v>2</v>
      </c>
      <c r="H62" s="379">
        <v>1597.94</v>
      </c>
    </row>
    <row r="63" spans="1:8" s="13" customFormat="1" ht="36" x14ac:dyDescent="0.2">
      <c r="A63" s="106" t="s">
        <v>53</v>
      </c>
      <c r="B63" s="161" t="s">
        <v>18</v>
      </c>
      <c r="C63" s="162">
        <v>24</v>
      </c>
      <c r="D63" s="452">
        <v>62.24</v>
      </c>
      <c r="E63" s="377">
        <v>1</v>
      </c>
      <c r="F63" s="381">
        <v>1493.76</v>
      </c>
      <c r="G63" s="223">
        <v>1</v>
      </c>
      <c r="H63" s="255">
        <v>1415.24</v>
      </c>
    </row>
    <row r="64" spans="1:8" s="13" customFormat="1" ht="13.5" x14ac:dyDescent="0.2">
      <c r="A64" s="163" t="s">
        <v>139</v>
      </c>
      <c r="B64" s="164" t="s">
        <v>3</v>
      </c>
      <c r="C64" s="165">
        <v>6</v>
      </c>
      <c r="D64" s="452">
        <v>2010</v>
      </c>
      <c r="E64" s="377">
        <v>1</v>
      </c>
      <c r="F64" s="381">
        <v>12188.34</v>
      </c>
      <c r="G64" s="223">
        <v>1</v>
      </c>
      <c r="H64" s="255">
        <v>11815.31</v>
      </c>
    </row>
    <row r="65" spans="1:8" s="13" customFormat="1" x14ac:dyDescent="0.2">
      <c r="A65" s="345" t="s">
        <v>226</v>
      </c>
      <c r="B65" s="15" t="s">
        <v>18</v>
      </c>
      <c r="C65" s="33"/>
      <c r="D65" s="452">
        <v>11000</v>
      </c>
      <c r="E65" s="395">
        <v>1</v>
      </c>
      <c r="F65" s="388">
        <v>11000</v>
      </c>
      <c r="G65" s="254"/>
      <c r="H65" s="252">
        <v>24900.117999999999</v>
      </c>
    </row>
    <row r="66" spans="1:8" s="13" customFormat="1" ht="13.5" x14ac:dyDescent="0.2">
      <c r="A66" s="346" t="s">
        <v>382</v>
      </c>
      <c r="B66" s="44" t="s">
        <v>4</v>
      </c>
      <c r="C66" s="33"/>
      <c r="D66" s="272">
        <v>436.53</v>
      </c>
      <c r="E66" s="377">
        <v>0</v>
      </c>
      <c r="F66" s="378">
        <v>0</v>
      </c>
      <c r="G66" s="223">
        <v>0.6</v>
      </c>
      <c r="H66" s="379">
        <v>261.91799999999995</v>
      </c>
    </row>
    <row r="67" spans="1:8" s="13" customFormat="1" ht="13.5" x14ac:dyDescent="0.2">
      <c r="A67" s="346" t="s">
        <v>227</v>
      </c>
      <c r="B67" s="44" t="s">
        <v>147</v>
      </c>
      <c r="C67" s="33"/>
      <c r="D67" s="272">
        <v>1232.6199999999999</v>
      </c>
      <c r="E67" s="377">
        <v>0</v>
      </c>
      <c r="F67" s="378">
        <v>0</v>
      </c>
      <c r="G67" s="223">
        <v>2</v>
      </c>
      <c r="H67" s="379">
        <v>2465.2399999999998</v>
      </c>
    </row>
    <row r="68" spans="1:8" s="13" customFormat="1" ht="13.5" x14ac:dyDescent="0.2">
      <c r="A68" s="346" t="s">
        <v>451</v>
      </c>
      <c r="B68" s="42" t="s">
        <v>147</v>
      </c>
      <c r="C68" s="33"/>
      <c r="D68" s="272">
        <v>1131.42</v>
      </c>
      <c r="E68" s="377">
        <v>0</v>
      </c>
      <c r="F68" s="378">
        <v>0</v>
      </c>
      <c r="G68" s="223">
        <v>1</v>
      </c>
      <c r="H68" s="379">
        <v>1131.42</v>
      </c>
    </row>
    <row r="69" spans="1:8" s="7" customFormat="1" ht="13.5" x14ac:dyDescent="0.2">
      <c r="A69" s="347" t="s">
        <v>163</v>
      </c>
      <c r="B69" s="44" t="s">
        <v>147</v>
      </c>
      <c r="C69" s="33"/>
      <c r="D69" s="272">
        <v>79.400000000000006</v>
      </c>
      <c r="E69" s="377">
        <v>0</v>
      </c>
      <c r="F69" s="378">
        <v>0</v>
      </c>
      <c r="G69" s="223">
        <v>54</v>
      </c>
      <c r="H69" s="379">
        <v>4246</v>
      </c>
    </row>
    <row r="70" spans="1:8" s="7" customFormat="1" ht="13.5" x14ac:dyDescent="0.2">
      <c r="A70" s="348" t="s">
        <v>255</v>
      </c>
      <c r="B70" s="15" t="s">
        <v>3</v>
      </c>
      <c r="C70" s="24">
        <v>1</v>
      </c>
      <c r="D70" s="290">
        <v>773.27</v>
      </c>
      <c r="E70" s="377">
        <v>0</v>
      </c>
      <c r="F70" s="378">
        <v>0</v>
      </c>
      <c r="G70" s="223">
        <v>6</v>
      </c>
      <c r="H70" s="379">
        <v>4639.62</v>
      </c>
    </row>
    <row r="71" spans="1:8" s="7" customFormat="1" ht="13.5" x14ac:dyDescent="0.2">
      <c r="A71" s="333" t="s">
        <v>177</v>
      </c>
      <c r="B71" s="53" t="s">
        <v>147</v>
      </c>
      <c r="C71" s="33"/>
      <c r="D71" s="272">
        <v>65.760000000000005</v>
      </c>
      <c r="E71" s="377">
        <v>0</v>
      </c>
      <c r="F71" s="378">
        <v>0</v>
      </c>
      <c r="G71" s="223">
        <v>2</v>
      </c>
      <c r="H71" s="379">
        <v>131.52000000000001</v>
      </c>
    </row>
    <row r="72" spans="1:8" s="7" customFormat="1" ht="13.5" x14ac:dyDescent="0.2">
      <c r="A72" s="340" t="s">
        <v>178</v>
      </c>
      <c r="B72" s="42" t="s">
        <v>147</v>
      </c>
      <c r="C72" s="33"/>
      <c r="D72" s="272">
        <v>124.92</v>
      </c>
      <c r="E72" s="377">
        <v>0</v>
      </c>
      <c r="F72" s="378">
        <v>0</v>
      </c>
      <c r="G72" s="223">
        <v>1</v>
      </c>
      <c r="H72" s="379">
        <v>124.92</v>
      </c>
    </row>
    <row r="73" spans="1:8" s="7" customFormat="1" ht="13.5" x14ac:dyDescent="0.2">
      <c r="A73" s="234" t="s">
        <v>179</v>
      </c>
      <c r="B73" s="42" t="s">
        <v>147</v>
      </c>
      <c r="C73" s="33"/>
      <c r="D73" s="272">
        <v>798.97</v>
      </c>
      <c r="E73" s="377">
        <v>0</v>
      </c>
      <c r="F73" s="378">
        <v>0</v>
      </c>
      <c r="G73" s="223">
        <v>12</v>
      </c>
      <c r="H73" s="379">
        <v>9587.64</v>
      </c>
    </row>
    <row r="74" spans="1:8" s="7" customFormat="1" ht="14.25" thickBot="1" x14ac:dyDescent="0.25">
      <c r="A74" s="328" t="s">
        <v>181</v>
      </c>
      <c r="B74" s="42" t="s">
        <v>147</v>
      </c>
      <c r="C74" s="33"/>
      <c r="D74" s="272">
        <v>1941.4</v>
      </c>
      <c r="E74" s="377">
        <v>0</v>
      </c>
      <c r="F74" s="378">
        <v>0</v>
      </c>
      <c r="G74" s="223">
        <v>1</v>
      </c>
      <c r="H74" s="379">
        <v>2311.84</v>
      </c>
    </row>
    <row r="75" spans="1:8" s="7" customFormat="1" ht="26.25" thickBot="1" x14ac:dyDescent="0.25">
      <c r="A75" s="86" t="s">
        <v>216</v>
      </c>
      <c r="B75" s="34"/>
      <c r="C75" s="29"/>
      <c r="D75" s="295"/>
      <c r="E75" s="221"/>
      <c r="F75" s="246">
        <v>75160.759999999995</v>
      </c>
      <c r="G75" s="221"/>
      <c r="H75" s="246">
        <v>75160.759999999995</v>
      </c>
    </row>
    <row r="76" spans="1:8" s="6" customFormat="1" ht="13.5" x14ac:dyDescent="0.2">
      <c r="A76" s="106" t="s">
        <v>348</v>
      </c>
      <c r="B76" s="167" t="s">
        <v>284</v>
      </c>
      <c r="C76" s="168">
        <v>1</v>
      </c>
      <c r="D76" s="296">
        <v>20.38</v>
      </c>
      <c r="E76" s="373">
        <v>1820</v>
      </c>
      <c r="F76" s="374">
        <v>37091.599999999999</v>
      </c>
      <c r="G76" s="375">
        <v>1820</v>
      </c>
      <c r="H76" s="376">
        <v>37091.599999999999</v>
      </c>
    </row>
    <row r="77" spans="1:8" s="10" customFormat="1" ht="13.5" x14ac:dyDescent="0.2">
      <c r="A77" s="169" t="s">
        <v>349</v>
      </c>
      <c r="B77" s="170" t="s">
        <v>137</v>
      </c>
      <c r="C77" s="150" t="s">
        <v>138</v>
      </c>
      <c r="D77" s="297" t="s">
        <v>464</v>
      </c>
      <c r="E77" s="377">
        <v>0</v>
      </c>
      <c r="F77" s="378">
        <v>27095</v>
      </c>
      <c r="G77" s="223">
        <v>1</v>
      </c>
      <c r="H77" s="379">
        <v>27095</v>
      </c>
    </row>
    <row r="78" spans="1:8" s="17" customFormat="1" ht="13.5" x14ac:dyDescent="0.2">
      <c r="A78" s="63" t="s">
        <v>54</v>
      </c>
      <c r="B78" s="171" t="s">
        <v>18</v>
      </c>
      <c r="C78" s="145">
        <v>1</v>
      </c>
      <c r="D78" s="457">
        <v>868.52</v>
      </c>
      <c r="E78" s="377">
        <v>1</v>
      </c>
      <c r="F78" s="378">
        <v>868.52</v>
      </c>
      <c r="G78" s="223">
        <v>1</v>
      </c>
      <c r="H78" s="379">
        <v>868.52</v>
      </c>
    </row>
    <row r="79" spans="1:8" s="6" customFormat="1" ht="13.5" x14ac:dyDescent="0.2">
      <c r="A79" s="55" t="s">
        <v>350</v>
      </c>
      <c r="B79" s="171" t="s">
        <v>18</v>
      </c>
      <c r="C79" s="145">
        <v>1</v>
      </c>
      <c r="D79" s="298">
        <v>434.26</v>
      </c>
      <c r="E79" s="377">
        <v>1</v>
      </c>
      <c r="F79" s="378">
        <v>434.26</v>
      </c>
      <c r="G79" s="223">
        <v>1</v>
      </c>
      <c r="H79" s="379">
        <v>434.26</v>
      </c>
    </row>
    <row r="80" spans="1:8" s="7" customFormat="1" ht="13.5" x14ac:dyDescent="0.2">
      <c r="A80" s="63" t="s">
        <v>351</v>
      </c>
      <c r="B80" s="171" t="s">
        <v>18</v>
      </c>
      <c r="C80" s="145">
        <v>1</v>
      </c>
      <c r="D80" s="298">
        <v>434.26</v>
      </c>
      <c r="E80" s="377">
        <v>1</v>
      </c>
      <c r="F80" s="378">
        <v>434.26</v>
      </c>
      <c r="G80" s="223">
        <v>1</v>
      </c>
      <c r="H80" s="379">
        <v>434.26</v>
      </c>
    </row>
    <row r="81" spans="1:8" s="9" customFormat="1" ht="24.75" thickBot="1" x14ac:dyDescent="0.25">
      <c r="A81" s="55" t="s">
        <v>55</v>
      </c>
      <c r="B81" s="170" t="s">
        <v>64</v>
      </c>
      <c r="C81" s="111">
        <v>1</v>
      </c>
      <c r="D81" s="299">
        <v>0.96</v>
      </c>
      <c r="E81" s="377">
        <v>9622</v>
      </c>
      <c r="F81" s="378">
        <v>9237.1200000000008</v>
      </c>
      <c r="G81" s="223">
        <v>9622</v>
      </c>
      <c r="H81" s="379">
        <v>9237.119999999999</v>
      </c>
    </row>
    <row r="82" spans="1:8" s="13" customFormat="1" ht="26.25" thickBot="1" x14ac:dyDescent="0.25">
      <c r="A82" s="174" t="s">
        <v>303</v>
      </c>
      <c r="B82" s="67"/>
      <c r="C82" s="29"/>
      <c r="D82" s="266"/>
      <c r="E82" s="94"/>
      <c r="F82" s="246">
        <v>10401.48</v>
      </c>
      <c r="G82" s="94"/>
      <c r="H82" s="246">
        <v>9044.76</v>
      </c>
    </row>
    <row r="83" spans="1:8" s="13" customFormat="1" ht="13.5" x14ac:dyDescent="0.2">
      <c r="A83" s="106" t="s">
        <v>214</v>
      </c>
      <c r="B83" s="175" t="s">
        <v>302</v>
      </c>
      <c r="C83" s="176">
        <v>12</v>
      </c>
      <c r="D83" s="285">
        <v>700</v>
      </c>
      <c r="E83" s="373">
        <v>1</v>
      </c>
      <c r="F83" s="374">
        <v>8546.52</v>
      </c>
      <c r="G83" s="375">
        <v>1</v>
      </c>
      <c r="H83" s="376">
        <v>8280</v>
      </c>
    </row>
    <row r="84" spans="1:8" s="13" customFormat="1" ht="13.5" x14ac:dyDescent="0.2">
      <c r="A84" s="106" t="s">
        <v>215</v>
      </c>
      <c r="B84" s="177" t="s">
        <v>302</v>
      </c>
      <c r="C84" s="145">
        <v>12</v>
      </c>
      <c r="D84" s="285">
        <v>154.58000000000001</v>
      </c>
      <c r="E84" s="377">
        <v>1</v>
      </c>
      <c r="F84" s="378">
        <v>1854.96</v>
      </c>
      <c r="G84" s="223">
        <v>0</v>
      </c>
      <c r="H84" s="379">
        <v>0</v>
      </c>
    </row>
    <row r="85" spans="1:8" s="13" customFormat="1" ht="14.25" thickBot="1" x14ac:dyDescent="0.25">
      <c r="A85" s="106" t="s">
        <v>413</v>
      </c>
      <c r="B85" s="172" t="s">
        <v>302</v>
      </c>
      <c r="C85" s="178">
        <v>12</v>
      </c>
      <c r="D85" s="268">
        <v>64.06</v>
      </c>
      <c r="E85" s="377">
        <v>0</v>
      </c>
      <c r="F85" s="378">
        <v>0</v>
      </c>
      <c r="G85" s="223">
        <v>1</v>
      </c>
      <c r="H85" s="379">
        <v>764.76</v>
      </c>
    </row>
    <row r="86" spans="1:8" s="19" customFormat="1" ht="26.25" thickBot="1" x14ac:dyDescent="0.25">
      <c r="A86" s="179" t="s">
        <v>304</v>
      </c>
      <c r="B86" s="34"/>
      <c r="C86" s="29"/>
      <c r="D86" s="266"/>
      <c r="E86" s="221"/>
      <c r="F86" s="246">
        <v>23163</v>
      </c>
      <c r="G86" s="221"/>
      <c r="H86" s="246">
        <v>21202.237999999998</v>
      </c>
    </row>
    <row r="87" spans="1:8" s="20" customFormat="1" ht="24" x14ac:dyDescent="0.2">
      <c r="A87" s="180" t="s">
        <v>56</v>
      </c>
      <c r="B87" s="164" t="s">
        <v>63</v>
      </c>
      <c r="C87" s="145" t="s">
        <v>21</v>
      </c>
      <c r="D87" s="300"/>
      <c r="E87" s="373">
        <v>2583.5</v>
      </c>
      <c r="F87" s="442">
        <v>14526.48</v>
      </c>
      <c r="G87" s="375">
        <v>0</v>
      </c>
      <c r="H87" s="444">
        <v>14526.48</v>
      </c>
    </row>
    <row r="88" spans="1:8" s="9" customFormat="1" ht="24" x14ac:dyDescent="0.2">
      <c r="A88" s="181" t="s">
        <v>57</v>
      </c>
      <c r="B88" s="182"/>
      <c r="C88" s="145"/>
      <c r="D88" s="300"/>
      <c r="E88" s="377">
        <v>0</v>
      </c>
      <c r="F88" s="378">
        <v>5019.62</v>
      </c>
      <c r="G88" s="254"/>
      <c r="H88" s="379">
        <v>4991.7479999999996</v>
      </c>
    </row>
    <row r="89" spans="1:8" s="9" customFormat="1" ht="13.5" x14ac:dyDescent="0.2">
      <c r="A89" s="183" t="s">
        <v>19</v>
      </c>
      <c r="B89" s="182" t="s">
        <v>69</v>
      </c>
      <c r="C89" s="145">
        <v>12</v>
      </c>
      <c r="D89" s="301">
        <v>13.03</v>
      </c>
      <c r="E89" s="377">
        <v>20</v>
      </c>
      <c r="F89" s="378">
        <v>3127.2</v>
      </c>
      <c r="G89" s="223">
        <v>20</v>
      </c>
      <c r="H89" s="379">
        <v>3110.2</v>
      </c>
    </row>
    <row r="90" spans="1:8" s="9" customFormat="1" ht="13.5" x14ac:dyDescent="0.2">
      <c r="A90" s="183" t="s">
        <v>20</v>
      </c>
      <c r="B90" s="182" t="s">
        <v>4</v>
      </c>
      <c r="C90" s="145">
        <v>12</v>
      </c>
      <c r="D90" s="301">
        <v>0.28999999999999998</v>
      </c>
      <c r="E90" s="377">
        <v>543.79999999999995</v>
      </c>
      <c r="F90" s="378">
        <v>1892.42</v>
      </c>
      <c r="G90" s="223">
        <v>543.79999999999995</v>
      </c>
      <c r="H90" s="379">
        <v>1881.5479999999993</v>
      </c>
    </row>
    <row r="91" spans="1:8" s="9" customFormat="1" ht="36" x14ac:dyDescent="0.2">
      <c r="A91" s="133" t="s">
        <v>305</v>
      </c>
      <c r="B91" s="182"/>
      <c r="C91" s="145" t="s">
        <v>306</v>
      </c>
      <c r="D91" s="300"/>
      <c r="E91" s="377">
        <v>0</v>
      </c>
      <c r="F91" s="381">
        <v>3616.9</v>
      </c>
      <c r="G91" s="254"/>
      <c r="H91" s="255">
        <v>1684.0100000000002</v>
      </c>
    </row>
    <row r="92" spans="1:8" s="9" customFormat="1" ht="13.5" x14ac:dyDescent="0.2">
      <c r="A92" s="327" t="s">
        <v>153</v>
      </c>
      <c r="B92" s="35" t="s">
        <v>147</v>
      </c>
      <c r="C92" s="24"/>
      <c r="D92" s="272">
        <v>39.700000000000003</v>
      </c>
      <c r="E92" s="377">
        <v>0</v>
      </c>
      <c r="F92" s="378">
        <v>0</v>
      </c>
      <c r="G92" s="223">
        <v>1</v>
      </c>
      <c r="H92" s="379">
        <v>39.700000000000003</v>
      </c>
    </row>
    <row r="93" spans="1:8" s="9" customFormat="1" ht="13.5" x14ac:dyDescent="0.2">
      <c r="A93" s="352" t="s">
        <v>463</v>
      </c>
      <c r="B93" s="35" t="s">
        <v>147</v>
      </c>
      <c r="C93" s="24"/>
      <c r="D93" s="272">
        <v>47.04</v>
      </c>
      <c r="E93" s="377">
        <v>0</v>
      </c>
      <c r="F93" s="378">
        <v>0</v>
      </c>
      <c r="G93" s="223">
        <v>22</v>
      </c>
      <c r="H93" s="379">
        <v>1035.8400000000001</v>
      </c>
    </row>
    <row r="94" spans="1:8" s="9" customFormat="1" ht="14.25" thickBot="1" x14ac:dyDescent="0.25">
      <c r="A94" s="210" t="s">
        <v>369</v>
      </c>
      <c r="B94" s="35" t="s">
        <v>3</v>
      </c>
      <c r="C94" s="24"/>
      <c r="D94" s="272">
        <v>608.47</v>
      </c>
      <c r="E94" s="377">
        <v>0</v>
      </c>
      <c r="F94" s="378">
        <v>0</v>
      </c>
      <c r="G94" s="223">
        <v>1</v>
      </c>
      <c r="H94" s="379">
        <v>608.47</v>
      </c>
    </row>
    <row r="95" spans="1:8" s="7" customFormat="1" ht="26.25" thickBot="1" x14ac:dyDescent="0.25">
      <c r="A95" s="179" t="s">
        <v>307</v>
      </c>
      <c r="B95" s="184"/>
      <c r="C95" s="185"/>
      <c r="D95" s="302"/>
      <c r="E95" s="221"/>
      <c r="F95" s="246">
        <v>9119.6</v>
      </c>
      <c r="G95" s="221"/>
      <c r="H95" s="246">
        <v>5515</v>
      </c>
    </row>
    <row r="96" spans="1:8" ht="24.75" thickBot="1" x14ac:dyDescent="0.25">
      <c r="A96" s="137" t="s">
        <v>58</v>
      </c>
      <c r="B96" s="161" t="s">
        <v>63</v>
      </c>
      <c r="C96" s="186">
        <v>1</v>
      </c>
      <c r="D96" s="268" t="s">
        <v>464</v>
      </c>
      <c r="E96" s="373">
        <v>2583.5</v>
      </c>
      <c r="F96" s="374">
        <v>9119.6</v>
      </c>
      <c r="G96" s="375">
        <v>2583.5</v>
      </c>
      <c r="H96" s="376">
        <v>5515</v>
      </c>
    </row>
    <row r="97" spans="1:8" ht="21" customHeight="1" thickBot="1" x14ac:dyDescent="0.25">
      <c r="A97" s="526" t="s">
        <v>60</v>
      </c>
      <c r="B97" s="527"/>
      <c r="C97" s="527"/>
      <c r="D97" s="528"/>
      <c r="E97" s="221"/>
      <c r="F97" s="246">
        <v>187661.29</v>
      </c>
      <c r="G97" s="221"/>
      <c r="H97" s="246">
        <v>187008.25759999995</v>
      </c>
    </row>
    <row r="98" spans="1:8" s="7" customFormat="1" ht="26.25" thickBot="1" x14ac:dyDescent="0.25">
      <c r="A98" s="195" t="s">
        <v>310</v>
      </c>
      <c r="B98" s="107"/>
      <c r="C98" s="108"/>
      <c r="D98" s="305"/>
      <c r="E98" s="198">
        <v>368.4</v>
      </c>
      <c r="F98" s="199">
        <v>63833.599999999999</v>
      </c>
      <c r="G98" s="221">
        <v>368.4</v>
      </c>
      <c r="H98" s="246">
        <v>63409.428999999989</v>
      </c>
    </row>
    <row r="99" spans="1:8" s="7" customFormat="1" ht="16.5" x14ac:dyDescent="0.2">
      <c r="A99" s="355" t="s">
        <v>218</v>
      </c>
      <c r="B99" s="61" t="s">
        <v>63</v>
      </c>
      <c r="C99" s="306" t="s">
        <v>323</v>
      </c>
      <c r="D99" s="295" t="s">
        <v>282</v>
      </c>
      <c r="E99" s="373">
        <v>2583.5</v>
      </c>
      <c r="F99" s="374">
        <v>60857.409999999996</v>
      </c>
      <c r="G99" s="375">
        <v>2583.5</v>
      </c>
      <c r="H99" s="376">
        <v>60479.739999999991</v>
      </c>
    </row>
    <row r="100" spans="1:8" ht="24.75" thickBot="1" x14ac:dyDescent="0.25">
      <c r="A100" s="196" t="s">
        <v>317</v>
      </c>
      <c r="B100" s="15" t="s">
        <v>63</v>
      </c>
      <c r="C100" s="87">
        <v>12</v>
      </c>
      <c r="D100" s="419">
        <v>9.6000000000000002E-2</v>
      </c>
      <c r="E100" s="377">
        <v>2583.5</v>
      </c>
      <c r="F100" s="378">
        <v>2976.19</v>
      </c>
      <c r="G100" s="223">
        <v>2583.5</v>
      </c>
      <c r="H100" s="379">
        <v>2929.6889999999994</v>
      </c>
    </row>
    <row r="101" spans="1:8" ht="51.75" thickBot="1" x14ac:dyDescent="0.25">
      <c r="A101" s="197" t="s">
        <v>311</v>
      </c>
      <c r="B101" s="60" t="s">
        <v>63</v>
      </c>
      <c r="C101" s="308" t="s">
        <v>229</v>
      </c>
      <c r="D101" s="266" t="s">
        <v>282</v>
      </c>
      <c r="E101" s="198">
        <v>1794</v>
      </c>
      <c r="F101" s="199">
        <v>102010.03</v>
      </c>
      <c r="G101" s="94">
        <v>1794</v>
      </c>
      <c r="H101" s="246">
        <v>101505.76999999999</v>
      </c>
    </row>
    <row r="102" spans="1:8" s="9" customFormat="1" ht="40.5" customHeight="1" thickBot="1" x14ac:dyDescent="0.25">
      <c r="A102" s="200" t="s">
        <v>312</v>
      </c>
      <c r="B102" s="256" t="s">
        <v>63</v>
      </c>
      <c r="C102" s="82">
        <v>1</v>
      </c>
      <c r="D102" s="461">
        <v>3.4666666666666665E-3</v>
      </c>
      <c r="E102" s="198">
        <v>2583.5</v>
      </c>
      <c r="F102" s="199">
        <v>116.26</v>
      </c>
      <c r="G102" s="94">
        <v>2583.5</v>
      </c>
      <c r="H102" s="246">
        <v>107.4736</v>
      </c>
    </row>
    <row r="103" spans="1:8" s="10" customFormat="1" ht="39" thickBot="1" x14ac:dyDescent="0.25">
      <c r="A103" s="179" t="s">
        <v>313</v>
      </c>
      <c r="B103" s="257" t="s">
        <v>63</v>
      </c>
      <c r="C103" s="83">
        <v>12</v>
      </c>
      <c r="D103" s="310">
        <v>0.77</v>
      </c>
      <c r="E103" s="198">
        <v>2583.5</v>
      </c>
      <c r="F103" s="199">
        <v>21701.4</v>
      </c>
      <c r="G103" s="94">
        <v>2583.5</v>
      </c>
      <c r="H103" s="246">
        <v>21985.584999999999</v>
      </c>
    </row>
    <row r="104" spans="1:8" s="7" customFormat="1" ht="16.5" thickBot="1" x14ac:dyDescent="0.25">
      <c r="A104" s="201" t="s">
        <v>61</v>
      </c>
      <c r="B104" s="202"/>
      <c r="C104" s="203"/>
      <c r="D104" s="462"/>
      <c r="E104" s="396"/>
      <c r="F104" s="397">
        <v>150669.72000000003</v>
      </c>
      <c r="G104" s="396"/>
      <c r="H104" s="397">
        <v>148422.07500000001</v>
      </c>
    </row>
    <row r="105" spans="1:8" ht="18" thickBot="1" x14ac:dyDescent="0.25">
      <c r="A105" s="109" t="s">
        <v>314</v>
      </c>
      <c r="B105" s="141" t="s">
        <v>63</v>
      </c>
      <c r="C105" s="111">
        <v>12</v>
      </c>
      <c r="D105" s="455">
        <v>4.8600000000000003</v>
      </c>
      <c r="E105" s="378">
        <v>2583.5</v>
      </c>
      <c r="F105" s="378">
        <v>150669.72000000003</v>
      </c>
      <c r="G105" s="376">
        <v>2583.5</v>
      </c>
      <c r="H105" s="376">
        <v>148422.07500000001</v>
      </c>
    </row>
    <row r="106" spans="1:8" s="95" customFormat="1" ht="15.75" thickBot="1" x14ac:dyDescent="0.25">
      <c r="A106" s="217" t="s">
        <v>459</v>
      </c>
      <c r="B106" s="60"/>
      <c r="C106" s="48"/>
      <c r="D106" s="463"/>
      <c r="E106" s="27"/>
      <c r="F106" s="246">
        <v>532745.86</v>
      </c>
      <c r="G106" s="27"/>
      <c r="H106" s="246">
        <v>562055.03174999997</v>
      </c>
    </row>
    <row r="107" spans="1:8" s="9" customFormat="1" x14ac:dyDescent="0.2">
      <c r="A107" s="10"/>
      <c r="B107" s="93"/>
      <c r="C107" s="14"/>
      <c r="D107" s="14"/>
      <c r="E107" s="14"/>
      <c r="F107" s="14"/>
      <c r="G107" s="14"/>
      <c r="H107" s="14"/>
    </row>
    <row r="108" spans="1:8" s="7" customFormat="1" x14ac:dyDescent="0.2">
      <c r="A108" s="114" t="s">
        <v>465</v>
      </c>
      <c r="B108" s="64"/>
      <c r="C108" s="14"/>
      <c r="D108" s="64"/>
      <c r="E108" s="96"/>
      <c r="F108" s="96"/>
      <c r="G108" s="96"/>
      <c r="H108" s="96"/>
    </row>
    <row r="109" spans="1:8" x14ac:dyDescent="0.2">
      <c r="A109" s="30"/>
      <c r="B109" s="80"/>
      <c r="C109" s="22"/>
    </row>
    <row r="110" spans="1:8" x14ac:dyDescent="0.2">
      <c r="A110" s="428" t="s">
        <v>466</v>
      </c>
      <c r="B110" s="80"/>
      <c r="C110" s="22"/>
      <c r="D110" s="16"/>
    </row>
    <row r="111" spans="1:8" x14ac:dyDescent="0.2">
      <c r="A111" s="30"/>
      <c r="B111" s="80"/>
      <c r="C111" s="22"/>
      <c r="D111" s="16"/>
    </row>
    <row r="112" spans="1:8" x14ac:dyDescent="0.2">
      <c r="A112" s="30"/>
      <c r="B112" s="80"/>
      <c r="C112" s="22"/>
      <c r="D112" s="16"/>
    </row>
    <row r="113" spans="1:8" s="7" customFormat="1" x14ac:dyDescent="0.2">
      <c r="A113" s="30"/>
      <c r="B113" s="80"/>
      <c r="C113" s="22"/>
      <c r="D113" s="16"/>
      <c r="E113" s="96"/>
      <c r="F113" s="96"/>
      <c r="G113" s="96"/>
      <c r="H113" s="96"/>
    </row>
    <row r="114" spans="1:8" s="7" customFormat="1" x14ac:dyDescent="0.2">
      <c r="A114" s="30"/>
      <c r="B114" s="80"/>
      <c r="C114" s="22"/>
      <c r="D114" s="16"/>
      <c r="E114" s="96"/>
      <c r="F114" s="96"/>
      <c r="G114" s="96"/>
      <c r="H114" s="96"/>
    </row>
    <row r="115" spans="1:8" s="7" customFormat="1" x14ac:dyDescent="0.2">
      <c r="A115" s="30"/>
      <c r="B115" s="80"/>
      <c r="C115" s="22"/>
      <c r="D115" s="16"/>
      <c r="E115" s="96"/>
      <c r="F115" s="96"/>
      <c r="G115" s="96"/>
      <c r="H115" s="96"/>
    </row>
    <row r="116" spans="1:8" x14ac:dyDescent="0.2">
      <c r="A116" s="30"/>
      <c r="B116" s="80"/>
      <c r="C116" s="22"/>
    </row>
    <row r="117" spans="1:8" x14ac:dyDescent="0.2">
      <c r="A117" s="30"/>
      <c r="B117" s="80"/>
      <c r="C117" s="22"/>
    </row>
    <row r="118" spans="1:8" s="7" customFormat="1" x14ac:dyDescent="0.2">
      <c r="A118" s="30"/>
      <c r="B118" s="80"/>
      <c r="C118" s="22"/>
      <c r="D118" s="64"/>
      <c r="E118" s="96"/>
      <c r="F118" s="96"/>
      <c r="G118" s="96"/>
      <c r="H118" s="96"/>
    </row>
    <row r="119" spans="1:8" s="7" customFormat="1" x14ac:dyDescent="0.2">
      <c r="A119" s="30"/>
      <c r="B119" s="80"/>
      <c r="C119" s="22"/>
      <c r="D119" s="64"/>
      <c r="E119" s="96"/>
      <c r="F119" s="96"/>
      <c r="G119" s="96"/>
      <c r="H119" s="96"/>
    </row>
    <row r="120" spans="1:8" s="7" customFormat="1" x14ac:dyDescent="0.2">
      <c r="A120" s="3"/>
      <c r="B120" s="64"/>
      <c r="C120" s="14"/>
      <c r="D120" s="64"/>
      <c r="E120" s="401"/>
      <c r="F120" s="401"/>
      <c r="G120" s="401"/>
      <c r="H120" s="401"/>
    </row>
    <row r="121" spans="1:8" s="7" customFormat="1" x14ac:dyDescent="0.2">
      <c r="A121" s="3"/>
      <c r="B121" s="64"/>
      <c r="C121" s="14"/>
      <c r="D121" s="64"/>
      <c r="E121" s="401"/>
      <c r="F121" s="401"/>
      <c r="G121" s="401"/>
      <c r="H121" s="401"/>
    </row>
    <row r="127" spans="1:8" x14ac:dyDescent="0.2">
      <c r="A127" s="5"/>
      <c r="B127" s="5"/>
      <c r="C127" s="5"/>
    </row>
    <row r="128" spans="1:8" x14ac:dyDescent="0.2">
      <c r="A128" s="5"/>
      <c r="B128" s="5"/>
      <c r="C128" s="5"/>
    </row>
    <row r="129" spans="1:4" x14ac:dyDescent="0.2">
      <c r="A129" s="5"/>
      <c r="B129" s="5"/>
      <c r="C129" s="5"/>
    </row>
    <row r="130" spans="1:4" x14ac:dyDescent="0.2">
      <c r="A130" s="5"/>
      <c r="B130" s="5"/>
      <c r="C130" s="5"/>
    </row>
    <row r="131" spans="1:4" x14ac:dyDescent="0.2">
      <c r="A131" s="5"/>
      <c r="B131" s="5"/>
      <c r="C131" s="5"/>
    </row>
    <row r="132" spans="1:4" x14ac:dyDescent="0.2">
      <c r="A132" s="5"/>
      <c r="B132" s="5"/>
      <c r="C132" s="5"/>
    </row>
    <row r="133" spans="1:4" x14ac:dyDescent="0.2">
      <c r="A133" s="5"/>
      <c r="B133" s="5"/>
      <c r="C133" s="5"/>
    </row>
    <row r="134" spans="1:4" x14ac:dyDescent="0.2">
      <c r="A134" s="5"/>
      <c r="B134" s="5"/>
      <c r="C134" s="5"/>
    </row>
    <row r="135" spans="1:4" x14ac:dyDescent="0.2">
      <c r="A135" s="5"/>
      <c r="B135" s="5"/>
      <c r="C135" s="5"/>
    </row>
    <row r="136" spans="1:4" x14ac:dyDescent="0.2">
      <c r="A136" s="5"/>
      <c r="B136" s="5"/>
      <c r="C136" s="5"/>
    </row>
    <row r="137" spans="1:4" x14ac:dyDescent="0.2">
      <c r="A137" s="5"/>
      <c r="B137" s="5"/>
      <c r="C137" s="5"/>
    </row>
    <row r="138" spans="1:4" x14ac:dyDescent="0.2">
      <c r="A138" s="5"/>
      <c r="B138" s="5"/>
      <c r="C138" s="5"/>
    </row>
    <row r="139" spans="1:4" x14ac:dyDescent="0.2">
      <c r="A139" s="5"/>
      <c r="B139" s="5"/>
      <c r="C139" s="5"/>
    </row>
    <row r="141" spans="1:4" x14ac:dyDescent="0.2">
      <c r="A141" s="5"/>
      <c r="B141" s="5"/>
      <c r="C141" s="5"/>
    </row>
    <row r="142" spans="1:4" x14ac:dyDescent="0.2">
      <c r="A142" s="5"/>
      <c r="B142" s="5"/>
      <c r="C142" s="5"/>
    </row>
    <row r="143" spans="1:4" x14ac:dyDescent="0.2">
      <c r="A143" s="5"/>
      <c r="B143" s="5"/>
      <c r="C143" s="5"/>
      <c r="D143" s="96"/>
    </row>
    <row r="144" spans="1:4" x14ac:dyDescent="0.2">
      <c r="A144" s="5"/>
      <c r="B144" s="5"/>
      <c r="C144" s="5"/>
      <c r="D144" s="96"/>
    </row>
    <row r="145" spans="1:4" x14ac:dyDescent="0.2">
      <c r="A145" s="5"/>
      <c r="B145" s="5"/>
      <c r="C145" s="5"/>
      <c r="D145" s="96"/>
    </row>
    <row r="146" spans="1:4" x14ac:dyDescent="0.2">
      <c r="A146" s="5"/>
      <c r="B146" s="5"/>
      <c r="C146" s="5"/>
      <c r="D146" s="96"/>
    </row>
    <row r="153" spans="1:4" x14ac:dyDescent="0.2">
      <c r="A153" s="5"/>
      <c r="B153" s="5"/>
      <c r="C153" s="5"/>
      <c r="D153" s="96"/>
    </row>
    <row r="154" spans="1:4" x14ac:dyDescent="0.2">
      <c r="A154" s="5"/>
      <c r="B154" s="5"/>
      <c r="C154" s="5"/>
      <c r="D154" s="96"/>
    </row>
  </sheetData>
  <mergeCells count="10">
    <mergeCell ref="A97:D97"/>
    <mergeCell ref="E20:H20"/>
    <mergeCell ref="E21:H21"/>
    <mergeCell ref="E22:F22"/>
    <mergeCell ref="C20:C22"/>
    <mergeCell ref="F3:H3"/>
    <mergeCell ref="G2:H2"/>
    <mergeCell ref="A1:D1"/>
    <mergeCell ref="A24:D24"/>
    <mergeCell ref="A48:D48"/>
  </mergeCells>
  <pageMargins left="0.31496062992125984" right="0.31496062992125984" top="0.31496062992125984" bottom="0.31496062992125984" header="0" footer="0"/>
  <pageSetup paperSize="9" scale="62" fitToHeight="0" orientation="portrait" copies="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9"/>
  <sheetViews>
    <sheetView showZeros="0" topLeftCell="A112" workbookViewId="0">
      <selection activeCell="F123" sqref="F123"/>
    </sheetView>
  </sheetViews>
  <sheetFormatPr defaultColWidth="9.140625" defaultRowHeight="12.75" x14ac:dyDescent="0.2"/>
  <cols>
    <col min="1" max="1" width="85.28515625" style="3" customWidth="1"/>
    <col min="2" max="2" width="6.140625" style="64" customWidth="1"/>
    <col min="3" max="3" width="9.5703125" style="14" customWidth="1"/>
    <col min="4" max="4" width="10.42578125" style="64" customWidth="1"/>
    <col min="5" max="5" width="8.85546875" style="96" customWidth="1"/>
    <col min="6" max="6" width="11.140625" style="96" customWidth="1"/>
    <col min="7" max="8" width="13" style="96" customWidth="1"/>
    <col min="9" max="16384" width="9.140625" style="5"/>
  </cols>
  <sheetData>
    <row r="1" spans="1:8" ht="33.75" customHeight="1" x14ac:dyDescent="0.2">
      <c r="A1" s="518" t="s">
        <v>460</v>
      </c>
      <c r="B1" s="518"/>
      <c r="C1" s="518"/>
      <c r="D1" s="518"/>
    </row>
    <row r="2" spans="1:8" ht="15.75" x14ac:dyDescent="0.2">
      <c r="A2" s="1"/>
      <c r="B2" s="64" t="s">
        <v>141</v>
      </c>
      <c r="C2" s="22"/>
      <c r="D2" s="92"/>
      <c r="E2" s="362"/>
      <c r="F2" s="362"/>
      <c r="G2" s="544" t="s">
        <v>107</v>
      </c>
      <c r="H2" s="544"/>
    </row>
    <row r="3" spans="1:8" ht="15" x14ac:dyDescent="0.2">
      <c r="A3" s="2"/>
      <c r="B3" s="65"/>
      <c r="C3" s="22"/>
      <c r="D3" s="92"/>
      <c r="E3" s="402"/>
      <c r="F3" s="517"/>
      <c r="G3" s="517"/>
      <c r="H3" s="517"/>
    </row>
    <row r="4" spans="1:8" s="8" customFormat="1" ht="14.25" x14ac:dyDescent="0.2">
      <c r="A4" s="218" t="s">
        <v>142</v>
      </c>
      <c r="B4" s="74"/>
      <c r="C4" s="99"/>
      <c r="D4" s="74"/>
      <c r="E4" s="16"/>
      <c r="F4" s="16"/>
      <c r="G4" s="16"/>
      <c r="H4" s="16"/>
    </row>
    <row r="5" spans="1:8" x14ac:dyDescent="0.2">
      <c r="A5" s="357" t="s">
        <v>422</v>
      </c>
      <c r="B5" s="72"/>
      <c r="C5" s="22"/>
      <c r="D5" s="16"/>
      <c r="E5" s="16"/>
      <c r="F5" s="16"/>
      <c r="G5" s="16"/>
      <c r="H5" s="363">
        <v>-599528.27122900658</v>
      </c>
    </row>
    <row r="6" spans="1:8" x14ac:dyDescent="0.2">
      <c r="A6" s="4" t="s">
        <v>230</v>
      </c>
      <c r="B6" s="16"/>
      <c r="C6" s="22"/>
      <c r="D6" s="16"/>
      <c r="E6" s="16"/>
      <c r="F6" s="16"/>
      <c r="G6" s="16"/>
      <c r="H6" s="363">
        <v>922363.56</v>
      </c>
    </row>
    <row r="7" spans="1:8" x14ac:dyDescent="0.2">
      <c r="A7" s="115" t="s">
        <v>231</v>
      </c>
      <c r="B7" s="73"/>
      <c r="C7" s="23"/>
      <c r="D7" s="73"/>
      <c r="E7" s="16"/>
      <c r="F7" s="16"/>
      <c r="G7" s="16"/>
      <c r="H7" s="364">
        <v>922363.56</v>
      </c>
    </row>
    <row r="8" spans="1:8" x14ac:dyDescent="0.2">
      <c r="A8" s="115" t="s">
        <v>232</v>
      </c>
      <c r="B8" s="23"/>
      <c r="C8" s="23"/>
      <c r="D8" s="74"/>
      <c r="E8" s="219"/>
      <c r="F8" s="219"/>
      <c r="G8" s="16"/>
      <c r="H8" s="364">
        <v>922363.56</v>
      </c>
    </row>
    <row r="9" spans="1:8" x14ac:dyDescent="0.2">
      <c r="A9" s="4" t="s">
        <v>145</v>
      </c>
      <c r="B9" s="74"/>
      <c r="C9" s="99"/>
      <c r="D9" s="74"/>
      <c r="E9" s="16"/>
      <c r="F9" s="16"/>
      <c r="G9" s="16"/>
      <c r="H9" s="365">
        <v>843123.51276000019</v>
      </c>
    </row>
    <row r="10" spans="1:8" x14ac:dyDescent="0.2">
      <c r="A10" s="115" t="s">
        <v>461</v>
      </c>
      <c r="B10" s="16"/>
      <c r="C10" s="22"/>
      <c r="D10" s="16"/>
      <c r="E10" s="16"/>
      <c r="F10" s="16"/>
      <c r="G10" s="16"/>
      <c r="H10" s="365">
        <v>-520288.22398900671</v>
      </c>
    </row>
    <row r="11" spans="1:8" x14ac:dyDescent="0.2">
      <c r="A11" s="21"/>
      <c r="B11" s="16"/>
      <c r="C11" s="22"/>
      <c r="D11" s="16"/>
      <c r="E11" s="16"/>
      <c r="F11" s="16"/>
      <c r="G11" s="16"/>
      <c r="H11" s="366"/>
    </row>
    <row r="12" spans="1:8" x14ac:dyDescent="0.2">
      <c r="A12" s="220" t="s">
        <v>144</v>
      </c>
      <c r="B12" s="74"/>
      <c r="C12" s="99"/>
      <c r="D12" s="74"/>
      <c r="E12" s="16"/>
      <c r="F12" s="16"/>
      <c r="G12" s="16"/>
      <c r="H12" s="367"/>
    </row>
    <row r="13" spans="1:8" x14ac:dyDescent="0.2">
      <c r="A13" s="357" t="s">
        <v>423</v>
      </c>
      <c r="B13" s="72"/>
      <c r="C13" s="22"/>
      <c r="D13" s="16"/>
      <c r="E13" s="16"/>
      <c r="F13" s="16"/>
      <c r="G13" s="16"/>
      <c r="H13" s="363">
        <v>-811443.3112290065</v>
      </c>
    </row>
    <row r="14" spans="1:8" x14ac:dyDescent="0.2">
      <c r="A14" s="4" t="s">
        <v>233</v>
      </c>
      <c r="B14" s="16"/>
      <c r="C14" s="22"/>
      <c r="D14" s="16"/>
      <c r="E14" s="16"/>
      <c r="F14" s="16"/>
      <c r="G14" s="16"/>
      <c r="H14" s="363">
        <v>908121.99</v>
      </c>
    </row>
    <row r="15" spans="1:8" x14ac:dyDescent="0.2">
      <c r="A15" s="115" t="s">
        <v>231</v>
      </c>
      <c r="B15" s="16"/>
      <c r="C15" s="22"/>
      <c r="D15" s="16"/>
      <c r="E15" s="16"/>
      <c r="F15" s="16"/>
      <c r="G15" s="16"/>
      <c r="H15" s="365">
        <v>908121.99</v>
      </c>
    </row>
    <row r="16" spans="1:8" x14ac:dyDescent="0.2">
      <c r="A16" s="115" t="s">
        <v>232</v>
      </c>
      <c r="B16" s="16"/>
      <c r="C16" s="22"/>
      <c r="D16" s="16"/>
      <c r="E16" s="91"/>
      <c r="F16" s="16"/>
      <c r="G16" s="16"/>
      <c r="H16" s="365">
        <v>908121.99</v>
      </c>
    </row>
    <row r="17" spans="1:8" x14ac:dyDescent="0.2">
      <c r="A17" s="115" t="s">
        <v>224</v>
      </c>
      <c r="B17" s="16"/>
      <c r="C17" s="22"/>
      <c r="D17" s="16"/>
      <c r="E17" s="16"/>
      <c r="F17" s="16"/>
      <c r="G17" s="16"/>
      <c r="H17" s="363">
        <v>96678.678770993487</v>
      </c>
    </row>
    <row r="18" spans="1:8" x14ac:dyDescent="0.2">
      <c r="A18" s="4" t="s">
        <v>146</v>
      </c>
      <c r="B18" s="74"/>
      <c r="C18" s="99"/>
      <c r="D18" s="74"/>
      <c r="E18" s="16"/>
      <c r="F18" s="16"/>
      <c r="G18" s="16"/>
      <c r="H18" s="365">
        <v>843123.51276000019</v>
      </c>
    </row>
    <row r="19" spans="1:8" ht="13.5" thickBot="1" x14ac:dyDescent="0.25">
      <c r="A19" s="115" t="s">
        <v>462</v>
      </c>
      <c r="B19" s="16"/>
      <c r="C19" s="22"/>
      <c r="D19" s="16"/>
      <c r="E19" s="16"/>
      <c r="F19" s="16"/>
      <c r="G19" s="16"/>
      <c r="H19" s="365">
        <v>-746444.8339890067</v>
      </c>
    </row>
    <row r="20" spans="1:8" ht="15.75" thickBot="1" x14ac:dyDescent="0.25">
      <c r="A20" s="75" t="s">
        <v>5</v>
      </c>
      <c r="B20" s="66"/>
      <c r="C20" s="537" t="s">
        <v>8</v>
      </c>
      <c r="D20" s="358" t="s">
        <v>7</v>
      </c>
      <c r="E20" s="529" t="s">
        <v>73</v>
      </c>
      <c r="F20" s="530"/>
      <c r="G20" s="530"/>
      <c r="H20" s="531"/>
    </row>
    <row r="21" spans="1:8" s="10" customFormat="1" ht="13.5" customHeight="1" thickBot="1" x14ac:dyDescent="0.25">
      <c r="A21" s="76"/>
      <c r="B21" s="66" t="s">
        <v>6</v>
      </c>
      <c r="C21" s="538"/>
      <c r="D21" s="358" t="s">
        <v>9</v>
      </c>
      <c r="E21" s="545" t="s">
        <v>107</v>
      </c>
      <c r="F21" s="546"/>
      <c r="G21" s="546"/>
      <c r="H21" s="547"/>
    </row>
    <row r="22" spans="1:8" ht="18.75" thickBot="1" x14ac:dyDescent="0.25">
      <c r="A22" s="113" t="s">
        <v>452</v>
      </c>
      <c r="B22" s="77" t="s">
        <v>10</v>
      </c>
      <c r="C22" s="539"/>
      <c r="D22" s="360" t="s">
        <v>11</v>
      </c>
      <c r="E22" s="535" t="s">
        <v>2</v>
      </c>
      <c r="F22" s="536"/>
      <c r="G22" s="368" t="s">
        <v>0</v>
      </c>
      <c r="H22" s="369"/>
    </row>
    <row r="23" spans="1:8" s="11" customFormat="1" ht="12" thickBot="1" x14ac:dyDescent="0.25">
      <c r="A23" s="78"/>
      <c r="B23" s="79"/>
      <c r="C23" s="39"/>
      <c r="D23" s="359"/>
      <c r="E23" s="34" t="s">
        <v>1</v>
      </c>
      <c r="F23" s="370" t="s">
        <v>406</v>
      </c>
      <c r="G23" s="371" t="s">
        <v>1</v>
      </c>
      <c r="H23" s="370" t="s">
        <v>406</v>
      </c>
    </row>
    <row r="24" spans="1:8" s="7" customFormat="1" ht="39" customHeight="1" thickBot="1" x14ac:dyDescent="0.25">
      <c r="A24" s="520" t="s">
        <v>26</v>
      </c>
      <c r="B24" s="521"/>
      <c r="C24" s="521"/>
      <c r="D24" s="522"/>
      <c r="E24" s="221"/>
      <c r="F24" s="222">
        <v>41317.949999999997</v>
      </c>
      <c r="G24" s="221"/>
      <c r="H24" s="222">
        <v>35651.765579999999</v>
      </c>
    </row>
    <row r="25" spans="1:8" s="7" customFormat="1" ht="13.5" thickBot="1" x14ac:dyDescent="0.25">
      <c r="A25" s="117" t="s">
        <v>27</v>
      </c>
      <c r="B25" s="118"/>
      <c r="C25" s="265"/>
      <c r="D25" s="266"/>
      <c r="E25" s="221"/>
      <c r="F25" s="222">
        <v>35.92</v>
      </c>
      <c r="G25" s="221"/>
      <c r="H25" s="222">
        <v>35.924980000000005</v>
      </c>
    </row>
    <row r="26" spans="1:8" s="7" customFormat="1" ht="57" thickBot="1" x14ac:dyDescent="0.25">
      <c r="A26" s="41" t="s">
        <v>28</v>
      </c>
      <c r="B26" s="101" t="s">
        <v>62</v>
      </c>
      <c r="C26" s="224" t="s">
        <v>13</v>
      </c>
      <c r="D26" s="267">
        <v>9.1000000000000004E-3</v>
      </c>
      <c r="E26" s="373">
        <v>3947.8</v>
      </c>
      <c r="F26" s="374">
        <v>35.92</v>
      </c>
      <c r="G26" s="375">
        <v>3947.8</v>
      </c>
      <c r="H26" s="376">
        <v>35.924980000000005</v>
      </c>
    </row>
    <row r="27" spans="1:8" s="9" customFormat="1" ht="13.5" thickBot="1" x14ac:dyDescent="0.25">
      <c r="A27" s="227" t="s">
        <v>29</v>
      </c>
      <c r="B27" s="228"/>
      <c r="C27" s="270"/>
      <c r="D27" s="266"/>
      <c r="E27" s="221"/>
      <c r="F27" s="222">
        <v>3028.96</v>
      </c>
      <c r="G27" s="221"/>
      <c r="H27" s="222">
        <v>2069.9100000000003</v>
      </c>
    </row>
    <row r="28" spans="1:8" s="18" customFormat="1" ht="45" customHeight="1" x14ac:dyDescent="0.2">
      <c r="A28" s="41" t="s">
        <v>30</v>
      </c>
      <c r="B28" s="36" t="s">
        <v>4</v>
      </c>
      <c r="C28" s="229">
        <v>12</v>
      </c>
      <c r="D28" s="271">
        <v>0.21199999999999999</v>
      </c>
      <c r="E28" s="373">
        <v>817.5</v>
      </c>
      <c r="F28" s="374">
        <v>2079.7199999999998</v>
      </c>
      <c r="G28" s="375">
        <v>817.5</v>
      </c>
      <c r="H28" s="376">
        <v>2069.9100000000003</v>
      </c>
    </row>
    <row r="29" spans="1:8" s="7" customFormat="1" ht="14.25" thickBot="1" x14ac:dyDescent="0.25">
      <c r="A29" s="230" t="s">
        <v>283</v>
      </c>
      <c r="B29" s="164"/>
      <c r="C29" s="178" t="s">
        <v>65</v>
      </c>
      <c r="D29" s="268"/>
      <c r="E29" s="380">
        <v>0</v>
      </c>
      <c r="F29" s="381">
        <v>949.24</v>
      </c>
      <c r="G29" s="382"/>
      <c r="H29" s="255">
        <v>0</v>
      </c>
    </row>
    <row r="30" spans="1:8" s="9" customFormat="1" ht="26.25" thickBot="1" x14ac:dyDescent="0.25">
      <c r="A30" s="31" t="s">
        <v>31</v>
      </c>
      <c r="B30" s="34"/>
      <c r="C30" s="29"/>
      <c r="D30" s="266"/>
      <c r="E30" s="221"/>
      <c r="F30" s="222">
        <v>35.92</v>
      </c>
      <c r="G30" s="221"/>
      <c r="H30" s="222">
        <v>20962.36</v>
      </c>
    </row>
    <row r="31" spans="1:8" s="7" customFormat="1" ht="16.5" x14ac:dyDescent="0.2">
      <c r="A31" s="136" t="s">
        <v>33</v>
      </c>
      <c r="B31" s="89"/>
      <c r="C31" s="24" t="s">
        <v>66</v>
      </c>
      <c r="D31" s="452"/>
      <c r="E31" s="380">
        <v>0</v>
      </c>
      <c r="F31" s="381">
        <v>0</v>
      </c>
      <c r="G31" s="382"/>
      <c r="H31" s="255">
        <v>20962.36</v>
      </c>
    </row>
    <row r="32" spans="1:8" s="7" customFormat="1" ht="14.25" thickBot="1" x14ac:dyDescent="0.25">
      <c r="A32" s="191" t="s">
        <v>234</v>
      </c>
      <c r="B32" s="35" t="s">
        <v>25</v>
      </c>
      <c r="C32" s="24"/>
      <c r="D32" s="451">
        <v>361.42</v>
      </c>
      <c r="E32" s="377">
        <v>0</v>
      </c>
      <c r="F32" s="378">
        <v>0</v>
      </c>
      <c r="G32" s="223">
        <v>58</v>
      </c>
      <c r="H32" s="379">
        <v>20962.36</v>
      </c>
    </row>
    <row r="33" spans="1:8" s="9" customFormat="1" ht="26.25" thickBot="1" x14ac:dyDescent="0.25">
      <c r="A33" s="123" t="s">
        <v>34</v>
      </c>
      <c r="B33" s="124"/>
      <c r="C33" s="125"/>
      <c r="D33" s="275"/>
      <c r="E33" s="221"/>
      <c r="F33" s="222">
        <v>627.70000000000005</v>
      </c>
      <c r="G33" s="221"/>
      <c r="H33" s="222">
        <v>0</v>
      </c>
    </row>
    <row r="34" spans="1:8" s="9" customFormat="1" ht="26.25" thickBot="1" x14ac:dyDescent="0.25">
      <c r="A34" s="31" t="s">
        <v>36</v>
      </c>
      <c r="B34" s="260"/>
      <c r="C34" s="411"/>
      <c r="D34" s="412"/>
      <c r="E34" s="221"/>
      <c r="F34" s="246">
        <v>33092.97</v>
      </c>
      <c r="G34" s="221"/>
      <c r="H34" s="246">
        <v>1886.9760000000001</v>
      </c>
    </row>
    <row r="35" spans="1:8" s="7" customFormat="1" ht="24" x14ac:dyDescent="0.2">
      <c r="A35" s="126" t="s">
        <v>14</v>
      </c>
      <c r="B35" s="416" t="s">
        <v>4</v>
      </c>
      <c r="C35" s="417">
        <v>2</v>
      </c>
      <c r="D35" s="418">
        <v>0.77</v>
      </c>
      <c r="E35" s="407">
        <v>1092</v>
      </c>
      <c r="F35" s="374">
        <v>1681.68</v>
      </c>
      <c r="G35" s="375">
        <f>E35</f>
        <v>1092</v>
      </c>
      <c r="H35" s="376">
        <v>1681.68</v>
      </c>
    </row>
    <row r="36" spans="1:8" s="7" customFormat="1" ht="24" x14ac:dyDescent="0.2">
      <c r="A36" s="166" t="s">
        <v>257</v>
      </c>
      <c r="B36" s="15" t="s">
        <v>4</v>
      </c>
      <c r="C36" s="122">
        <v>4</v>
      </c>
      <c r="D36" s="419">
        <v>9.4E-2</v>
      </c>
      <c r="E36" s="408">
        <v>1092</v>
      </c>
      <c r="F36" s="378">
        <v>410.59</v>
      </c>
      <c r="G36" s="375">
        <f>E36</f>
        <v>1092</v>
      </c>
      <c r="H36" s="379">
        <v>205.29599999999999</v>
      </c>
    </row>
    <row r="37" spans="1:8" s="7" customFormat="1" ht="17.25" x14ac:dyDescent="0.2">
      <c r="A37" s="404" t="s">
        <v>33</v>
      </c>
      <c r="B37" s="89" t="s">
        <v>4</v>
      </c>
      <c r="C37" s="212" t="s">
        <v>66</v>
      </c>
      <c r="D37" s="290"/>
      <c r="E37" s="409"/>
      <c r="F37" s="255">
        <v>31000.7</v>
      </c>
      <c r="G37" s="382"/>
      <c r="H37" s="255">
        <v>0</v>
      </c>
    </row>
    <row r="38" spans="1:8" s="7" customFormat="1" ht="14.25" thickBot="1" x14ac:dyDescent="0.25">
      <c r="A38" s="406" t="s">
        <v>258</v>
      </c>
      <c r="B38" s="477"/>
      <c r="C38" s="28"/>
      <c r="D38" s="478"/>
      <c r="E38" s="410">
        <v>0</v>
      </c>
      <c r="F38" s="381">
        <v>31000.7</v>
      </c>
      <c r="G38" s="382"/>
      <c r="H38" s="255">
        <v>0</v>
      </c>
    </row>
    <row r="39" spans="1:8" s="9" customFormat="1" ht="26.25" thickBot="1" x14ac:dyDescent="0.25">
      <c r="A39" s="483" t="s">
        <v>37</v>
      </c>
      <c r="B39" s="484"/>
      <c r="C39" s="485"/>
      <c r="D39" s="280"/>
      <c r="E39" s="221"/>
      <c r="F39" s="246">
        <v>213.1</v>
      </c>
      <c r="G39" s="221"/>
      <c r="H39" s="246">
        <v>213.096</v>
      </c>
    </row>
    <row r="40" spans="1:8" s="18" customFormat="1" ht="48.75" thickBot="1" x14ac:dyDescent="0.25">
      <c r="A40" s="479" t="s">
        <v>38</v>
      </c>
      <c r="B40" s="480" t="s">
        <v>4</v>
      </c>
      <c r="C40" s="481">
        <v>1</v>
      </c>
      <c r="D40" s="482">
        <v>0.52</v>
      </c>
      <c r="E40" s="373">
        <v>409.8</v>
      </c>
      <c r="F40" s="374">
        <v>213.1</v>
      </c>
      <c r="G40" s="375">
        <v>409.8</v>
      </c>
      <c r="H40" s="376">
        <v>213.096</v>
      </c>
    </row>
    <row r="41" spans="1:8" s="9" customFormat="1" ht="26.25" thickBot="1" x14ac:dyDescent="0.25">
      <c r="A41" s="131" t="s">
        <v>39</v>
      </c>
      <c r="B41" s="124"/>
      <c r="C41" s="125"/>
      <c r="D41" s="275"/>
      <c r="E41" s="221"/>
      <c r="F41" s="246">
        <v>122.38</v>
      </c>
      <c r="G41" s="221"/>
      <c r="H41" s="246">
        <v>7970.2718000000004</v>
      </c>
    </row>
    <row r="42" spans="1:8" s="7" customFormat="1" ht="35.25" customHeight="1" x14ac:dyDescent="0.2">
      <c r="A42" s="41" t="s">
        <v>40</v>
      </c>
      <c r="B42" s="235" t="s">
        <v>63</v>
      </c>
      <c r="C42" s="24" t="s">
        <v>67</v>
      </c>
      <c r="D42" s="453">
        <v>3.1E-2</v>
      </c>
      <c r="E42" s="373">
        <v>3947.8</v>
      </c>
      <c r="F42" s="374">
        <v>122.38</v>
      </c>
      <c r="G42" s="375">
        <v>3947.8</v>
      </c>
      <c r="H42" s="376">
        <v>122.3818</v>
      </c>
    </row>
    <row r="43" spans="1:8" s="7" customFormat="1" ht="16.5" x14ac:dyDescent="0.2">
      <c r="A43" s="136" t="s">
        <v>33</v>
      </c>
      <c r="B43" s="90"/>
      <c r="C43" s="24" t="s">
        <v>66</v>
      </c>
      <c r="D43" s="452"/>
      <c r="E43" s="382"/>
      <c r="F43" s="255">
        <v>0</v>
      </c>
      <c r="G43" s="382"/>
      <c r="H43" s="255">
        <v>7847.89</v>
      </c>
    </row>
    <row r="44" spans="1:8" s="7" customFormat="1" ht="14.25" thickBot="1" x14ac:dyDescent="0.25">
      <c r="A44" s="138" t="s">
        <v>288</v>
      </c>
      <c r="B44" s="121" t="s">
        <v>3</v>
      </c>
      <c r="C44" s="236">
        <v>1</v>
      </c>
      <c r="D44" s="451" t="s">
        <v>464</v>
      </c>
      <c r="E44" s="377">
        <v>0</v>
      </c>
      <c r="F44" s="378">
        <v>0</v>
      </c>
      <c r="G44" s="223">
        <v>2</v>
      </c>
      <c r="H44" s="379">
        <v>7847.89</v>
      </c>
    </row>
    <row r="45" spans="1:8" s="9" customFormat="1" ht="26.25" thickBot="1" x14ac:dyDescent="0.25">
      <c r="A45" s="131" t="s">
        <v>41</v>
      </c>
      <c r="B45" s="124"/>
      <c r="C45" s="125"/>
      <c r="D45" s="275"/>
      <c r="E45" s="221"/>
      <c r="F45" s="246">
        <v>627.70000000000005</v>
      </c>
      <c r="G45" s="221"/>
      <c r="H45" s="246">
        <v>0</v>
      </c>
    </row>
    <row r="46" spans="1:8" s="9" customFormat="1" ht="26.25" thickBot="1" x14ac:dyDescent="0.25">
      <c r="A46" s="134" t="s">
        <v>43</v>
      </c>
      <c r="B46" s="135"/>
      <c r="C46" s="239"/>
      <c r="D46" s="454"/>
      <c r="E46" s="221"/>
      <c r="F46" s="246">
        <v>142.12</v>
      </c>
      <c r="G46" s="221"/>
      <c r="H46" s="246">
        <v>142.1208</v>
      </c>
    </row>
    <row r="47" spans="1:8" s="7" customFormat="1" ht="17.25" thickBot="1" x14ac:dyDescent="0.25">
      <c r="A47" s="106" t="s">
        <v>44</v>
      </c>
      <c r="B47" s="36" t="s">
        <v>63</v>
      </c>
      <c r="C47" s="229"/>
      <c r="D47" s="453">
        <v>3.6000000000000004E-2</v>
      </c>
      <c r="E47" s="373">
        <v>3947.8</v>
      </c>
      <c r="F47" s="374">
        <v>142.12</v>
      </c>
      <c r="G47" s="375">
        <v>3947.8</v>
      </c>
      <c r="H47" s="376">
        <v>142.1208</v>
      </c>
    </row>
    <row r="48" spans="1:8" s="9" customFormat="1" ht="26.25" thickBot="1" x14ac:dyDescent="0.25">
      <c r="A48" s="31" t="s">
        <v>45</v>
      </c>
      <c r="B48" s="34"/>
      <c r="C48" s="240"/>
      <c r="D48" s="280"/>
      <c r="E48" s="384">
        <v>42</v>
      </c>
      <c r="F48" s="199">
        <v>3391.18</v>
      </c>
      <c r="G48" s="221"/>
      <c r="H48" s="246">
        <v>2371.1060000000002</v>
      </c>
    </row>
    <row r="49" spans="1:8" s="7" customFormat="1" ht="45" customHeight="1" x14ac:dyDescent="0.2">
      <c r="A49" s="112" t="s">
        <v>46</v>
      </c>
      <c r="B49" s="36" t="s">
        <v>147</v>
      </c>
      <c r="C49" s="26" t="s">
        <v>67</v>
      </c>
      <c r="D49" s="453">
        <v>4.5860000000000003</v>
      </c>
      <c r="E49" s="373">
        <v>42</v>
      </c>
      <c r="F49" s="374">
        <v>385.22</v>
      </c>
      <c r="G49" s="375">
        <v>38</v>
      </c>
      <c r="H49" s="376">
        <v>174.268</v>
      </c>
    </row>
    <row r="50" spans="1:8" s="7" customFormat="1" ht="13.5" x14ac:dyDescent="0.2">
      <c r="A50" s="142" t="s">
        <v>47</v>
      </c>
      <c r="B50" s="15"/>
      <c r="C50" s="25"/>
      <c r="D50" s="452"/>
      <c r="E50" s="377">
        <v>0</v>
      </c>
      <c r="F50" s="388">
        <v>3005.96</v>
      </c>
      <c r="G50" s="254"/>
      <c r="H50" s="255">
        <v>2196.8380000000002</v>
      </c>
    </row>
    <row r="51" spans="1:8" s="7" customFormat="1" x14ac:dyDescent="0.2">
      <c r="A51" s="243" t="s">
        <v>199</v>
      </c>
      <c r="B51" s="244" t="s">
        <v>200</v>
      </c>
      <c r="C51" s="186"/>
      <c r="D51" s="282"/>
      <c r="E51" s="386"/>
      <c r="F51" s="449">
        <v>3005.96</v>
      </c>
      <c r="G51" s="254"/>
      <c r="H51" s="255">
        <v>2196.8380000000002</v>
      </c>
    </row>
    <row r="52" spans="1:8" s="7" customFormat="1" ht="13.5" x14ac:dyDescent="0.2">
      <c r="A52" s="63" t="s">
        <v>188</v>
      </c>
      <c r="B52" s="42" t="s">
        <v>3</v>
      </c>
      <c r="C52" s="25"/>
      <c r="D52" s="272">
        <v>451.79</v>
      </c>
      <c r="E52" s="377">
        <v>0</v>
      </c>
      <c r="F52" s="378">
        <v>0</v>
      </c>
      <c r="G52" s="223">
        <v>2</v>
      </c>
      <c r="H52" s="379">
        <v>903.58</v>
      </c>
    </row>
    <row r="53" spans="1:8" s="7" customFormat="1" ht="13.5" x14ac:dyDescent="0.2">
      <c r="A53" s="63" t="s">
        <v>250</v>
      </c>
      <c r="B53" s="57" t="s">
        <v>4</v>
      </c>
      <c r="C53" s="25"/>
      <c r="D53" s="272">
        <v>186.78</v>
      </c>
      <c r="E53" s="377">
        <v>0</v>
      </c>
      <c r="F53" s="378">
        <v>0</v>
      </c>
      <c r="G53" s="223">
        <v>1.6</v>
      </c>
      <c r="H53" s="379">
        <v>298.84800000000001</v>
      </c>
    </row>
    <row r="54" spans="1:8" s="7" customFormat="1" ht="14.25" thickBot="1" x14ac:dyDescent="0.25">
      <c r="A54" s="63" t="s">
        <v>236</v>
      </c>
      <c r="B54" s="57" t="s">
        <v>3</v>
      </c>
      <c r="C54" s="25"/>
      <c r="D54" s="272">
        <v>994.41</v>
      </c>
      <c r="E54" s="377">
        <v>0</v>
      </c>
      <c r="F54" s="378">
        <v>0</v>
      </c>
      <c r="G54" s="223">
        <v>1</v>
      </c>
      <c r="H54" s="379">
        <v>994.41</v>
      </c>
    </row>
    <row r="55" spans="1:8" s="9" customFormat="1" ht="26.25" customHeight="1" thickBot="1" x14ac:dyDescent="0.25">
      <c r="A55" s="523" t="s">
        <v>48</v>
      </c>
      <c r="B55" s="524"/>
      <c r="C55" s="524"/>
      <c r="D55" s="525"/>
      <c r="E55" s="221"/>
      <c r="F55" s="246">
        <v>165154.41</v>
      </c>
      <c r="G55" s="221"/>
      <c r="H55" s="246">
        <v>292727.32600000006</v>
      </c>
    </row>
    <row r="56" spans="1:8" s="9" customFormat="1" ht="26.25" thickBot="1" x14ac:dyDescent="0.25">
      <c r="A56" s="131" t="s">
        <v>212</v>
      </c>
      <c r="B56" s="124"/>
      <c r="C56" s="125"/>
      <c r="D56" s="275"/>
      <c r="E56" s="198">
        <v>0</v>
      </c>
      <c r="F56" s="199">
        <v>9854.01</v>
      </c>
      <c r="G56" s="221"/>
      <c r="H56" s="246">
        <v>5162.26</v>
      </c>
    </row>
    <row r="57" spans="1:8" s="7" customFormat="1" ht="16.5" customHeight="1" x14ac:dyDescent="0.2">
      <c r="A57" s="137" t="s">
        <v>213</v>
      </c>
      <c r="B57" s="141" t="s">
        <v>445</v>
      </c>
      <c r="C57" s="111">
        <v>3</v>
      </c>
      <c r="D57" s="451">
        <v>37.21</v>
      </c>
      <c r="E57" s="373">
        <v>80</v>
      </c>
      <c r="F57" s="374">
        <v>8929.2000000000007</v>
      </c>
      <c r="G57" s="375">
        <v>170</v>
      </c>
      <c r="H57" s="376">
        <v>5262.27</v>
      </c>
    </row>
    <row r="58" spans="1:8" s="7" customFormat="1" ht="13.5" x14ac:dyDescent="0.2">
      <c r="A58" s="149" t="s">
        <v>47</v>
      </c>
      <c r="B58" s="141"/>
      <c r="C58" s="150"/>
      <c r="D58" s="452"/>
      <c r="E58" s="377">
        <v>0</v>
      </c>
      <c r="F58" s="388">
        <v>924.81</v>
      </c>
      <c r="G58" s="254"/>
      <c r="H58" s="379">
        <v>-100.00999999999988</v>
      </c>
    </row>
    <row r="59" spans="1:8" s="7" customFormat="1" ht="13.5" x14ac:dyDescent="0.2">
      <c r="A59" s="139" t="s">
        <v>50</v>
      </c>
      <c r="B59" s="141" t="s">
        <v>284</v>
      </c>
      <c r="C59" s="247">
        <v>1</v>
      </c>
      <c r="D59" s="451">
        <v>61.65</v>
      </c>
      <c r="E59" s="377">
        <v>15</v>
      </c>
      <c r="F59" s="378">
        <v>924.81</v>
      </c>
      <c r="G59" s="223">
        <v>9</v>
      </c>
      <c r="H59" s="379">
        <v>554.85</v>
      </c>
    </row>
    <row r="60" spans="1:8" s="7" customFormat="1" ht="18" thickBot="1" x14ac:dyDescent="0.25">
      <c r="A60" s="139" t="s">
        <v>447</v>
      </c>
      <c r="B60" s="141" t="s">
        <v>297</v>
      </c>
      <c r="C60" s="248" t="s">
        <v>68</v>
      </c>
      <c r="D60" s="268"/>
      <c r="E60" s="383">
        <v>0</v>
      </c>
      <c r="F60" s="389">
        <v>0</v>
      </c>
      <c r="G60" s="390">
        <v>0</v>
      </c>
      <c r="H60" s="391">
        <v>-654.8599999999999</v>
      </c>
    </row>
    <row r="61" spans="1:8" s="9" customFormat="1" ht="24.75" customHeight="1" thickBot="1" x14ac:dyDescent="0.25">
      <c r="A61" s="31" t="s">
        <v>51</v>
      </c>
      <c r="B61" s="38"/>
      <c r="C61" s="49"/>
      <c r="D61" s="284"/>
      <c r="E61" s="392"/>
      <c r="F61" s="393">
        <v>36525.300000000003</v>
      </c>
      <c r="G61" s="392"/>
      <c r="H61" s="393">
        <v>143257.61600000001</v>
      </c>
    </row>
    <row r="62" spans="1:8" s="7" customFormat="1" ht="33.75" x14ac:dyDescent="0.2">
      <c r="A62" s="151" t="s">
        <v>52</v>
      </c>
      <c r="B62" s="36"/>
      <c r="C62" s="32"/>
      <c r="D62" s="268"/>
      <c r="E62" s="373">
        <v>0</v>
      </c>
      <c r="F62" s="442">
        <v>10766.93</v>
      </c>
      <c r="G62" s="394"/>
      <c r="H62" s="444">
        <v>5858.7449999999999</v>
      </c>
    </row>
    <row r="63" spans="1:8" s="7" customFormat="1" ht="13.5" x14ac:dyDescent="0.2">
      <c r="A63" s="68" t="s">
        <v>15</v>
      </c>
      <c r="B63" s="15" t="s">
        <v>4</v>
      </c>
      <c r="C63" s="145">
        <v>1</v>
      </c>
      <c r="D63" s="285">
        <v>1.24</v>
      </c>
      <c r="E63" s="377">
        <v>3947.8</v>
      </c>
      <c r="F63" s="378">
        <v>4895.2700000000004</v>
      </c>
      <c r="G63" s="223">
        <v>0</v>
      </c>
      <c r="H63" s="379">
        <v>0</v>
      </c>
    </row>
    <row r="64" spans="1:8" s="18" customFormat="1" ht="13.5" x14ac:dyDescent="0.2">
      <c r="A64" s="69" t="s">
        <v>16</v>
      </c>
      <c r="B64" s="56" t="s">
        <v>4</v>
      </c>
      <c r="C64" s="111">
        <v>12</v>
      </c>
      <c r="D64" s="285">
        <v>0.51</v>
      </c>
      <c r="E64" s="377">
        <v>817.5</v>
      </c>
      <c r="F64" s="378">
        <v>5003.1000000000004</v>
      </c>
      <c r="G64" s="223">
        <v>817.5</v>
      </c>
      <c r="H64" s="379">
        <v>4994.9250000000002</v>
      </c>
    </row>
    <row r="65" spans="1:8" s="18" customFormat="1" ht="13.5" x14ac:dyDescent="0.2">
      <c r="A65" s="70" t="s">
        <v>17</v>
      </c>
      <c r="B65" s="56" t="s">
        <v>18</v>
      </c>
      <c r="C65" s="111">
        <v>12</v>
      </c>
      <c r="D65" s="285">
        <v>72.38</v>
      </c>
      <c r="E65" s="377">
        <v>1</v>
      </c>
      <c r="F65" s="378">
        <v>868.56</v>
      </c>
      <c r="G65" s="223">
        <v>1</v>
      </c>
      <c r="H65" s="379">
        <v>863.81999999999994</v>
      </c>
    </row>
    <row r="66" spans="1:8" s="7" customFormat="1" ht="13.5" x14ac:dyDescent="0.2">
      <c r="A66" s="249" t="s">
        <v>47</v>
      </c>
      <c r="B66" s="250"/>
      <c r="C66" s="150"/>
      <c r="D66" s="268"/>
      <c r="E66" s="377">
        <v>0</v>
      </c>
      <c r="F66" s="381">
        <v>13264.61</v>
      </c>
      <c r="G66" s="251"/>
      <c r="H66" s="252">
        <v>108276.76000000001</v>
      </c>
    </row>
    <row r="67" spans="1:8" s="7" customFormat="1" x14ac:dyDescent="0.2">
      <c r="A67" s="160" t="s">
        <v>225</v>
      </c>
      <c r="B67" s="54"/>
      <c r="C67" s="33"/>
      <c r="D67" s="458">
        <v>0.28000000000000003</v>
      </c>
      <c r="E67" s="395">
        <v>3947.8</v>
      </c>
      <c r="F67" s="388">
        <v>13264.61</v>
      </c>
      <c r="G67" s="254"/>
      <c r="H67" s="255">
        <v>108276.76000000001</v>
      </c>
    </row>
    <row r="68" spans="1:8" s="7" customFormat="1" ht="13.5" x14ac:dyDescent="0.2">
      <c r="A68" s="327" t="s">
        <v>388</v>
      </c>
      <c r="B68" s="42" t="s">
        <v>162</v>
      </c>
      <c r="C68" s="24">
        <v>1</v>
      </c>
      <c r="D68" s="290">
        <v>1421.16</v>
      </c>
      <c r="E68" s="377">
        <v>0</v>
      </c>
      <c r="F68" s="378">
        <v>0</v>
      </c>
      <c r="G68" s="223">
        <v>13.5</v>
      </c>
      <c r="H68" s="379">
        <v>19185.66</v>
      </c>
    </row>
    <row r="69" spans="1:8" s="7" customFormat="1" ht="13.5" x14ac:dyDescent="0.2">
      <c r="A69" s="327" t="s">
        <v>238</v>
      </c>
      <c r="B69" s="42" t="s">
        <v>3</v>
      </c>
      <c r="C69" s="84">
        <v>1</v>
      </c>
      <c r="D69" s="291">
        <v>661.34</v>
      </c>
      <c r="E69" s="377">
        <v>0</v>
      </c>
      <c r="F69" s="378">
        <v>0</v>
      </c>
      <c r="G69" s="223">
        <v>1</v>
      </c>
      <c r="H69" s="379">
        <v>470</v>
      </c>
    </row>
    <row r="70" spans="1:8" s="13" customFormat="1" ht="13.5" x14ac:dyDescent="0.2">
      <c r="A70" s="337" t="s">
        <v>321</v>
      </c>
      <c r="B70" s="53" t="s">
        <v>185</v>
      </c>
      <c r="C70" s="33"/>
      <c r="D70" s="272">
        <v>183.3</v>
      </c>
      <c r="E70" s="377">
        <v>0</v>
      </c>
      <c r="F70" s="378">
        <v>0</v>
      </c>
      <c r="G70" s="223">
        <v>458</v>
      </c>
      <c r="H70" s="379">
        <v>81197.200000000012</v>
      </c>
    </row>
    <row r="71" spans="1:8" s="13" customFormat="1" ht="13.5" x14ac:dyDescent="0.2">
      <c r="A71" s="338" t="s">
        <v>164</v>
      </c>
      <c r="B71" s="105" t="s">
        <v>3</v>
      </c>
      <c r="C71" s="33"/>
      <c r="D71" s="272">
        <v>719.12</v>
      </c>
      <c r="E71" s="377">
        <v>0</v>
      </c>
      <c r="F71" s="378">
        <v>0</v>
      </c>
      <c r="G71" s="223">
        <v>1</v>
      </c>
      <c r="H71" s="379">
        <v>719.12</v>
      </c>
    </row>
    <row r="72" spans="1:8" s="13" customFormat="1" ht="13.5" x14ac:dyDescent="0.2">
      <c r="A72" s="234" t="s">
        <v>179</v>
      </c>
      <c r="B72" s="42" t="s">
        <v>147</v>
      </c>
      <c r="C72" s="33"/>
      <c r="D72" s="272">
        <v>798.97</v>
      </c>
      <c r="E72" s="377">
        <v>0</v>
      </c>
      <c r="F72" s="378">
        <v>0</v>
      </c>
      <c r="G72" s="223">
        <v>7</v>
      </c>
      <c r="H72" s="379">
        <v>5438.59</v>
      </c>
    </row>
    <row r="73" spans="1:8" s="13" customFormat="1" ht="13.5" x14ac:dyDescent="0.2">
      <c r="A73" s="320" t="s">
        <v>180</v>
      </c>
      <c r="B73" s="42" t="s">
        <v>147</v>
      </c>
      <c r="C73" s="33"/>
      <c r="D73" s="272">
        <v>413.63</v>
      </c>
      <c r="E73" s="377">
        <v>0</v>
      </c>
      <c r="F73" s="378">
        <v>0</v>
      </c>
      <c r="G73" s="223">
        <v>1</v>
      </c>
      <c r="H73" s="379">
        <v>413.63</v>
      </c>
    </row>
    <row r="74" spans="1:8" s="13" customFormat="1" ht="13.5" x14ac:dyDescent="0.2">
      <c r="A74" s="328" t="s">
        <v>182</v>
      </c>
      <c r="B74" s="42" t="s">
        <v>147</v>
      </c>
      <c r="C74" s="33"/>
      <c r="D74" s="272">
        <v>14.86</v>
      </c>
      <c r="E74" s="377">
        <v>0</v>
      </c>
      <c r="F74" s="378">
        <v>0</v>
      </c>
      <c r="G74" s="223">
        <v>2</v>
      </c>
      <c r="H74" s="379">
        <v>29.72</v>
      </c>
    </row>
    <row r="75" spans="1:8" s="13" customFormat="1" ht="13.5" x14ac:dyDescent="0.2">
      <c r="A75" s="328" t="s">
        <v>183</v>
      </c>
      <c r="B75" s="42" t="s">
        <v>147</v>
      </c>
      <c r="C75" s="33"/>
      <c r="D75" s="272">
        <v>126.77</v>
      </c>
      <c r="E75" s="377">
        <v>0</v>
      </c>
      <c r="F75" s="378">
        <v>0</v>
      </c>
      <c r="G75" s="223">
        <v>7</v>
      </c>
      <c r="H75" s="379">
        <v>822.83999999999992</v>
      </c>
    </row>
    <row r="76" spans="1:8" s="13" customFormat="1" ht="36" x14ac:dyDescent="0.2">
      <c r="A76" s="106" t="s">
        <v>53</v>
      </c>
      <c r="B76" s="161" t="s">
        <v>18</v>
      </c>
      <c r="C76" s="162">
        <v>24</v>
      </c>
      <c r="D76" s="452">
        <v>62.24</v>
      </c>
      <c r="E76" s="377">
        <v>1</v>
      </c>
      <c r="F76" s="381">
        <v>1493.76</v>
      </c>
      <c r="G76" s="223">
        <v>1</v>
      </c>
      <c r="H76" s="255">
        <v>1415.24</v>
      </c>
    </row>
    <row r="77" spans="1:8" s="13" customFormat="1" x14ac:dyDescent="0.2">
      <c r="A77" s="345" t="s">
        <v>226</v>
      </c>
      <c r="B77" s="15" t="s">
        <v>18</v>
      </c>
      <c r="C77" s="33"/>
      <c r="D77" s="452">
        <v>11000</v>
      </c>
      <c r="E77" s="395">
        <v>1</v>
      </c>
      <c r="F77" s="388">
        <v>11000</v>
      </c>
      <c r="G77" s="254"/>
      <c r="H77" s="252">
        <v>27706.870999999999</v>
      </c>
    </row>
    <row r="78" spans="1:8" s="13" customFormat="1" ht="13.5" x14ac:dyDescent="0.2">
      <c r="A78" s="346" t="s">
        <v>382</v>
      </c>
      <c r="B78" s="44" t="s">
        <v>4</v>
      </c>
      <c r="C78" s="33"/>
      <c r="D78" s="272">
        <v>436.53</v>
      </c>
      <c r="E78" s="377">
        <v>0</v>
      </c>
      <c r="F78" s="378">
        <v>0</v>
      </c>
      <c r="G78" s="223">
        <v>2</v>
      </c>
      <c r="H78" s="379">
        <v>873.06</v>
      </c>
    </row>
    <row r="79" spans="1:8" s="13" customFormat="1" ht="13.5" x14ac:dyDescent="0.2">
      <c r="A79" s="346" t="s">
        <v>227</v>
      </c>
      <c r="B79" s="44" t="s">
        <v>147</v>
      </c>
      <c r="C79" s="33"/>
      <c r="D79" s="272">
        <v>1232.6199999999999</v>
      </c>
      <c r="E79" s="377">
        <v>0</v>
      </c>
      <c r="F79" s="378">
        <v>0</v>
      </c>
      <c r="G79" s="223">
        <v>2</v>
      </c>
      <c r="H79" s="379">
        <v>2465.2399999999998</v>
      </c>
    </row>
    <row r="80" spans="1:8" s="13" customFormat="1" ht="13.5" x14ac:dyDescent="0.2">
      <c r="A80" s="346" t="s">
        <v>451</v>
      </c>
      <c r="B80" s="42" t="s">
        <v>147</v>
      </c>
      <c r="C80" s="33"/>
      <c r="D80" s="272">
        <v>1131.42</v>
      </c>
      <c r="E80" s="377">
        <v>0</v>
      </c>
      <c r="F80" s="378">
        <v>0</v>
      </c>
      <c r="G80" s="223">
        <v>3</v>
      </c>
      <c r="H80" s="379">
        <v>3394.26</v>
      </c>
    </row>
    <row r="81" spans="1:8" s="7" customFormat="1" ht="13.5" x14ac:dyDescent="0.2">
      <c r="A81" s="347" t="s">
        <v>163</v>
      </c>
      <c r="B81" s="44" t="s">
        <v>147</v>
      </c>
      <c r="C81" s="33"/>
      <c r="D81" s="272">
        <v>79.400000000000006</v>
      </c>
      <c r="E81" s="377">
        <v>0</v>
      </c>
      <c r="F81" s="378">
        <v>0</v>
      </c>
      <c r="G81" s="223">
        <v>76</v>
      </c>
      <c r="H81" s="379">
        <v>6003.2</v>
      </c>
    </row>
    <row r="82" spans="1:8" s="7" customFormat="1" ht="13.5" x14ac:dyDescent="0.2">
      <c r="A82" s="348" t="s">
        <v>255</v>
      </c>
      <c r="B82" s="15" t="s">
        <v>3</v>
      </c>
      <c r="C82" s="24">
        <v>1</v>
      </c>
      <c r="D82" s="290">
        <v>773.27</v>
      </c>
      <c r="E82" s="377">
        <v>0</v>
      </c>
      <c r="F82" s="378">
        <v>0</v>
      </c>
      <c r="G82" s="223">
        <v>6</v>
      </c>
      <c r="H82" s="379">
        <v>4639.62</v>
      </c>
    </row>
    <row r="83" spans="1:8" s="7" customFormat="1" ht="13.5" x14ac:dyDescent="0.2">
      <c r="A83" s="349" t="s">
        <v>264</v>
      </c>
      <c r="B83" s="212" t="s">
        <v>4</v>
      </c>
      <c r="C83" s="212">
        <v>1</v>
      </c>
      <c r="D83" s="459">
        <v>4926.87</v>
      </c>
      <c r="E83" s="377">
        <v>0</v>
      </c>
      <c r="F83" s="378">
        <v>0</v>
      </c>
      <c r="G83" s="223">
        <v>0.7</v>
      </c>
      <c r="H83" s="379">
        <v>3015.261</v>
      </c>
    </row>
    <row r="84" spans="1:8" s="7" customFormat="1" ht="13.5" x14ac:dyDescent="0.2">
      <c r="A84" s="327" t="s">
        <v>238</v>
      </c>
      <c r="B84" s="42" t="s">
        <v>3</v>
      </c>
      <c r="C84" s="84">
        <v>1</v>
      </c>
      <c r="D84" s="291">
        <v>661.34</v>
      </c>
      <c r="E84" s="377">
        <v>0</v>
      </c>
      <c r="F84" s="378">
        <v>0</v>
      </c>
      <c r="G84" s="223">
        <v>1</v>
      </c>
      <c r="H84" s="379">
        <v>661.34</v>
      </c>
    </row>
    <row r="85" spans="1:8" s="7" customFormat="1" ht="13.5" x14ac:dyDescent="0.2">
      <c r="A85" s="328" t="s">
        <v>165</v>
      </c>
      <c r="B85" s="35" t="s">
        <v>3</v>
      </c>
      <c r="C85" s="33"/>
      <c r="D85" s="272">
        <v>62.48</v>
      </c>
      <c r="E85" s="377">
        <v>0</v>
      </c>
      <c r="F85" s="378">
        <v>0</v>
      </c>
      <c r="G85" s="223">
        <v>2</v>
      </c>
      <c r="H85" s="379">
        <v>124.96</v>
      </c>
    </row>
    <row r="86" spans="1:8" s="7" customFormat="1" ht="13.5" x14ac:dyDescent="0.2">
      <c r="A86" s="342" t="s">
        <v>171</v>
      </c>
      <c r="B86" s="35" t="s">
        <v>3</v>
      </c>
      <c r="C86" s="33"/>
      <c r="D86" s="272">
        <v>97.28</v>
      </c>
      <c r="E86" s="377">
        <v>0</v>
      </c>
      <c r="F86" s="378">
        <v>0</v>
      </c>
      <c r="G86" s="223">
        <v>1</v>
      </c>
      <c r="H86" s="379">
        <v>97.28</v>
      </c>
    </row>
    <row r="87" spans="1:8" s="7" customFormat="1" ht="13.5" x14ac:dyDescent="0.2">
      <c r="A87" s="328" t="s">
        <v>175</v>
      </c>
      <c r="B87" s="35" t="s">
        <v>3</v>
      </c>
      <c r="C87" s="33"/>
      <c r="D87" s="272">
        <v>69.739999999999995</v>
      </c>
      <c r="E87" s="377">
        <v>0</v>
      </c>
      <c r="F87" s="378">
        <v>0</v>
      </c>
      <c r="G87" s="223">
        <v>1</v>
      </c>
      <c r="H87" s="379">
        <v>69.739999999999995</v>
      </c>
    </row>
    <row r="88" spans="1:8" s="7" customFormat="1" ht="13.5" x14ac:dyDescent="0.2">
      <c r="A88" s="333" t="s">
        <v>177</v>
      </c>
      <c r="B88" s="53" t="s">
        <v>147</v>
      </c>
      <c r="C88" s="33"/>
      <c r="D88" s="272">
        <v>65.760000000000005</v>
      </c>
      <c r="E88" s="377">
        <v>0</v>
      </c>
      <c r="F88" s="378">
        <v>0</v>
      </c>
      <c r="G88" s="223">
        <v>4</v>
      </c>
      <c r="H88" s="379">
        <v>263.04000000000002</v>
      </c>
    </row>
    <row r="89" spans="1:8" s="7" customFormat="1" ht="13.5" x14ac:dyDescent="0.2">
      <c r="A89" s="234" t="s">
        <v>179</v>
      </c>
      <c r="B89" s="42" t="s">
        <v>147</v>
      </c>
      <c r="C89" s="33"/>
      <c r="D89" s="272">
        <v>798.97</v>
      </c>
      <c r="E89" s="377">
        <v>0</v>
      </c>
      <c r="F89" s="378">
        <v>0</v>
      </c>
      <c r="G89" s="223">
        <v>7</v>
      </c>
      <c r="H89" s="379">
        <v>5592.79</v>
      </c>
    </row>
    <row r="90" spans="1:8" s="7" customFormat="1" ht="14.25" thickBot="1" x14ac:dyDescent="0.25">
      <c r="A90" s="344" t="s">
        <v>183</v>
      </c>
      <c r="B90" s="42" t="s">
        <v>147</v>
      </c>
      <c r="C90" s="33"/>
      <c r="D90" s="272">
        <v>126.77</v>
      </c>
      <c r="E90" s="377">
        <v>0</v>
      </c>
      <c r="F90" s="378">
        <v>0</v>
      </c>
      <c r="G90" s="223">
        <v>4</v>
      </c>
      <c r="H90" s="379">
        <v>507.08</v>
      </c>
    </row>
    <row r="91" spans="1:8" s="7" customFormat="1" ht="26.25" thickBot="1" x14ac:dyDescent="0.25">
      <c r="A91" s="86" t="s">
        <v>216</v>
      </c>
      <c r="B91" s="34"/>
      <c r="C91" s="29"/>
      <c r="D91" s="295"/>
      <c r="E91" s="221"/>
      <c r="F91" s="246">
        <v>64555.880000000005</v>
      </c>
      <c r="G91" s="221"/>
      <c r="H91" s="246">
        <v>64555.88</v>
      </c>
    </row>
    <row r="92" spans="1:8" s="6" customFormat="1" ht="13.5" x14ac:dyDescent="0.2">
      <c r="A92" s="106" t="s">
        <v>348</v>
      </c>
      <c r="B92" s="167" t="s">
        <v>284</v>
      </c>
      <c r="C92" s="168">
        <v>1</v>
      </c>
      <c r="D92" s="296">
        <v>20.38</v>
      </c>
      <c r="E92" s="373">
        <v>2410</v>
      </c>
      <c r="F92" s="374">
        <v>49115.8</v>
      </c>
      <c r="G92" s="375">
        <v>2410</v>
      </c>
      <c r="H92" s="376">
        <v>49115.799999999996</v>
      </c>
    </row>
    <row r="93" spans="1:8" s="17" customFormat="1" ht="13.5" x14ac:dyDescent="0.2">
      <c r="A93" s="63" t="s">
        <v>54</v>
      </c>
      <c r="B93" s="171" t="s">
        <v>18</v>
      </c>
      <c r="C93" s="145">
        <v>1</v>
      </c>
      <c r="D93" s="457">
        <v>868.52</v>
      </c>
      <c r="E93" s="377">
        <v>1</v>
      </c>
      <c r="F93" s="378">
        <v>868.52</v>
      </c>
      <c r="G93" s="223">
        <v>1</v>
      </c>
      <c r="H93" s="379">
        <v>868.52</v>
      </c>
    </row>
    <row r="94" spans="1:8" s="6" customFormat="1" ht="13.5" x14ac:dyDescent="0.2">
      <c r="A94" s="55" t="s">
        <v>350</v>
      </c>
      <c r="B94" s="171" t="s">
        <v>18</v>
      </c>
      <c r="C94" s="145">
        <v>1</v>
      </c>
      <c r="D94" s="298">
        <v>434.26</v>
      </c>
      <c r="E94" s="377">
        <v>1</v>
      </c>
      <c r="F94" s="378">
        <v>434.26</v>
      </c>
      <c r="G94" s="223">
        <v>1</v>
      </c>
      <c r="H94" s="379">
        <v>434.26</v>
      </c>
    </row>
    <row r="95" spans="1:8" s="7" customFormat="1" ht="13.5" x14ac:dyDescent="0.2">
      <c r="A95" s="63" t="s">
        <v>351</v>
      </c>
      <c r="B95" s="171" t="s">
        <v>18</v>
      </c>
      <c r="C95" s="145">
        <v>1</v>
      </c>
      <c r="D95" s="298">
        <v>434.26</v>
      </c>
      <c r="E95" s="377">
        <v>1</v>
      </c>
      <c r="F95" s="378">
        <v>434.26</v>
      </c>
      <c r="G95" s="223">
        <v>1</v>
      </c>
      <c r="H95" s="379">
        <v>434.26</v>
      </c>
    </row>
    <row r="96" spans="1:8" s="9" customFormat="1" ht="24.75" thickBot="1" x14ac:dyDescent="0.25">
      <c r="A96" s="55" t="s">
        <v>55</v>
      </c>
      <c r="B96" s="170" t="s">
        <v>64</v>
      </c>
      <c r="C96" s="111">
        <v>1</v>
      </c>
      <c r="D96" s="299">
        <v>0.96</v>
      </c>
      <c r="E96" s="377">
        <v>14274</v>
      </c>
      <c r="F96" s="378">
        <v>13703.04</v>
      </c>
      <c r="G96" s="223">
        <v>14274</v>
      </c>
      <c r="H96" s="379">
        <v>13703.039999999999</v>
      </c>
    </row>
    <row r="97" spans="1:8" s="13" customFormat="1" ht="26.25" thickBot="1" x14ac:dyDescent="0.25">
      <c r="A97" s="174" t="s">
        <v>303</v>
      </c>
      <c r="B97" s="67"/>
      <c r="C97" s="29"/>
      <c r="D97" s="266"/>
      <c r="E97" s="94"/>
      <c r="F97" s="246">
        <v>10401.48</v>
      </c>
      <c r="G97" s="94"/>
      <c r="H97" s="246">
        <v>22490.23</v>
      </c>
    </row>
    <row r="98" spans="1:8" s="13" customFormat="1" ht="13.5" x14ac:dyDescent="0.2">
      <c r="A98" s="106" t="s">
        <v>214</v>
      </c>
      <c r="B98" s="175" t="s">
        <v>302</v>
      </c>
      <c r="C98" s="176">
        <v>12</v>
      </c>
      <c r="D98" s="285">
        <v>700</v>
      </c>
      <c r="E98" s="373">
        <v>1</v>
      </c>
      <c r="F98" s="374">
        <v>8546.52</v>
      </c>
      <c r="G98" s="375">
        <v>1</v>
      </c>
      <c r="H98" s="376">
        <v>8280</v>
      </c>
    </row>
    <row r="99" spans="1:8" s="13" customFormat="1" ht="13.5" x14ac:dyDescent="0.2">
      <c r="A99" s="106" t="s">
        <v>215</v>
      </c>
      <c r="B99" s="177" t="s">
        <v>302</v>
      </c>
      <c r="C99" s="145">
        <v>12</v>
      </c>
      <c r="D99" s="285">
        <v>154.58000000000001</v>
      </c>
      <c r="E99" s="377">
        <v>1</v>
      </c>
      <c r="F99" s="378">
        <v>1854.96</v>
      </c>
      <c r="G99" s="223">
        <v>1</v>
      </c>
      <c r="H99" s="379">
        <v>1845.47</v>
      </c>
    </row>
    <row r="100" spans="1:8" s="13" customFormat="1" ht="13.5" x14ac:dyDescent="0.2">
      <c r="A100" s="106" t="s">
        <v>413</v>
      </c>
      <c r="B100" s="172" t="s">
        <v>302</v>
      </c>
      <c r="C100" s="178">
        <v>12</v>
      </c>
      <c r="D100" s="268">
        <v>64.06</v>
      </c>
      <c r="E100" s="377">
        <v>0</v>
      </c>
      <c r="F100" s="378">
        <v>0</v>
      </c>
      <c r="G100" s="223">
        <v>1</v>
      </c>
      <c r="H100" s="379">
        <v>764.76</v>
      </c>
    </row>
    <row r="101" spans="1:8" s="7" customFormat="1" ht="14.25" thickBot="1" x14ac:dyDescent="0.25">
      <c r="A101" s="55" t="s">
        <v>352</v>
      </c>
      <c r="B101" s="172" t="s">
        <v>3</v>
      </c>
      <c r="C101" s="25"/>
      <c r="D101" s="283" t="s">
        <v>464</v>
      </c>
      <c r="E101" s="377">
        <v>0</v>
      </c>
      <c r="F101" s="378">
        <v>0</v>
      </c>
      <c r="G101" s="223">
        <v>1</v>
      </c>
      <c r="H101" s="379">
        <v>11600</v>
      </c>
    </row>
    <row r="102" spans="1:8" s="19" customFormat="1" ht="26.25" thickBot="1" x14ac:dyDescent="0.25">
      <c r="A102" s="179" t="s">
        <v>304</v>
      </c>
      <c r="B102" s="34"/>
      <c r="C102" s="29"/>
      <c r="D102" s="266"/>
      <c r="E102" s="221"/>
      <c r="F102" s="246">
        <v>33395.340000000004</v>
      </c>
      <c r="G102" s="221"/>
      <c r="H102" s="246">
        <v>50986.14</v>
      </c>
    </row>
    <row r="103" spans="1:8" s="20" customFormat="1" ht="24" x14ac:dyDescent="0.2">
      <c r="A103" s="180" t="s">
        <v>56</v>
      </c>
      <c r="B103" s="164" t="s">
        <v>63</v>
      </c>
      <c r="C103" s="145" t="s">
        <v>21</v>
      </c>
      <c r="D103" s="300"/>
      <c r="E103" s="373">
        <v>3947.8</v>
      </c>
      <c r="F103" s="442">
        <v>20332.72</v>
      </c>
      <c r="G103" s="515">
        <v>0</v>
      </c>
      <c r="H103" s="444">
        <v>20332.72</v>
      </c>
    </row>
    <row r="104" spans="1:8" s="9" customFormat="1" ht="24" x14ac:dyDescent="0.2">
      <c r="A104" s="181" t="s">
        <v>57</v>
      </c>
      <c r="B104" s="182"/>
      <c r="C104" s="145"/>
      <c r="D104" s="300"/>
      <c r="E104" s="377">
        <v>0</v>
      </c>
      <c r="F104" s="378">
        <v>7535.7</v>
      </c>
      <c r="G104" s="254"/>
      <c r="H104" s="379">
        <v>7493.8499999999985</v>
      </c>
    </row>
    <row r="105" spans="1:8" s="9" customFormat="1" ht="13.5" x14ac:dyDescent="0.2">
      <c r="A105" s="183" t="s">
        <v>19</v>
      </c>
      <c r="B105" s="182" t="s">
        <v>69</v>
      </c>
      <c r="C105" s="145">
        <v>12</v>
      </c>
      <c r="D105" s="301">
        <v>13.03</v>
      </c>
      <c r="E105" s="377">
        <v>30</v>
      </c>
      <c r="F105" s="378">
        <v>4690.8</v>
      </c>
      <c r="G105" s="223">
        <v>30</v>
      </c>
      <c r="H105" s="379">
        <v>4665.2999999999993</v>
      </c>
    </row>
    <row r="106" spans="1:8" s="9" customFormat="1" ht="13.5" x14ac:dyDescent="0.2">
      <c r="A106" s="183" t="s">
        <v>20</v>
      </c>
      <c r="B106" s="182" t="s">
        <v>4</v>
      </c>
      <c r="C106" s="145">
        <v>12</v>
      </c>
      <c r="D106" s="301">
        <v>0.28999999999999998</v>
      </c>
      <c r="E106" s="377">
        <v>817.5</v>
      </c>
      <c r="F106" s="378">
        <v>2844.9</v>
      </c>
      <c r="G106" s="223">
        <v>817.5</v>
      </c>
      <c r="H106" s="379">
        <v>2828.5499999999997</v>
      </c>
    </row>
    <row r="107" spans="1:8" s="9" customFormat="1" ht="36" x14ac:dyDescent="0.2">
      <c r="A107" s="133" t="s">
        <v>305</v>
      </c>
      <c r="B107" s="182"/>
      <c r="C107" s="145" t="s">
        <v>306</v>
      </c>
      <c r="D107" s="300"/>
      <c r="E107" s="377">
        <v>0</v>
      </c>
      <c r="F107" s="381">
        <v>5526.92</v>
      </c>
      <c r="G107" s="254"/>
      <c r="H107" s="255">
        <v>23159.569999999996</v>
      </c>
    </row>
    <row r="108" spans="1:8" s="9" customFormat="1" ht="13.5" x14ac:dyDescent="0.2">
      <c r="A108" s="100" t="s">
        <v>148</v>
      </c>
      <c r="B108" s="59" t="s">
        <v>3</v>
      </c>
      <c r="C108" s="24"/>
      <c r="D108" s="272">
        <v>2006.5</v>
      </c>
      <c r="E108" s="377">
        <v>0</v>
      </c>
      <c r="F108" s="378">
        <v>0</v>
      </c>
      <c r="G108" s="223">
        <v>2</v>
      </c>
      <c r="H108" s="379">
        <v>5064.5200000000004</v>
      </c>
    </row>
    <row r="109" spans="1:8" s="9" customFormat="1" ht="13.5" x14ac:dyDescent="0.2">
      <c r="A109" s="210" t="s">
        <v>384</v>
      </c>
      <c r="B109" s="35" t="s">
        <v>147</v>
      </c>
      <c r="C109" s="24"/>
      <c r="D109" s="272">
        <v>58.26</v>
      </c>
      <c r="E109" s="377">
        <v>0</v>
      </c>
      <c r="F109" s="378">
        <v>0</v>
      </c>
      <c r="G109" s="223">
        <v>204</v>
      </c>
      <c r="H109" s="379">
        <v>11885.039999999999</v>
      </c>
    </row>
    <row r="110" spans="1:8" s="9" customFormat="1" ht="13.5" x14ac:dyDescent="0.2">
      <c r="A110" s="327" t="s">
        <v>149</v>
      </c>
      <c r="B110" s="35" t="s">
        <v>3</v>
      </c>
      <c r="C110" s="24"/>
      <c r="D110" s="272">
        <v>27.69</v>
      </c>
      <c r="E110" s="377">
        <v>0</v>
      </c>
      <c r="F110" s="378">
        <v>0</v>
      </c>
      <c r="G110" s="223">
        <v>31</v>
      </c>
      <c r="H110" s="379">
        <v>858.39</v>
      </c>
    </row>
    <row r="111" spans="1:8" s="9" customFormat="1" ht="13.5" x14ac:dyDescent="0.2">
      <c r="A111" s="327" t="s">
        <v>150</v>
      </c>
      <c r="B111" s="35" t="s">
        <v>147</v>
      </c>
      <c r="C111" s="24"/>
      <c r="D111" s="272">
        <v>3335</v>
      </c>
      <c r="E111" s="377">
        <v>0</v>
      </c>
      <c r="F111" s="378">
        <v>0</v>
      </c>
      <c r="G111" s="223">
        <v>1</v>
      </c>
      <c r="H111" s="379">
        <v>3335</v>
      </c>
    </row>
    <row r="112" spans="1:8" s="9" customFormat="1" ht="13.5" x14ac:dyDescent="0.2">
      <c r="A112" s="352" t="s">
        <v>463</v>
      </c>
      <c r="B112" s="35" t="s">
        <v>147</v>
      </c>
      <c r="C112" s="24"/>
      <c r="D112" s="272">
        <v>47.04</v>
      </c>
      <c r="E112" s="377">
        <v>0</v>
      </c>
      <c r="F112" s="378">
        <v>0</v>
      </c>
      <c r="G112" s="223">
        <v>17</v>
      </c>
      <c r="H112" s="379">
        <v>799.68000000000006</v>
      </c>
    </row>
    <row r="113" spans="1:8" s="9" customFormat="1" ht="14.25" thickBot="1" x14ac:dyDescent="0.25">
      <c r="A113" s="210" t="s">
        <v>369</v>
      </c>
      <c r="B113" s="35" t="s">
        <v>3</v>
      </c>
      <c r="C113" s="24"/>
      <c r="D113" s="272">
        <v>608.47</v>
      </c>
      <c r="E113" s="377">
        <v>0</v>
      </c>
      <c r="F113" s="378">
        <v>0</v>
      </c>
      <c r="G113" s="223">
        <v>2</v>
      </c>
      <c r="H113" s="379">
        <v>1216.94</v>
      </c>
    </row>
    <row r="114" spans="1:8" s="7" customFormat="1" ht="26.25" thickBot="1" x14ac:dyDescent="0.25">
      <c r="A114" s="179" t="s">
        <v>307</v>
      </c>
      <c r="B114" s="184"/>
      <c r="C114" s="185"/>
      <c r="D114" s="302"/>
      <c r="E114" s="221"/>
      <c r="F114" s="246">
        <v>10422.4</v>
      </c>
      <c r="G114" s="221"/>
      <c r="H114" s="246">
        <v>6275.2</v>
      </c>
    </row>
    <row r="115" spans="1:8" ht="24.75" thickBot="1" x14ac:dyDescent="0.25">
      <c r="A115" s="137" t="s">
        <v>58</v>
      </c>
      <c r="B115" s="161" t="s">
        <v>63</v>
      </c>
      <c r="C115" s="186">
        <v>1</v>
      </c>
      <c r="D115" s="268" t="s">
        <v>464</v>
      </c>
      <c r="E115" s="373">
        <v>3947.8</v>
      </c>
      <c r="F115" s="374">
        <v>10422.4</v>
      </c>
      <c r="G115" s="375">
        <v>3947.8</v>
      </c>
      <c r="H115" s="376">
        <v>6275.2</v>
      </c>
    </row>
    <row r="116" spans="1:8" ht="21" customHeight="1" thickBot="1" x14ac:dyDescent="0.25">
      <c r="A116" s="526" t="s">
        <v>60</v>
      </c>
      <c r="B116" s="527"/>
      <c r="C116" s="527"/>
      <c r="D116" s="528"/>
      <c r="E116" s="221"/>
      <c r="F116" s="246">
        <v>279166.14999999997</v>
      </c>
      <c r="G116" s="221"/>
      <c r="H116" s="246">
        <v>278184.07168000005</v>
      </c>
    </row>
    <row r="117" spans="1:8" s="7" customFormat="1" ht="26.25" thickBot="1" x14ac:dyDescent="0.25">
      <c r="A117" s="195" t="s">
        <v>310</v>
      </c>
      <c r="B117" s="107"/>
      <c r="C117" s="108"/>
      <c r="D117" s="305"/>
      <c r="E117" s="198">
        <v>409.8</v>
      </c>
      <c r="F117" s="199">
        <v>83345.259999999995</v>
      </c>
      <c r="G117" s="221">
        <v>409.8</v>
      </c>
      <c r="H117" s="246">
        <v>82722.225200000015</v>
      </c>
    </row>
    <row r="118" spans="1:8" s="7" customFormat="1" ht="16.5" x14ac:dyDescent="0.2">
      <c r="A118" s="355" t="s">
        <v>218</v>
      </c>
      <c r="B118" s="61" t="s">
        <v>63</v>
      </c>
      <c r="C118" s="306" t="s">
        <v>323</v>
      </c>
      <c r="D118" s="295" t="s">
        <v>282</v>
      </c>
      <c r="E118" s="373">
        <v>3947.8</v>
      </c>
      <c r="F118" s="374">
        <v>78797.39</v>
      </c>
      <c r="G118" s="375">
        <v>3947.8</v>
      </c>
      <c r="H118" s="376">
        <v>78245.420000000013</v>
      </c>
    </row>
    <row r="119" spans="1:8" ht="24.75" thickBot="1" x14ac:dyDescent="0.25">
      <c r="A119" s="196" t="s">
        <v>317</v>
      </c>
      <c r="B119" s="15" t="s">
        <v>63</v>
      </c>
      <c r="C119" s="87">
        <v>12</v>
      </c>
      <c r="D119" s="419">
        <v>9.6000000000000002E-2</v>
      </c>
      <c r="E119" s="377">
        <v>3947.8</v>
      </c>
      <c r="F119" s="378">
        <v>4547.87</v>
      </c>
      <c r="G119" s="223">
        <v>3947.8</v>
      </c>
      <c r="H119" s="379">
        <v>4476.8052000000007</v>
      </c>
    </row>
    <row r="120" spans="1:8" ht="51.75" thickBot="1" x14ac:dyDescent="0.25">
      <c r="A120" s="197" t="s">
        <v>311</v>
      </c>
      <c r="B120" s="60" t="s">
        <v>63</v>
      </c>
      <c r="C120" s="308" t="s">
        <v>229</v>
      </c>
      <c r="D120" s="266" t="s">
        <v>282</v>
      </c>
      <c r="E120" s="198">
        <v>3010.3</v>
      </c>
      <c r="F120" s="199">
        <v>162481.72</v>
      </c>
      <c r="G120" s="94">
        <v>3010.3</v>
      </c>
      <c r="H120" s="246">
        <v>161701.84000000003</v>
      </c>
    </row>
    <row r="121" spans="1:8" s="9" customFormat="1" ht="39" customHeight="1" thickBot="1" x14ac:dyDescent="0.25">
      <c r="A121" s="200" t="s">
        <v>312</v>
      </c>
      <c r="B121" s="256" t="s">
        <v>63</v>
      </c>
      <c r="C121" s="82">
        <v>1</v>
      </c>
      <c r="D121" s="461">
        <v>3.4666666666666665E-3</v>
      </c>
      <c r="E121" s="198">
        <v>3947.8</v>
      </c>
      <c r="F121" s="199">
        <v>177.65</v>
      </c>
      <c r="G121" s="94">
        <v>3947.8</v>
      </c>
      <c r="H121" s="246">
        <v>164.22847999999999</v>
      </c>
    </row>
    <row r="122" spans="1:8" s="10" customFormat="1" ht="39" thickBot="1" x14ac:dyDescent="0.25">
      <c r="A122" s="179" t="s">
        <v>313</v>
      </c>
      <c r="B122" s="257" t="s">
        <v>63</v>
      </c>
      <c r="C122" s="83">
        <v>12</v>
      </c>
      <c r="D122" s="310">
        <v>0.77</v>
      </c>
      <c r="E122" s="198">
        <v>3947.8</v>
      </c>
      <c r="F122" s="199">
        <v>33161.519999999997</v>
      </c>
      <c r="G122" s="94">
        <v>3947.8</v>
      </c>
      <c r="H122" s="246">
        <v>33595.778000000006</v>
      </c>
    </row>
    <row r="123" spans="1:8" s="7" customFormat="1" ht="16.5" thickBot="1" x14ac:dyDescent="0.25">
      <c r="A123" s="201" t="s">
        <v>61</v>
      </c>
      <c r="B123" s="202"/>
      <c r="C123" s="203"/>
      <c r="D123" s="462"/>
      <c r="E123" s="396"/>
      <c r="F123" s="397">
        <v>230235.696</v>
      </c>
      <c r="G123" s="396"/>
      <c r="H123" s="397">
        <v>226801.10950000002</v>
      </c>
    </row>
    <row r="124" spans="1:8" ht="18" thickBot="1" x14ac:dyDescent="0.25">
      <c r="A124" s="109" t="s">
        <v>314</v>
      </c>
      <c r="B124" s="141" t="s">
        <v>63</v>
      </c>
      <c r="C124" s="111">
        <v>12</v>
      </c>
      <c r="D124" s="455">
        <v>4.8600000000000003</v>
      </c>
      <c r="E124" s="378">
        <v>3947.8</v>
      </c>
      <c r="F124" s="378">
        <v>230235.696</v>
      </c>
      <c r="G124" s="376">
        <v>3947.8</v>
      </c>
      <c r="H124" s="376">
        <v>226801.10950000002</v>
      </c>
    </row>
    <row r="125" spans="1:8" s="7" customFormat="1" ht="15.75" thickBot="1" x14ac:dyDescent="0.25">
      <c r="A125" s="204" t="s">
        <v>247</v>
      </c>
      <c r="B125" s="62"/>
      <c r="C125" s="46"/>
      <c r="D125" s="313"/>
      <c r="E125" s="384">
        <v>0</v>
      </c>
      <c r="F125" s="385">
        <v>0</v>
      </c>
      <c r="G125" s="258"/>
      <c r="H125" s="259">
        <v>9759.24</v>
      </c>
    </row>
    <row r="126" spans="1:8" s="7" customFormat="1" ht="14.25" thickBot="1" x14ac:dyDescent="0.25">
      <c r="A126" s="47" t="s">
        <v>353</v>
      </c>
      <c r="B126" s="34"/>
      <c r="C126" s="45"/>
      <c r="D126" s="314"/>
      <c r="E126" s="384">
        <v>0</v>
      </c>
      <c r="F126" s="385">
        <v>0</v>
      </c>
      <c r="G126" s="261"/>
      <c r="H126" s="246">
        <v>6901.5199999999995</v>
      </c>
    </row>
    <row r="127" spans="1:8" s="7" customFormat="1" ht="13.5" x14ac:dyDescent="0.2">
      <c r="A127" s="210" t="s">
        <v>458</v>
      </c>
      <c r="B127" s="262" t="s">
        <v>3</v>
      </c>
      <c r="C127" s="208">
        <v>1</v>
      </c>
      <c r="D127" s="315">
        <v>6245.28</v>
      </c>
      <c r="E127" s="378">
        <v>0</v>
      </c>
      <c r="F127" s="378">
        <v>0</v>
      </c>
      <c r="G127" s="376">
        <v>1</v>
      </c>
      <c r="H127" s="376">
        <v>6245.28</v>
      </c>
    </row>
    <row r="128" spans="1:8" s="7" customFormat="1" ht="14.25" thickBot="1" x14ac:dyDescent="0.25">
      <c r="A128" s="100" t="s">
        <v>446</v>
      </c>
      <c r="B128" s="24" t="s">
        <v>3</v>
      </c>
      <c r="C128" s="37"/>
      <c r="D128" s="289" t="s">
        <v>464</v>
      </c>
      <c r="E128" s="378">
        <v>0</v>
      </c>
      <c r="F128" s="378">
        <v>0</v>
      </c>
      <c r="G128" s="376">
        <v>1</v>
      </c>
      <c r="H128" s="376">
        <v>656.24</v>
      </c>
    </row>
    <row r="129" spans="1:8" s="7" customFormat="1" ht="14.25" thickBot="1" x14ac:dyDescent="0.25">
      <c r="A129" s="213" t="s">
        <v>355</v>
      </c>
      <c r="B129" s="214"/>
      <c r="C129" s="316"/>
      <c r="D129" s="317"/>
      <c r="E129" s="398">
        <v>0</v>
      </c>
      <c r="F129" s="399">
        <v>0</v>
      </c>
      <c r="G129" s="264"/>
      <c r="H129" s="246">
        <v>2857.72</v>
      </c>
    </row>
    <row r="130" spans="1:8" s="7" customFormat="1" ht="14.25" thickBot="1" x14ac:dyDescent="0.25">
      <c r="A130" s="215" t="s">
        <v>277</v>
      </c>
      <c r="B130" s="141" t="s">
        <v>3</v>
      </c>
      <c r="C130" s="111">
        <v>1</v>
      </c>
      <c r="D130" s="298">
        <v>714.43</v>
      </c>
      <c r="E130" s="374">
        <v>0</v>
      </c>
      <c r="F130" s="374">
        <v>0</v>
      </c>
      <c r="G130" s="376">
        <v>4</v>
      </c>
      <c r="H130" s="376">
        <v>2857.72</v>
      </c>
    </row>
    <row r="131" spans="1:8" s="95" customFormat="1" ht="15.75" thickBot="1" x14ac:dyDescent="0.25">
      <c r="A131" s="217" t="s">
        <v>459</v>
      </c>
      <c r="B131" s="60"/>
      <c r="C131" s="48"/>
      <c r="D131" s="463"/>
      <c r="E131" s="27"/>
      <c r="F131" s="246">
        <v>715874.20599999989</v>
      </c>
      <c r="G131" s="27"/>
      <c r="H131" s="246">
        <v>843123.51276000019</v>
      </c>
    </row>
    <row r="132" spans="1:8" s="9" customFormat="1" x14ac:dyDescent="0.2">
      <c r="A132" s="10"/>
      <c r="B132" s="93"/>
      <c r="C132" s="14"/>
      <c r="D132" s="14"/>
      <c r="E132" s="14"/>
      <c r="F132" s="14"/>
      <c r="G132" s="14"/>
      <c r="H132" s="14"/>
    </row>
    <row r="133" spans="1:8" s="7" customFormat="1" x14ac:dyDescent="0.2">
      <c r="A133" s="114" t="s">
        <v>465</v>
      </c>
      <c r="B133" s="64"/>
      <c r="C133" s="14"/>
      <c r="D133" s="64"/>
      <c r="E133" s="96"/>
      <c r="F133" s="96"/>
      <c r="G133" s="96"/>
      <c r="H133" s="96"/>
    </row>
    <row r="134" spans="1:8" x14ac:dyDescent="0.2">
      <c r="A134" s="30"/>
      <c r="B134" s="80"/>
      <c r="C134" s="22"/>
    </row>
    <row r="135" spans="1:8" x14ac:dyDescent="0.2">
      <c r="A135" s="428" t="s">
        <v>466</v>
      </c>
      <c r="B135" s="80"/>
      <c r="C135" s="22"/>
      <c r="D135" s="16"/>
    </row>
    <row r="136" spans="1:8" x14ac:dyDescent="0.2">
      <c r="A136" s="30"/>
      <c r="B136" s="80"/>
      <c r="C136" s="22"/>
      <c r="D136" s="16"/>
    </row>
    <row r="137" spans="1:8" x14ac:dyDescent="0.2">
      <c r="A137" s="30"/>
      <c r="B137" s="80"/>
      <c r="C137" s="22"/>
      <c r="D137" s="16"/>
    </row>
    <row r="138" spans="1:8" s="7" customFormat="1" x14ac:dyDescent="0.2">
      <c r="A138" s="30"/>
      <c r="B138" s="80"/>
      <c r="C138" s="22"/>
      <c r="D138" s="16"/>
      <c r="E138" s="96"/>
      <c r="F138" s="96"/>
      <c r="G138" s="96"/>
      <c r="H138" s="96"/>
    </row>
    <row r="139" spans="1:8" s="7" customFormat="1" x14ac:dyDescent="0.2">
      <c r="A139" s="30"/>
      <c r="B139" s="80"/>
      <c r="C139" s="22"/>
      <c r="D139" s="16"/>
      <c r="E139" s="96"/>
      <c r="F139" s="96"/>
      <c r="G139" s="96"/>
      <c r="H139" s="96"/>
    </row>
    <row r="140" spans="1:8" s="7" customFormat="1" x14ac:dyDescent="0.2">
      <c r="A140" s="30"/>
      <c r="B140" s="80"/>
      <c r="C140" s="22"/>
      <c r="D140" s="16"/>
      <c r="E140" s="96"/>
      <c r="F140" s="96"/>
      <c r="G140" s="96"/>
      <c r="H140" s="96"/>
    </row>
    <row r="141" spans="1:8" x14ac:dyDescent="0.2">
      <c r="A141" s="30"/>
      <c r="B141" s="80"/>
      <c r="C141" s="22"/>
    </row>
    <row r="142" spans="1:8" x14ac:dyDescent="0.2">
      <c r="A142" s="30"/>
      <c r="B142" s="80"/>
      <c r="C142" s="22"/>
    </row>
    <row r="143" spans="1:8" s="7" customFormat="1" x14ac:dyDescent="0.2">
      <c r="A143" s="30"/>
      <c r="B143" s="80"/>
      <c r="C143" s="22"/>
      <c r="D143" s="64"/>
      <c r="E143" s="96"/>
      <c r="F143" s="96"/>
      <c r="G143" s="96"/>
      <c r="H143" s="96"/>
    </row>
    <row r="144" spans="1:8" s="7" customFormat="1" x14ac:dyDescent="0.2">
      <c r="A144" s="30"/>
      <c r="B144" s="80"/>
      <c r="C144" s="22"/>
      <c r="D144" s="64"/>
      <c r="E144" s="96"/>
      <c r="F144" s="96"/>
      <c r="G144" s="96"/>
      <c r="H144" s="96"/>
    </row>
    <row r="145" spans="1:8" s="7" customFormat="1" x14ac:dyDescent="0.2">
      <c r="A145" s="3"/>
      <c r="B145" s="64"/>
      <c r="C145" s="14"/>
      <c r="D145" s="64"/>
      <c r="E145" s="401"/>
      <c r="F145" s="401"/>
      <c r="G145" s="401"/>
      <c r="H145" s="401"/>
    </row>
    <row r="146" spans="1:8" s="7" customFormat="1" x14ac:dyDescent="0.2">
      <c r="A146" s="3"/>
      <c r="B146" s="64"/>
      <c r="C146" s="14"/>
      <c r="D146" s="64"/>
      <c r="E146" s="401"/>
      <c r="F146" s="401"/>
      <c r="G146" s="401"/>
      <c r="H146" s="401"/>
    </row>
    <row r="152" spans="1:8" x14ac:dyDescent="0.2">
      <c r="A152" s="5"/>
      <c r="B152" s="5"/>
      <c r="C152" s="5"/>
    </row>
    <row r="153" spans="1:8" x14ac:dyDescent="0.2">
      <c r="A153" s="5"/>
      <c r="B153" s="5"/>
      <c r="C153" s="5"/>
    </row>
    <row r="154" spans="1:8" x14ac:dyDescent="0.2">
      <c r="A154" s="5"/>
      <c r="B154" s="5"/>
      <c r="C154" s="5"/>
    </row>
    <row r="155" spans="1:8" x14ac:dyDescent="0.2">
      <c r="A155" s="5"/>
      <c r="B155" s="5"/>
      <c r="C155" s="5"/>
    </row>
    <row r="156" spans="1:8" x14ac:dyDescent="0.2">
      <c r="A156" s="5"/>
      <c r="B156" s="5"/>
      <c r="C156" s="5"/>
    </row>
    <row r="157" spans="1:8" x14ac:dyDescent="0.2">
      <c r="A157" s="5"/>
      <c r="B157" s="5"/>
      <c r="C157" s="5"/>
    </row>
    <row r="158" spans="1:8" x14ac:dyDescent="0.2">
      <c r="A158" s="5"/>
      <c r="B158" s="5"/>
      <c r="C158" s="5"/>
    </row>
    <row r="159" spans="1:8" x14ac:dyDescent="0.2">
      <c r="A159" s="5"/>
      <c r="B159" s="5"/>
      <c r="C159" s="5"/>
    </row>
    <row r="160" spans="1:8" x14ac:dyDescent="0.2">
      <c r="A160" s="5"/>
      <c r="B160" s="5"/>
      <c r="C160" s="5"/>
    </row>
    <row r="161" spans="1:4" x14ac:dyDescent="0.2">
      <c r="A161" s="5"/>
      <c r="B161" s="5"/>
      <c r="C161" s="5"/>
    </row>
    <row r="162" spans="1:4" x14ac:dyDescent="0.2">
      <c r="A162" s="5"/>
      <c r="B162" s="5"/>
      <c r="C162" s="5"/>
    </row>
    <row r="163" spans="1:4" x14ac:dyDescent="0.2">
      <c r="A163" s="5"/>
      <c r="B163" s="5"/>
      <c r="C163" s="5"/>
    </row>
    <row r="164" spans="1:4" x14ac:dyDescent="0.2">
      <c r="A164" s="5"/>
      <c r="B164" s="5"/>
      <c r="C164" s="5"/>
    </row>
    <row r="166" spans="1:4" x14ac:dyDescent="0.2">
      <c r="A166" s="5"/>
      <c r="B166" s="5"/>
      <c r="C166" s="5"/>
    </row>
    <row r="167" spans="1:4" x14ac:dyDescent="0.2">
      <c r="A167" s="5"/>
      <c r="B167" s="5"/>
      <c r="C167" s="5"/>
    </row>
    <row r="168" spans="1:4" x14ac:dyDescent="0.2">
      <c r="A168" s="5"/>
      <c r="B168" s="5"/>
      <c r="C168" s="5"/>
      <c r="D168" s="96"/>
    </row>
    <row r="169" spans="1:4" x14ac:dyDescent="0.2">
      <c r="A169" s="5"/>
      <c r="B169" s="5"/>
      <c r="C169" s="5"/>
      <c r="D169" s="96"/>
    </row>
    <row r="170" spans="1:4" x14ac:dyDescent="0.2">
      <c r="A170" s="5"/>
      <c r="B170" s="5"/>
      <c r="C170" s="5"/>
      <c r="D170" s="96"/>
    </row>
    <row r="171" spans="1:4" x14ac:dyDescent="0.2">
      <c r="A171" s="5"/>
      <c r="B171" s="5"/>
      <c r="C171" s="5"/>
      <c r="D171" s="96"/>
    </row>
    <row r="178" spans="1:4" x14ac:dyDescent="0.2">
      <c r="A178" s="5"/>
      <c r="B178" s="5"/>
      <c r="C178" s="5"/>
      <c r="D178" s="96"/>
    </row>
    <row r="179" spans="1:4" x14ac:dyDescent="0.2">
      <c r="A179" s="5"/>
      <c r="B179" s="5"/>
      <c r="C179" s="5"/>
      <c r="D179" s="96"/>
    </row>
  </sheetData>
  <mergeCells count="10">
    <mergeCell ref="A116:D116"/>
    <mergeCell ref="E20:H20"/>
    <mergeCell ref="E21:H21"/>
    <mergeCell ref="C20:C22"/>
    <mergeCell ref="E22:F22"/>
    <mergeCell ref="F3:H3"/>
    <mergeCell ref="G2:H2"/>
    <mergeCell ref="A1:D1"/>
    <mergeCell ref="A24:D24"/>
    <mergeCell ref="A55:D55"/>
  </mergeCells>
  <pageMargins left="0.31496062992125984" right="0.31496062992125984" top="0.31496062992125984" bottom="0.31496062992125984" header="0" footer="0"/>
  <pageSetup paperSize="9" scale="63" fitToHeight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40</vt:i4>
      </vt:variant>
    </vt:vector>
  </HeadingPairs>
  <TitlesOfParts>
    <vt:vector size="40" baseType="lpstr">
      <vt:lpstr>Оломоуцкая, 28</vt:lpstr>
      <vt:lpstr>Дружбы,50</vt:lpstr>
      <vt:lpstr>Дружбы,52</vt:lpstr>
      <vt:lpstr>Дружбы,72</vt:lpstr>
      <vt:lpstr>Победы, 39</vt:lpstr>
      <vt:lpstr>Дружбы,66</vt:lpstr>
      <vt:lpstr>Карбышева, 117</vt:lpstr>
      <vt:lpstr>Дружбы,54</vt:lpstr>
      <vt:lpstr>Дружбы,56</vt:lpstr>
      <vt:lpstr>Дружбы,58</vt:lpstr>
      <vt:lpstr>Дружбы,60</vt:lpstr>
      <vt:lpstr>Дружбы,68</vt:lpstr>
      <vt:lpstr>Дружбы,70</vt:lpstr>
      <vt:lpstr>Победы. 50</vt:lpstr>
      <vt:lpstr>Дружбы,76</vt:lpstr>
      <vt:lpstr>Дружбы,78</vt:lpstr>
      <vt:lpstr>Карбышева, 131</vt:lpstr>
      <vt:lpstr>Карбышева, 129</vt:lpstr>
      <vt:lpstr>Победы, 46</vt:lpstr>
      <vt:lpstr>Карбышева, 151</vt:lpstr>
      <vt:lpstr>Карбышева. 153</vt:lpstr>
      <vt:lpstr>87Гвардейская, 29</vt:lpstr>
      <vt:lpstr>Карбышева, 155</vt:lpstr>
      <vt:lpstr>Дружбы,82</vt:lpstr>
      <vt:lpstr>Дружбы,80</vt:lpstr>
      <vt:lpstr>Дружбы, 84</vt:lpstr>
      <vt:lpstr>Дружбы,96</vt:lpstr>
      <vt:lpstr>Дружбы,98</vt:lpstr>
      <vt:lpstr>Дружбы,94</vt:lpstr>
      <vt:lpstr>Дружбы, 100</vt:lpstr>
      <vt:lpstr>Дружбы,90</vt:lpstr>
      <vt:lpstr>Дружбы,92</vt:lpstr>
      <vt:lpstr>Карбышева, 141</vt:lpstr>
      <vt:lpstr>Карбышева, 143</vt:lpstr>
      <vt:lpstr>Карбышева, 133</vt:lpstr>
      <vt:lpstr>Карбышева, 139</vt:lpstr>
      <vt:lpstr>Карбышева, 135</vt:lpstr>
      <vt:lpstr>Карбышева, 137</vt:lpstr>
      <vt:lpstr>87 Гвардейская, 31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Чекмарева Алена</cp:lastModifiedBy>
  <cp:lastPrinted>2024-03-19T08:56:43Z</cp:lastPrinted>
  <dcterms:created xsi:type="dcterms:W3CDTF">2014-08-22T07:38:42Z</dcterms:created>
  <dcterms:modified xsi:type="dcterms:W3CDTF">2024-03-21T09:52:22Z</dcterms:modified>
</cp:coreProperties>
</file>